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ivansh\Downloads\"/>
    </mc:Choice>
  </mc:AlternateContent>
  <bookViews>
    <workbookView xWindow="0" yWindow="0" windowWidth="23040" windowHeight="9192" activeTab="2"/>
  </bookViews>
  <sheets>
    <sheet name="Pivot" sheetId="5" r:id="rId1"/>
    <sheet name="Sheet1" sheetId="1" r:id="rId2"/>
    <sheet name="Dashoard" sheetId="4" r:id="rId3"/>
  </sheets>
  <definedNames>
    <definedName name="_xlnm._FilterDatabase" localSheetId="1" hidden="1">Sheet1!$A$1:$R$5001</definedName>
    <definedName name="_xlchart.v1.0" hidden="1">Pivot!$K$31:$L$54</definedName>
    <definedName name="_xlchart.v1.1" hidden="1">Pivot!$M$30</definedName>
    <definedName name="_xlchart.v1.10" hidden="1">Pivot!$M$30</definedName>
    <definedName name="_xlchart.v1.11" hidden="1">Pivot!$M$31:$M$54</definedName>
    <definedName name="_xlchart.v1.2" hidden="1">Pivot!$M$31:$M$54</definedName>
    <definedName name="_xlchart.v1.3" hidden="1">Pivot!$G$27:$H$46</definedName>
    <definedName name="_xlchart.v1.4" hidden="1">Pivot!$I$26</definedName>
    <definedName name="_xlchart.v1.5" hidden="1">Pivot!$I$27:$I$46</definedName>
    <definedName name="_xlchart.v1.6" hidden="1">Pivot!$G$27:$H$46</definedName>
    <definedName name="_xlchart.v1.7" hidden="1">Pivot!$I$26</definedName>
    <definedName name="_xlchart.v1.8" hidden="1">Pivot!$I$27:$I$46</definedName>
    <definedName name="_xlchart.v1.9" hidden="1">Pivot!$K$31:$L$54</definedName>
    <definedName name="_xlchart.v5.10" hidden="1">#REF!</definedName>
    <definedName name="_xlchart.v5.11" hidden="1">#REF!</definedName>
    <definedName name="_xlchart.v5.12" hidden="1">#REF!</definedName>
    <definedName name="_xlchart.v5.13" hidden="1">#REF!</definedName>
    <definedName name="_xlchart.v5.14" hidden="1">#REF!</definedName>
    <definedName name="_xlchart.v5.15" hidden="1">#REF!</definedName>
    <definedName name="_xlchart.v5.16" hidden="1">#REF!</definedName>
    <definedName name="_xlchart.v5.17" hidden="1">#REF!</definedName>
    <definedName name="_xlchart.v5.18"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_xlchart.v5.8" hidden="1">#REF!</definedName>
    <definedName name="_xlchart.v5.9" hidden="1">#REF!</definedName>
    <definedName name="NativeTimeline_Date_of_Invoice">#N/A</definedName>
    <definedName name="Slicer_Category">#N/A</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2" i="5" l="1"/>
  <c r="L33" i="5"/>
  <c r="L34" i="5"/>
  <c r="L35" i="5"/>
  <c r="L36" i="5"/>
  <c r="L37" i="5"/>
  <c r="L38" i="5"/>
  <c r="L39" i="5"/>
  <c r="L40" i="5"/>
  <c r="L41" i="5"/>
  <c r="L42" i="5"/>
  <c r="L43" i="5"/>
  <c r="L44" i="5"/>
  <c r="L45" i="5"/>
  <c r="L46" i="5"/>
  <c r="L47" i="5"/>
  <c r="L48" i="5"/>
  <c r="L49" i="5"/>
  <c r="L50" i="5"/>
  <c r="L51" i="5"/>
  <c r="L52" i="5"/>
  <c r="L53" i="5"/>
  <c r="L54" i="5"/>
  <c r="L31" i="5"/>
  <c r="H28" i="5"/>
  <c r="H29" i="5"/>
  <c r="H30" i="5"/>
  <c r="H31" i="5"/>
  <c r="H32" i="5"/>
  <c r="H33" i="5"/>
  <c r="H34" i="5"/>
  <c r="H35" i="5"/>
  <c r="H36" i="5"/>
  <c r="H37" i="5"/>
  <c r="H38" i="5"/>
  <c r="H39" i="5"/>
  <c r="H40" i="5"/>
  <c r="H41" i="5"/>
  <c r="H42" i="5"/>
  <c r="H43" i="5"/>
  <c r="H44" i="5"/>
  <c r="H45" i="5"/>
  <c r="H46" i="5"/>
  <c r="H27" i="5"/>
  <c r="I44" i="5"/>
  <c r="I41" i="5"/>
  <c r="I27" i="5"/>
  <c r="I42" i="5"/>
  <c r="M54" i="5"/>
  <c r="M42" i="5"/>
  <c r="M35" i="5"/>
  <c r="M34" i="5"/>
  <c r="I35" i="5"/>
  <c r="I31" i="5"/>
  <c r="I43" i="5"/>
  <c r="M48" i="5"/>
  <c r="M51" i="5"/>
  <c r="M50" i="5"/>
  <c r="I30" i="5"/>
  <c r="I34" i="5"/>
  <c r="I38" i="5"/>
  <c r="M47" i="5"/>
  <c r="M46" i="5"/>
  <c r="I28" i="5"/>
  <c r="M31" i="5"/>
  <c r="M36" i="5"/>
  <c r="I46" i="5"/>
  <c r="M38" i="5"/>
  <c r="M53" i="5"/>
  <c r="M43" i="5"/>
  <c r="M39" i="5"/>
  <c r="I39" i="5"/>
  <c r="M32" i="5"/>
  <c r="M40" i="5"/>
  <c r="M44" i="5"/>
  <c r="M52" i="5"/>
  <c r="I32" i="5"/>
  <c r="I36" i="5"/>
  <c r="I40" i="5"/>
  <c r="M33" i="5"/>
  <c r="M37" i="5"/>
  <c r="M41" i="5"/>
  <c r="M45" i="5"/>
  <c r="M49" i="5"/>
  <c r="I29" i="5"/>
  <c r="I33" i="5"/>
  <c r="I37" i="5"/>
  <c r="I45" i="5"/>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2" i="1"/>
  <c r="E3" i="5"/>
  <c r="A3" i="5"/>
  <c r="C3" i="5"/>
</calcChain>
</file>

<file path=xl/sharedStrings.xml><?xml version="1.0" encoding="utf-8"?>
<sst xmlns="http://schemas.openxmlformats.org/spreadsheetml/2006/main" count="35191" uniqueCount="9958">
  <si>
    <t>Transaction ID</t>
  </si>
  <si>
    <t>Customer Name</t>
  </si>
  <si>
    <t>Date of Invoice</t>
  </si>
  <si>
    <t>Date of Dispatch</t>
  </si>
  <si>
    <t>Date of Delivery</t>
  </si>
  <si>
    <t>DOB</t>
  </si>
  <si>
    <t>Category</t>
  </si>
  <si>
    <t>Product Name</t>
  </si>
  <si>
    <t>Region</t>
  </si>
  <si>
    <t>State</t>
  </si>
  <si>
    <t>City</t>
  </si>
  <si>
    <t>Quantity</t>
  </si>
  <si>
    <t>Rate</t>
  </si>
  <si>
    <t>Amount</t>
  </si>
  <si>
    <t>Discount %</t>
  </si>
  <si>
    <t>Net Sales</t>
  </si>
  <si>
    <t>Rating</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</si>
  <si>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</si>
  <si>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</si>
  <si>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</si>
  <si>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</si>
  <si>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</si>
  <si>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</si>
  <si>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</si>
  <si>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</si>
  <si>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</si>
  <si>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</si>
  <si>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</si>
  <si>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</si>
  <si>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</si>
  <si>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</si>
  <si>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</si>
  <si>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</si>
  <si>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</si>
  <si>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</si>
  <si>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</si>
  <si>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</si>
  <si>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</si>
  <si>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</si>
  <si>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</si>
  <si>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</si>
  <si>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</si>
  <si>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</si>
  <si>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</si>
  <si>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</si>
  <si>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</si>
  <si>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</si>
  <si>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</si>
  <si>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</si>
  <si>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</si>
  <si>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</si>
  <si>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</si>
  <si>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</si>
  <si>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</si>
  <si>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</si>
  <si>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</si>
  <si>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</si>
  <si>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</si>
  <si>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</si>
  <si>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</si>
  <si>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</si>
  <si>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</si>
  <si>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</si>
  <si>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</si>
  <si>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</si>
  <si>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</si>
  <si>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</si>
  <si>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</si>
  <si>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</si>
  <si>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</si>
  <si>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</si>
  <si>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</si>
  <si>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</si>
  <si>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</si>
  <si>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</si>
  <si>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</si>
  <si>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</si>
  <si>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</si>
  <si>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</si>
  <si>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</si>
  <si>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</si>
  <si>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</si>
  <si>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</si>
  <si>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</si>
  <si>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</si>
  <si>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</si>
  <si>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</si>
  <si>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</si>
  <si>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</si>
  <si>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</si>
  <si>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</si>
  <si>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</si>
  <si>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</si>
  <si>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</si>
  <si>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</si>
  <si>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</si>
  <si>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</si>
  <si>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</si>
  <si>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</si>
  <si>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</si>
  <si>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</si>
  <si>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</si>
  <si>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</si>
  <si>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</si>
  <si>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</si>
  <si>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</si>
  <si>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</si>
  <si>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</si>
  <si>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</si>
  <si>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</si>
  <si>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</si>
  <si>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</si>
  <si>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</si>
  <si>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</si>
  <si>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</si>
  <si>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</si>
  <si>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</si>
  <si>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</si>
  <si>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</si>
  <si>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</si>
  <si>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</si>
  <si>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</si>
  <si>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</si>
  <si>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</si>
  <si>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</si>
  <si>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</si>
  <si>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</si>
  <si>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</si>
  <si>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</si>
  <si>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</si>
  <si>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</si>
  <si>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</si>
  <si>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</si>
  <si>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</si>
  <si>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</si>
  <si>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</si>
  <si>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</si>
  <si>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</si>
  <si>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</si>
  <si>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</si>
  <si>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</si>
  <si>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</si>
  <si>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</si>
  <si>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</si>
  <si>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</si>
  <si>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</si>
  <si>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</si>
  <si>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</si>
  <si>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</si>
  <si>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</si>
  <si>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</si>
  <si>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</si>
  <si>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</si>
  <si>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</si>
  <si>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</si>
  <si>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</si>
  <si>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</si>
  <si>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</si>
  <si>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</si>
  <si>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</si>
  <si>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</si>
  <si>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</si>
  <si>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</si>
  <si>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</si>
  <si>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</si>
  <si>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</si>
  <si>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</si>
  <si>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</si>
  <si>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</si>
  <si>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</si>
  <si>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</si>
  <si>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</si>
  <si>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</si>
  <si>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</si>
  <si>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</si>
  <si>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</si>
  <si>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</si>
  <si>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</si>
  <si>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</si>
  <si>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</si>
  <si>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</si>
  <si>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</si>
  <si>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</si>
  <si>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</si>
  <si>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</si>
  <si>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</si>
  <si>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</si>
  <si>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</si>
  <si>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</si>
  <si>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</si>
  <si>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</si>
  <si>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</si>
  <si>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</si>
  <si>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</si>
  <si>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</si>
  <si>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</si>
  <si>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</si>
  <si>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</si>
  <si>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</si>
  <si>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</si>
  <si>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</si>
  <si>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</si>
  <si>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</si>
  <si>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</si>
  <si>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</si>
  <si>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</si>
  <si>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</si>
  <si>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</si>
  <si>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</si>
  <si>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</si>
  <si>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</si>
  <si>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</si>
  <si>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</si>
  <si>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</si>
  <si>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</si>
  <si>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</si>
  <si>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</si>
  <si>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</si>
  <si>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</si>
  <si>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</si>
  <si>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</si>
  <si>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</si>
  <si>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</si>
  <si>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</si>
  <si>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</si>
  <si>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</si>
  <si>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</si>
  <si>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</si>
  <si>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</si>
  <si>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</si>
  <si>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</si>
  <si>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</si>
  <si>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</si>
  <si>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</si>
  <si>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</si>
  <si>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</si>
  <si>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</si>
  <si>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</si>
  <si>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</si>
  <si>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</si>
  <si>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</si>
  <si>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</si>
  <si>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</si>
  <si>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</si>
  <si>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</si>
  <si>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</si>
  <si>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</si>
  <si>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</si>
  <si>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</si>
  <si>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</si>
  <si>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</si>
  <si>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</si>
  <si>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</si>
  <si>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</si>
  <si>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</si>
  <si>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</si>
  <si>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</si>
  <si>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</si>
  <si>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</si>
  <si>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</si>
  <si>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</si>
  <si>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</si>
  <si>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</si>
  <si>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</si>
  <si>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</si>
  <si>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</si>
  <si>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</si>
  <si>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</si>
  <si>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</si>
  <si>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</si>
  <si>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</si>
  <si>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</si>
  <si>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</si>
  <si>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</si>
  <si>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</si>
  <si>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</si>
  <si>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</si>
  <si>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</si>
  <si>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</si>
  <si>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</si>
  <si>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</si>
  <si>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</si>
  <si>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</si>
  <si>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</si>
  <si>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</si>
  <si>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</si>
  <si>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</si>
  <si>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</si>
  <si>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</si>
  <si>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</si>
  <si>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</si>
  <si>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</si>
  <si>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</si>
  <si>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</si>
  <si>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</si>
  <si>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</si>
  <si>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</si>
  <si>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</si>
  <si>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</si>
  <si>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</si>
  <si>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</si>
  <si>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</si>
  <si>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</si>
  <si>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</si>
  <si>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</si>
  <si>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</si>
  <si>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</si>
  <si>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</si>
  <si>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</si>
  <si>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</si>
  <si>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</si>
  <si>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</si>
  <si>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</si>
  <si>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</si>
  <si>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</si>
  <si>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</si>
  <si>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</si>
  <si>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</si>
  <si>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</si>
  <si>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</si>
  <si>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</si>
  <si>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</si>
  <si>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</si>
  <si>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</si>
  <si>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</si>
  <si>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</si>
  <si>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</si>
  <si>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</si>
  <si>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</si>
  <si>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</si>
  <si>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</si>
  <si>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</si>
  <si>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</si>
  <si>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</si>
  <si>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</si>
  <si>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</si>
  <si>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</si>
  <si>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</si>
  <si>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</si>
  <si>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</si>
  <si>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</si>
  <si>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</si>
  <si>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</si>
  <si>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</si>
  <si>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</si>
  <si>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</si>
  <si>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</si>
  <si>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</si>
  <si>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</si>
  <si>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</si>
  <si>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</si>
  <si>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</si>
  <si>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</si>
  <si>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</si>
  <si>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</si>
  <si>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</si>
  <si>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</si>
  <si>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</si>
  <si>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</si>
  <si>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</si>
  <si>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</si>
  <si>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</si>
  <si>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</si>
  <si>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</si>
  <si>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</si>
  <si>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</si>
  <si>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</si>
  <si>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</si>
  <si>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</si>
  <si>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</si>
  <si>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</si>
  <si>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</si>
  <si>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</si>
  <si>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</si>
  <si>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</si>
  <si>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</si>
  <si>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</si>
  <si>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</si>
  <si>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</si>
  <si>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</si>
  <si>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</si>
  <si>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</si>
  <si>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</si>
  <si>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</si>
  <si>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</si>
  <si>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</si>
  <si>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</si>
  <si>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</si>
  <si>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</si>
  <si>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</si>
  <si>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</si>
  <si>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</si>
  <si>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</si>
  <si>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</si>
  <si>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</si>
  <si>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</si>
  <si>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</si>
  <si>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</si>
  <si>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</si>
  <si>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</si>
  <si>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</si>
  <si>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</si>
  <si>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</si>
  <si>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</si>
  <si>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</si>
  <si>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</si>
  <si>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</si>
  <si>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</si>
  <si>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</si>
  <si>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</si>
  <si>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</si>
  <si>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</si>
  <si>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</si>
  <si>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</si>
  <si>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</si>
  <si>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</si>
  <si>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</si>
  <si>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</si>
  <si>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</si>
  <si>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</si>
  <si>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</si>
  <si>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</si>
  <si>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</si>
  <si>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</si>
  <si>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</si>
  <si>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</si>
  <si>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</si>
  <si>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</si>
  <si>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</si>
  <si>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</si>
  <si>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</si>
  <si>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</si>
  <si>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</si>
  <si>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</si>
  <si>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</si>
  <si>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</si>
  <si>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</si>
  <si>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</si>
  <si>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</si>
  <si>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</si>
  <si>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</si>
  <si>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</si>
  <si>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</si>
  <si>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</si>
  <si>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</si>
  <si>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</si>
  <si>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</si>
  <si>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</si>
  <si>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</si>
  <si>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</si>
  <si>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</si>
  <si>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</si>
  <si>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</si>
  <si>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</si>
  <si>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</si>
  <si>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</si>
  <si>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</si>
  <si>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</si>
  <si>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</si>
  <si>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</si>
  <si>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</si>
  <si>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</si>
  <si>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</si>
  <si>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</si>
  <si>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</si>
  <si>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</si>
  <si>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</si>
  <si>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</si>
  <si>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</si>
  <si>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</si>
  <si>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</si>
  <si>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</si>
  <si>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</si>
  <si>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</si>
  <si>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</si>
  <si>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</si>
  <si>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</si>
  <si>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</si>
  <si>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</si>
  <si>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</si>
  <si>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</si>
  <si>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</si>
  <si>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</si>
  <si>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</si>
  <si>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</si>
  <si>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</si>
  <si>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</si>
  <si>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</si>
  <si>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</si>
  <si>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</si>
  <si>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</si>
  <si>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</si>
  <si>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</si>
  <si>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</si>
  <si>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</si>
  <si>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</si>
  <si>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</si>
  <si>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</si>
  <si>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</si>
  <si>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</si>
  <si>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</si>
  <si>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</si>
  <si>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</si>
  <si>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</si>
  <si>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</si>
  <si>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</si>
  <si>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</si>
  <si>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</si>
  <si>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</si>
  <si>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</si>
  <si>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</si>
  <si>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</si>
  <si>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</si>
  <si>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</si>
  <si>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</si>
  <si>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</si>
  <si>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</si>
  <si>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</si>
  <si>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</si>
  <si>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</si>
  <si>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</si>
  <si>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</si>
  <si>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</si>
  <si>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</si>
  <si>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</si>
  <si>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</si>
  <si>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</si>
  <si>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</si>
  <si>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</si>
  <si>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</si>
  <si>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</si>
  <si>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</si>
  <si>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</si>
  <si>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</si>
  <si>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</si>
  <si>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</si>
  <si>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</si>
  <si>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</si>
  <si>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</si>
  <si>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</si>
  <si>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</si>
  <si>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</si>
  <si>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</si>
  <si>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</si>
  <si>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</si>
  <si>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</si>
  <si>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</si>
  <si>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</si>
  <si>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</si>
  <si>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</si>
  <si>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</si>
  <si>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</si>
  <si>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</si>
  <si>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</si>
  <si>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</si>
  <si>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</si>
  <si>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</si>
  <si>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</si>
  <si>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</si>
  <si>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</si>
  <si>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</si>
  <si>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</si>
  <si>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</si>
  <si>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</si>
  <si>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</si>
  <si>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</si>
  <si>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</si>
  <si>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</si>
  <si>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</si>
  <si>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</si>
  <si>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</si>
  <si>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</si>
  <si>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</si>
  <si>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</si>
  <si>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</si>
  <si>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</si>
  <si>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</si>
  <si>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</si>
  <si>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</si>
  <si>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</si>
  <si>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</si>
  <si>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</si>
  <si>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</si>
  <si>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</si>
  <si>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</si>
  <si>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</si>
  <si>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</si>
  <si>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</si>
  <si>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</si>
  <si>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</si>
  <si>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</si>
  <si>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</si>
  <si>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</si>
  <si>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</si>
  <si>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</si>
  <si>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</si>
  <si>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</si>
  <si>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</si>
  <si>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</si>
  <si>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</si>
  <si>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</si>
  <si>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</si>
  <si>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</si>
  <si>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</si>
  <si>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</si>
  <si>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</si>
  <si>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</si>
  <si>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</si>
  <si>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</si>
  <si>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</si>
  <si>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</si>
  <si>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</si>
  <si>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</si>
  <si>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</si>
  <si>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</si>
  <si>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</si>
  <si>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</si>
  <si>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</si>
  <si>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</si>
  <si>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</si>
  <si>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</si>
  <si>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</si>
  <si>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</si>
  <si>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</si>
  <si>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</si>
  <si>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</si>
  <si>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</si>
  <si>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</si>
  <si>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</si>
  <si>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</si>
  <si>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</si>
  <si>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</si>
  <si>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</si>
  <si>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</si>
  <si>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</si>
  <si>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</si>
  <si>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</si>
  <si>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</si>
  <si>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</si>
  <si>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</si>
  <si>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</si>
  <si>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</si>
  <si>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</si>
  <si>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</si>
  <si>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</si>
  <si>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</si>
  <si>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</si>
  <si>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</si>
  <si>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</si>
  <si>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</si>
  <si>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</si>
  <si>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</si>
  <si>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</si>
  <si>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</si>
  <si>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</si>
  <si>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</si>
  <si>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</si>
  <si>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</si>
  <si>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</si>
  <si>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</si>
  <si>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</si>
  <si>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</si>
  <si>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</si>
  <si>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</si>
  <si>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</si>
  <si>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</si>
  <si>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</si>
  <si>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</si>
  <si>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</si>
  <si>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</si>
  <si>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</si>
  <si>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</si>
  <si>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</si>
  <si>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</si>
  <si>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</si>
  <si>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</si>
  <si>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</si>
  <si>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</si>
  <si>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</si>
  <si>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</si>
  <si>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</si>
  <si>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</si>
  <si>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</si>
  <si>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</si>
  <si>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</si>
  <si>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</si>
  <si>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</si>
  <si>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</si>
  <si>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</si>
  <si>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</si>
  <si>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</si>
  <si>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</si>
  <si>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</si>
  <si>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</si>
  <si>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</si>
  <si>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</si>
  <si>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</si>
  <si>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</si>
  <si>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</si>
  <si>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</si>
  <si>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</si>
  <si>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</si>
  <si>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</si>
  <si>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</si>
  <si>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</si>
  <si>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</si>
  <si>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</si>
  <si>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</si>
  <si>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</si>
  <si>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</si>
  <si>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</si>
  <si>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</si>
  <si>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</si>
  <si>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</si>
  <si>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</si>
  <si>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</si>
  <si>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</si>
  <si>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</si>
  <si>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</si>
  <si>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</si>
  <si>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</si>
  <si>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</si>
  <si>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</si>
  <si>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</si>
  <si>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</si>
  <si>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</si>
  <si>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</si>
  <si>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</si>
  <si>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</si>
  <si>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</si>
  <si>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</si>
  <si>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</si>
  <si>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</si>
  <si>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</si>
  <si>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</si>
  <si>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</si>
  <si>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</si>
  <si>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</si>
  <si>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</si>
  <si>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</si>
  <si>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</si>
  <si>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</si>
  <si>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</si>
  <si>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</si>
  <si>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</si>
  <si>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</si>
  <si>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</si>
  <si>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</si>
  <si>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</si>
  <si>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</si>
  <si>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</si>
  <si>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</si>
  <si>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</si>
  <si>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</si>
  <si>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</si>
  <si>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</si>
  <si>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</si>
  <si>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</si>
  <si>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</si>
  <si>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</si>
  <si>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</si>
  <si>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</si>
  <si>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</si>
  <si>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</si>
  <si>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</si>
  <si>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</si>
  <si>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</si>
  <si>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</si>
  <si>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</si>
  <si>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</si>
  <si>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</si>
  <si>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</si>
  <si>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</si>
  <si>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</si>
  <si>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</si>
  <si>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</si>
  <si>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</si>
  <si>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</si>
  <si>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</si>
  <si>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</si>
  <si>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</si>
  <si>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</si>
  <si>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</si>
  <si>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</si>
  <si>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</si>
  <si>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</si>
  <si>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</si>
  <si>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</si>
  <si>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</si>
  <si>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</si>
  <si>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</si>
  <si>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</si>
  <si>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</si>
  <si>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</si>
  <si>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</si>
  <si>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</si>
  <si>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</si>
  <si>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</si>
  <si>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</si>
  <si>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</si>
  <si>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</si>
  <si>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</si>
  <si>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</si>
  <si>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</si>
  <si>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</si>
  <si>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</si>
  <si>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</si>
  <si>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</si>
  <si>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</si>
  <si>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</si>
  <si>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</si>
  <si>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</si>
  <si>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</si>
  <si>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</si>
  <si>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</si>
  <si>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</si>
  <si>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</si>
  <si>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</si>
  <si>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</si>
  <si>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</si>
  <si>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</si>
  <si>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</si>
  <si>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</si>
  <si>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</si>
  <si>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</si>
  <si>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</si>
  <si>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</si>
  <si>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</si>
  <si>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</si>
  <si>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</si>
  <si>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</si>
  <si>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</si>
  <si>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</si>
  <si>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</si>
  <si>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</si>
  <si>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</si>
  <si>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</si>
  <si>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</si>
  <si>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</si>
  <si>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</si>
  <si>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</si>
  <si>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</si>
  <si>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</si>
  <si>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</si>
  <si>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</si>
  <si>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</si>
  <si>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</si>
  <si>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</si>
  <si>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</si>
  <si>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</si>
  <si>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</si>
  <si>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</si>
  <si>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</si>
  <si>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</si>
  <si>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</si>
  <si>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</si>
  <si>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</si>
  <si>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</si>
  <si>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</si>
  <si>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</si>
  <si>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</si>
  <si>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</si>
  <si>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</si>
  <si>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</si>
  <si>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</si>
  <si>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</si>
  <si>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</si>
  <si>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</si>
  <si>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</si>
  <si>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</si>
  <si>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</si>
  <si>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</si>
  <si>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</si>
  <si>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</si>
  <si>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</si>
  <si>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</si>
  <si>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</si>
  <si>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</si>
  <si>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</si>
  <si>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</si>
  <si>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</si>
  <si>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</si>
  <si>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</si>
  <si>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</si>
  <si>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</si>
  <si>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</si>
  <si>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</si>
  <si>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</si>
  <si>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</si>
  <si>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</si>
  <si>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</si>
  <si>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</si>
  <si>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</si>
  <si>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</si>
  <si>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</si>
  <si>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</si>
  <si>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</si>
  <si>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</si>
  <si>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</si>
  <si>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</si>
  <si>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</si>
  <si>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</si>
  <si>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</si>
  <si>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</si>
  <si>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</si>
  <si>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</si>
  <si>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</si>
  <si>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</si>
  <si>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</si>
  <si>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</si>
  <si>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</si>
  <si>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</si>
  <si>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</si>
  <si>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</si>
  <si>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</si>
  <si>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</si>
  <si>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</si>
  <si>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</si>
  <si>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</si>
  <si>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</si>
  <si>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</si>
  <si>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</si>
  <si>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</si>
  <si>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</si>
  <si>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</si>
  <si>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</si>
  <si>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</si>
  <si>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</si>
  <si>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</si>
  <si>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</si>
  <si>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</si>
  <si>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</si>
  <si>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</si>
  <si>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</si>
  <si>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</si>
  <si>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</si>
  <si>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</si>
  <si>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</si>
  <si>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</si>
  <si>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</si>
  <si>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</si>
  <si>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</si>
  <si>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</si>
  <si>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</si>
  <si>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</si>
  <si>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</si>
  <si>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</si>
  <si>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</si>
  <si>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</si>
  <si>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</si>
  <si>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</si>
  <si>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</si>
  <si>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</si>
  <si>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</si>
  <si>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</si>
  <si>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</si>
  <si>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</si>
  <si>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</si>
  <si>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</si>
  <si>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</si>
  <si>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</si>
  <si>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</si>
  <si>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</si>
  <si>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</si>
  <si>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</si>
  <si>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</si>
  <si>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</si>
  <si>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</si>
  <si>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</si>
  <si>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</si>
  <si>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</si>
  <si>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</si>
  <si>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</si>
  <si>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</si>
  <si>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</si>
  <si>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</si>
  <si>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</si>
  <si>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</si>
  <si>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</si>
  <si>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</si>
  <si>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</si>
  <si>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</si>
  <si>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</si>
  <si>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</si>
  <si>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</si>
  <si>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</si>
  <si>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</si>
  <si>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</si>
  <si>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</si>
  <si>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</si>
  <si>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</si>
  <si>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</si>
  <si>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</si>
  <si>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</si>
  <si>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</si>
  <si>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</si>
  <si>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</si>
  <si>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</si>
  <si>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</si>
  <si>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</si>
  <si>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</si>
  <si>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</si>
  <si>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</si>
  <si>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</si>
  <si>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</si>
  <si>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</si>
  <si>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</si>
  <si>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</si>
  <si>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</si>
  <si>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</si>
  <si>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</si>
  <si>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</si>
  <si>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</si>
  <si>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</si>
  <si>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</si>
  <si>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</si>
  <si>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</si>
  <si>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</si>
  <si>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</si>
  <si>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</si>
  <si>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</si>
  <si>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</si>
  <si>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</si>
  <si>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</si>
  <si>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</si>
  <si>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</si>
  <si>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</si>
  <si>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</si>
  <si>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</si>
  <si>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</si>
  <si>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</si>
  <si>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</si>
  <si>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</si>
  <si>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</si>
  <si>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</si>
  <si>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</si>
  <si>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</si>
  <si>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</si>
  <si>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</si>
  <si>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</si>
  <si>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</si>
  <si>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</si>
  <si>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</si>
  <si>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</si>
  <si>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</si>
  <si>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</si>
  <si>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</si>
  <si>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</si>
  <si>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</si>
  <si>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</si>
  <si>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</si>
  <si>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</si>
  <si>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</si>
  <si>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</si>
  <si>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</si>
  <si>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</si>
  <si>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</si>
  <si>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</si>
  <si>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</si>
  <si>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</si>
  <si>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</si>
  <si>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</si>
  <si>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</si>
  <si>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</si>
  <si>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</si>
  <si>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</si>
  <si>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</si>
  <si>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</si>
  <si>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</si>
  <si>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</si>
  <si>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</si>
  <si>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</si>
  <si>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</si>
  <si>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</si>
  <si>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</si>
  <si>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</si>
  <si>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</si>
  <si>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</si>
  <si>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</si>
  <si>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</si>
  <si>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</si>
  <si>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</si>
  <si>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</si>
  <si>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</si>
  <si>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</si>
  <si>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</si>
  <si>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</si>
  <si>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</si>
  <si>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</si>
  <si>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</si>
  <si>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</si>
  <si>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</si>
  <si>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</si>
  <si>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</si>
  <si>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</si>
  <si>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</si>
  <si>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</si>
  <si>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</si>
  <si>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</si>
  <si>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</si>
  <si>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</si>
  <si>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</si>
  <si>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</si>
  <si>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</si>
  <si>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</si>
  <si>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</si>
  <si>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</si>
  <si>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</si>
  <si>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</si>
  <si>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</si>
  <si>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</si>
  <si>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</si>
  <si>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</si>
  <si>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</si>
  <si>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</si>
  <si>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</si>
  <si>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</si>
  <si>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</si>
  <si>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</si>
  <si>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</si>
  <si>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</si>
  <si>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</si>
  <si>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</si>
  <si>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</si>
  <si>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</si>
  <si>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</si>
  <si>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</si>
  <si>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</si>
  <si>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</si>
  <si>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</si>
  <si>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</si>
  <si>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</si>
  <si>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</si>
  <si>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</si>
  <si>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</si>
  <si>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</si>
  <si>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</si>
  <si>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</si>
  <si>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</si>
  <si>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</si>
  <si>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</si>
  <si>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</si>
  <si>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</si>
  <si>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</si>
  <si>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</si>
  <si>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</si>
  <si>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</si>
  <si>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</si>
  <si>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</si>
  <si>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</si>
  <si>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</si>
  <si>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</si>
  <si>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</si>
  <si>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</si>
  <si>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</si>
  <si>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</si>
  <si>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</si>
  <si>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</si>
  <si>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</si>
  <si>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</si>
  <si>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</si>
  <si>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</si>
  <si>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</si>
  <si>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</si>
  <si>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</si>
  <si>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</si>
  <si>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</si>
  <si>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</si>
  <si>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</si>
  <si>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</si>
  <si>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</si>
  <si>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</si>
  <si>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</si>
  <si>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</si>
  <si>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</si>
  <si>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</si>
  <si>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</si>
  <si>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</si>
  <si>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</si>
  <si>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</si>
  <si>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</si>
  <si>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</si>
  <si>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</si>
  <si>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</si>
  <si>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</si>
  <si>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</si>
  <si>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</si>
  <si>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</si>
  <si>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</si>
  <si>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</si>
  <si>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</si>
  <si>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</si>
  <si>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</si>
  <si>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</si>
  <si>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</si>
  <si>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</si>
  <si>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</si>
  <si>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</si>
  <si>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</si>
  <si>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</si>
  <si>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</si>
  <si>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</si>
  <si>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</si>
  <si>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</si>
  <si>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</si>
  <si>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</si>
  <si>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</si>
  <si>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</si>
  <si>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</si>
  <si>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</si>
  <si>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</si>
  <si>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</si>
  <si>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</si>
  <si>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</si>
  <si>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</si>
  <si>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</si>
  <si>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</si>
  <si>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</si>
  <si>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</si>
  <si>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</si>
  <si>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</si>
  <si>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</si>
  <si>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</si>
  <si>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</si>
  <si>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</si>
  <si>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</si>
  <si>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</si>
  <si>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</si>
  <si>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</si>
  <si>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</si>
  <si>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</si>
  <si>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</si>
  <si>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</si>
  <si>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</si>
  <si>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</si>
  <si>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</si>
  <si>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</si>
  <si>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</si>
  <si>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</si>
  <si>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</si>
  <si>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</si>
  <si>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</si>
  <si>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</si>
  <si>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</si>
  <si>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</si>
  <si>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</si>
  <si>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</si>
  <si>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</si>
  <si>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</si>
  <si>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</si>
  <si>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</si>
  <si>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</si>
  <si>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</si>
  <si>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</si>
  <si>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</si>
  <si>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</si>
  <si>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</si>
  <si>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</si>
  <si>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</si>
  <si>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</si>
  <si>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</si>
  <si>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</si>
  <si>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</si>
  <si>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</si>
  <si>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</si>
  <si>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</si>
  <si>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</si>
  <si>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</si>
  <si>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</si>
  <si>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</si>
  <si>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</si>
  <si>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</si>
  <si>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</si>
  <si>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</si>
  <si>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</si>
  <si>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</si>
  <si>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</si>
  <si>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</si>
  <si>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</si>
  <si>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</si>
  <si>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</si>
  <si>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</si>
  <si>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</si>
  <si>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</si>
  <si>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</si>
  <si>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</si>
  <si>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</si>
  <si>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</si>
  <si>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</si>
  <si>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</si>
  <si>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</si>
  <si>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</si>
  <si>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</si>
  <si>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</si>
  <si>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</si>
  <si>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</si>
  <si>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</si>
  <si>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</si>
  <si>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</si>
  <si>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</si>
  <si>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</si>
  <si>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</si>
  <si>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</si>
  <si>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</si>
  <si>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</si>
  <si>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</si>
  <si>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</si>
  <si>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</si>
  <si>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</si>
  <si>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</si>
  <si>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</si>
  <si>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</si>
  <si>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</si>
  <si>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</si>
  <si>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</si>
  <si>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</si>
  <si>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</si>
  <si>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</si>
  <si>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</si>
  <si>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</si>
  <si>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</si>
  <si>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</si>
  <si>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</si>
  <si>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</si>
  <si>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</si>
  <si>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</si>
  <si>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</si>
  <si>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</si>
  <si>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</si>
  <si>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</si>
  <si>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</si>
  <si>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</si>
  <si>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</si>
  <si>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</si>
  <si>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</si>
  <si>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</si>
  <si>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</si>
  <si>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</si>
  <si>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</si>
  <si>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</si>
  <si>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</si>
  <si>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</si>
  <si>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</si>
  <si>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</si>
  <si>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</si>
  <si>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</si>
  <si>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</si>
  <si>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</si>
  <si>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</si>
  <si>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</si>
  <si>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</si>
  <si>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</si>
  <si>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</si>
  <si>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</si>
  <si>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</si>
  <si>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</si>
  <si>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</si>
  <si>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</si>
  <si>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</si>
  <si>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</si>
  <si>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</si>
  <si>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</si>
  <si>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</si>
  <si>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</si>
  <si>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</si>
  <si>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</si>
  <si>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</si>
  <si>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</si>
  <si>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</si>
  <si>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</si>
  <si>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</si>
  <si>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</si>
  <si>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</si>
  <si>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</si>
  <si>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</si>
  <si>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</si>
  <si>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</si>
  <si>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</si>
  <si>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</si>
  <si>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</si>
  <si>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</si>
  <si>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</si>
  <si>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</si>
  <si>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</si>
  <si>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</si>
  <si>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</si>
  <si>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</si>
  <si>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</si>
  <si>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</si>
  <si>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</si>
  <si>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</si>
  <si>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</si>
  <si>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</si>
  <si>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</si>
  <si>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</si>
  <si>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</si>
  <si>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</si>
  <si>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</si>
  <si>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</si>
  <si>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</si>
  <si>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</si>
  <si>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</si>
  <si>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</si>
  <si>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</si>
  <si>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</si>
  <si>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</si>
  <si>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</si>
  <si>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</si>
  <si>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</si>
  <si>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</si>
  <si>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</si>
  <si>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</si>
  <si>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</si>
  <si>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</si>
  <si>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</si>
  <si>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</si>
  <si>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</si>
  <si>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</si>
  <si>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</si>
  <si>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</si>
  <si>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</si>
  <si>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</si>
  <si>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</si>
  <si>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</si>
  <si>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</si>
  <si>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</si>
  <si>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</si>
  <si>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</si>
  <si>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</si>
  <si>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</si>
  <si>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</si>
  <si>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</si>
  <si>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</si>
  <si>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</si>
  <si>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</si>
  <si>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</si>
  <si>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</si>
  <si>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</si>
  <si>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</si>
  <si>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</si>
  <si>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</si>
  <si>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</si>
  <si>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</si>
  <si>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</si>
  <si>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</si>
  <si>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</si>
  <si>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</si>
  <si>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</si>
  <si>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</si>
  <si>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</si>
  <si>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</si>
  <si>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</si>
  <si>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</si>
  <si>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</si>
  <si>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</si>
  <si>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</si>
  <si>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</si>
  <si>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</si>
  <si>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</si>
  <si>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</si>
  <si>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</si>
  <si>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</si>
  <si>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</si>
  <si>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</si>
  <si>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</si>
  <si>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</si>
  <si>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</si>
  <si>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</si>
  <si>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</si>
  <si>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</si>
  <si>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</si>
  <si>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</si>
  <si>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</si>
  <si>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</si>
  <si>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</si>
  <si>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</si>
  <si>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</si>
  <si>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</si>
  <si>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</si>
  <si>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</si>
  <si>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</si>
  <si>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</si>
  <si>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</si>
  <si>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</si>
  <si>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</si>
  <si>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</si>
  <si>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</si>
  <si>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</si>
  <si>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</si>
  <si>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</si>
  <si>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</si>
  <si>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</si>
  <si>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</si>
  <si>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</si>
  <si>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</si>
  <si>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</si>
  <si>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</si>
  <si>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</si>
  <si>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</si>
  <si>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</si>
  <si>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</si>
  <si>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</si>
  <si>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</si>
  <si>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</si>
  <si>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</si>
  <si>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</si>
  <si>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</si>
  <si>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</si>
  <si>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</si>
  <si>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</si>
  <si>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</si>
  <si>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</si>
  <si>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</si>
  <si>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</si>
  <si>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</si>
  <si>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</si>
  <si>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</si>
  <si>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</si>
  <si>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</si>
  <si>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</si>
  <si>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</si>
  <si>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</si>
  <si>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</si>
  <si>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</si>
  <si>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</si>
  <si>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</si>
  <si>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</si>
  <si>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</si>
  <si>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</si>
  <si>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</si>
  <si>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</si>
  <si>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</si>
  <si>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</si>
  <si>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</si>
  <si>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</si>
  <si>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</si>
  <si>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</si>
  <si>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</si>
  <si>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</si>
  <si>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</si>
  <si>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</si>
  <si>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</si>
  <si>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</si>
  <si>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</si>
  <si>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</si>
  <si>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</si>
  <si>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</si>
  <si>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</si>
  <si>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</si>
  <si>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</si>
  <si>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</si>
  <si>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</si>
  <si>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</si>
  <si>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</si>
  <si>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</si>
  <si>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</si>
  <si>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</si>
  <si>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</si>
  <si>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</si>
  <si>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</si>
  <si>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</si>
  <si>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</si>
  <si>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</si>
  <si>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</si>
  <si>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</si>
  <si>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</si>
  <si>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</si>
  <si>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</si>
  <si>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</si>
  <si>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</si>
  <si>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</si>
  <si>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</si>
  <si>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</si>
  <si>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</si>
  <si>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</si>
  <si>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</si>
  <si>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</si>
  <si>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</si>
  <si>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</si>
  <si>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</si>
  <si>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</si>
  <si>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</si>
  <si>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</si>
  <si>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</si>
  <si>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</si>
  <si>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</si>
  <si>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</si>
  <si>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</si>
  <si>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</si>
  <si>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</si>
  <si>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</si>
  <si>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</si>
  <si>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</si>
  <si>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</si>
  <si>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</si>
  <si>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</si>
  <si>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</si>
  <si>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</si>
  <si>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</si>
  <si>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</si>
  <si>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</si>
  <si>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</si>
  <si>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</si>
  <si>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</si>
  <si>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</si>
  <si>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</si>
  <si>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</si>
  <si>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</si>
  <si>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</si>
  <si>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</si>
  <si>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</si>
  <si>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</si>
  <si>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</si>
  <si>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</si>
  <si>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</si>
  <si>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</si>
  <si>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</si>
  <si>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</si>
  <si>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</si>
  <si>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</si>
  <si>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</si>
  <si>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</si>
  <si>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</si>
  <si>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</si>
  <si>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</si>
  <si>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</si>
  <si>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</si>
  <si>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</si>
  <si>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</si>
  <si>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</si>
  <si>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</si>
  <si>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</si>
  <si>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</si>
  <si>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</si>
  <si>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</si>
  <si>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</si>
  <si>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</si>
  <si>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</si>
  <si>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</si>
  <si>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</si>
  <si>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</si>
  <si>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</si>
  <si>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</si>
  <si>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</si>
  <si>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</si>
  <si>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</si>
  <si>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</si>
  <si>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</si>
  <si>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</si>
  <si>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</si>
  <si>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</si>
  <si>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</si>
  <si>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</si>
  <si>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</si>
  <si>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</si>
  <si>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</si>
  <si>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</si>
  <si>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</si>
  <si>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</si>
  <si>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</si>
  <si>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</si>
  <si>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</si>
  <si>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</si>
  <si>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</si>
  <si>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</si>
  <si>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</si>
  <si>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</si>
  <si>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</si>
  <si>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</si>
  <si>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</si>
  <si>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</si>
  <si>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</si>
  <si>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</si>
  <si>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</si>
  <si>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</si>
  <si>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</si>
  <si>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</si>
  <si>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</si>
  <si>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</si>
  <si>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</si>
  <si>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</si>
  <si>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</si>
  <si>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</si>
  <si>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</si>
  <si>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</si>
  <si>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</si>
  <si>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</si>
  <si>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</si>
  <si>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</si>
  <si>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</si>
  <si>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</si>
  <si>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</si>
  <si>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</si>
  <si>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</si>
  <si>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</si>
  <si>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</si>
  <si>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</si>
  <si>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</si>
  <si>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</si>
  <si>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</si>
  <si>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</si>
  <si>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</si>
  <si>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</si>
  <si>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</si>
  <si>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</si>
  <si>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</si>
  <si>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</si>
  <si>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</si>
  <si>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</si>
  <si>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</si>
  <si>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</si>
  <si>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</si>
  <si>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</si>
  <si>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</si>
  <si>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</si>
  <si>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</si>
  <si>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</si>
  <si>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</si>
  <si>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</si>
  <si>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</si>
  <si>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</si>
  <si>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</si>
  <si>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</si>
  <si>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</si>
  <si>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</si>
  <si>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</si>
  <si>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</si>
  <si>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</si>
  <si>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</si>
  <si>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</si>
  <si>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</si>
  <si>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</si>
  <si>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</si>
  <si>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</si>
  <si>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</si>
  <si>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</si>
  <si>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</si>
  <si>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</si>
  <si>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</si>
  <si>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</si>
  <si>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</si>
  <si>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</si>
  <si>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</si>
  <si>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</si>
  <si>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</si>
  <si>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</si>
  <si>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</si>
  <si>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</si>
  <si>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</si>
  <si>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</si>
  <si>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</si>
  <si>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</si>
  <si>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</si>
  <si>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</si>
  <si>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</si>
  <si>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</si>
  <si>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</si>
  <si>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</si>
  <si>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</si>
  <si>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</si>
  <si>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</si>
  <si>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</si>
  <si>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</si>
  <si>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</si>
  <si>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</si>
  <si>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</si>
  <si>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</si>
  <si>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</si>
  <si>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</si>
  <si>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</si>
  <si>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</si>
  <si>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</si>
  <si>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</si>
  <si>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</si>
  <si>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</si>
  <si>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</si>
  <si>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</si>
  <si>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</si>
  <si>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</si>
  <si>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</si>
  <si>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</si>
  <si>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</si>
  <si>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</si>
  <si>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</si>
  <si>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</si>
  <si>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</si>
  <si>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</si>
  <si>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</si>
  <si>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</si>
  <si>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</si>
  <si>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</si>
  <si>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</si>
  <si>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</si>
  <si>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</si>
  <si>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</si>
  <si>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</si>
  <si>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</si>
  <si>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</si>
  <si>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</si>
  <si>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</si>
  <si>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</si>
  <si>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</si>
  <si>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</si>
  <si>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</si>
  <si>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</si>
  <si>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</si>
  <si>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</si>
  <si>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</si>
  <si>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</si>
  <si>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</si>
  <si>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</si>
  <si>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</si>
  <si>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</si>
  <si>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</si>
  <si>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</si>
  <si>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</si>
  <si>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</si>
  <si>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</si>
  <si>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</si>
  <si>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</si>
  <si>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</si>
  <si>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</si>
  <si>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</si>
  <si>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</si>
  <si>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</si>
  <si>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</si>
  <si>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</si>
  <si>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</si>
  <si>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</si>
  <si>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</si>
  <si>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</si>
  <si>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</si>
  <si>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</si>
  <si>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</si>
  <si>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</si>
  <si>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</si>
  <si>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</si>
  <si>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</si>
  <si>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</si>
  <si>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</si>
  <si>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</si>
  <si>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</si>
  <si>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</si>
  <si>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</si>
  <si>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</si>
  <si>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</si>
  <si>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</si>
  <si>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</si>
  <si>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</si>
  <si>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</si>
  <si>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</si>
  <si>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</si>
  <si>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</si>
  <si>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</si>
  <si>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</si>
  <si>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</si>
  <si>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</si>
  <si>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</si>
  <si>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</si>
  <si>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</si>
  <si>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</si>
  <si>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</si>
  <si>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</si>
  <si>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</si>
  <si>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</si>
  <si>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</si>
  <si>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</si>
  <si>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</si>
  <si>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</si>
  <si>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</si>
  <si>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</si>
  <si>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</si>
  <si>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</si>
  <si>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</si>
  <si>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</si>
  <si>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</si>
  <si>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</si>
  <si>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</si>
  <si>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</si>
  <si>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</si>
  <si>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</si>
  <si>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</si>
  <si>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</si>
  <si>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</si>
  <si>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</si>
  <si>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</si>
  <si>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</si>
  <si>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</si>
  <si>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</si>
  <si>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</si>
  <si>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</si>
  <si>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</si>
  <si>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</si>
  <si>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</si>
  <si>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</si>
  <si>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</si>
  <si>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</si>
  <si>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</si>
  <si>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</si>
  <si>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</si>
  <si>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</si>
  <si>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</si>
  <si>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</si>
  <si>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</si>
  <si>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</si>
  <si>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</si>
  <si>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</si>
  <si>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</si>
  <si>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</si>
  <si>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</si>
  <si>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</si>
  <si>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</si>
  <si>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</si>
  <si>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</si>
  <si>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</si>
  <si>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</si>
  <si>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</si>
  <si>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</si>
  <si>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</si>
  <si>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</si>
  <si>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</si>
  <si>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</si>
  <si>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</si>
  <si>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</si>
  <si>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</si>
  <si>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</si>
  <si>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</si>
  <si>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</si>
  <si>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</si>
  <si>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</si>
  <si>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</si>
  <si>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</si>
  <si>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</si>
  <si>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</si>
  <si>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</si>
  <si>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</si>
  <si>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</si>
  <si>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</si>
  <si>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</si>
  <si>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</si>
  <si>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</si>
  <si>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</si>
  <si>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</si>
  <si>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</si>
  <si>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</si>
  <si>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</si>
  <si>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</si>
  <si>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</si>
  <si>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</si>
  <si>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</si>
  <si>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</si>
  <si>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</si>
  <si>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</si>
  <si>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</si>
  <si>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</si>
  <si>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</si>
  <si>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</si>
  <si>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</si>
  <si>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</si>
  <si>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</si>
  <si>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</si>
  <si>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</si>
  <si>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</si>
  <si>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</si>
  <si>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</si>
  <si>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</si>
  <si>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</si>
  <si>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</si>
  <si>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</si>
  <si>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</si>
  <si>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</si>
  <si>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</si>
  <si>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</si>
  <si>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</si>
  <si>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</si>
  <si>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</si>
  <si>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</si>
  <si>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</si>
  <si>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</si>
  <si>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</si>
  <si>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</si>
  <si>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</si>
  <si>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</si>
  <si>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</si>
  <si>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</si>
  <si>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</si>
  <si>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</si>
  <si>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</si>
  <si>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</si>
  <si>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</si>
  <si>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</si>
  <si>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</si>
  <si>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</si>
  <si>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</si>
  <si>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</si>
  <si>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</si>
  <si>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</si>
  <si>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</si>
  <si>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</si>
  <si>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</si>
  <si>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</si>
  <si>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</si>
  <si>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</si>
  <si>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</si>
  <si>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</si>
  <si>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</si>
  <si>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</si>
  <si>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</si>
  <si>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</si>
  <si>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</si>
  <si>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</si>
  <si>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</si>
  <si>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</si>
  <si>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</si>
  <si>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</si>
  <si>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</si>
  <si>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</si>
  <si>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</si>
  <si>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</si>
  <si>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</si>
  <si>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</si>
  <si>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</si>
  <si>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</si>
  <si>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</si>
  <si>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</si>
  <si>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</si>
  <si>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</si>
  <si>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</si>
  <si>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</si>
  <si>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</si>
  <si>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</si>
  <si>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</si>
  <si>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</si>
  <si>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</si>
  <si>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</si>
  <si>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</si>
  <si>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</si>
  <si>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</si>
  <si>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</si>
  <si>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</si>
  <si>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</si>
  <si>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</si>
  <si>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</si>
  <si>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</si>
  <si>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</si>
  <si>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</si>
  <si>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</si>
  <si>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</si>
  <si>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</si>
  <si>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</si>
  <si>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</si>
  <si>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</si>
  <si>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</si>
  <si>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</si>
  <si>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</si>
  <si>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</si>
  <si>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</si>
  <si>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</si>
  <si>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</si>
  <si>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</si>
  <si>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</si>
  <si>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</si>
  <si>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</si>
  <si>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</si>
  <si>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</si>
  <si>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</si>
  <si>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</si>
  <si>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</si>
  <si>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</si>
  <si>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</si>
  <si>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</si>
  <si>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</si>
  <si>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</si>
  <si>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</si>
  <si>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</si>
  <si>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</si>
  <si>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</si>
  <si>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</si>
  <si>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</si>
  <si>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</si>
  <si>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</si>
  <si>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</si>
  <si>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</si>
  <si>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</si>
  <si>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</si>
  <si>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</si>
  <si>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</si>
  <si>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</si>
  <si>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</si>
  <si>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</si>
  <si>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</si>
  <si>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</si>
  <si>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</si>
  <si>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</si>
  <si>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</si>
  <si>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</si>
  <si>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</si>
  <si>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</si>
  <si>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</si>
  <si>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</si>
  <si>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</si>
  <si>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</si>
  <si>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</si>
  <si>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</si>
  <si>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</si>
  <si>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</si>
  <si>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</si>
  <si>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</si>
  <si>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</si>
  <si>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</si>
  <si>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</si>
  <si>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</si>
  <si>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</si>
  <si>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</si>
  <si>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</si>
  <si>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</si>
  <si>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</si>
  <si>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</si>
  <si>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</si>
  <si>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</si>
  <si>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</si>
  <si>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</si>
  <si>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</si>
  <si>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</si>
  <si>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</si>
  <si>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</si>
  <si>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</si>
  <si>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</si>
  <si>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</si>
  <si>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</si>
  <si>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</si>
  <si>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</si>
  <si>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</si>
  <si>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</si>
  <si>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</si>
  <si>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</si>
  <si>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</si>
  <si>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</si>
  <si>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</si>
  <si>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</si>
  <si>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</si>
  <si>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</si>
  <si>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</si>
  <si>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</si>
  <si>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</si>
  <si>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</si>
  <si>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</si>
  <si>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</si>
  <si>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</si>
  <si>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</si>
  <si>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</si>
  <si>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</si>
  <si>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</si>
  <si>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</si>
  <si>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</si>
  <si>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</si>
  <si>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</si>
  <si>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</si>
  <si>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</si>
  <si>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</si>
  <si>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</si>
  <si>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</si>
  <si>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</si>
  <si>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</si>
  <si>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</si>
  <si>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</si>
  <si>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</si>
  <si>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</si>
  <si>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</si>
  <si>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</si>
  <si>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</si>
  <si>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</si>
  <si>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</si>
  <si>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</si>
  <si>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</si>
  <si>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</si>
  <si>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</si>
  <si>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</si>
  <si>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</si>
  <si>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</si>
  <si>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</si>
  <si>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</si>
  <si>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</si>
  <si>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</si>
  <si>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</si>
  <si>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</si>
  <si>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</si>
  <si>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</si>
  <si>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</si>
  <si>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</si>
  <si>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</si>
  <si>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</si>
  <si>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</si>
  <si>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</si>
  <si>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</si>
  <si>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</si>
  <si>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</si>
  <si>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</si>
  <si>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</si>
  <si>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</si>
  <si>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</si>
  <si>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</si>
  <si>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</si>
  <si>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</si>
  <si>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</si>
  <si>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</si>
  <si>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</si>
  <si>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</si>
  <si>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</si>
  <si>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</si>
  <si>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</si>
  <si>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</si>
  <si>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</si>
  <si>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</si>
  <si>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</si>
  <si>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</si>
  <si>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</si>
  <si>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</si>
  <si>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</si>
  <si>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</si>
  <si>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</si>
  <si>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</si>
  <si>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</si>
  <si>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</si>
  <si>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</si>
  <si>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</si>
  <si>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</si>
  <si>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</si>
  <si>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</si>
  <si>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</si>
  <si>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</si>
  <si>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</si>
  <si>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</si>
  <si>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</si>
  <si>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</si>
  <si>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</si>
  <si>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</si>
  <si>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</si>
  <si>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</si>
  <si>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</si>
  <si>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</si>
  <si>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</si>
  <si>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</si>
  <si>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</si>
  <si>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</si>
  <si>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</si>
  <si>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</si>
  <si>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</si>
  <si>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</si>
  <si>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</si>
  <si>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</si>
  <si>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</si>
  <si>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</si>
  <si>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</si>
  <si>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</si>
  <si>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</si>
  <si>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</si>
  <si>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</si>
  <si>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</si>
  <si>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</si>
  <si>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</si>
  <si>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</si>
  <si>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</si>
  <si>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</si>
  <si>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</si>
  <si>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</si>
  <si>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</si>
  <si>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</si>
  <si>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</si>
  <si>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</si>
  <si>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</si>
  <si>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</si>
  <si>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</si>
  <si>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</si>
  <si>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</si>
  <si>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</si>
  <si>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</si>
  <si>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</si>
  <si>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</si>
  <si>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</si>
  <si>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</si>
  <si>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</si>
  <si>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</si>
  <si>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</si>
  <si>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</si>
  <si>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</si>
  <si>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</si>
  <si>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</si>
  <si>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</si>
  <si>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</si>
  <si>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</si>
  <si>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</si>
  <si>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</si>
  <si>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</si>
  <si>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</si>
  <si>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</si>
  <si>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</si>
  <si>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</si>
  <si>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</si>
  <si>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</si>
  <si>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</si>
  <si>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</si>
  <si>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</si>
  <si>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</si>
  <si>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</si>
  <si>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</si>
  <si>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</si>
  <si>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</si>
  <si>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</si>
  <si>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</si>
  <si>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</si>
  <si>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</si>
  <si>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</si>
  <si>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</si>
  <si>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</si>
  <si>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</si>
  <si>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</si>
  <si>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</si>
  <si>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</si>
  <si>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</si>
  <si>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</si>
  <si>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</si>
  <si>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</si>
  <si>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</si>
  <si>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</si>
  <si>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</si>
  <si>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</si>
  <si>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</si>
  <si>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</si>
  <si>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</si>
  <si>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</si>
  <si>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</si>
  <si>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</si>
  <si>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</si>
  <si>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</si>
  <si>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</si>
  <si>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</si>
  <si>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</si>
  <si>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</si>
  <si>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</si>
  <si>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</si>
  <si>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</si>
  <si>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</si>
  <si>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</si>
  <si>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</si>
  <si>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</si>
  <si>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</si>
  <si>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</si>
  <si>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</si>
  <si>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</si>
  <si>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</si>
  <si>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</si>
  <si>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</si>
  <si>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</si>
  <si>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</si>
  <si>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</si>
  <si>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</si>
  <si>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</si>
  <si>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</si>
  <si>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</si>
  <si>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</si>
  <si>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</si>
  <si>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</si>
  <si>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</si>
  <si>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</si>
  <si>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</si>
  <si>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</si>
  <si>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</si>
  <si>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</si>
  <si>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</si>
  <si>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</si>
  <si>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</si>
  <si>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</si>
  <si>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</si>
  <si>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</si>
  <si>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</si>
  <si>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</si>
  <si>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</si>
  <si>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</si>
  <si>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</si>
  <si>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</si>
  <si>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</si>
  <si>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</si>
  <si>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</si>
  <si>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</si>
  <si>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</si>
  <si>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</si>
  <si>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</si>
  <si>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</si>
  <si>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</si>
  <si>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</si>
  <si>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</si>
  <si>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</si>
  <si>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</si>
  <si>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</si>
  <si>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</si>
  <si>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</si>
  <si>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</si>
  <si>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</si>
  <si>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</si>
  <si>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</si>
  <si>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</si>
  <si>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</si>
  <si>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</si>
  <si>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</si>
  <si>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</si>
  <si>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</si>
  <si>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</si>
  <si>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</si>
  <si>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</si>
  <si>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</si>
  <si>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</si>
  <si>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</si>
  <si>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</si>
  <si>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</si>
  <si>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</si>
  <si>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</si>
  <si>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</si>
  <si>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</si>
  <si>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</si>
  <si>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</si>
  <si>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</si>
  <si>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</si>
  <si>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</si>
  <si>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</si>
  <si>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</si>
  <si>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</si>
  <si>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</si>
  <si>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</si>
  <si>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</si>
  <si>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</si>
  <si>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</si>
  <si>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</si>
  <si>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</si>
  <si>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</si>
  <si>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</si>
  <si>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</si>
  <si>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</si>
  <si>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</si>
  <si>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</si>
  <si>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</si>
  <si>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</si>
  <si>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</si>
  <si>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</si>
  <si>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</si>
  <si>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</si>
  <si>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</si>
  <si>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</si>
  <si>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</si>
  <si>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</si>
  <si>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</si>
  <si>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</si>
  <si>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</si>
  <si>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</si>
  <si>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</si>
  <si>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</si>
  <si>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</si>
  <si>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</si>
  <si>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</si>
  <si>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</si>
  <si>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</si>
  <si>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</si>
  <si>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</si>
  <si>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</si>
  <si>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</si>
  <si>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</si>
  <si>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</si>
  <si>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</si>
  <si>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</si>
  <si>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</si>
  <si>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</si>
  <si>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</si>
  <si>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</si>
  <si>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</si>
  <si>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</si>
  <si>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</si>
  <si>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</si>
  <si>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</si>
  <si>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</si>
  <si>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</si>
  <si>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</si>
  <si>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</si>
  <si>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</si>
  <si>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</si>
  <si>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</si>
  <si>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</si>
  <si>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</si>
  <si>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</si>
  <si>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</si>
  <si>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</si>
  <si>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</si>
  <si>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</si>
  <si>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</si>
  <si>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</si>
  <si>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</si>
  <si>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</si>
  <si>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</si>
  <si>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</si>
  <si>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</si>
  <si>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</si>
  <si>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</si>
  <si>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</si>
  <si>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</si>
  <si>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</si>
  <si>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</si>
  <si>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</si>
  <si>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</si>
  <si>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</si>
  <si>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</si>
  <si>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</si>
  <si>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</si>
  <si>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</si>
  <si>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</si>
  <si>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</si>
  <si>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</si>
  <si>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</si>
  <si>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</si>
  <si>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</si>
  <si>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</si>
  <si>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</si>
  <si>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</si>
  <si>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</si>
  <si>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</si>
  <si>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</si>
  <si>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</si>
  <si>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</si>
  <si>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</si>
  <si>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</si>
  <si>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</si>
  <si>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</si>
  <si>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</si>
  <si>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</si>
  <si>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</si>
  <si>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</si>
  <si>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</si>
  <si>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</si>
  <si>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</si>
  <si>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</si>
  <si>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</si>
  <si>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</si>
  <si>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</si>
  <si>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</si>
  <si>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</si>
  <si>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</si>
  <si>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</si>
  <si>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</si>
  <si>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</si>
  <si>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</si>
  <si>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</si>
  <si>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</si>
  <si>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</si>
  <si>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</si>
  <si>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</si>
  <si>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</si>
  <si>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</si>
  <si>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</si>
  <si>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</si>
  <si>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</si>
  <si>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</si>
  <si>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</si>
  <si>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</si>
  <si>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</si>
  <si>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</si>
  <si>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</si>
  <si>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</si>
  <si>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</si>
  <si>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</si>
  <si>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</si>
  <si>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</si>
  <si>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</si>
  <si>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</si>
  <si>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</si>
  <si>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</si>
  <si>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</si>
  <si>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</si>
  <si>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</si>
  <si>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</si>
  <si>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</si>
  <si>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</si>
  <si>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</si>
  <si>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</si>
  <si>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</si>
  <si>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</si>
  <si>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</si>
  <si>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</si>
  <si>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</si>
  <si>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</si>
  <si>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</si>
  <si>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</si>
  <si>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</si>
  <si>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</si>
  <si>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</si>
  <si>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</si>
  <si>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</si>
  <si>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</si>
  <si>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</si>
  <si>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</si>
  <si>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</si>
  <si>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</si>
  <si>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</si>
  <si>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</si>
  <si>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</si>
  <si>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</si>
  <si>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</si>
  <si>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</si>
  <si>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</si>
  <si>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</si>
  <si>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</si>
  <si>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</si>
  <si>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</si>
  <si>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</si>
  <si>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</si>
  <si>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</si>
  <si>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</si>
  <si>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</si>
  <si>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</si>
  <si>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</si>
  <si>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</si>
  <si>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</si>
  <si>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</si>
  <si>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</si>
  <si>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</si>
  <si>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</si>
  <si>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</si>
  <si>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</si>
  <si>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</si>
  <si>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</si>
  <si>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</si>
  <si>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</si>
  <si>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</si>
  <si>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</si>
  <si>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</si>
  <si>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</si>
  <si>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</si>
  <si>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</si>
  <si>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</si>
  <si>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</si>
  <si>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</si>
  <si>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</si>
  <si>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</si>
  <si>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</si>
  <si>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</si>
  <si>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</si>
  <si>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</si>
  <si>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</si>
  <si>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</si>
  <si>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</si>
  <si>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</si>
  <si>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</si>
  <si>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</si>
  <si>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</si>
  <si>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</si>
  <si>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</si>
  <si>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</si>
  <si>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</si>
  <si>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</si>
  <si>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</si>
  <si>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</si>
  <si>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</si>
  <si>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</si>
  <si>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</si>
  <si>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</si>
  <si>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</si>
  <si>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</si>
  <si>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</si>
  <si>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</si>
  <si>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</si>
  <si>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</si>
  <si>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</si>
  <si>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</si>
  <si>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</si>
  <si>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</si>
  <si>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</si>
  <si>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</si>
  <si>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</si>
  <si>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</si>
  <si>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</si>
  <si>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</si>
  <si>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</si>
  <si>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</si>
  <si>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</si>
  <si>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</si>
  <si>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</si>
  <si>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</si>
  <si>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</si>
  <si>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</si>
  <si>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</si>
  <si>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</si>
  <si>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</si>
  <si>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</si>
  <si>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</si>
  <si>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</si>
  <si>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</si>
  <si>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</si>
  <si>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</si>
  <si>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</si>
  <si>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</si>
  <si>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</si>
  <si>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</si>
  <si>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</si>
  <si>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</si>
  <si>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</si>
  <si>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</si>
  <si>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</si>
  <si>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</si>
  <si>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</si>
  <si>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</si>
  <si>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</si>
  <si>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</si>
  <si>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</si>
  <si>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</si>
  <si>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</si>
  <si>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</si>
  <si>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</si>
  <si>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</si>
  <si>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</si>
  <si>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</si>
  <si>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</si>
  <si>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</si>
  <si>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</si>
  <si>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</si>
  <si>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</si>
  <si>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</si>
  <si>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</si>
  <si>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</si>
  <si>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</si>
  <si>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</si>
  <si>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</si>
  <si>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</si>
  <si>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</si>
  <si>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</si>
  <si>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</si>
  <si>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</si>
  <si>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</si>
  <si>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</si>
  <si>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</si>
  <si>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</si>
  <si>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</si>
  <si>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</si>
  <si>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</si>
  <si>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</si>
  <si>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</si>
  <si>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</si>
  <si>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</si>
  <si>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</si>
  <si>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</si>
  <si>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</si>
  <si>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</si>
  <si>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</si>
  <si>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</si>
  <si>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</si>
  <si>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</si>
  <si>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</si>
  <si>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</si>
  <si>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</si>
  <si>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</si>
  <si>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</si>
  <si>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</si>
  <si>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</si>
  <si>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</si>
  <si>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</si>
  <si>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</si>
  <si>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</si>
  <si>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</si>
  <si>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</si>
  <si>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</si>
  <si>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</si>
  <si>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</si>
  <si>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</si>
  <si>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</si>
  <si>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</si>
  <si>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</si>
  <si>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</si>
  <si>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</si>
  <si>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</si>
  <si>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</si>
  <si>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</si>
  <si>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</si>
  <si>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</si>
  <si>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</si>
  <si>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</si>
  <si>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</si>
  <si>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</si>
  <si>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</si>
  <si>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</si>
  <si>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</si>
  <si>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</si>
  <si>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</si>
  <si>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</si>
  <si>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</si>
  <si>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</si>
  <si>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</si>
  <si>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</si>
  <si>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</si>
  <si>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</si>
  <si>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</si>
  <si>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</si>
  <si>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</si>
  <si>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</si>
  <si>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</si>
  <si>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</si>
  <si>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</si>
  <si>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</si>
  <si>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</si>
  <si>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</si>
  <si>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</si>
  <si>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</si>
  <si>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</si>
  <si>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</si>
  <si>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</si>
  <si>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</si>
  <si>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</si>
  <si>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</si>
  <si>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</si>
  <si>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</si>
  <si>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</si>
  <si>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</si>
  <si>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</si>
  <si>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</si>
  <si>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</si>
  <si>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</si>
  <si>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</si>
  <si>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</si>
  <si>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</si>
  <si>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</si>
  <si>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</si>
  <si>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</si>
  <si>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</si>
  <si>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</si>
  <si>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</si>
  <si>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</si>
  <si>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</si>
  <si>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</si>
  <si>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</si>
  <si>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</si>
  <si>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</si>
  <si>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</si>
  <si>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</si>
  <si>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</si>
  <si>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</si>
  <si>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</si>
  <si>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</si>
  <si>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</si>
  <si>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</si>
  <si>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</si>
  <si>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</si>
  <si>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</si>
  <si>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</si>
  <si>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</si>
  <si>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</si>
  <si>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</si>
  <si>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</si>
  <si>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</si>
  <si>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</si>
  <si>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</si>
  <si>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</si>
  <si>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</si>
  <si>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</si>
  <si>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</si>
  <si>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</si>
  <si>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</si>
  <si>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</si>
  <si>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</si>
  <si>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</si>
  <si>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</si>
  <si>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</si>
  <si>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</si>
  <si>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</si>
  <si>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</si>
  <si>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</si>
  <si>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</si>
  <si>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</si>
  <si>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</si>
  <si>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</si>
  <si>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</si>
  <si>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</si>
  <si>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</si>
  <si>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</si>
  <si>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</si>
  <si>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</si>
  <si>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</si>
  <si>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</si>
  <si>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</si>
  <si>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</si>
  <si>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</si>
  <si>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</si>
  <si>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</si>
  <si>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</si>
  <si>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</si>
  <si>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</si>
  <si>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</si>
  <si>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</si>
  <si>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</si>
  <si>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</si>
  <si>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</si>
  <si>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</si>
  <si>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</si>
  <si>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</si>
  <si>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</si>
  <si>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</si>
  <si>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</si>
  <si>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</si>
  <si>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</si>
  <si>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</si>
  <si>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</si>
  <si>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</si>
  <si>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</si>
  <si>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</si>
  <si>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</si>
  <si>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</si>
  <si>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</si>
  <si>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</si>
  <si>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</si>
  <si>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</si>
  <si>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</si>
  <si>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</si>
  <si>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</si>
  <si>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</si>
  <si>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</si>
  <si>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</si>
  <si>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</si>
  <si>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</si>
  <si>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</si>
  <si>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</si>
  <si>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</si>
  <si>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</si>
  <si>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</si>
  <si>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</si>
  <si>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</si>
  <si>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</si>
  <si>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</si>
  <si>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</si>
  <si>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</si>
  <si>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</si>
  <si>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</si>
  <si>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</si>
  <si>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</si>
  <si>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</si>
  <si>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</si>
  <si>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</si>
  <si>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</si>
  <si>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</si>
  <si>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</si>
  <si>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</si>
  <si>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</si>
  <si>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</si>
  <si>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</si>
  <si>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</si>
  <si>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</si>
  <si>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</si>
  <si>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</si>
  <si>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</si>
  <si>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</si>
  <si>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</si>
  <si>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</si>
  <si>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</si>
  <si>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</si>
  <si>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</si>
  <si>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</si>
  <si>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</si>
  <si>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</si>
  <si>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</si>
  <si>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</si>
  <si>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</si>
  <si>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</si>
  <si>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</si>
  <si>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</si>
  <si>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</si>
  <si>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</si>
  <si>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</si>
  <si>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</si>
  <si>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</si>
  <si>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</si>
  <si>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</si>
  <si>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</si>
  <si>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</si>
  <si>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</si>
  <si>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</si>
  <si>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</si>
  <si>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</si>
  <si>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</si>
  <si>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</si>
  <si>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</si>
  <si>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</si>
  <si>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</si>
  <si>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</si>
  <si>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</si>
  <si>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</si>
  <si>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</si>
  <si>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</si>
  <si>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</si>
  <si>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</si>
  <si>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</si>
  <si>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</si>
  <si>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</si>
  <si>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</si>
  <si>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</si>
  <si>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</si>
  <si>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</si>
  <si>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</si>
  <si>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</si>
  <si>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</si>
  <si>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</si>
  <si>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</si>
  <si>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</si>
  <si>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</si>
  <si>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</si>
  <si>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</si>
  <si>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</si>
  <si>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</si>
  <si>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</si>
  <si>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</si>
  <si>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</si>
  <si>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</si>
  <si>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</si>
  <si>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</si>
  <si>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</si>
  <si>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</si>
  <si>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</si>
  <si>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</si>
  <si>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</si>
  <si>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</si>
  <si>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</si>
  <si>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</si>
  <si>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</si>
  <si>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</si>
  <si>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</si>
  <si>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</si>
  <si>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</si>
  <si>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</si>
  <si>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</si>
  <si>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</si>
  <si>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</si>
  <si>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</si>
  <si>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</si>
  <si>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</si>
  <si>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</si>
  <si>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</si>
  <si>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</si>
  <si>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</si>
  <si>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</si>
  <si>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</si>
  <si>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</si>
  <si>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</si>
  <si>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</si>
  <si>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</si>
  <si>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</si>
  <si>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</si>
  <si>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</si>
  <si>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</si>
  <si>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</si>
  <si>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</si>
  <si>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</si>
  <si>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</si>
  <si>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</si>
  <si>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</si>
  <si>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</si>
  <si>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</si>
  <si>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</si>
  <si>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</si>
  <si>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</si>
  <si>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</si>
  <si>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</si>
  <si>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</si>
  <si>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</si>
  <si>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</si>
  <si>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</si>
  <si>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</si>
  <si>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</si>
  <si>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</si>
  <si>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</si>
  <si>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</si>
  <si>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</si>
  <si>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</si>
  <si>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</si>
  <si>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</si>
  <si>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</si>
  <si>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</si>
  <si>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</si>
  <si>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</si>
  <si>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</si>
  <si>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</si>
  <si>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</si>
  <si>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</si>
  <si>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</si>
  <si>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</si>
  <si>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</si>
  <si>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</si>
  <si>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</si>
  <si>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</si>
  <si>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</si>
  <si>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</si>
  <si>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</si>
  <si>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</si>
  <si>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</si>
  <si>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</si>
  <si>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</si>
  <si>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</si>
  <si>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</si>
  <si>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</si>
  <si>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</si>
  <si>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</si>
  <si>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</si>
  <si>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</si>
  <si>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</si>
  <si>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</si>
  <si>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</si>
  <si>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</si>
  <si>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</si>
  <si>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</si>
  <si>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</si>
  <si>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</si>
  <si>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</si>
  <si>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</si>
  <si>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</si>
  <si>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</si>
  <si>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</si>
  <si>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</si>
  <si>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</si>
  <si>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</si>
  <si>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</si>
  <si>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</si>
  <si>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</si>
  <si>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</si>
  <si>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</si>
  <si>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</si>
  <si>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</si>
  <si>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</si>
  <si>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</si>
  <si>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</si>
  <si>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</si>
  <si>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</si>
  <si>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</si>
  <si>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</si>
  <si>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</si>
  <si>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</si>
  <si>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</si>
  <si>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</si>
  <si>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</si>
  <si>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</si>
  <si>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</si>
  <si>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</si>
  <si>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</si>
  <si>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</si>
  <si>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</si>
  <si>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</si>
  <si>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</si>
  <si>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</si>
  <si>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</si>
  <si>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</si>
  <si>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</si>
  <si>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</si>
  <si>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</si>
  <si>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</si>
  <si>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</si>
  <si>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</si>
  <si>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</si>
  <si>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</si>
  <si>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</si>
  <si>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</si>
  <si>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</si>
  <si>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</si>
  <si>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</si>
  <si>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</si>
  <si>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</si>
  <si>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</si>
  <si>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</si>
  <si>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</si>
  <si>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</si>
  <si>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</si>
  <si>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</si>
  <si>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</si>
  <si>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</si>
  <si>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</si>
  <si>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</si>
  <si>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</si>
  <si>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</si>
  <si>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</si>
  <si>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</si>
  <si>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</si>
  <si>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</si>
  <si>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</si>
  <si>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</si>
  <si>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</si>
  <si>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</si>
  <si>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</si>
  <si>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</si>
  <si>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</si>
  <si>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</si>
  <si>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</si>
  <si>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</si>
  <si>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</si>
  <si>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</si>
  <si>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</si>
  <si>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</si>
  <si>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</si>
  <si>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</si>
  <si>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</si>
  <si>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</si>
  <si>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</si>
  <si>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</si>
  <si>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</si>
  <si>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</si>
  <si>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</si>
  <si>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</si>
  <si>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</si>
  <si>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</si>
  <si>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</si>
  <si>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</si>
  <si>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</si>
  <si>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</si>
  <si>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</si>
  <si>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</si>
  <si>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</si>
  <si>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</si>
  <si>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</si>
  <si>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</si>
  <si>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</si>
  <si>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</si>
  <si>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</si>
  <si>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</si>
  <si>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</si>
  <si>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</si>
  <si>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</si>
  <si>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</si>
  <si>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</si>
  <si>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</si>
  <si>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</si>
  <si>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</si>
  <si>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</si>
  <si>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</si>
  <si>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</si>
  <si>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</si>
  <si>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</si>
  <si>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</si>
  <si>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</si>
  <si>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</si>
  <si>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</si>
  <si>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</si>
  <si>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</si>
  <si>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</si>
  <si>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</si>
  <si>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</si>
  <si>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</si>
  <si>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</si>
  <si>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</si>
  <si>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</si>
  <si>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</si>
  <si>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</si>
  <si>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</si>
  <si>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</si>
  <si>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</si>
  <si>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</si>
  <si>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</si>
  <si>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</si>
  <si>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</si>
  <si>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</si>
  <si>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</si>
  <si>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</si>
  <si>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</si>
  <si>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</si>
  <si>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</si>
  <si>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</si>
  <si>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</si>
  <si>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</si>
  <si>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</si>
  <si>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</si>
  <si>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</si>
  <si>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</si>
  <si>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</si>
  <si>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</si>
  <si>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</si>
  <si>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</si>
  <si>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</si>
  <si>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</si>
  <si>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</si>
  <si>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</si>
  <si>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</si>
  <si>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</si>
  <si>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</si>
  <si>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</si>
  <si>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</si>
  <si>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</si>
  <si>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</si>
  <si>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</si>
  <si>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</si>
  <si>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</si>
  <si>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</si>
  <si>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</si>
  <si>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</si>
  <si>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</si>
  <si>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</si>
  <si>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</si>
  <si>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</si>
  <si>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</si>
  <si>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</si>
  <si>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</si>
  <si>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</si>
  <si>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</si>
  <si>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</si>
  <si>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</si>
  <si>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</si>
  <si>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</si>
  <si>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</si>
  <si>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</si>
  <si>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</si>
  <si>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</si>
  <si>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</si>
  <si>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</si>
  <si>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</si>
  <si>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</si>
  <si>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</si>
  <si>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</si>
  <si>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</si>
  <si>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</si>
  <si>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</si>
  <si>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</si>
  <si>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</si>
  <si>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</si>
  <si>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</si>
  <si>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</si>
  <si>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</si>
  <si>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</si>
  <si>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</si>
  <si>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</si>
  <si>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</si>
  <si>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</si>
  <si>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</si>
  <si>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</si>
  <si>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</si>
  <si>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</si>
  <si>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</si>
  <si>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</si>
  <si>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</si>
  <si>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</si>
  <si>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</si>
  <si>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</si>
  <si>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</si>
  <si>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</si>
  <si>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</si>
  <si>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</si>
  <si>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</si>
  <si>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</si>
  <si>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</si>
  <si>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</si>
  <si>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</si>
  <si>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</si>
  <si>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</si>
  <si>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</si>
  <si>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</si>
  <si>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</si>
  <si>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</si>
  <si>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</si>
  <si>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</si>
  <si>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</si>
  <si>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</si>
  <si>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</si>
  <si>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</si>
  <si>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</si>
  <si>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</si>
  <si>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</si>
  <si>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</si>
  <si>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</si>
  <si>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</si>
  <si>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</si>
  <si>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</si>
  <si>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</si>
  <si>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</si>
  <si>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</si>
  <si>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</si>
  <si>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</si>
  <si>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</si>
  <si>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</si>
  <si>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</si>
  <si>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</si>
  <si>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</si>
  <si>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</si>
  <si>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</si>
  <si>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</si>
  <si>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</si>
  <si>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</si>
  <si>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</si>
  <si>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</si>
  <si>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</si>
  <si>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</si>
  <si>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</si>
  <si>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</si>
  <si>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</si>
  <si>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</si>
  <si>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</si>
  <si>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</si>
  <si>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</si>
  <si>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</si>
  <si>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</si>
  <si>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</si>
  <si>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</si>
  <si>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</si>
  <si>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</si>
  <si>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</si>
  <si>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</si>
  <si>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</si>
  <si>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</si>
  <si>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</si>
  <si>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</si>
  <si>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</si>
  <si>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</si>
  <si>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</si>
  <si>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</si>
  <si>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</si>
  <si>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</si>
  <si>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</si>
  <si>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</si>
  <si>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</si>
  <si>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</si>
  <si>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</si>
  <si>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</si>
  <si>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</si>
  <si>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</si>
  <si>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</si>
  <si>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</si>
  <si>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</si>
  <si>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</si>
  <si>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</si>
  <si>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</si>
  <si>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</si>
  <si>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</si>
  <si>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</si>
  <si>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</si>
  <si>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</si>
  <si>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</si>
  <si>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</si>
  <si>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</si>
  <si>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</si>
  <si>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</si>
  <si>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</si>
  <si>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</si>
  <si>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</si>
  <si>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</si>
  <si>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</si>
  <si>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</si>
  <si>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</si>
  <si>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</si>
  <si>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</si>
  <si>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</si>
  <si>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</si>
  <si>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</si>
  <si>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</si>
  <si>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</si>
  <si>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</si>
  <si>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</si>
  <si>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</si>
  <si>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</si>
  <si>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</si>
  <si>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</si>
  <si>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</si>
  <si>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</si>
  <si>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</si>
  <si>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</si>
  <si>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</si>
  <si>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</si>
  <si>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</si>
  <si>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</si>
  <si>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</si>
  <si>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</si>
  <si>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</si>
  <si>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</si>
  <si>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</si>
  <si>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</si>
  <si>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</si>
  <si>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</si>
  <si>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</si>
  <si>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</si>
  <si>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</si>
  <si>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</si>
  <si>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</si>
  <si>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</si>
  <si>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</si>
  <si>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</si>
  <si>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</si>
  <si>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</si>
  <si>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</si>
  <si>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</si>
  <si>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</si>
  <si>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</si>
  <si>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</si>
  <si>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</si>
  <si>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</si>
  <si>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</si>
  <si>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</si>
  <si>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</si>
  <si>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</si>
  <si>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</si>
  <si>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</si>
  <si>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</si>
  <si>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</si>
  <si>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</si>
  <si>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</si>
  <si>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</si>
  <si>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</si>
  <si>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</si>
  <si>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</si>
  <si>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</si>
  <si>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</si>
  <si>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</si>
  <si>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</si>
  <si>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</si>
  <si>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</si>
  <si>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</si>
  <si>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</si>
  <si>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</si>
  <si>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</si>
  <si>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</si>
  <si>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</si>
  <si>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</si>
  <si>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</si>
  <si>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</si>
  <si>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</si>
  <si>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</si>
  <si>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</si>
  <si>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</si>
  <si>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</si>
  <si>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</si>
  <si>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</si>
  <si>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</si>
  <si>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</si>
  <si>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</si>
  <si>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</si>
  <si>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</si>
  <si>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</si>
  <si>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</si>
  <si>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</si>
  <si>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</si>
  <si>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</si>
  <si>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</si>
  <si>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</si>
  <si>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</si>
  <si>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</si>
  <si>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</si>
  <si>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</si>
  <si>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</si>
  <si>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</si>
  <si>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</si>
  <si>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</si>
  <si>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</si>
  <si>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</si>
  <si>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</si>
  <si>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</si>
  <si>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</si>
  <si>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</si>
  <si>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</si>
  <si>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</si>
  <si>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</si>
  <si>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</si>
  <si>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</si>
  <si>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</si>
  <si>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</si>
  <si>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</si>
  <si>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</si>
  <si>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</si>
  <si>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</si>
  <si>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</si>
  <si>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</si>
  <si>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</si>
  <si>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</si>
  <si>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</si>
  <si>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</si>
  <si>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</si>
  <si>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</si>
  <si>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</si>
  <si>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</si>
  <si>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</si>
  <si>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</si>
  <si>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</si>
  <si>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</si>
  <si>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</si>
  <si>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</si>
  <si>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</si>
  <si>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</si>
  <si>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</si>
  <si>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</si>
  <si>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</si>
  <si>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</si>
  <si>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</si>
  <si>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</si>
  <si>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</si>
  <si>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</si>
  <si>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</si>
  <si>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</si>
  <si>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</si>
  <si>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</si>
  <si>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</si>
  <si>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</si>
  <si>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</si>
  <si>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</si>
  <si>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</si>
  <si>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</si>
  <si>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</si>
  <si>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</si>
  <si>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</si>
  <si>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</si>
  <si>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</si>
  <si>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</si>
  <si>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</si>
  <si>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</si>
  <si>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</si>
  <si>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</si>
  <si>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</si>
  <si>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</si>
  <si>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</si>
  <si>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</si>
  <si>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</si>
  <si>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</si>
  <si>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</si>
  <si>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</si>
  <si>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</si>
  <si>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</si>
  <si>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</si>
  <si>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</si>
  <si>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</si>
  <si>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</si>
  <si>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</si>
  <si>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</si>
  <si>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</si>
  <si>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</si>
  <si>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</si>
  <si>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</si>
  <si>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</si>
  <si>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</si>
  <si>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</si>
  <si>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</si>
  <si>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</si>
  <si>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</si>
  <si>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</si>
  <si>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</si>
  <si>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</si>
  <si>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</si>
  <si>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</si>
  <si>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</si>
  <si>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</si>
  <si>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</si>
  <si>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</si>
  <si>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</si>
  <si>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</si>
  <si>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</si>
  <si>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</si>
  <si>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</si>
  <si>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</si>
  <si>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</si>
  <si>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</si>
  <si>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</si>
  <si>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</si>
  <si>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</si>
  <si>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</si>
  <si>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</si>
  <si>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</si>
  <si>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</si>
  <si>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</si>
  <si>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</si>
  <si>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</si>
  <si>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</si>
  <si>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</si>
  <si>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</si>
  <si>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</si>
  <si>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</si>
  <si>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</si>
  <si>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</si>
  <si>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</si>
  <si>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</si>
  <si>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</si>
  <si>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</si>
  <si>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</si>
  <si>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</si>
  <si>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</si>
  <si>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</si>
  <si>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</si>
  <si>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</si>
  <si>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</si>
  <si>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</si>
  <si>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</si>
  <si>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</si>
  <si>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</si>
  <si>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</si>
  <si>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</si>
  <si>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</si>
  <si>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</si>
  <si>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</si>
  <si>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</si>
  <si>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</si>
  <si>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</si>
  <si>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</si>
  <si>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</si>
  <si>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</si>
  <si>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</si>
  <si>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</si>
  <si>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</si>
  <si>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</si>
  <si>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</si>
  <si>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</si>
  <si>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</si>
  <si>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</si>
  <si>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</si>
  <si>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</si>
  <si>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</si>
  <si>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</si>
  <si>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</si>
  <si>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</si>
  <si>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</si>
  <si>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</si>
  <si>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</si>
  <si>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</si>
  <si>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</si>
  <si>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</si>
  <si>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</si>
  <si>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</si>
  <si>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</si>
  <si>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</si>
  <si>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</si>
  <si>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</si>
  <si>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</si>
  <si>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</si>
  <si>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</si>
  <si>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</si>
  <si>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</si>
  <si>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</si>
  <si>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</si>
  <si>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</si>
  <si>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</si>
  <si>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</si>
  <si>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</si>
  <si>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</si>
  <si>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</si>
  <si>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</si>
  <si>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</si>
  <si>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</si>
  <si>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</si>
  <si>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</si>
  <si>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</si>
  <si>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</si>
  <si>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</si>
  <si>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</si>
  <si>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</si>
  <si>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</si>
  <si>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</si>
  <si>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</si>
  <si>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</si>
  <si>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</si>
  <si>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</si>
  <si>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</si>
  <si>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</si>
  <si>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</si>
  <si>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</si>
  <si>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</si>
  <si>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</si>
  <si>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</si>
  <si>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</si>
  <si>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</si>
  <si>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</si>
  <si>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</si>
  <si>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</si>
  <si>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</si>
  <si>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</si>
  <si>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</si>
  <si>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</si>
  <si>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</si>
  <si>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</si>
  <si>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</si>
  <si>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</si>
  <si>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</si>
  <si>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</si>
  <si>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</si>
  <si>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</si>
  <si>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</si>
  <si>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</si>
  <si>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</si>
  <si>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</si>
  <si>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</si>
  <si>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</si>
  <si>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</si>
  <si>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</si>
  <si>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</si>
  <si>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</si>
  <si>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</si>
  <si>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</si>
  <si>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</si>
  <si>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</si>
  <si>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</si>
  <si>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</si>
  <si>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</si>
  <si>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</si>
  <si>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</si>
  <si>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</si>
  <si>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</si>
  <si>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</si>
  <si>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</si>
  <si>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</si>
  <si>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</si>
  <si>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</si>
  <si>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</si>
  <si>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</si>
  <si>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</si>
  <si>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</si>
  <si>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</si>
  <si>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</si>
  <si>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</si>
  <si>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</si>
  <si>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</si>
  <si>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</si>
  <si>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</si>
  <si>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</si>
  <si>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</si>
  <si>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</si>
  <si>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</si>
  <si>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</si>
  <si>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</si>
  <si>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</si>
  <si>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</si>
  <si>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</si>
  <si>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</si>
  <si>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</si>
  <si>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</si>
  <si>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</si>
  <si>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</si>
  <si>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</si>
  <si>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</si>
  <si>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</si>
  <si>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</si>
  <si>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</si>
  <si>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</si>
  <si>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</si>
  <si>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</si>
  <si>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</si>
  <si>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</si>
  <si>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</si>
  <si>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</si>
  <si>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</si>
  <si>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</si>
  <si>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</si>
  <si>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</si>
  <si>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</si>
  <si>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</si>
  <si>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</si>
  <si>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</si>
  <si>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</si>
  <si>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</si>
  <si>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</si>
  <si>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</si>
  <si>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</si>
  <si>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</si>
  <si>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</si>
  <si>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</si>
  <si>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</si>
  <si>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</si>
  <si>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</si>
  <si>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</si>
  <si>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</si>
  <si>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</si>
  <si>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</si>
  <si>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</si>
  <si>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</si>
  <si>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</si>
  <si>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</si>
  <si>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</si>
  <si>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</si>
  <si>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</si>
  <si>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</si>
  <si>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</si>
  <si>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</si>
  <si>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</si>
  <si>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</si>
  <si>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</si>
  <si>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</si>
  <si>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</si>
  <si>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</si>
  <si>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</si>
  <si>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</si>
  <si>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</si>
  <si>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</si>
  <si>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</si>
  <si>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</si>
  <si>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</si>
  <si>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</si>
  <si>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</si>
  <si>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</si>
  <si>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</si>
  <si>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</si>
  <si>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</si>
  <si>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</si>
  <si>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</si>
  <si>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</si>
  <si>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</si>
  <si>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</si>
  <si>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</si>
  <si>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</si>
  <si>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</si>
  <si>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</si>
  <si>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</si>
  <si>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</si>
  <si>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</si>
  <si>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</si>
  <si>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</si>
  <si>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</si>
  <si>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</si>
  <si>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</si>
  <si>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</si>
  <si>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</si>
  <si>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</si>
  <si>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</si>
  <si>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</si>
  <si>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</si>
  <si>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</si>
  <si>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</si>
  <si>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</si>
  <si>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</si>
  <si>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</si>
  <si>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</si>
  <si>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</si>
  <si>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</si>
  <si>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</si>
  <si>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</si>
  <si>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</si>
  <si>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</si>
  <si>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</si>
  <si>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</si>
  <si>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</si>
  <si>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</si>
  <si>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</si>
  <si>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</si>
  <si>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</si>
  <si>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</si>
  <si>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</si>
  <si>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</si>
  <si>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</si>
  <si>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</si>
  <si>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</si>
  <si>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</si>
  <si>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</si>
  <si>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</si>
  <si>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</si>
  <si>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</si>
  <si>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</si>
  <si>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</si>
  <si>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</si>
  <si>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</si>
  <si>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</si>
  <si>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</si>
  <si>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</si>
  <si>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</si>
  <si>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</si>
  <si>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</si>
  <si>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</si>
  <si>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</si>
  <si>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</si>
  <si>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</si>
  <si>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</si>
  <si>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</si>
  <si>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</si>
  <si>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</si>
  <si>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</si>
  <si>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</si>
  <si>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</si>
  <si>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</si>
  <si>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</si>
  <si>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</si>
  <si>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</si>
  <si>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</si>
  <si>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</si>
  <si>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</si>
  <si>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</si>
  <si>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</si>
  <si>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</si>
  <si>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</si>
  <si>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</si>
  <si>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</si>
  <si>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</si>
  <si>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</si>
  <si>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</si>
  <si>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</si>
  <si>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</si>
  <si>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</si>
  <si>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</si>
  <si>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</si>
  <si>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</si>
  <si>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</si>
  <si>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</si>
  <si>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</si>
  <si>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</si>
  <si>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</si>
  <si>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</si>
  <si>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</si>
  <si>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</si>
  <si>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</si>
  <si>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</si>
  <si>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</si>
  <si>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</si>
  <si>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</si>
  <si>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</si>
  <si>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</si>
  <si>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</si>
  <si>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</si>
  <si>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</si>
  <si>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</si>
  <si>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</si>
  <si>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</si>
  <si>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</si>
  <si>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</si>
  <si>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</si>
  <si>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</si>
  <si>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</si>
  <si>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</si>
  <si>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</si>
  <si>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</si>
  <si>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</si>
  <si>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</si>
  <si>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</si>
  <si>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</si>
  <si>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</si>
  <si>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</si>
  <si>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</si>
  <si>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</si>
  <si>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</si>
  <si>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</si>
  <si>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</si>
  <si>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</si>
  <si>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</si>
  <si>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</si>
  <si>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</si>
  <si>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</si>
  <si>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</si>
  <si>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</si>
  <si>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</si>
  <si>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</si>
  <si>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</si>
  <si>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</si>
  <si>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</si>
  <si>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</si>
  <si>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</si>
  <si>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</si>
  <si>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</si>
  <si>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</si>
  <si>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</si>
  <si>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</si>
  <si>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</si>
  <si>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</si>
  <si>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</si>
  <si>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</si>
  <si>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</si>
  <si>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</si>
  <si>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</si>
  <si>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</si>
  <si>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</si>
  <si>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</si>
  <si>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</si>
  <si>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</si>
  <si>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</si>
  <si>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</si>
  <si>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</si>
  <si>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</si>
  <si>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</si>
  <si>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</si>
  <si>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</si>
  <si>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</si>
  <si>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</si>
  <si>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</si>
  <si>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</si>
  <si>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</si>
  <si>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</si>
  <si>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</si>
  <si>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</si>
  <si>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</si>
  <si>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</si>
  <si>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</si>
  <si>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</si>
  <si>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</si>
  <si>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</si>
  <si>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</si>
  <si>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</si>
  <si>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</si>
  <si>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</si>
  <si>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</si>
  <si>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</si>
  <si>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</si>
  <si>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</si>
  <si>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</si>
  <si>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</si>
  <si>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</si>
  <si>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</si>
  <si>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</si>
  <si>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</si>
  <si>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</si>
  <si>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</si>
  <si>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</si>
  <si>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</si>
  <si>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</si>
  <si>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</si>
  <si>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</si>
  <si>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</si>
  <si>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</si>
  <si>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</si>
  <si>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</si>
  <si>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</si>
  <si>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</si>
  <si>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</si>
  <si>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</si>
  <si>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</si>
  <si>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</si>
  <si>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</si>
  <si>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</si>
  <si>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</si>
  <si>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</si>
  <si>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</si>
  <si>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</si>
  <si>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</si>
  <si>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</si>
  <si>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</si>
  <si>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</si>
  <si>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</si>
  <si>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</si>
  <si>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</si>
  <si>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</si>
  <si>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</si>
  <si>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</si>
  <si>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</si>
  <si>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</si>
  <si>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</si>
  <si>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</si>
  <si>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</si>
  <si>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</si>
  <si>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</si>
  <si>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</si>
  <si>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</si>
  <si>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</si>
  <si>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</si>
  <si>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</si>
  <si>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</si>
  <si>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</si>
  <si>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</si>
  <si>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</si>
  <si>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</si>
  <si>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</si>
  <si>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</si>
  <si>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</si>
  <si>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</si>
  <si>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</si>
  <si>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</si>
  <si>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</si>
  <si>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</si>
  <si>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</si>
  <si>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</si>
  <si>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</si>
  <si>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</si>
  <si>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</si>
  <si>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</si>
  <si>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</si>
  <si>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</si>
  <si>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</si>
  <si>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</si>
  <si>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</si>
  <si>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</si>
  <si>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</si>
  <si>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</si>
  <si>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</si>
  <si>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</si>
  <si>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</si>
  <si>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</si>
  <si>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</si>
  <si>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</si>
  <si>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</si>
  <si>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</si>
  <si>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</si>
  <si>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</si>
  <si>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</si>
  <si>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</si>
  <si>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</si>
  <si>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</si>
  <si>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</si>
  <si>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</si>
  <si>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</si>
  <si>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</si>
  <si>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</si>
  <si>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</si>
  <si>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</si>
  <si>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</si>
  <si>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</si>
  <si>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</si>
  <si>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</si>
  <si>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</si>
  <si>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</si>
  <si>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</si>
  <si>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</si>
  <si>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</si>
  <si>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</si>
  <si>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</si>
  <si>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</si>
  <si>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</si>
  <si>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</si>
  <si>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</si>
  <si>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</si>
  <si>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</si>
  <si>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</si>
  <si>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</si>
  <si>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</si>
  <si>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</si>
  <si>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</si>
  <si>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</si>
  <si>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</si>
  <si>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</si>
  <si>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</si>
  <si>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</si>
  <si>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</si>
  <si>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</si>
  <si>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</si>
  <si>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</si>
  <si>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</si>
  <si>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</si>
  <si>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</si>
  <si>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</si>
  <si>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</si>
  <si>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</si>
  <si>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</si>
  <si>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</si>
  <si>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</si>
  <si>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</si>
  <si>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</si>
  <si>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</si>
  <si>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</si>
  <si>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</si>
  <si>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</si>
  <si>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</si>
  <si>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</si>
  <si>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</si>
  <si>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</si>
  <si>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</si>
  <si>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</si>
  <si>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</si>
  <si>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</si>
  <si>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</si>
  <si>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</si>
  <si>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</si>
  <si>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</si>
  <si>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</si>
  <si>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</si>
  <si>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</si>
  <si>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</si>
  <si>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</si>
  <si>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</si>
  <si>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</si>
  <si>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</si>
  <si>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</si>
  <si>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</si>
  <si>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</si>
  <si>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</si>
  <si>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</si>
  <si>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</si>
  <si>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</si>
  <si>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</si>
  <si>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</si>
  <si>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</si>
  <si>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</si>
  <si>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</si>
  <si>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</si>
  <si>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</si>
  <si>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</si>
  <si>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</si>
  <si>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</si>
  <si>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</si>
  <si>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</si>
  <si>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</si>
  <si>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</si>
  <si>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</si>
  <si>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</si>
  <si>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</si>
  <si>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</si>
  <si>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</si>
  <si>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</si>
  <si>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</si>
  <si>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</si>
  <si>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</si>
  <si>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</si>
  <si>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</si>
  <si>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</si>
  <si>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</si>
  <si>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</si>
  <si>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</si>
  <si>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</si>
  <si>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</si>
  <si>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</si>
  <si>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</si>
  <si>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</si>
  <si>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</si>
  <si>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</si>
  <si>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</si>
  <si>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</si>
  <si>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</si>
  <si>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</si>
  <si>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</si>
  <si>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</si>
  <si>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</si>
  <si>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</si>
  <si>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</si>
  <si>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</si>
  <si>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</si>
  <si>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</si>
  <si>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</si>
  <si>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</si>
  <si>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</si>
  <si>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</si>
  <si>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</si>
  <si>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</si>
  <si>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</si>
  <si>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</si>
  <si>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</si>
  <si>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</si>
  <si>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</si>
  <si>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</si>
  <si>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</si>
  <si>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</si>
  <si>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</si>
  <si>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</si>
  <si>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</si>
  <si>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</si>
  <si>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</si>
  <si>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</si>
  <si>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</si>
  <si>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</si>
  <si>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</si>
  <si>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</si>
  <si>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</si>
  <si>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</si>
  <si>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</si>
  <si>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</si>
  <si>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</si>
  <si>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</si>
  <si>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</si>
  <si>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</si>
  <si>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</si>
  <si>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</si>
  <si>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</si>
  <si>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</si>
  <si>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</si>
  <si>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</si>
  <si>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</si>
  <si>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</si>
  <si>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</si>
  <si>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</si>
  <si>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</si>
  <si>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</si>
  <si>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</si>
  <si>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</si>
  <si>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</si>
  <si>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</si>
  <si>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</si>
  <si>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</si>
  <si>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</si>
  <si>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</si>
  <si>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</si>
  <si>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</si>
  <si>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</si>
  <si>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</si>
  <si>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</si>
  <si>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</si>
  <si>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</si>
  <si>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</si>
  <si>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</si>
  <si>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</si>
  <si>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</si>
  <si>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</si>
  <si>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</si>
  <si>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</si>
  <si>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</si>
  <si>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</si>
  <si>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</si>
  <si>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</si>
  <si>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</si>
  <si>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</si>
  <si>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</si>
  <si>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</si>
  <si>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</si>
  <si>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</si>
  <si>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</si>
  <si>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</si>
  <si>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</si>
  <si>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</si>
  <si>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</si>
  <si>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</si>
  <si>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</si>
  <si>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</si>
  <si>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</si>
  <si>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</si>
  <si>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</si>
  <si>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</si>
  <si>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</si>
  <si>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</si>
  <si>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</si>
  <si>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</si>
  <si>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</si>
  <si>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</si>
  <si>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</si>
  <si>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</si>
  <si>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</si>
  <si>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</si>
  <si>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</si>
  <si>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</si>
  <si>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</si>
  <si>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</si>
  <si>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</si>
  <si>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</si>
  <si>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</si>
  <si>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</si>
  <si>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</si>
  <si>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</si>
  <si>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</si>
  <si>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</si>
  <si>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</si>
  <si>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</si>
  <si>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</si>
  <si>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</si>
  <si>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</si>
  <si>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</si>
  <si>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</si>
  <si>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</si>
  <si>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</si>
  <si>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</si>
  <si>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</si>
  <si>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</si>
  <si>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</si>
  <si>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</si>
  <si>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</si>
  <si>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</si>
  <si>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</si>
  <si>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</si>
  <si>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</si>
  <si>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</si>
  <si>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</si>
  <si>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</si>
  <si>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</si>
  <si>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</si>
  <si>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</si>
  <si>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</si>
  <si>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</si>
  <si>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</si>
  <si>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</si>
  <si>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</si>
  <si>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</si>
  <si>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</si>
  <si>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</si>
  <si>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</si>
  <si>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</si>
  <si>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</si>
  <si>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</si>
  <si>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</si>
  <si>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</si>
  <si>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</si>
  <si>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</si>
  <si>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</si>
  <si>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</si>
  <si>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</si>
  <si>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</si>
  <si>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</si>
  <si>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</si>
  <si>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</si>
  <si>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</si>
  <si>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</si>
  <si>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</si>
  <si>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</si>
  <si>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</si>
  <si>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</si>
  <si>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</si>
  <si>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</si>
  <si>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</si>
  <si>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</si>
  <si>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</si>
  <si>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</si>
  <si>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</si>
  <si>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</si>
  <si>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</si>
  <si>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</si>
  <si>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</si>
  <si>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</si>
  <si>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</si>
  <si>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</si>
  <si>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</si>
  <si>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</si>
  <si>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</si>
  <si>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</si>
  <si>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</si>
  <si>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</si>
  <si>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</si>
  <si>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</si>
  <si>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</si>
  <si>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</si>
  <si>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</si>
  <si>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</si>
  <si>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</si>
  <si>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</si>
  <si>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</si>
  <si>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</si>
  <si>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</si>
  <si>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</si>
  <si>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</si>
  <si>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</si>
  <si>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</si>
  <si>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</si>
  <si>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</si>
  <si>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</si>
  <si>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</si>
  <si>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</si>
  <si>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</si>
  <si>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</si>
  <si>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</si>
  <si>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</si>
  <si>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</si>
  <si>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</si>
  <si>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</si>
  <si>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</si>
  <si>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</si>
  <si>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</si>
  <si>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</si>
  <si>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</si>
  <si>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</si>
  <si>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</si>
  <si>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</si>
  <si>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</si>
  <si>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</si>
  <si>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</si>
  <si>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</si>
  <si>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</si>
  <si>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</si>
  <si>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</si>
  <si>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</si>
  <si>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</si>
  <si>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</si>
  <si>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</si>
  <si>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</si>
  <si>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</si>
  <si>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</si>
  <si>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</si>
  <si>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</si>
  <si>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</si>
  <si>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</si>
  <si>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</si>
  <si>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</si>
  <si>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</si>
  <si>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</si>
  <si>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</si>
  <si>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</si>
  <si>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</si>
  <si>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</si>
  <si>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</si>
  <si>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</si>
  <si>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</si>
  <si>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</si>
  <si>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</si>
  <si>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</si>
  <si>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</si>
  <si>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</si>
  <si>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</si>
  <si>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</si>
  <si>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</si>
  <si>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</si>
  <si>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</si>
  <si>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</si>
  <si>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</si>
  <si>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</si>
  <si>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</si>
  <si>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</si>
  <si>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</si>
  <si>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</si>
  <si>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</si>
  <si>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</si>
  <si>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</si>
  <si>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</si>
  <si>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</si>
  <si>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</si>
  <si>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</si>
  <si>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</si>
  <si>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</si>
  <si>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</si>
  <si>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</si>
  <si>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</si>
  <si>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</si>
  <si>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</si>
  <si>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</si>
  <si>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</si>
  <si>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</si>
  <si>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</si>
  <si>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</si>
  <si>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</si>
  <si>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</si>
  <si>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</si>
  <si>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</si>
  <si>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</si>
  <si>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</si>
  <si>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</si>
  <si>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</si>
  <si>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</si>
  <si>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</si>
  <si>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</si>
  <si>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</si>
  <si>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</si>
  <si>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</si>
  <si>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</si>
  <si>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</si>
  <si>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</si>
  <si>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</si>
  <si>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</si>
  <si>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</si>
  <si>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</si>
  <si>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</si>
  <si>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</si>
  <si>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</si>
  <si>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</si>
  <si>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</si>
  <si>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</si>
  <si>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</si>
  <si>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</si>
  <si>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</si>
  <si>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</si>
  <si>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</si>
  <si>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</si>
  <si>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</si>
  <si>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</si>
  <si>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</si>
  <si>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</si>
  <si>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</si>
  <si>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</si>
  <si>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</si>
  <si>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</si>
  <si>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</si>
  <si>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</si>
  <si>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</si>
  <si>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</si>
  <si>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</si>
  <si>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</si>
  <si>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</si>
  <si>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</si>
  <si>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</si>
  <si>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</si>
  <si>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</si>
  <si>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</si>
  <si>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</si>
  <si>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</si>
  <si>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</si>
  <si>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</si>
  <si>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</si>
  <si>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</si>
  <si>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</si>
  <si>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</si>
  <si>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</si>
  <si>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</si>
  <si>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</si>
  <si>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</si>
  <si>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</si>
  <si>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</si>
  <si>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</si>
  <si>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</si>
  <si>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</si>
  <si>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</si>
  <si>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</si>
  <si>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</si>
  <si>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</si>
  <si>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</si>
  <si>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</si>
  <si>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</si>
  <si>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</si>
  <si>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</si>
  <si>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</si>
  <si>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</si>
  <si>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</si>
  <si>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</si>
  <si>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</si>
  <si>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</si>
  <si>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</si>
  <si>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</si>
  <si>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</si>
  <si>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</si>
  <si>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</si>
  <si>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</si>
  <si>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</si>
  <si>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</si>
  <si>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</si>
  <si>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</si>
  <si>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</si>
  <si>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</si>
  <si>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</si>
  <si>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</si>
  <si>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</si>
  <si>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</si>
  <si>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</si>
  <si>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</si>
  <si>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</si>
  <si>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</si>
  <si>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</si>
  <si>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</si>
  <si>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</si>
  <si>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</si>
  <si>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</si>
  <si>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</si>
  <si>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</si>
  <si>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</si>
  <si>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</si>
  <si>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</si>
  <si>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</si>
  <si>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</si>
  <si>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</si>
  <si>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</si>
  <si>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</si>
  <si>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</si>
  <si>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</si>
  <si>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</si>
  <si>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</si>
  <si>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</si>
  <si>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</si>
  <si>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</si>
  <si>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</si>
  <si>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</si>
  <si>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</si>
  <si>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</si>
  <si>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</si>
  <si>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</si>
  <si>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</si>
  <si>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</si>
  <si>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</si>
  <si>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</si>
  <si>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</si>
  <si>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</si>
  <si>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</si>
  <si>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</si>
  <si>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</si>
  <si>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</si>
  <si>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</si>
  <si>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</si>
  <si>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</si>
  <si>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</si>
  <si>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</si>
  <si>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</si>
  <si>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</si>
  <si>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</si>
  <si>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</si>
  <si>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</si>
  <si>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</si>
  <si>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</si>
  <si>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</si>
  <si>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</si>
  <si>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</si>
  <si>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</si>
  <si>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</si>
  <si>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</si>
  <si>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</si>
  <si>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</si>
  <si>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</si>
  <si>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</si>
  <si>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</si>
  <si>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</si>
  <si>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</si>
  <si>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</si>
  <si>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</si>
  <si>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</si>
  <si>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</si>
  <si>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</si>
  <si>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</si>
  <si>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</si>
  <si>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</si>
  <si>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</si>
  <si>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</si>
  <si>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</si>
  <si>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</si>
  <si>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</si>
  <si>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</si>
  <si>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</si>
  <si>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</si>
  <si>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</si>
  <si>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</si>
  <si>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</si>
  <si>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</si>
  <si>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</si>
  <si>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</si>
  <si>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</si>
  <si>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</si>
  <si>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</si>
  <si>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</si>
  <si>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</si>
  <si>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</si>
  <si>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</si>
  <si>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</si>
  <si>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</si>
  <si>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</si>
  <si>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</si>
  <si>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</si>
  <si>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</si>
  <si>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</si>
  <si>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</si>
  <si>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</si>
  <si>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</si>
  <si>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</si>
  <si>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</si>
  <si>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</si>
  <si>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</si>
  <si>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</si>
  <si>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</si>
  <si>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</si>
  <si>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</si>
  <si>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</si>
  <si>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</si>
  <si>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</si>
  <si>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</si>
  <si>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</si>
  <si>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</si>
  <si>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</si>
  <si>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</si>
  <si>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</si>
  <si>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</si>
  <si>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</si>
  <si>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</si>
  <si>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</si>
  <si>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</si>
  <si>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</si>
  <si>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</si>
  <si>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</si>
  <si>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</si>
  <si>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</si>
  <si>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</si>
  <si>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</si>
  <si>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</si>
  <si>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</si>
  <si>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</si>
  <si>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</si>
  <si>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</si>
  <si>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</si>
  <si>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</si>
  <si>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</si>
  <si>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</si>
  <si>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</si>
  <si>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</si>
  <si>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</si>
  <si>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</si>
  <si>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</si>
  <si>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</si>
  <si>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</si>
  <si>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</si>
  <si>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</si>
  <si>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</si>
  <si>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</si>
  <si>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</si>
  <si>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</si>
  <si>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</si>
  <si>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</si>
  <si>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</si>
  <si>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</si>
  <si>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</si>
  <si>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</si>
  <si>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</si>
  <si>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</si>
  <si>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</si>
  <si>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</si>
  <si>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</si>
  <si>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</si>
  <si>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</si>
  <si>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</si>
  <si>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</si>
  <si>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</si>
  <si>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</si>
  <si>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</si>
  <si>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</si>
  <si>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</si>
  <si>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</si>
  <si>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</si>
  <si>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</si>
  <si>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</si>
  <si>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</si>
  <si>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</si>
  <si>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</si>
  <si>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</si>
  <si>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</si>
  <si>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</si>
  <si>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</si>
  <si>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</si>
  <si>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</si>
  <si>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</si>
  <si>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</si>
  <si>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</si>
  <si>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</si>
  <si>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</si>
  <si>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</si>
  <si>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</si>
  <si>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</si>
  <si>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</si>
  <si>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</si>
  <si>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</si>
  <si>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</si>
  <si>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</si>
  <si>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</si>
  <si>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</si>
  <si>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</si>
  <si>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</si>
  <si>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</si>
  <si>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</si>
  <si>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</si>
  <si>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</si>
  <si>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</si>
  <si>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</si>
  <si>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</si>
  <si>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</si>
  <si>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</si>
  <si>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</si>
  <si>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</si>
  <si>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</si>
  <si>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</si>
  <si>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</si>
  <si>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</si>
  <si>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</si>
  <si>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</si>
  <si>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</si>
  <si>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</si>
  <si>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</si>
  <si>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</si>
  <si>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</si>
  <si>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</si>
  <si>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</si>
  <si>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</si>
  <si>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</si>
  <si>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</si>
  <si>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</si>
  <si>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</si>
  <si>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</si>
  <si>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</si>
  <si>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</si>
  <si>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</si>
  <si>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</si>
  <si>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</si>
  <si>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</si>
  <si>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</si>
  <si>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</si>
  <si>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</si>
  <si>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</si>
  <si>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</si>
  <si>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</si>
  <si>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</si>
  <si>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</si>
  <si>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</si>
  <si>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</si>
  <si>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</si>
  <si>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</si>
  <si>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</si>
  <si>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</si>
  <si>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</si>
  <si>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</si>
  <si>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</si>
  <si>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</si>
  <si>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</si>
  <si>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</si>
  <si>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</si>
  <si>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</si>
  <si>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</si>
  <si>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</si>
  <si>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</si>
  <si>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</si>
  <si>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</si>
  <si>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</si>
  <si>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</si>
  <si>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</si>
  <si>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</si>
  <si>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</si>
  <si>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</si>
  <si>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</si>
  <si>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</si>
  <si>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</si>
  <si>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</si>
  <si>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</si>
  <si>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</si>
  <si>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</si>
  <si>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</si>
  <si>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</si>
  <si>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</si>
  <si>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</si>
  <si>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</si>
  <si>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</si>
  <si>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</si>
  <si>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</si>
  <si>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</si>
  <si>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</si>
  <si>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</si>
  <si>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</si>
  <si>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</si>
  <si>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</si>
  <si>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</si>
  <si>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</si>
  <si>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</si>
  <si>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</si>
  <si>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</si>
  <si>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</si>
  <si>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</si>
  <si>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</si>
  <si>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</si>
  <si>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</si>
  <si>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</si>
  <si>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</si>
  <si>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</si>
  <si>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</si>
  <si>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</si>
  <si>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</si>
  <si>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</si>
  <si>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</si>
  <si>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</si>
  <si>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</si>
  <si>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</si>
  <si>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</si>
  <si>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</si>
  <si>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</si>
  <si>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</si>
  <si>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</si>
  <si>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</si>
  <si>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</si>
  <si>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</si>
  <si>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</si>
  <si>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</si>
  <si>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</si>
  <si>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</si>
  <si>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Misha Bhagat</t>
  </si>
  <si>
    <t>Lakshay Lata</t>
  </si>
  <si>
    <t>Reyansh Chokshi</t>
  </si>
  <si>
    <t>Farhan Chahal</t>
  </si>
  <si>
    <t>Vedika Das</t>
  </si>
  <si>
    <t>Tiya Rama</t>
  </si>
  <si>
    <t>Jayant Tara</t>
  </si>
  <si>
    <t>Shamik Sankaran</t>
  </si>
  <si>
    <t>Anay Samra</t>
  </si>
  <si>
    <t>Aayush Thakkar</t>
  </si>
  <si>
    <t>Anya Gour</t>
  </si>
  <si>
    <t>Farhan Luthra</t>
  </si>
  <si>
    <t>Uthkarsh Kakar</t>
  </si>
  <si>
    <t>Miraan Tara</t>
  </si>
  <si>
    <t>Mannat Choudhry</t>
  </si>
  <si>
    <t>Shaan Tripathi</t>
  </si>
  <si>
    <t>Pranay Shetty</t>
  </si>
  <si>
    <t>Anika Goel</t>
  </si>
  <si>
    <t>Suhana Raju</t>
  </si>
  <si>
    <t>Arhaan Majumdar</t>
  </si>
  <si>
    <t>Reyansh Randhawa</t>
  </si>
  <si>
    <t>Charvi Madan</t>
  </si>
  <si>
    <t>Tushar Brar</t>
  </si>
  <si>
    <t>Alisha Krishna</t>
  </si>
  <si>
    <t>Ranbir Wable</t>
  </si>
  <si>
    <t>Nakul Mahajan</t>
  </si>
  <si>
    <t>Zara Bajaj</t>
  </si>
  <si>
    <t>Ranbir Ranganathan</t>
  </si>
  <si>
    <t>Darshit Sachar</t>
  </si>
  <si>
    <t>Aarav Kuruvilla</t>
  </si>
  <si>
    <t>Shaan Dhingra</t>
  </si>
  <si>
    <t>Vardaniya Dhawan</t>
  </si>
  <si>
    <t>Pihu Raju</t>
  </si>
  <si>
    <t>Aarush Yohannan</t>
  </si>
  <si>
    <t>Ryan Loke</t>
  </si>
  <si>
    <t>Chirag Sankaran</t>
  </si>
  <si>
    <t>Gokul Dara</t>
  </si>
  <si>
    <t>Arhaan Sagar</t>
  </si>
  <si>
    <t>Gokul Wagle</t>
  </si>
  <si>
    <t>Nishith Halder</t>
  </si>
  <si>
    <t>Neelofar Mandal</t>
  </si>
  <si>
    <t>Anya Kaur</t>
  </si>
  <si>
    <t>Raghav Swaminathan</t>
  </si>
  <si>
    <t>Akarsh Barad</t>
  </si>
  <si>
    <t>Inaaya  Iyer</t>
  </si>
  <si>
    <t>Hazel Dave</t>
  </si>
  <si>
    <t>Vihaan Agate</t>
  </si>
  <si>
    <t>Drishya Keer</t>
  </si>
  <si>
    <t>Shlok Aurora</t>
  </si>
  <si>
    <t>Yakshit Chowdhury</t>
  </si>
  <si>
    <t>Hazel Kala</t>
  </si>
  <si>
    <t>Zeeshan Chakraborty</t>
  </si>
  <si>
    <t>Parinaaz Sani</t>
  </si>
  <si>
    <t>Arnav Mall</t>
  </si>
  <si>
    <t>Shray Wagle</t>
  </si>
  <si>
    <t>Seher Keer</t>
  </si>
  <si>
    <t>Alisha Mani</t>
  </si>
  <si>
    <t>Stuvan Kata</t>
  </si>
  <si>
    <t>Jivika Bera</t>
  </si>
  <si>
    <t>Kiara Sawhney</t>
  </si>
  <si>
    <t>Nirvaan Sawhney</t>
  </si>
  <si>
    <t>Mannat Dewan</t>
  </si>
  <si>
    <t>Yashvi Issac</t>
  </si>
  <si>
    <t>Aaina Desai</t>
  </si>
  <si>
    <t>Pari Bal</t>
  </si>
  <si>
    <t>Misha Ray</t>
  </si>
  <si>
    <t>Jayant Kar</t>
  </si>
  <si>
    <t>Inaaya  Chada</t>
  </si>
  <si>
    <t>Shalv Chaudhari</t>
  </si>
  <si>
    <t>Vanya Mann</t>
  </si>
  <si>
    <t>Nirvi Dass</t>
  </si>
  <si>
    <t>Vritika Ramaswamy</t>
  </si>
  <si>
    <t>Yashvi Bava</t>
  </si>
  <si>
    <t>Sara Batra</t>
  </si>
  <si>
    <t>Saksham Chaudry</t>
  </si>
  <si>
    <t>Madhav Yadav</t>
  </si>
  <si>
    <t>Adah Bath</t>
  </si>
  <si>
    <t>Myra Warrior</t>
  </si>
  <si>
    <t>Emir Chahal</t>
  </si>
  <si>
    <t>Nayantara Dhillon</t>
  </si>
  <si>
    <t>Jivin Koshy</t>
  </si>
  <si>
    <t>Jayan Hora</t>
  </si>
  <si>
    <t>Riya Chacko</t>
  </si>
  <si>
    <t>Arhaan Setty</t>
  </si>
  <si>
    <t>Azad Issac</t>
  </si>
  <si>
    <t>Rania Anand</t>
  </si>
  <si>
    <t>Mehul Sodhi</t>
  </si>
  <si>
    <t>Jayant Agarwal</t>
  </si>
  <si>
    <t>Hunar Amble</t>
  </si>
  <si>
    <t>Ritvik Deep</t>
  </si>
  <si>
    <t>Adira Thaker</t>
  </si>
  <si>
    <t>Tanya Kohli</t>
  </si>
  <si>
    <t>Zara Vora</t>
  </si>
  <si>
    <t>Baiju Sachdeva</t>
  </si>
  <si>
    <t>Anya Solanki</t>
  </si>
  <si>
    <t>Neysa Agarwal</t>
  </si>
  <si>
    <t>Divij Venkatesh</t>
  </si>
  <si>
    <t>Shanaya Mangat</t>
  </si>
  <si>
    <t>Khushi Setty</t>
  </si>
  <si>
    <t>Nirvaan Behl</t>
  </si>
  <si>
    <t>Aniruddh Tella</t>
  </si>
  <si>
    <t>Anvi Barad</t>
  </si>
  <si>
    <t>Reyansh Mani</t>
  </si>
  <si>
    <t>Romil Ghosh</t>
  </si>
  <si>
    <t>Kavya Bhatti</t>
  </si>
  <si>
    <t>Amani De</t>
  </si>
  <si>
    <t>Renee De</t>
  </si>
  <si>
    <t>Shray Kalla</t>
  </si>
  <si>
    <t>Sahil Magar</t>
  </si>
  <si>
    <t>Taran Deo</t>
  </si>
  <si>
    <t>Inaaya  Khurana</t>
  </si>
  <si>
    <t>Aniruddh Sarma</t>
  </si>
  <si>
    <t>Himmat Garde</t>
  </si>
  <si>
    <t>Mamooty Sanghvi</t>
  </si>
  <si>
    <t>Aarush Bhagat</t>
  </si>
  <si>
    <t>Aniruddh Babu</t>
  </si>
  <si>
    <t>Madhup Borah</t>
  </si>
  <si>
    <t>Vihaan Ahuja</t>
  </si>
  <si>
    <t>Jayant Kumer</t>
  </si>
  <si>
    <t>Sahil Shere</t>
  </si>
  <si>
    <t>Biju Cherian</t>
  </si>
  <si>
    <t>Divit Issac</t>
  </si>
  <si>
    <t>Nishith Comar</t>
  </si>
  <si>
    <t>Oorja Bahl</t>
  </si>
  <si>
    <t>Kavya Mallick</t>
  </si>
  <si>
    <t>Lakshay Wali</t>
  </si>
  <si>
    <t>Nehmat Dalal</t>
  </si>
  <si>
    <t>Trisha Badami</t>
  </si>
  <si>
    <t>Farhan Wali</t>
  </si>
  <si>
    <t>Rasha Iyengar</t>
  </si>
  <si>
    <t>Sara Ganguly</t>
  </si>
  <si>
    <t>Saira Handa</t>
  </si>
  <si>
    <t>Ojas Ray</t>
  </si>
  <si>
    <t>Yuvaan Ramakrishnan</t>
  </si>
  <si>
    <t>Lakshit Mahajan</t>
  </si>
  <si>
    <t>Mohanlal Deshmukh</t>
  </si>
  <si>
    <t>Himmat Seth</t>
  </si>
  <si>
    <t>Kavya Hayer</t>
  </si>
  <si>
    <t>Charvi Dube</t>
  </si>
  <si>
    <t>Lavanya Ganguly</t>
  </si>
  <si>
    <t>Priyansh Batra</t>
  </si>
  <si>
    <t>Heer Kakar</t>
  </si>
  <si>
    <t>Aarna Devi</t>
  </si>
  <si>
    <t>Shalv Tiwari</t>
  </si>
  <si>
    <t>Tiya Biswas</t>
  </si>
  <si>
    <t>Anya Kunda</t>
  </si>
  <si>
    <t>Saira Mammen</t>
  </si>
  <si>
    <t>Dharmajan Buch</t>
  </si>
  <si>
    <t>Yasmin Soman</t>
  </si>
  <si>
    <t>Taimur Seshadri</t>
  </si>
  <si>
    <t>Anvi Srivastava</t>
  </si>
  <si>
    <t>Shlok Sathe</t>
  </si>
  <si>
    <t>Tejas Tara</t>
  </si>
  <si>
    <t>Zeeshan Tripathi</t>
  </si>
  <si>
    <t>Samiha Rau</t>
  </si>
  <si>
    <t>Dhanuk Buch</t>
  </si>
  <si>
    <t>Rasha Varty</t>
  </si>
  <si>
    <t>Misha Kala</t>
  </si>
  <si>
    <t>Hiran Bandi</t>
  </si>
  <si>
    <t>Tanya Ravi</t>
  </si>
  <si>
    <t>Manikya Kumar</t>
  </si>
  <si>
    <t>Pari Grover</t>
  </si>
  <si>
    <t>Bhamini Chacko</t>
  </si>
  <si>
    <t>Mamooty Thaker</t>
  </si>
  <si>
    <t>Stuvan Bhardwaj</t>
  </si>
  <si>
    <t>Jivika Hans</t>
  </si>
  <si>
    <t>Adira Sarraf</t>
  </si>
  <si>
    <t>Uthkarsh Warrior</t>
  </si>
  <si>
    <t>Anaya Korpal</t>
  </si>
  <si>
    <t>Amira Setty</t>
  </si>
  <si>
    <t>Divit Sahni</t>
  </si>
  <si>
    <t>Armaan Lal</t>
  </si>
  <si>
    <t>Jhanvi Bajwa</t>
  </si>
  <si>
    <t>Gatik Kapadia</t>
  </si>
  <si>
    <t>Aarav Chadha</t>
  </si>
  <si>
    <t>Anahi Bajwa</t>
  </si>
  <si>
    <t>Aarna Sankar</t>
  </si>
  <si>
    <t>Dhruv Rana</t>
  </si>
  <si>
    <t>Mannat Chaudhuri</t>
  </si>
  <si>
    <t>Miraan Chhabra</t>
  </si>
  <si>
    <t>Azad Randhawa</t>
  </si>
  <si>
    <t>Pihu Dey</t>
  </si>
  <si>
    <t>Kashvi Gandhi</t>
  </si>
  <si>
    <t>Kavya Dhillon</t>
  </si>
  <si>
    <t>Elakshi Dhar</t>
  </si>
  <si>
    <t>Zoya Gour</t>
  </si>
  <si>
    <t>Ela Sachdev</t>
  </si>
  <si>
    <t>Himmat Wadhwa</t>
  </si>
  <si>
    <t>Parinaaz Chopra</t>
  </si>
  <si>
    <t>Abram Badami</t>
  </si>
  <si>
    <t>Anay Vora</t>
  </si>
  <si>
    <t>Ishita Ranganathan</t>
  </si>
  <si>
    <t>Yakshit Wali</t>
  </si>
  <si>
    <t>Himmat Kadakia</t>
  </si>
  <si>
    <t>Zoya Bandi</t>
  </si>
  <si>
    <t>Nakul Chada</t>
  </si>
  <si>
    <t>Akarsh Kalita</t>
  </si>
  <si>
    <t>Vardaniya Bala</t>
  </si>
  <si>
    <t>Onkar Kumar</t>
  </si>
  <si>
    <t>Anya Mani</t>
  </si>
  <si>
    <t>Kismat Walia</t>
  </si>
  <si>
    <t>Advik Srivastava</t>
  </si>
  <si>
    <t>Adah Jain</t>
  </si>
  <si>
    <t>Mehul Bath</t>
  </si>
  <si>
    <t>Samarth Goel</t>
  </si>
  <si>
    <t>Onkar Sankar</t>
  </si>
  <si>
    <t>Bhavin Samra</t>
  </si>
  <si>
    <t>Dishani Kunda</t>
  </si>
  <si>
    <t>Lakshay Rana</t>
  </si>
  <si>
    <t>Mishti Dubey</t>
  </si>
  <si>
    <t>Lakshit Badami</t>
  </si>
  <si>
    <t>Ivan Bahl</t>
  </si>
  <si>
    <t>Lakshay Sem</t>
  </si>
  <si>
    <t>Heer Upadhyay</t>
  </si>
  <si>
    <t>Charvi Choudhury</t>
  </si>
  <si>
    <t>Renee Shan</t>
  </si>
  <si>
    <t>Saira Rastogi</t>
  </si>
  <si>
    <t>Indrajit Mahajan</t>
  </si>
  <si>
    <t>Saira Aurora</t>
  </si>
  <si>
    <t>Navya Mandal</t>
  </si>
  <si>
    <t>Siya Brahmbhatt</t>
  </si>
  <si>
    <t>Renee Din</t>
  </si>
  <si>
    <t>Armaan Bhatt</t>
  </si>
  <si>
    <t>Piya Kapadia</t>
  </si>
  <si>
    <t>Madhup Kari</t>
  </si>
  <si>
    <t>Renee Srivastava</t>
  </si>
  <si>
    <t>Devansh Deshmukh</t>
  </si>
  <si>
    <t>Ranbir Jaggi</t>
  </si>
  <si>
    <t>Tarini Taneja</t>
  </si>
  <si>
    <t>Lagan Ravel</t>
  </si>
  <si>
    <t>Stuvan Gole</t>
  </si>
  <si>
    <t>Aradhya Date</t>
  </si>
  <si>
    <t>Pranay Dhawan</t>
  </si>
  <si>
    <t>Anahita Sen</t>
  </si>
  <si>
    <t>Nayantara Kumar</t>
  </si>
  <si>
    <t>Gatik Wason</t>
  </si>
  <si>
    <t>Yakshit Issac</t>
  </si>
  <si>
    <t>Navya Kota</t>
  </si>
  <si>
    <t>Anika Ravi</t>
  </si>
  <si>
    <t>Jayan Singhal</t>
  </si>
  <si>
    <t>Pihu Rege</t>
  </si>
  <si>
    <t>Inaaya  Agate</t>
  </si>
  <si>
    <t>Anaya Sidhu</t>
  </si>
  <si>
    <t>Onkar Dua</t>
  </si>
  <si>
    <t>Charvi Manne</t>
  </si>
  <si>
    <t>Ira Amble</t>
  </si>
  <si>
    <t>Madhav Gola</t>
  </si>
  <si>
    <t>Miraya Sathe</t>
  </si>
  <si>
    <t>Kabir Agrawal</t>
  </si>
  <si>
    <t>Sumer Shenoy</t>
  </si>
  <si>
    <t>Ivana Khurana</t>
  </si>
  <si>
    <t>Nirvi Chander</t>
  </si>
  <si>
    <t>Inaaya  Dar</t>
  </si>
  <si>
    <t>Shamik Buch</t>
  </si>
  <si>
    <t>Kabir Shere</t>
  </si>
  <si>
    <t>Hiran Mangat</t>
  </si>
  <si>
    <t>Zain Comar</t>
  </si>
  <si>
    <t>Kiara Ratta</t>
  </si>
  <si>
    <t>Shlok Manne</t>
  </si>
  <si>
    <t>Yashvi Cherian</t>
  </si>
  <si>
    <t>Rania Dave</t>
  </si>
  <si>
    <t>Tiya Lad</t>
  </si>
  <si>
    <t>Vardaniya Sankaran</t>
  </si>
  <si>
    <t>Sana Bajaj</t>
  </si>
  <si>
    <t>Vihaan Sethi</t>
  </si>
  <si>
    <t>Rati Goel</t>
  </si>
  <si>
    <t>Vivaan Dugar</t>
  </si>
  <si>
    <t>Jayesh Sathe</t>
  </si>
  <si>
    <t>Farhan Batta</t>
  </si>
  <si>
    <t>Anahi Shenoy</t>
  </si>
  <si>
    <t>Riya Ahuja</t>
  </si>
  <si>
    <t>Amani Bhatti</t>
  </si>
  <si>
    <t>Aarna Bhat</t>
  </si>
  <si>
    <t>Vaibhav Kuruvilla</t>
  </si>
  <si>
    <t>Jivin Dyal</t>
  </si>
  <si>
    <t>Vivaan Ratta</t>
  </si>
  <si>
    <t>Advik Thaker</t>
  </si>
  <si>
    <t>Navya Vohra</t>
  </si>
  <si>
    <t>Anaya Gola</t>
  </si>
  <si>
    <t>Ira Barad</t>
  </si>
  <si>
    <t>Zaina Taneja</t>
  </si>
  <si>
    <t>Jivika Din</t>
  </si>
  <si>
    <t>Oorja Ravel</t>
  </si>
  <si>
    <t>Anay Bava</t>
  </si>
  <si>
    <t>Eva Kaul</t>
  </si>
  <si>
    <t>Darshit Mani</t>
  </si>
  <si>
    <t>Ayesha Sharaf</t>
  </si>
  <si>
    <t>Ivan Mane</t>
  </si>
  <si>
    <t>Elakshi Tara</t>
  </si>
  <si>
    <t>Hiran Viswanathan</t>
  </si>
  <si>
    <t>Seher Kakar</t>
  </si>
  <si>
    <t>Samar Brar</t>
  </si>
  <si>
    <t>Rohan Bhagat</t>
  </si>
  <si>
    <t>Abram Arya</t>
  </si>
  <si>
    <t>Miraan Mani</t>
  </si>
  <si>
    <t>Taimur Shah</t>
  </si>
  <si>
    <t>Amira Andra</t>
  </si>
  <si>
    <t>Amira Balasubramanian</t>
  </si>
  <si>
    <t>Prisha Chandran</t>
  </si>
  <si>
    <t>Darshit Kibe</t>
  </si>
  <si>
    <t>Nirvi Rama</t>
  </si>
  <si>
    <t>Yuvraj  Magar</t>
  </si>
  <si>
    <t>Reyansh Shroff</t>
  </si>
  <si>
    <t>Indrans Barad</t>
  </si>
  <si>
    <t>Tarini Hora</t>
  </si>
  <si>
    <t>Baiju Tata</t>
  </si>
  <si>
    <t>Pihu Yohannan</t>
  </si>
  <si>
    <t>Reyansh Ram</t>
  </si>
  <si>
    <t>Ivana Kibe</t>
  </si>
  <si>
    <t>Ishita Ramesh</t>
  </si>
  <si>
    <t>Miraan Balan</t>
  </si>
  <si>
    <t>Ishita Sangha</t>
  </si>
  <si>
    <t>Hansh Bala</t>
  </si>
  <si>
    <t>Miraan Karnik</t>
  </si>
  <si>
    <t>Chirag Tara</t>
  </si>
  <si>
    <t>Shaan Loyal</t>
  </si>
  <si>
    <t>Advika Bassi</t>
  </si>
  <si>
    <t>Tushar Datta</t>
  </si>
  <si>
    <t>Raghav Shankar</t>
  </si>
  <si>
    <t>Mahika Chacko</t>
  </si>
  <si>
    <t>Lakshit Singh</t>
  </si>
  <si>
    <t>Arnav Bail</t>
  </si>
  <si>
    <t>Hiran Shah</t>
  </si>
  <si>
    <t>Anika Rattan</t>
  </si>
  <si>
    <t>Urvi Swaminathan</t>
  </si>
  <si>
    <t>Hazel Anne</t>
  </si>
  <si>
    <t>Ritvik Kamdar</t>
  </si>
  <si>
    <t>Advik Khosla</t>
  </si>
  <si>
    <t>Anay Saini</t>
  </si>
  <si>
    <t>Divij Bath</t>
  </si>
  <si>
    <t>Adah Banerjee</t>
  </si>
  <si>
    <t>Ojas Madan</t>
  </si>
  <si>
    <t>Adah Choudhary</t>
  </si>
  <si>
    <t>Renee Randhawa</t>
  </si>
  <si>
    <t>Aarna Sridhar</t>
  </si>
  <si>
    <t>Umang Chauhan</t>
  </si>
  <si>
    <t>Ishaan Setty</t>
  </si>
  <si>
    <t>Jhanvi Bera</t>
  </si>
  <si>
    <t>Vaibhav Roy</t>
  </si>
  <si>
    <t>Raunak Bhatti</t>
  </si>
  <si>
    <t>Mamooty Bhatti</t>
  </si>
  <si>
    <t>Darshit Sibal</t>
  </si>
  <si>
    <t>Ehsaan Tak</t>
  </si>
  <si>
    <t>Damini Rau</t>
  </si>
  <si>
    <t>Badal Dubey</t>
  </si>
  <si>
    <t>Neysa Loyal</t>
  </si>
  <si>
    <t>Pari Buch</t>
  </si>
  <si>
    <t>Jayant Kulkarni</t>
  </si>
  <si>
    <t>Khushi Kumer</t>
  </si>
  <si>
    <t>Ishaan Buch</t>
  </si>
  <si>
    <t>Saksham Dutt</t>
  </si>
  <si>
    <t>Lagan Shah</t>
  </si>
  <si>
    <t>Jayan Chaudhary</t>
  </si>
  <si>
    <t>Madhav Agrawal</t>
  </si>
  <si>
    <t>Bhavin Mahajan</t>
  </si>
  <si>
    <t>Badal Chaudhuri</t>
  </si>
  <si>
    <t>Kaira Babu</t>
  </si>
  <si>
    <t>Eshani Lad</t>
  </si>
  <si>
    <t>Jiya Devi</t>
  </si>
  <si>
    <t>Aarav Tiwari</t>
  </si>
  <si>
    <t>Oorja Sami</t>
  </si>
  <si>
    <t>Heer Saxena</t>
  </si>
  <si>
    <t>Nitara Vasa</t>
  </si>
  <si>
    <t>Raunak Tata</t>
  </si>
  <si>
    <t>Ivana Sinha</t>
  </si>
  <si>
    <t>Eva Sarkar</t>
  </si>
  <si>
    <t>Arnav Sem</t>
  </si>
  <si>
    <t>Ranbir Choudhary</t>
  </si>
  <si>
    <t>Pranay Magar</t>
  </si>
  <si>
    <t>Tushar Khare</t>
  </si>
  <si>
    <t>Dishani Shan</t>
  </si>
  <si>
    <t>Oorja Bansal</t>
  </si>
  <si>
    <t>Lavanya Lad</t>
  </si>
  <si>
    <t>Rasha Kakar</t>
  </si>
  <si>
    <t>Miraan Dyal</t>
  </si>
  <si>
    <t>Farhan Ratta</t>
  </si>
  <si>
    <t>Drishya Kashyap</t>
  </si>
  <si>
    <t>Piya Mangal</t>
  </si>
  <si>
    <t>Mannat Ratta</t>
  </si>
  <si>
    <t>Trisha Khosla</t>
  </si>
  <si>
    <t>Jhanvi Sarma</t>
  </si>
  <si>
    <t>Divyansh Agarwal</t>
  </si>
  <si>
    <t>Riaan Thaman</t>
  </si>
  <si>
    <t>Ryan Shroff</t>
  </si>
  <si>
    <t>Abram Kari</t>
  </si>
  <si>
    <t>Nirvaan Kumer</t>
  </si>
  <si>
    <t>Armaan Chauhan</t>
  </si>
  <si>
    <t>Sana Chakraborty</t>
  </si>
  <si>
    <t>Umang Sawhney</t>
  </si>
  <si>
    <t>Yuvaan Arya</t>
  </si>
  <si>
    <t>Elakshi Bhakta</t>
  </si>
  <si>
    <t>Ishaan Rama</t>
  </si>
  <si>
    <t>Purab Suresh</t>
  </si>
  <si>
    <t>Anahi Thakkar</t>
  </si>
  <si>
    <t>Azad Yogi</t>
  </si>
  <si>
    <t>Nitya Thakkar</t>
  </si>
  <si>
    <t>Kabir Chaudry</t>
  </si>
  <si>
    <t>Tanya Mander</t>
  </si>
  <si>
    <t>Mannat Rama</t>
  </si>
  <si>
    <t>Lagan Malhotra</t>
  </si>
  <si>
    <t>Sumer Ramanathan</t>
  </si>
  <si>
    <t>Lakshit Master</t>
  </si>
  <si>
    <t>Yakshit Edwin</t>
  </si>
  <si>
    <t>Aaryahi Sinha</t>
  </si>
  <si>
    <t>Divij Barman</t>
  </si>
  <si>
    <t>Ira Shukla</t>
  </si>
  <si>
    <t>Riya Dube</t>
  </si>
  <si>
    <t>Indranil Solanki</t>
  </si>
  <si>
    <t>Faiyaz Ratta</t>
  </si>
  <si>
    <t>Tarini Vasa</t>
  </si>
  <si>
    <t>Shray Bhandari</t>
  </si>
  <si>
    <t>Diya Bail</t>
  </si>
  <si>
    <t>Prisha Balasubramanian</t>
  </si>
  <si>
    <t>Hiran Halder</t>
  </si>
  <si>
    <t>Vihaan Bhavsar</t>
  </si>
  <si>
    <t>Damini Som</t>
  </si>
  <si>
    <t>Khushi Dugar</t>
  </si>
  <si>
    <t>Sara Bhasin</t>
  </si>
  <si>
    <t>Raunak Manne</t>
  </si>
  <si>
    <t>Miraya Khatri</t>
  </si>
  <si>
    <t>Divyansh Upadhyay</t>
  </si>
  <si>
    <t>Anahi Chand</t>
  </si>
  <si>
    <t>Kimaya Varma</t>
  </si>
  <si>
    <t>Eva Venkataraman</t>
  </si>
  <si>
    <t>Ivan Chaudhuri</t>
  </si>
  <si>
    <t>Veer Sunder</t>
  </si>
  <si>
    <t>Indrajit Ratta</t>
  </si>
  <si>
    <t>Zaina Varkey</t>
  </si>
  <si>
    <t>Madhup Seth</t>
  </si>
  <si>
    <t>Anvi Bhargava</t>
  </si>
  <si>
    <t>Elakshi Mane</t>
  </si>
  <si>
    <t>Madhup Sinha</t>
  </si>
  <si>
    <t>Aarna Barad</t>
  </si>
  <si>
    <t>Badal Yogi</t>
  </si>
  <si>
    <t>Anahi Kalla</t>
  </si>
  <si>
    <t>Prerak Kamdar</t>
  </si>
  <si>
    <t>Ishaan Kala</t>
  </si>
  <si>
    <t>Eva Andra</t>
  </si>
  <si>
    <t>Samar Bose</t>
  </si>
  <si>
    <t>Aayush Taneja</t>
  </si>
  <si>
    <t>Dhanuk Chand</t>
  </si>
  <si>
    <t>Nitya Khurana</t>
  </si>
  <si>
    <t>Vardaniya Kanda</t>
  </si>
  <si>
    <t>Hridaan Dutt</t>
  </si>
  <si>
    <t>Ivana Dugal</t>
  </si>
  <si>
    <t>Advika Agate</t>
  </si>
  <si>
    <t>Rasha Sekhon</t>
  </si>
  <si>
    <t>Farhan Wason</t>
  </si>
  <si>
    <t>Uthkarsh Desai</t>
  </si>
  <si>
    <t>Inaaya  Zacharia</t>
  </si>
  <si>
    <t>Lavanya Vyas</t>
  </si>
  <si>
    <t>Saira Shere</t>
  </si>
  <si>
    <t>Adah Gaba</t>
  </si>
  <si>
    <t>Miraan Din</t>
  </si>
  <si>
    <t>Raunak Sahota</t>
  </si>
  <si>
    <t>Fateh Wagle</t>
  </si>
  <si>
    <t>Kashvi Saha</t>
  </si>
  <si>
    <t>Miraan Raju</t>
  </si>
  <si>
    <t>Darshit Kohli</t>
  </si>
  <si>
    <t>Samar Bhargava</t>
  </si>
  <si>
    <t>Devansh Dara</t>
  </si>
  <si>
    <t>Eshani Rao</t>
  </si>
  <si>
    <t>Zoya Chakrabarti</t>
  </si>
  <si>
    <t>Prisha Master</t>
  </si>
  <si>
    <t>Kanav Keer</t>
  </si>
  <si>
    <t>Ishaan Deol</t>
  </si>
  <si>
    <t>Baiju Shenoy</t>
  </si>
  <si>
    <t>Renee Lad</t>
  </si>
  <si>
    <t>Myra Babu</t>
  </si>
  <si>
    <t>Ojas Viswanathan</t>
  </si>
  <si>
    <t>Keya Kar</t>
  </si>
  <si>
    <t>Pari Shere</t>
  </si>
  <si>
    <t>Charvi Dhillon</t>
  </si>
  <si>
    <t>Ryan Yogi</t>
  </si>
  <si>
    <t>Pari Kulkarni</t>
  </si>
  <si>
    <t>Vedika Barad</t>
  </si>
  <si>
    <t>Vedika Viswanathan</t>
  </si>
  <si>
    <t>Diya Sani</t>
  </si>
  <si>
    <t>Ishita Mahajan</t>
  </si>
  <si>
    <t>Ayesha Lall</t>
  </si>
  <si>
    <t>Alisha Koshy</t>
  </si>
  <si>
    <t>Onkar Butala</t>
  </si>
  <si>
    <t>Aniruddh Bhargava</t>
  </si>
  <si>
    <t>Azad Ratta</t>
  </si>
  <si>
    <t>Pranay Varkey</t>
  </si>
  <si>
    <t>Ishita Ram</t>
  </si>
  <si>
    <t>Hunar Shenoy</t>
  </si>
  <si>
    <t>Jayesh Viswanathan</t>
  </si>
  <si>
    <t>Damini Mannan</t>
  </si>
  <si>
    <t>Seher Kohli</t>
  </si>
  <si>
    <t>Biju Halder</t>
  </si>
  <si>
    <t>Mehul Wadhwa</t>
  </si>
  <si>
    <t>Dhanuk Chaudhuri</t>
  </si>
  <si>
    <t>Ahana  Khare</t>
  </si>
  <si>
    <t>Ranbir Khurana</t>
  </si>
  <si>
    <t>Pranay Dara</t>
  </si>
  <si>
    <t>Gokul Borah</t>
  </si>
  <si>
    <t>Tanya Tiwari</t>
  </si>
  <si>
    <t>Ela Bassi</t>
  </si>
  <si>
    <t>Navya Ranganathan</t>
  </si>
  <si>
    <t>Indrans Soman</t>
  </si>
  <si>
    <t>Ryan Kalita</t>
  </si>
  <si>
    <t>Dhruv Dalal</t>
  </si>
  <si>
    <t>Hansh Handa</t>
  </si>
  <si>
    <t>Arnav Kapoor</t>
  </si>
  <si>
    <t>Amani Dass</t>
  </si>
  <si>
    <t>Vritika Kakar</t>
  </si>
  <si>
    <t>Raunak Bedi</t>
  </si>
  <si>
    <t>Amira Shroff</t>
  </si>
  <si>
    <t>Adah Ahluwalia</t>
  </si>
  <si>
    <t>Mamooty Bandi</t>
  </si>
  <si>
    <t>Vardaniya Kuruvilla</t>
  </si>
  <si>
    <t>Rasha Bassi</t>
  </si>
  <si>
    <t>Dhanush Chhabra</t>
  </si>
  <si>
    <t>Sumer Dalal</t>
  </si>
  <si>
    <t>Anaya Sunder</t>
  </si>
  <si>
    <t>Alia Loyal</t>
  </si>
  <si>
    <t>Neelofar Gara</t>
  </si>
  <si>
    <t>Anya Wable</t>
  </si>
  <si>
    <t>Dhanuk Ranganathan</t>
  </si>
  <si>
    <t>Madhav Shroff</t>
  </si>
  <si>
    <t>Indrajit Bhandari</t>
  </si>
  <si>
    <t>Saanvi Bassi</t>
  </si>
  <si>
    <t>Shlok Kale</t>
  </si>
  <si>
    <t>Seher Gola</t>
  </si>
  <si>
    <t>Alia Sama</t>
  </si>
  <si>
    <t>Manikya Sodhi</t>
  </si>
  <si>
    <t>Reyansh Vora</t>
  </si>
  <si>
    <t>Anika Bajwa</t>
  </si>
  <si>
    <t>Rasha Sampath</t>
  </si>
  <si>
    <t>Tushar Madan</t>
  </si>
  <si>
    <t>Yuvraj  Bhavsar</t>
  </si>
  <si>
    <t>Ishaan Taneja</t>
  </si>
  <si>
    <t>Dhruv Raman</t>
  </si>
  <si>
    <t>Misha Iyer</t>
  </si>
  <si>
    <t>Raunak Date</t>
  </si>
  <si>
    <t>Gokul Sekhon</t>
  </si>
  <si>
    <t>Anay Bala</t>
  </si>
  <si>
    <t>Alia Shukla</t>
  </si>
  <si>
    <t>Saksham Dube</t>
  </si>
  <si>
    <t>Shayak Manda</t>
  </si>
  <si>
    <t>Kanav Korpal</t>
  </si>
  <si>
    <t>Darshit Sethi</t>
  </si>
  <si>
    <t>Adira Banik</t>
  </si>
  <si>
    <t>Anahita Luthra</t>
  </si>
  <si>
    <t>Vidur Rama</t>
  </si>
  <si>
    <t>Dishani Issac</t>
  </si>
  <si>
    <t>Bhamini Basak</t>
  </si>
  <si>
    <t>Sara Badami</t>
  </si>
  <si>
    <t>Vedika Chokshi</t>
  </si>
  <si>
    <t>Emir Thakur</t>
  </si>
  <si>
    <t>Jayan Sampath</t>
  </si>
  <si>
    <t>Gatik Grover</t>
  </si>
  <si>
    <t>Armaan Varkey</t>
  </si>
  <si>
    <t>Nitara Chandran</t>
  </si>
  <si>
    <t>Inaaya  Jayaraman</t>
  </si>
  <si>
    <t>Yakshit Bakshi</t>
  </si>
  <si>
    <t>Damini Rastogi</t>
  </si>
  <si>
    <t>Emir Devan</t>
  </si>
  <si>
    <t>Kaira Goda</t>
  </si>
  <si>
    <t>Elakshi Bandi</t>
  </si>
  <si>
    <t>Gatik Dewan</t>
  </si>
  <si>
    <t>Taimur Doctor</t>
  </si>
  <si>
    <t>Tushar Verma</t>
  </si>
  <si>
    <t>Dharmajan Khanna</t>
  </si>
  <si>
    <t>Mannat Kanda</t>
  </si>
  <si>
    <t>Divyansh Kumer</t>
  </si>
  <si>
    <t>Yakshit Char</t>
  </si>
  <si>
    <t>Kashvi Balakrishnan</t>
  </si>
  <si>
    <t>Jayan Bhatia</t>
  </si>
  <si>
    <t>Nehmat Aggarwal</t>
  </si>
  <si>
    <t>Misha Balakrishnan</t>
  </si>
  <si>
    <t>Faiyaz Rajagopal</t>
  </si>
  <si>
    <t>Ehsaan Rana</t>
  </si>
  <si>
    <t>Vivaan Manda</t>
  </si>
  <si>
    <t>Rhea Rau</t>
  </si>
  <si>
    <t>Mamooty Bhardwaj</t>
  </si>
  <si>
    <t>Vaibhav Goda</t>
  </si>
  <si>
    <t>Misha Sharaf</t>
  </si>
  <si>
    <t>Nirvi Mall</t>
  </si>
  <si>
    <t>Pari Dube</t>
  </si>
  <si>
    <t>Aniruddh Biswas</t>
  </si>
  <si>
    <t>Kavya Dora</t>
  </si>
  <si>
    <t>Ela Badal</t>
  </si>
  <si>
    <t>Purab Saraf</t>
  </si>
  <si>
    <t>Jiya Sha</t>
  </si>
  <si>
    <t>Aarav Bedi</t>
  </si>
  <si>
    <t>Sahil Bhatt</t>
  </si>
  <si>
    <t>Shaan Bhatnagar</t>
  </si>
  <si>
    <t>Jhanvi Randhawa</t>
  </si>
  <si>
    <t>Anvi Comar</t>
  </si>
  <si>
    <t>Nirvaan Dave</t>
  </si>
  <si>
    <t>Nitara Bahri</t>
  </si>
  <si>
    <t>Elakshi Datta</t>
  </si>
  <si>
    <t>Krish Chaudhari</t>
  </si>
  <si>
    <t>Mehul Boase</t>
  </si>
  <si>
    <t>Vanya Raval</t>
  </si>
  <si>
    <t>Bhavin Yadav</t>
  </si>
  <si>
    <t>Ahana  Banerjee</t>
  </si>
  <si>
    <t>Kashvi Toor</t>
  </si>
  <si>
    <t>Purab Agate</t>
  </si>
  <si>
    <t>Amira Iyengar</t>
  </si>
  <si>
    <t>Kimaya Kashyap</t>
  </si>
  <si>
    <t>Bhamini Agate</t>
  </si>
  <si>
    <t>Dhanush Kar</t>
  </si>
  <si>
    <t>Nirvi Handa</t>
  </si>
  <si>
    <t>Shalv Bhatia</t>
  </si>
  <si>
    <t>Manikya Mallick</t>
  </si>
  <si>
    <t>Rohan Doshi</t>
  </si>
  <si>
    <t>Mamooty Kar</t>
  </si>
  <si>
    <t>Ryan Badal</t>
  </si>
  <si>
    <t>Kimaya Subramanian</t>
  </si>
  <si>
    <t>Alisha Maharaj</t>
  </si>
  <si>
    <t>Ritvik Krishnan</t>
  </si>
  <si>
    <t>Anaya Kaul</t>
  </si>
  <si>
    <t>Biju Sheth</t>
  </si>
  <si>
    <t>Ivana Sarin</t>
  </si>
  <si>
    <t>Manjari Boase</t>
  </si>
  <si>
    <t>Azad Dey</t>
  </si>
  <si>
    <t>Vanya Savant</t>
  </si>
  <si>
    <t>Aarna Shankar</t>
  </si>
  <si>
    <t>Zeeshan Suresh</t>
  </si>
  <si>
    <t>Zain Solanki</t>
  </si>
  <si>
    <t>Hridaan Mani</t>
  </si>
  <si>
    <t>Nitara Walla</t>
  </si>
  <si>
    <t>Sana Dubey</t>
  </si>
  <si>
    <t>Umang Aurora</t>
  </si>
  <si>
    <t>Samiha Chandran</t>
  </si>
  <si>
    <t>Misha Sawhney</t>
  </si>
  <si>
    <t>Nitara Bhat</t>
  </si>
  <si>
    <t>Divij Madan</t>
  </si>
  <si>
    <t>Reyansh Kalita</t>
  </si>
  <si>
    <t>Shalv Tripathi</t>
  </si>
  <si>
    <t>Manjari Wable</t>
  </si>
  <si>
    <t>Lavanya Kothari</t>
  </si>
  <si>
    <t>Anika Bhatia</t>
  </si>
  <si>
    <t>Khushi Kala</t>
  </si>
  <si>
    <t>Ivana Sampath</t>
  </si>
  <si>
    <t>Aarna Kadakia</t>
  </si>
  <si>
    <t>Nayantara Dalal</t>
  </si>
  <si>
    <t>Kimaya Zachariah</t>
  </si>
  <si>
    <t>Anay Konda</t>
  </si>
  <si>
    <t>Madhav Sandhu</t>
  </si>
  <si>
    <t>Yashvi Koshy</t>
  </si>
  <si>
    <t>Drishya Konda</t>
  </si>
  <si>
    <t>Nitya Singh</t>
  </si>
  <si>
    <t>Krish Rajan</t>
  </si>
  <si>
    <t>Neysa Keer</t>
  </si>
  <si>
    <t>Khushi Desai</t>
  </si>
  <si>
    <t>Riya Sagar</t>
  </si>
  <si>
    <t>Saira Sur</t>
  </si>
  <si>
    <t>Abram De</t>
  </si>
  <si>
    <t>Indrans Hari</t>
  </si>
  <si>
    <t>Indranil Basu</t>
  </si>
  <si>
    <t>Tiya Maharaj</t>
  </si>
  <si>
    <t>Riaan Kibe</t>
  </si>
  <si>
    <t>Taran Dugal</t>
  </si>
  <si>
    <t>Ishaan Boase</t>
  </si>
  <si>
    <t>Hansh Lad</t>
  </si>
  <si>
    <t>Aradhya Toor</t>
  </si>
  <si>
    <t>Zain Bhatnagar</t>
  </si>
  <si>
    <t>Raghav Jain</t>
  </si>
  <si>
    <t>Onkar Lal</t>
  </si>
  <si>
    <t>Lakshit Kala</t>
  </si>
  <si>
    <t>Trisha Kala</t>
  </si>
  <si>
    <t>Jayesh Khanna</t>
  </si>
  <si>
    <t>Riaan Vaidya</t>
  </si>
  <si>
    <t>Anika Borra</t>
  </si>
  <si>
    <t>Jiya Venkataraman</t>
  </si>
  <si>
    <t>Stuvan Borah</t>
  </si>
  <si>
    <t>Ahana  Sami</t>
  </si>
  <si>
    <t>Abram Arora</t>
  </si>
  <si>
    <t>Kimaya Upadhyay</t>
  </si>
  <si>
    <t>Pari Lall</t>
  </si>
  <si>
    <t>Ayesha Chatterjee</t>
  </si>
  <si>
    <t>Vivaan Tella</t>
  </si>
  <si>
    <t>Kiara Jayaraman</t>
  </si>
  <si>
    <t>Taran Upadhyay</t>
  </si>
  <si>
    <t>Nirvaan Rege</t>
  </si>
  <si>
    <t>Ayesha Taneja</t>
  </si>
  <si>
    <t>Tanya Badal</t>
  </si>
  <si>
    <t>Kaira Dey</t>
  </si>
  <si>
    <t>Bhamini Tella</t>
  </si>
  <si>
    <t>Zara Karpe</t>
  </si>
  <si>
    <t>Jivika Golla</t>
  </si>
  <si>
    <t>Ojas Dyal</t>
  </si>
  <si>
    <t>Nayantara Sinha</t>
  </si>
  <si>
    <t>Aniruddh Som</t>
  </si>
  <si>
    <t>Armaan Kakar</t>
  </si>
  <si>
    <t>Yasmin Sunder</t>
  </si>
  <si>
    <t>Nakul Sheth</t>
  </si>
  <si>
    <t>Fateh Lanka</t>
  </si>
  <si>
    <t>Shayak Ratti</t>
  </si>
  <si>
    <t>Keya Roy</t>
  </si>
  <si>
    <t>Ryan Dutt</t>
  </si>
  <si>
    <t>Chirag Ravi</t>
  </si>
  <si>
    <t>Advika Sami</t>
  </si>
  <si>
    <t>Kanav Gupta</t>
  </si>
  <si>
    <t>Tara Rau</t>
  </si>
  <si>
    <t>Sahil Desai</t>
  </si>
  <si>
    <t>Zoya Contractor</t>
  </si>
  <si>
    <t>Rati Mani</t>
  </si>
  <si>
    <t>Anika Shere</t>
  </si>
  <si>
    <t>Pari Ben</t>
  </si>
  <si>
    <t>Abram Mall</t>
  </si>
  <si>
    <t>Kavya Saxena</t>
  </si>
  <si>
    <t>Ishita Swamy</t>
  </si>
  <si>
    <t>Jivika Dhawan</t>
  </si>
  <si>
    <t>Miraya Sundaram</t>
  </si>
  <si>
    <t>Damini Kapadia</t>
  </si>
  <si>
    <t>Vedika Saha</t>
  </si>
  <si>
    <t>Pranay Khalsa</t>
  </si>
  <si>
    <t>Yuvaan Bail</t>
  </si>
  <si>
    <t>Samarth Wali</t>
  </si>
  <si>
    <t>Anika Contractor</t>
  </si>
  <si>
    <t>Ranbir Sami</t>
  </si>
  <si>
    <t>Yashvi Rattan</t>
  </si>
  <si>
    <t>Sumer Lad</t>
  </si>
  <si>
    <t>Vardaniya Kale</t>
  </si>
  <si>
    <t>Anay Sane</t>
  </si>
  <si>
    <t>Hansh Shenoy</t>
  </si>
  <si>
    <t>Eva Dugar</t>
  </si>
  <si>
    <t>Riaan Das</t>
  </si>
  <si>
    <t>Keya Sharma</t>
  </si>
  <si>
    <t>Dishani Chatterjee</t>
  </si>
  <si>
    <t>Ehsaan Sarraf</t>
  </si>
  <si>
    <t>Dhanuk Srinivas</t>
  </si>
  <si>
    <t>Zaina Sarma</t>
  </si>
  <si>
    <t>Oorja Sangha</t>
  </si>
  <si>
    <t>Tiya Vohra</t>
  </si>
  <si>
    <t>Taran Halder</t>
  </si>
  <si>
    <t>Biju Ramesh</t>
  </si>
  <si>
    <t>Divij Chakraborty</t>
  </si>
  <si>
    <t>Heer Raju</t>
  </si>
  <si>
    <t>Trisha Seth</t>
  </si>
  <si>
    <t>Nirvaan Jha</t>
  </si>
  <si>
    <t>Drishya Bhatia</t>
  </si>
  <si>
    <t>Damini Grover</t>
  </si>
  <si>
    <t>Ritvik Halder</t>
  </si>
  <si>
    <t>Riaan Keer</t>
  </si>
  <si>
    <t>Akarsh Bajaj</t>
  </si>
  <si>
    <t>Onkar Gupta</t>
  </si>
  <si>
    <t>Mamooty Sathe</t>
  </si>
  <si>
    <t>Tarini Varughese</t>
  </si>
  <si>
    <t>Myra Dhar</t>
  </si>
  <si>
    <t>Sumer Sridhar</t>
  </si>
  <si>
    <t>Mannat Rout</t>
  </si>
  <si>
    <t>Jiya Sengupta</t>
  </si>
  <si>
    <t>Adah Sahota</t>
  </si>
  <si>
    <t>Madhav Toor</t>
  </si>
  <si>
    <t>Tanya Bobal</t>
  </si>
  <si>
    <t>Sahil Gala</t>
  </si>
  <si>
    <t>Kashvi Goyal</t>
  </si>
  <si>
    <t>Devansh Tata</t>
  </si>
  <si>
    <t>Uthkarsh Bakshi</t>
  </si>
  <si>
    <t>Ira Ganesh</t>
  </si>
  <si>
    <t>Chirag Basu</t>
  </si>
  <si>
    <t>Ojas Chaudhry</t>
  </si>
  <si>
    <t>Prerak Raju</t>
  </si>
  <si>
    <t>Diya Saxena</t>
  </si>
  <si>
    <t>Yasmin Bir</t>
  </si>
  <si>
    <t>Samarth Brar</t>
  </si>
  <si>
    <t>Ojas Sheth</t>
  </si>
  <si>
    <t>Dhanush Manne</t>
  </si>
  <si>
    <t>Ryan Dhingra</t>
  </si>
  <si>
    <t>Pihu Gera</t>
  </si>
  <si>
    <t>Kimaya Arya</t>
  </si>
  <si>
    <t>Divit Ramanathan</t>
  </si>
  <si>
    <t>Shray Venkatesh</t>
  </si>
  <si>
    <t>Shaan Butala</t>
  </si>
  <si>
    <t>Saksham Comar</t>
  </si>
  <si>
    <t>Manjari Bava</t>
  </si>
  <si>
    <t>Jhanvi Kohli</t>
  </si>
  <si>
    <t>Ayesha Biswas</t>
  </si>
  <si>
    <t>Samar Sachar</t>
  </si>
  <si>
    <t>Adah Chada</t>
  </si>
  <si>
    <t>Shlok Loke</t>
  </si>
  <si>
    <t>Hazel Sani</t>
  </si>
  <si>
    <t>Azad Garde</t>
  </si>
  <si>
    <t>Tejas Varma</t>
  </si>
  <si>
    <t>Miraan Tailor</t>
  </si>
  <si>
    <t>Eva Chatterjee</t>
  </si>
  <si>
    <t>Indrajit Barad</t>
  </si>
  <si>
    <t>Zaina Boase</t>
  </si>
  <si>
    <t>Kaira Borde</t>
  </si>
  <si>
    <t>Ranbir Sibal</t>
  </si>
  <si>
    <t>Prerak Setty</t>
  </si>
  <si>
    <t>Kiaan Kamdar</t>
  </si>
  <si>
    <t>Alisha Warrior</t>
  </si>
  <si>
    <t>Lagan Kata</t>
  </si>
  <si>
    <t>Pihu Brahmbhatt</t>
  </si>
  <si>
    <t>Dhruv Shan</t>
  </si>
  <si>
    <t>Aarna Gara</t>
  </si>
  <si>
    <t>Miraan Dhillon</t>
  </si>
  <si>
    <t>Lavanya Iyengar</t>
  </si>
  <si>
    <t>Indrajit Datta</t>
  </si>
  <si>
    <t>Yuvaan Buch</t>
  </si>
  <si>
    <t>Diya Chadha</t>
  </si>
  <si>
    <t>Prerak Chandran</t>
  </si>
  <si>
    <t>Samiha Tank</t>
  </si>
  <si>
    <t>Hansh Bhat</t>
  </si>
  <si>
    <t>Armaan Ratta</t>
  </si>
  <si>
    <t>Taimur Golla</t>
  </si>
  <si>
    <t>Farhan Koshy</t>
  </si>
  <si>
    <t>Pihu Shetty</t>
  </si>
  <si>
    <t>Aaryahi Tella</t>
  </si>
  <si>
    <t>Anya Srinivasan</t>
  </si>
  <si>
    <t>Samaira Bala</t>
  </si>
  <si>
    <t>Yakshit Kara</t>
  </si>
  <si>
    <t>Trisha Sandhu</t>
  </si>
  <si>
    <t>Biju Trivedi</t>
  </si>
  <si>
    <t>Manjari Lal</t>
  </si>
  <si>
    <t>Anya Grewal</t>
  </si>
  <si>
    <t>Inaaya  Sethi</t>
  </si>
  <si>
    <t>Mahika Som</t>
  </si>
  <si>
    <t>Renee Krishnamurthy</t>
  </si>
  <si>
    <t>Saira Bawa</t>
  </si>
  <si>
    <t>Pari Dar</t>
  </si>
  <si>
    <t>Yuvraj  Karpe</t>
  </si>
  <si>
    <t>Ishaan Warrior</t>
  </si>
  <si>
    <t>Trisha Bhakta</t>
  </si>
  <si>
    <t>Heer Balay</t>
  </si>
  <si>
    <t>Sana Kurian</t>
  </si>
  <si>
    <t>Kismat Kannan</t>
  </si>
  <si>
    <t>Sara Golla</t>
  </si>
  <si>
    <t>Anika Rau</t>
  </si>
  <si>
    <t>Anika Taneja</t>
  </si>
  <si>
    <t>Kiaan Dugar</t>
  </si>
  <si>
    <t>Zain Dasgupta</t>
  </si>
  <si>
    <t>Ehsaan Yogi</t>
  </si>
  <si>
    <t>Aarna Keer</t>
  </si>
  <si>
    <t>Devansh Bhardwaj</t>
  </si>
  <si>
    <t>Miraya Bhardwaj</t>
  </si>
  <si>
    <t>Lavanya Roy</t>
  </si>
  <si>
    <t>Kabir Subramaniam</t>
  </si>
  <si>
    <t>Pari Lad</t>
  </si>
  <si>
    <t>Drishya Sha</t>
  </si>
  <si>
    <t>Alia Dutta</t>
  </si>
  <si>
    <t>Lakshay Saraf</t>
  </si>
  <si>
    <t>Yuvaan Sarraf</t>
  </si>
  <si>
    <t>Zoya Bhakta</t>
  </si>
  <si>
    <t>Lavanya Bawa</t>
  </si>
  <si>
    <t>Mehul Barad</t>
  </si>
  <si>
    <t>Charvi Barad</t>
  </si>
  <si>
    <t>Aayush Dass</t>
  </si>
  <si>
    <t>Umang Deo</t>
  </si>
  <si>
    <t>Gokul Chaudry</t>
  </si>
  <si>
    <t>Rasha Sur</t>
  </si>
  <si>
    <t>Sumer Jhaveri</t>
  </si>
  <si>
    <t>Pihu Bath</t>
  </si>
  <si>
    <t>Anaya Krishnan</t>
  </si>
  <si>
    <t>Elakshi Iyengar</t>
  </si>
  <si>
    <t>Kimaya Kala</t>
  </si>
  <si>
    <t>Vanya Swaminathan</t>
  </si>
  <si>
    <t>Nayantara Mammen</t>
  </si>
  <si>
    <t>Adira Sandal</t>
  </si>
  <si>
    <t>Uthkarsh Kumar</t>
  </si>
  <si>
    <t>Zara Kibe</t>
  </si>
  <si>
    <t>Rati Chaudhry</t>
  </si>
  <si>
    <t>Samiha Mannan</t>
  </si>
  <si>
    <t>Yuvaan Verma</t>
  </si>
  <si>
    <t>Onkar Bedi</t>
  </si>
  <si>
    <t>Hrishita Doshi</t>
  </si>
  <si>
    <t>Advik Khurana</t>
  </si>
  <si>
    <t>Eshani Sabharwal</t>
  </si>
  <si>
    <t>Krish Srinivas</t>
  </si>
  <si>
    <t>Ishita Ramaswamy</t>
  </si>
  <si>
    <t>Saanvi Ganesh</t>
  </si>
  <si>
    <t>Damini Kari</t>
  </si>
  <si>
    <t>Arhaan Dhillon</t>
  </si>
  <si>
    <t>Aniruddh Bail</t>
  </si>
  <si>
    <t>Anika Sur</t>
  </si>
  <si>
    <t>Vivaan Sani</t>
  </si>
  <si>
    <t>Tushar Bains</t>
  </si>
  <si>
    <t>Charvi Bhakta</t>
  </si>
  <si>
    <t>Zain Bains</t>
  </si>
  <si>
    <t>Heer Chowdhury</t>
  </si>
  <si>
    <t>Hunar Raja</t>
  </si>
  <si>
    <t>Manjari Vyas</t>
  </si>
  <si>
    <t>Jayesh Tak</t>
  </si>
  <si>
    <t>Anay Kurian</t>
  </si>
  <si>
    <t>Aniruddh Master</t>
  </si>
  <si>
    <t>Jivika Khalsa</t>
  </si>
  <si>
    <t>Jivika Wali</t>
  </si>
  <si>
    <t>Sana Sahota</t>
  </si>
  <si>
    <t>Oorja Mangal</t>
  </si>
  <si>
    <t>Zeeshan Mand</t>
  </si>
  <si>
    <t>Saira Mandal</t>
  </si>
  <si>
    <t>Rati Gaba</t>
  </si>
  <si>
    <t>Dhanuk Bala</t>
  </si>
  <si>
    <t>Riya Basak</t>
  </si>
  <si>
    <t>Aaryahi Kakar</t>
  </si>
  <si>
    <t>Kanav Butala</t>
  </si>
  <si>
    <t>Drishya Saini</t>
  </si>
  <si>
    <t>Purab Srivastava</t>
  </si>
  <si>
    <t>Khushi Chanda</t>
  </si>
  <si>
    <t>Indrajit Upadhyay</t>
  </si>
  <si>
    <t>Anya Rattan</t>
  </si>
  <si>
    <t>Gatik Chauhan</t>
  </si>
  <si>
    <t>Raunak Chaudhuri</t>
  </si>
  <si>
    <t>Onkar Hans</t>
  </si>
  <si>
    <t>Neelofar Dey</t>
  </si>
  <si>
    <t>Vihaan Mandal</t>
  </si>
  <si>
    <t>Heer Virk</t>
  </si>
  <si>
    <t>Renee Magar</t>
  </si>
  <si>
    <t>Hrishita Venkataraman</t>
  </si>
  <si>
    <t>Jivika Verma</t>
  </si>
  <si>
    <t>Mamooty Suresh</t>
  </si>
  <si>
    <t>Saksham Gade</t>
  </si>
  <si>
    <t>Kiaan Atwal</t>
  </si>
  <si>
    <t>Devansh Choudhury</t>
  </si>
  <si>
    <t>Stuvan Chakrabarti</t>
  </si>
  <si>
    <t>Mamooty Krishna</t>
  </si>
  <si>
    <t>Gokul Reddy</t>
  </si>
  <si>
    <t>Trisha Wali</t>
  </si>
  <si>
    <t>Yuvraj  Chaudhry</t>
  </si>
  <si>
    <t>Adah Basu</t>
  </si>
  <si>
    <t>Prisha Sibal</t>
  </si>
  <si>
    <t>Nishith Grewal</t>
  </si>
  <si>
    <t>Taimur Kala</t>
  </si>
  <si>
    <t>Saksham Agate</t>
  </si>
  <si>
    <t>Abram Chokshi</t>
  </si>
  <si>
    <t>Shray Chada</t>
  </si>
  <si>
    <t>Biju Dara</t>
  </si>
  <si>
    <t>Mamooty Halder</t>
  </si>
  <si>
    <t>Rasha Sankaran</t>
  </si>
  <si>
    <t>Dhruv Chandran</t>
  </si>
  <si>
    <t>Aaryahi Manda</t>
  </si>
  <si>
    <t>Nitya Banik</t>
  </si>
  <si>
    <t>Umang Jhaveri</t>
  </si>
  <si>
    <t>Kiaan Shere</t>
  </si>
  <si>
    <t>Arnav Suresh</t>
  </si>
  <si>
    <t>Urvi Sundaram</t>
  </si>
  <si>
    <t>Renee Vala</t>
  </si>
  <si>
    <t>Advika Dani</t>
  </si>
  <si>
    <t>Miraya Kari</t>
  </si>
  <si>
    <t>Ishita Thaker</t>
  </si>
  <si>
    <t>Shray Das</t>
  </si>
  <si>
    <t>Neelofar Mall</t>
  </si>
  <si>
    <t>Baiju Amble</t>
  </si>
  <si>
    <t>Tara Bhasin</t>
  </si>
  <si>
    <t>Jayan Thakur</t>
  </si>
  <si>
    <t>Hridaan Srivastava</t>
  </si>
  <si>
    <t>Tarini Chawla</t>
  </si>
  <si>
    <t>Ishaan Dada</t>
  </si>
  <si>
    <t>Miraan Jha</t>
  </si>
  <si>
    <t>Dharmajan Chacko</t>
  </si>
  <si>
    <t>Damini Deo</t>
  </si>
  <si>
    <t>Onkar Chana</t>
  </si>
  <si>
    <t>Ahana  Sahota</t>
  </si>
  <si>
    <t>Parinaaz Lala</t>
  </si>
  <si>
    <t>Miraan Hayre</t>
  </si>
  <si>
    <t>Kashvi Kalita</t>
  </si>
  <si>
    <t>Charvi Lad</t>
  </si>
  <si>
    <t>Neysa Deo</t>
  </si>
  <si>
    <t>Emir Maharaj</t>
  </si>
  <si>
    <t>Zeeshan Raja</t>
  </si>
  <si>
    <t>Lavanya Borra</t>
  </si>
  <si>
    <t>Hiran Mallick</t>
  </si>
  <si>
    <t>Stuvan Sant</t>
  </si>
  <si>
    <t>Raunak Singhal</t>
  </si>
  <si>
    <t>Nirvi Mangal</t>
  </si>
  <si>
    <t>Umang Ahuja</t>
  </si>
  <si>
    <t>Hridaan Varty</t>
  </si>
  <si>
    <t>Mahika Ganguly</t>
  </si>
  <si>
    <t>Akarsh Khalsa</t>
  </si>
  <si>
    <t>Zara Wali</t>
  </si>
  <si>
    <t>Zeeshan Rege</t>
  </si>
  <si>
    <t>Sumer Bahl</t>
  </si>
  <si>
    <t>Rati Mallick</t>
  </si>
  <si>
    <t>Shaan Sachdev</t>
  </si>
  <si>
    <t>Nehmat Kothari</t>
  </si>
  <si>
    <t>Yuvaan Swamy</t>
  </si>
  <si>
    <t>Heer Sharma</t>
  </si>
  <si>
    <t>Neysa Bassi</t>
  </si>
  <si>
    <t>Neelofar Sengupta</t>
  </si>
  <si>
    <t>Pranay Dayal</t>
  </si>
  <si>
    <t>Zoya Jha</t>
  </si>
  <si>
    <t>Miraya Goyal</t>
  </si>
  <si>
    <t>Hansh Buch</t>
  </si>
  <si>
    <t>Nakul Khanna</t>
  </si>
  <si>
    <t>Mamooty Gara</t>
  </si>
  <si>
    <t>Kartik Sengupta</t>
  </si>
  <si>
    <t>Mishti Chana</t>
  </si>
  <si>
    <t>Myra Luthra</t>
  </si>
  <si>
    <t>Ivana Garde</t>
  </si>
  <si>
    <t>Miraya Kakar</t>
  </si>
  <si>
    <t>Alia De</t>
  </si>
  <si>
    <t>Dharmajan Dayal</t>
  </si>
  <si>
    <t>Vaibhav Suri</t>
  </si>
  <si>
    <t>Alia Behl</t>
  </si>
  <si>
    <t>Navya Srinivasan</t>
  </si>
  <si>
    <t>Keya Shan</t>
  </si>
  <si>
    <t>Eva Tandon</t>
  </si>
  <si>
    <t>Zara Sane</t>
  </si>
  <si>
    <t>Nirvi Lal</t>
  </si>
  <si>
    <t>Yuvraj  Swamy</t>
  </si>
  <si>
    <t>Gatik Mangat</t>
  </si>
  <si>
    <t>Aniruddh Amble</t>
  </si>
  <si>
    <t>Suhana Mall</t>
  </si>
  <si>
    <t>Oorja Srinivas</t>
  </si>
  <si>
    <t>Shlok Balakrishnan</t>
  </si>
  <si>
    <t>Lagan Chopra</t>
  </si>
  <si>
    <t>Oorja Singh</t>
  </si>
  <si>
    <t>Anay Saraf</t>
  </si>
  <si>
    <t>Shanaya Koshy</t>
  </si>
  <si>
    <t>Indrans Sani</t>
  </si>
  <si>
    <t>Shalv Krishna</t>
  </si>
  <si>
    <t>Kiaan Wadhwa</t>
  </si>
  <si>
    <t>Zara Bhasin</t>
  </si>
  <si>
    <t>Lagan Mani</t>
  </si>
  <si>
    <t>Kiaan Sridhar</t>
  </si>
  <si>
    <t>Diya Sekhon</t>
  </si>
  <si>
    <t>Dishani Virk</t>
  </si>
  <si>
    <t>Zara Salvi</t>
  </si>
  <si>
    <t>Manjari Agrawal</t>
  </si>
  <si>
    <t>Sumer Sunder</t>
  </si>
  <si>
    <t>Amira Loyal</t>
  </si>
  <si>
    <t>Arnav Salvi</t>
  </si>
  <si>
    <t>Nirvaan Krish</t>
  </si>
  <si>
    <t>Lakshit Chaudhary</t>
  </si>
  <si>
    <t>Anahi Sandhu</t>
  </si>
  <si>
    <t>Aaina Dar</t>
  </si>
  <si>
    <t>Oorja Dugar</t>
  </si>
  <si>
    <t>Aaina Verma</t>
  </si>
  <si>
    <t>Shanaya Dhingra</t>
  </si>
  <si>
    <t>Lagan Verma</t>
  </si>
  <si>
    <t>Ishaan Kumer</t>
  </si>
  <si>
    <t>Shalv Trivedi</t>
  </si>
  <si>
    <t>Fateh Gour</t>
  </si>
  <si>
    <t>Tushar Bhatti</t>
  </si>
  <si>
    <t>Lakshit Sant</t>
  </si>
  <si>
    <t>Zaina Ramachandran</t>
  </si>
  <si>
    <t>Shamik Sarraf</t>
  </si>
  <si>
    <t>Tara Chaudhari</t>
  </si>
  <si>
    <t>Hunar Khare</t>
  </si>
  <si>
    <t>Tushar Tank</t>
  </si>
  <si>
    <t>Siya Chahal</t>
  </si>
  <si>
    <t>Pranay Gour</t>
  </si>
  <si>
    <t>Hiran Sankaran</t>
  </si>
  <si>
    <t>Pari Chhabra</t>
  </si>
  <si>
    <t>Prisha Buch</t>
  </si>
  <si>
    <t>Amani Toor</t>
  </si>
  <si>
    <t>Lakshay Raval</t>
  </si>
  <si>
    <t>Nayantara Dhaliwal</t>
  </si>
  <si>
    <t>Aarush Randhawa</t>
  </si>
  <si>
    <t>Suhana Saha</t>
  </si>
  <si>
    <t>Anvi Vohra</t>
  </si>
  <si>
    <t>Badal Sehgal</t>
  </si>
  <si>
    <t>Nehmat Majumdar</t>
  </si>
  <si>
    <t>Trisha Garg</t>
  </si>
  <si>
    <t>Advik Brar</t>
  </si>
  <si>
    <t>Tejas Bakshi</t>
  </si>
  <si>
    <t>Sumer Balan</t>
  </si>
  <si>
    <t>Nirvaan Sharma</t>
  </si>
  <si>
    <t>Azad Garg</t>
  </si>
  <si>
    <t>Advika Bumb</t>
  </si>
  <si>
    <t>Aaryahi Vala</t>
  </si>
  <si>
    <t>Nakul Vohra</t>
  </si>
  <si>
    <t>Madhup Sheth</t>
  </si>
  <si>
    <t>Lagan Jhaveri</t>
  </si>
  <si>
    <t>Amira Wadhwa</t>
  </si>
  <si>
    <t>Madhav Wadhwa</t>
  </si>
  <si>
    <t>Nitara Dixit</t>
  </si>
  <si>
    <t>Tanya Ray</t>
  </si>
  <si>
    <t>Ahana  Rege</t>
  </si>
  <si>
    <t>Prisha Bobal</t>
  </si>
  <si>
    <t>Yasmin Arora</t>
  </si>
  <si>
    <t>Saira Lanka</t>
  </si>
  <si>
    <t>Ryan Biswas</t>
  </si>
  <si>
    <t>Ela Trivedi</t>
  </si>
  <si>
    <t>Vivaan Chad</t>
  </si>
  <si>
    <t>Renee Sarraf</t>
  </si>
  <si>
    <t>Romil Sandal</t>
  </si>
  <si>
    <t>Reyansh Amble</t>
  </si>
  <si>
    <t>Heer Aggarwal</t>
  </si>
  <si>
    <t>Saanvi Mand</t>
  </si>
  <si>
    <t>Myra Varty</t>
  </si>
  <si>
    <t>Piya Bhasin</t>
  </si>
  <si>
    <t>Hiran Sabharwal</t>
  </si>
  <si>
    <t>Vihaan Choudhry</t>
  </si>
  <si>
    <t>Yasmin Kamdar</t>
  </si>
  <si>
    <t>Nirvi Kade</t>
  </si>
  <si>
    <t>Kartik Sahni</t>
  </si>
  <si>
    <t>Madhav Kala</t>
  </si>
  <si>
    <t>Stuvan Dey</t>
  </si>
  <si>
    <t>Lavanya Biswas</t>
  </si>
  <si>
    <t>Zain Kalita</t>
  </si>
  <si>
    <t>Vivaan Sahni</t>
  </si>
  <si>
    <t>Vidur Rao</t>
  </si>
  <si>
    <t>Miraya Kunda</t>
  </si>
  <si>
    <t>Ishaan Kaur</t>
  </si>
  <si>
    <t>Kismat Wable</t>
  </si>
  <si>
    <t>Mishti Walia</t>
  </si>
  <si>
    <t>Anahita Tara</t>
  </si>
  <si>
    <t>Kanav Johal</t>
  </si>
  <si>
    <t>Manikya Vasa</t>
  </si>
  <si>
    <t>Lakshay Bhatt</t>
  </si>
  <si>
    <t>Zaina Banik</t>
  </si>
  <si>
    <t>Hunar Suresh</t>
  </si>
  <si>
    <t>Zoya Raj</t>
  </si>
  <si>
    <t>Shanaya Arya</t>
  </si>
  <si>
    <t>Vardaniya Som</t>
  </si>
  <si>
    <t>Shanaya Ray</t>
  </si>
  <si>
    <t>Lakshay Ganesh</t>
  </si>
  <si>
    <t>Tara Wagle</t>
  </si>
  <si>
    <t>Hunar Lala</t>
  </si>
  <si>
    <t>Dhanuk Iyer</t>
  </si>
  <si>
    <t>Dishani Lal</t>
  </si>
  <si>
    <t>Elakshi Basu</t>
  </si>
  <si>
    <t>Kashvi Banerjee</t>
  </si>
  <si>
    <t>Tiya Wali</t>
  </si>
  <si>
    <t>Mannat Mahajan</t>
  </si>
  <si>
    <t>Rhea Butala</t>
  </si>
  <si>
    <t>Jivika Chaudhuri</t>
  </si>
  <si>
    <t>Mehul Vasa</t>
  </si>
  <si>
    <t>Alia Balakrishnan</t>
  </si>
  <si>
    <t>Miraya Bumb</t>
  </si>
  <si>
    <t>Abram Dey</t>
  </si>
  <si>
    <t>Mannat Doshi</t>
  </si>
  <si>
    <t>Elakshi Ramesh</t>
  </si>
  <si>
    <t>Aaryahi Kant</t>
  </si>
  <si>
    <t>Yashvi Subramaniam</t>
  </si>
  <si>
    <t>Rasha Shan</t>
  </si>
  <si>
    <t>Fateh Viswanathan</t>
  </si>
  <si>
    <t>Zaina Mander</t>
  </si>
  <si>
    <t>Rasha Chopra</t>
  </si>
  <si>
    <t>Aaina Karpe</t>
  </si>
  <si>
    <t>Reyansh Tripathi</t>
  </si>
  <si>
    <t>Shray Yadav</t>
  </si>
  <si>
    <t>Purab Buch</t>
  </si>
  <si>
    <t>Shlok Basak</t>
  </si>
  <si>
    <t>Indrans Ahuja</t>
  </si>
  <si>
    <t>Samaira Bail</t>
  </si>
  <si>
    <t>Vardaniya Grewal</t>
  </si>
  <si>
    <t>Mehul Bakshi</t>
  </si>
  <si>
    <t>Hazel Raju</t>
  </si>
  <si>
    <t>Riya Issac</t>
  </si>
  <si>
    <t>Raunak Deshpande</t>
  </si>
  <si>
    <t>Fateh Korpal</t>
  </si>
  <si>
    <t>Yasmin Sandhu</t>
  </si>
  <si>
    <t>Ehsaan Thaker</t>
  </si>
  <si>
    <t>Anvi Biswas</t>
  </si>
  <si>
    <t>Yuvraj  Kalita</t>
  </si>
  <si>
    <t>Shray Ratta</t>
  </si>
  <si>
    <t>Mannat Biswas</t>
  </si>
  <si>
    <t>Prerak Cherian</t>
  </si>
  <si>
    <t>Kashvi Hora</t>
  </si>
  <si>
    <t>Mamooty Gour</t>
  </si>
  <si>
    <t>Rania Chauhan</t>
  </si>
  <si>
    <t>Anvi Manne</t>
  </si>
  <si>
    <t>Aradhya Kapoor</t>
  </si>
  <si>
    <t>Vaibhav Sem</t>
  </si>
  <si>
    <t>Dhruv Choudhary</t>
  </si>
  <si>
    <t>Anaya Bobal</t>
  </si>
  <si>
    <t>Emir Gulati</t>
  </si>
  <si>
    <t>Madhup Tiwari</t>
  </si>
  <si>
    <t>Kiara Jain</t>
  </si>
  <si>
    <t>Neelofar Khosla</t>
  </si>
  <si>
    <t>Zaina Chowdhury</t>
  </si>
  <si>
    <t>Ojas Raval</t>
  </si>
  <si>
    <t>Fateh Saha</t>
  </si>
  <si>
    <t>Akarsh Cherian</t>
  </si>
  <si>
    <t>Ojas Bera</t>
  </si>
  <si>
    <t>Akarsh Chakrabarti</t>
  </si>
  <si>
    <t>Pranay Sandal</t>
  </si>
  <si>
    <t>Ranbir Kashyap</t>
  </si>
  <si>
    <t>Manjari Kurian</t>
  </si>
  <si>
    <t>Myra Bajwa</t>
  </si>
  <si>
    <t>Azad Dar</t>
  </si>
  <si>
    <t>Bhavin Sastry</t>
  </si>
  <si>
    <t>Faiyaz Thaker</t>
  </si>
  <si>
    <t>Rasha Koshy</t>
  </si>
  <si>
    <t>Diya Datta</t>
  </si>
  <si>
    <t>Damini Vora</t>
  </si>
  <si>
    <t>Ela Sen</t>
  </si>
  <si>
    <t>Pihu Divan</t>
  </si>
  <si>
    <t>Gatik Sani</t>
  </si>
  <si>
    <t>Indrajit Sidhu</t>
  </si>
  <si>
    <t>Lagan Iyer</t>
  </si>
  <si>
    <t>Yashvi Bhardwaj</t>
  </si>
  <si>
    <t>Kimaya Choudhury</t>
  </si>
  <si>
    <t>Devansh Shankar</t>
  </si>
  <si>
    <t>Shlok Mand</t>
  </si>
  <si>
    <t>Aarna Rajan</t>
  </si>
  <si>
    <t>Romil Garde</t>
  </si>
  <si>
    <t>Baiju Vala</t>
  </si>
  <si>
    <t>Jhanvi Tata</t>
  </si>
  <si>
    <t>Sahil Varkey</t>
  </si>
  <si>
    <t>Kashvi Seshadri</t>
  </si>
  <si>
    <t>Kaira Virk</t>
  </si>
  <si>
    <t>Aaina Chandran</t>
  </si>
  <si>
    <t>Anika Sen</t>
  </si>
  <si>
    <t>Biju Chandran</t>
  </si>
  <si>
    <t>Kavya Suresh</t>
  </si>
  <si>
    <t>Sara Rau</t>
  </si>
  <si>
    <t>Damini Gala</t>
  </si>
  <si>
    <t>Ryan Chaudhary</t>
  </si>
  <si>
    <t>Advika Kala</t>
  </si>
  <si>
    <t>Elakshi Jayaraman</t>
  </si>
  <si>
    <t>Adah Chandran</t>
  </si>
  <si>
    <t>Onkar Raju</t>
  </si>
  <si>
    <t>Romil Kota</t>
  </si>
  <si>
    <t>Onkar Hayre</t>
  </si>
  <si>
    <t>Ivana Bhat</t>
  </si>
  <si>
    <t>Ishita Chada</t>
  </si>
  <si>
    <t>Shayak Ranganathan</t>
  </si>
  <si>
    <t>Arhaan Char</t>
  </si>
  <si>
    <t>Yuvaan Bhavsar</t>
  </si>
  <si>
    <t>Alisha Roy</t>
  </si>
  <si>
    <t>Jayesh Khurana</t>
  </si>
  <si>
    <t>Sahil Sabharwal</t>
  </si>
  <si>
    <t>Fateh Sama</t>
  </si>
  <si>
    <t>Rati Korpal</t>
  </si>
  <si>
    <t>Vaibhav Chakrabarti</t>
  </si>
  <si>
    <t>Amira Maharaj</t>
  </si>
  <si>
    <t>Aarav Doctor</t>
  </si>
  <si>
    <t>Hansh Sachar</t>
  </si>
  <si>
    <t>Rania Gala</t>
  </si>
  <si>
    <t>Nishith Swamy</t>
  </si>
  <si>
    <t>Sahil Tata</t>
  </si>
  <si>
    <t>Sana Kashyap</t>
  </si>
  <si>
    <t>Samarth Amble</t>
  </si>
  <si>
    <t>Adira Dhawan</t>
  </si>
  <si>
    <t>Priyansh Saxena</t>
  </si>
  <si>
    <t>Arnav Basak</t>
  </si>
  <si>
    <t>Ritvik Kala</t>
  </si>
  <si>
    <t>Vidur Atwal</t>
  </si>
  <si>
    <t>Seher Sengupta</t>
  </si>
  <si>
    <t>Himmat Ranganathan</t>
  </si>
  <si>
    <t>Baiju Lanka</t>
  </si>
  <si>
    <t>Nayantara Bhasin</t>
  </si>
  <si>
    <t>Mahika Mallick</t>
  </si>
  <si>
    <t>Advika Cheema</t>
  </si>
  <si>
    <t>Vihaan Choudhary</t>
  </si>
  <si>
    <t>Raunak Srinivas</t>
  </si>
  <si>
    <t>Jayesh Subramaniam</t>
  </si>
  <si>
    <t>Damini Manda</t>
  </si>
  <si>
    <t>Kiara Dara</t>
  </si>
  <si>
    <t>Ojas Sarna</t>
  </si>
  <si>
    <t>Kaira Batta</t>
  </si>
  <si>
    <t>Bhamini Kalla</t>
  </si>
  <si>
    <t>Shlok Wagle</t>
  </si>
  <si>
    <t>Seher Kala</t>
  </si>
  <si>
    <t>Tiya Mannan</t>
  </si>
  <si>
    <t>Gatik Dubey</t>
  </si>
  <si>
    <t>Biju Desai</t>
  </si>
  <si>
    <t>Indrans Vasa</t>
  </si>
  <si>
    <t>Misha Chanda</t>
  </si>
  <si>
    <t>Hridaan Deol</t>
  </si>
  <si>
    <t>Zain Ben</t>
  </si>
  <si>
    <t>Urvi Sarna</t>
  </si>
  <si>
    <t>Gatik Jayaraman</t>
  </si>
  <si>
    <t>Bhamini Sem</t>
  </si>
  <si>
    <t>Aarush Karan</t>
  </si>
  <si>
    <t>Tiya Iyengar</t>
  </si>
  <si>
    <t>Lakshay Chander</t>
  </si>
  <si>
    <t>Dhanush Venkataraman</t>
  </si>
  <si>
    <t>Inaaya  Mallick</t>
  </si>
  <si>
    <t>Sana Sanghvi</t>
  </si>
  <si>
    <t>Sana Bala</t>
  </si>
  <si>
    <t>Riya Sarna</t>
  </si>
  <si>
    <t>Misha Walla</t>
  </si>
  <si>
    <t>Biju Gill</t>
  </si>
  <si>
    <t>Lagan Sheth</t>
  </si>
  <si>
    <t>Gatik Dayal</t>
  </si>
  <si>
    <t>Jayant Bail</t>
  </si>
  <si>
    <t>Hridaan Kuruvilla</t>
  </si>
  <si>
    <t>Myra Dalal</t>
  </si>
  <si>
    <t>Abram Kala</t>
  </si>
  <si>
    <t>Jhanvi Jain</t>
  </si>
  <si>
    <t>Divij Bajaj</t>
  </si>
  <si>
    <t>Trisha Kothari</t>
  </si>
  <si>
    <t>Jayan Sengupta</t>
  </si>
  <si>
    <t>Piya Som</t>
  </si>
  <si>
    <t>Zeeshan Sarraf</t>
  </si>
  <si>
    <t>Raghav Chaudhry</t>
  </si>
  <si>
    <t>Tiya Hora</t>
  </si>
  <si>
    <t>Veer Hora</t>
  </si>
  <si>
    <t>Tiya Bera</t>
  </si>
  <si>
    <t>Shaan Chand</t>
  </si>
  <si>
    <t>Hiran Bhagat</t>
  </si>
  <si>
    <t>Kimaya Lanka</t>
  </si>
  <si>
    <t>Kartik Deo</t>
  </si>
  <si>
    <t>Ela Hayer</t>
  </si>
  <si>
    <t>Divyansh Kari</t>
  </si>
  <si>
    <t>Anahita Hari</t>
  </si>
  <si>
    <t>Arhaan Ganesh</t>
  </si>
  <si>
    <t>Ishita Luthra</t>
  </si>
  <si>
    <t>Myra Handa</t>
  </si>
  <si>
    <t>Chirag Barman</t>
  </si>
  <si>
    <t>Sana Mammen</t>
  </si>
  <si>
    <t>Kimaya Maharaj</t>
  </si>
  <si>
    <t>Armaan Samra</t>
  </si>
  <si>
    <t>Purab Ramakrishnan</t>
  </si>
  <si>
    <t>Anvi Gaba</t>
  </si>
  <si>
    <t>Rania Suresh</t>
  </si>
  <si>
    <t>Rhea Bir</t>
  </si>
  <si>
    <t>Pranay Lanka</t>
  </si>
  <si>
    <t>Jayesh Hayer</t>
  </si>
  <si>
    <t>Anika Guha</t>
  </si>
  <si>
    <t>Armaan Bava</t>
  </si>
  <si>
    <t>Farhan Bhatia</t>
  </si>
  <si>
    <t>Romil Ganguly</t>
  </si>
  <si>
    <t>Anya Rana</t>
  </si>
  <si>
    <t>Shlok Dutta</t>
  </si>
  <si>
    <t>Hansh Bahri</t>
  </si>
  <si>
    <t>Priyansh Vig</t>
  </si>
  <si>
    <t>Emir Khosla</t>
  </si>
  <si>
    <t>Samaira Dani</t>
  </si>
  <si>
    <t>Drishya Sodhi</t>
  </si>
  <si>
    <t>Prerak Swamy</t>
  </si>
  <si>
    <t>Keya Balan</t>
  </si>
  <si>
    <t>Reyansh Sur</t>
  </si>
  <si>
    <t>Pihu Char</t>
  </si>
  <si>
    <t>Eva Varkey</t>
  </si>
  <si>
    <t>Hridaan Vig</t>
  </si>
  <si>
    <t>Bhamini Lall</t>
  </si>
  <si>
    <t>Jivika Datta</t>
  </si>
  <si>
    <t>Amani Borah</t>
  </si>
  <si>
    <t>Yakshit Vasa</t>
  </si>
  <si>
    <t>Zoya Hans</t>
  </si>
  <si>
    <t>Rhea Rastogi</t>
  </si>
  <si>
    <t>Saksham Chand</t>
  </si>
  <si>
    <t>Shalv Setty</t>
  </si>
  <si>
    <t>Pranay Sood</t>
  </si>
  <si>
    <t>Chirag Khanna</t>
  </si>
  <si>
    <t>Kimaya Deep</t>
  </si>
  <si>
    <t>Arnav Rege</t>
  </si>
  <si>
    <t>Tarini Bobal</t>
  </si>
  <si>
    <t>Misha Agate</t>
  </si>
  <si>
    <t>Uthkarsh Chaudhari</t>
  </si>
  <si>
    <t>Darshit Guha</t>
  </si>
  <si>
    <t>Eva Bera</t>
  </si>
  <si>
    <t>Amani Khosla</t>
  </si>
  <si>
    <t>Umang Ganesan</t>
  </si>
  <si>
    <t>Biju Doctor</t>
  </si>
  <si>
    <t>Vivaan Lanka</t>
  </si>
  <si>
    <t>Anahita Ramesh</t>
  </si>
  <si>
    <t>Chirag Kunda</t>
  </si>
  <si>
    <t>Zain Jani</t>
  </si>
  <si>
    <t>Jivika Bhandari</t>
  </si>
  <si>
    <t>Lakshay Kohli</t>
  </si>
  <si>
    <t>Faiyaz Grewal</t>
  </si>
  <si>
    <t>Ishita Dua</t>
  </si>
  <si>
    <t>Prerak Buch</t>
  </si>
  <si>
    <t>Shalv Chada</t>
  </si>
  <si>
    <t>Faiyaz Mall</t>
  </si>
  <si>
    <t>Krish Sheth</t>
  </si>
  <si>
    <t>Hunar Maharaj</t>
  </si>
  <si>
    <t>Kiara Ranganathan</t>
  </si>
  <si>
    <t>Yakshit Basak</t>
  </si>
  <si>
    <t>Prisha Kakar</t>
  </si>
  <si>
    <t>Ahana  Lata</t>
  </si>
  <si>
    <t>Anahita Bahl</t>
  </si>
  <si>
    <t>Ahana  Chaudry</t>
  </si>
  <si>
    <t>Misha Sen</t>
  </si>
  <si>
    <t>Samaira Solanki</t>
  </si>
  <si>
    <t>Elakshi Kale</t>
  </si>
  <si>
    <t>Prisha Deol</t>
  </si>
  <si>
    <t>Priyansh Dugar</t>
  </si>
  <si>
    <t>Hiran Magar</t>
  </si>
  <si>
    <t>Advik Deshpande</t>
  </si>
  <si>
    <t>Kashvi Ramaswamy</t>
  </si>
  <si>
    <t>Eva Tiwari</t>
  </si>
  <si>
    <t>Misha Koshy</t>
  </si>
  <si>
    <t>Rhea Khanna</t>
  </si>
  <si>
    <t>Vanya Luthra</t>
  </si>
  <si>
    <t>Siya Saraf</t>
  </si>
  <si>
    <t>Anahi Deep</t>
  </si>
  <si>
    <t>Raghav Chacko</t>
  </si>
  <si>
    <t>Ira Kothari</t>
  </si>
  <si>
    <t>Dhanuk Sawhney</t>
  </si>
  <si>
    <t>Jayant Deep</t>
  </si>
  <si>
    <t>Ivana De</t>
  </si>
  <si>
    <t>Aarush Wable</t>
  </si>
  <si>
    <t>Seher Sur</t>
  </si>
  <si>
    <t>Sana Sen</t>
  </si>
  <si>
    <t>Indranil Kothari</t>
  </si>
  <si>
    <t>Krish Khosla</t>
  </si>
  <si>
    <t>Abram Baria</t>
  </si>
  <si>
    <t>Anay Vig</t>
  </si>
  <si>
    <t>Rhea Bhandari</t>
  </si>
  <si>
    <t>Vivaan Dube</t>
  </si>
  <si>
    <t>Jiya Lanka</t>
  </si>
  <si>
    <t>Biju Jayaraman</t>
  </si>
  <si>
    <t>Riya Kala</t>
  </si>
  <si>
    <t>Miraan Banik</t>
  </si>
  <si>
    <t>Rati Chander</t>
  </si>
  <si>
    <t>Bhavin Gola</t>
  </si>
  <si>
    <t>Purab Chokshi</t>
  </si>
  <si>
    <t>Lakshit Raman</t>
  </si>
  <si>
    <t>Taimur Soni</t>
  </si>
  <si>
    <t>Reyansh Acharya</t>
  </si>
  <si>
    <t>Vritika Contractor</t>
  </si>
  <si>
    <t>Ritvik Dayal</t>
  </si>
  <si>
    <t>Ivana Gola</t>
  </si>
  <si>
    <t>Sumer Dave</t>
  </si>
  <si>
    <t>Shlok Bhatt</t>
  </si>
  <si>
    <t>Prerak Sane</t>
  </si>
  <si>
    <t>Hunar Sundaram</t>
  </si>
  <si>
    <t>Kartik Gupta</t>
  </si>
  <si>
    <t>Anika Srivastava</t>
  </si>
  <si>
    <t>Aaina Solanki</t>
  </si>
  <si>
    <t>Siya Mannan</t>
  </si>
  <si>
    <t>Mohanlal Kadakia</t>
  </si>
  <si>
    <t>Vritika Saini</t>
  </si>
  <si>
    <t>Jiya Sami</t>
  </si>
  <si>
    <t>Nayantara Vora</t>
  </si>
  <si>
    <t>Kiara Magar</t>
  </si>
  <si>
    <t>Prerak Keer</t>
  </si>
  <si>
    <t>Hunar Buch</t>
  </si>
  <si>
    <t>Aarna Doshi</t>
  </si>
  <si>
    <t>Nayantara Sodhi</t>
  </si>
  <si>
    <t>Zara Thakkar</t>
  </si>
  <si>
    <t>Mahika Shroff</t>
  </si>
  <si>
    <t>Vritika Halder</t>
  </si>
  <si>
    <t>Ranbir Sathe</t>
  </si>
  <si>
    <t>Vihaan Dutt</t>
  </si>
  <si>
    <t>Madhav Dutta</t>
  </si>
  <si>
    <t>Samaira Thaker</t>
  </si>
  <si>
    <t>Suhana Hayre</t>
  </si>
  <si>
    <t>Veer Mandal</t>
  </si>
  <si>
    <t>Raunak Das</t>
  </si>
  <si>
    <t>Saira Zachariah</t>
  </si>
  <si>
    <t>Jhanvi Ganguly</t>
  </si>
  <si>
    <t>Drishya Kumar</t>
  </si>
  <si>
    <t>Lakshay Gill</t>
  </si>
  <si>
    <t>Mamooty Sundaram</t>
  </si>
  <si>
    <t>Purab Sunder</t>
  </si>
  <si>
    <t>Azad Amble</t>
  </si>
  <si>
    <t>Charvi Ramaswamy</t>
  </si>
  <si>
    <t>Heer Varkey</t>
  </si>
  <si>
    <t>Zaina Madan</t>
  </si>
  <si>
    <t>Taran Gade</t>
  </si>
  <si>
    <t>Darshit Chadha</t>
  </si>
  <si>
    <t>Vaibhav Dara</t>
  </si>
  <si>
    <t>Ela Baral</t>
  </si>
  <si>
    <t>Navya Khanna</t>
  </si>
  <si>
    <t>Rhea Yadav</t>
  </si>
  <si>
    <t>Taran Manda</t>
  </si>
  <si>
    <t>Stuvan Dewan</t>
  </si>
  <si>
    <t>Arhaan Savant</t>
  </si>
  <si>
    <t>Anika Shukla</t>
  </si>
  <si>
    <t>Gatik Chowdhury</t>
  </si>
  <si>
    <t>Zeeshan Sankaran</t>
  </si>
  <si>
    <t>Vritika Chaudhuri</t>
  </si>
  <si>
    <t>Aradhya Talwar</t>
  </si>
  <si>
    <t>Keya Manda</t>
  </si>
  <si>
    <t>Nishith Chokshi</t>
  </si>
  <si>
    <t>Sana Deo</t>
  </si>
  <si>
    <t>Eshani Bose</t>
  </si>
  <si>
    <t>Raghav Som</t>
  </si>
  <si>
    <t>Zoya Choudhary</t>
  </si>
  <si>
    <t>Samaira Ahluwalia</t>
  </si>
  <si>
    <t>Darshit Saraf</t>
  </si>
  <si>
    <t>Ehsaan Raval</t>
  </si>
  <si>
    <t>Mahika Kala</t>
  </si>
  <si>
    <t>Armaan Sarma</t>
  </si>
  <si>
    <t>Fateh Zacharia</t>
  </si>
  <si>
    <t>Nayantara Chaudry</t>
  </si>
  <si>
    <t>Yasmin Bail</t>
  </si>
  <si>
    <t>Alia Dhillon</t>
  </si>
  <si>
    <t>Adira Badal</t>
  </si>
  <si>
    <t>Nirvi Kuruvilla</t>
  </si>
  <si>
    <t>Mannat Sarma</t>
  </si>
  <si>
    <t>Badal D’Alia</t>
  </si>
  <si>
    <t>Ela Iyer</t>
  </si>
  <si>
    <t>Manikya Rama</t>
  </si>
  <si>
    <t>Nishith Sani</t>
  </si>
  <si>
    <t>Saanvi Kaul</t>
  </si>
  <si>
    <t>Saanvi Tandon</t>
  </si>
  <si>
    <t>Yakshit Chaudhry</t>
  </si>
  <si>
    <t>Elakshi Chakrabarti</t>
  </si>
  <si>
    <t>Shray Mane</t>
  </si>
  <si>
    <t>Priyansh Gade</t>
  </si>
  <si>
    <t>Keya Grover</t>
  </si>
  <si>
    <t>Kabir Ravel</t>
  </si>
  <si>
    <t>Hazel Salvi</t>
  </si>
  <si>
    <t>Zoya Kota</t>
  </si>
  <si>
    <t>Jhanvi Date</t>
  </si>
  <si>
    <t>Manikya Sangha</t>
  </si>
  <si>
    <t>Zara Ray</t>
  </si>
  <si>
    <t>Divit Mangal</t>
  </si>
  <si>
    <t>Adah Koshy</t>
  </si>
  <si>
    <t>Kismat Basu</t>
  </si>
  <si>
    <t>Kimaya Jaggi</t>
  </si>
  <si>
    <t>Damini Bassi</t>
  </si>
  <si>
    <t>Samiha Mand</t>
  </si>
  <si>
    <t>Armaan Mallick</t>
  </si>
  <si>
    <t>Vivaan Baral</t>
  </si>
  <si>
    <t>Aarna Badami</t>
  </si>
  <si>
    <t>Bhavin Barad</t>
  </si>
  <si>
    <t>Nehmat Ratta</t>
  </si>
  <si>
    <t>Drishya Bhandari</t>
  </si>
  <si>
    <t>Alisha Bose</t>
  </si>
  <si>
    <t>Anahita Walla</t>
  </si>
  <si>
    <t>Purab Sane</t>
  </si>
  <si>
    <t>Yakshit Raman</t>
  </si>
  <si>
    <t>Dhanuk Shetty</t>
  </si>
  <si>
    <t>Tushar Atwal</t>
  </si>
  <si>
    <t>Zaina Barad</t>
  </si>
  <si>
    <t>Zoya Dash</t>
  </si>
  <si>
    <t>Charvi Ranganathan</t>
  </si>
  <si>
    <t>Kaira Subramaniam</t>
  </si>
  <si>
    <t>Parinaaz Sodhi</t>
  </si>
  <si>
    <t>Nirvaan Chaudhary</t>
  </si>
  <si>
    <t>Sana Dhawan</t>
  </si>
  <si>
    <t>Jivika Vaidya</t>
  </si>
  <si>
    <t>Armaan Dash</t>
  </si>
  <si>
    <t>Taimur Choudhury</t>
  </si>
  <si>
    <t>Hunar Varughese</t>
  </si>
  <si>
    <t>Pihu Gaba</t>
  </si>
  <si>
    <t>Riaan Dara</t>
  </si>
  <si>
    <t>Saira Kuruvilla</t>
  </si>
  <si>
    <t>Nakul Krishna</t>
  </si>
  <si>
    <t>Arnav Kurian</t>
  </si>
  <si>
    <t>Priyansh Malhotra</t>
  </si>
  <si>
    <t>Anay Goel</t>
  </si>
  <si>
    <t>Mohanlal Bhattacharyya</t>
  </si>
  <si>
    <t>Zara Hayer</t>
  </si>
  <si>
    <t>Ayesha Thaman</t>
  </si>
  <si>
    <t>Zeeshan Viswanathan</t>
  </si>
  <si>
    <t>Pranay Yogi</t>
  </si>
  <si>
    <t>Mamooty Warrior</t>
  </si>
  <si>
    <t>Hrishita Chakraborty</t>
  </si>
  <si>
    <t>Rania Bandi</t>
  </si>
  <si>
    <t>Nayantara Rattan</t>
  </si>
  <si>
    <t>Divyansh Doshi</t>
  </si>
  <si>
    <t>Alisha Vig</t>
  </si>
  <si>
    <t>Jayant Lad</t>
  </si>
  <si>
    <t>Shamik Kumer</t>
  </si>
  <si>
    <t>Myra Sampath</t>
  </si>
  <si>
    <t>Kismat Zacharia</t>
  </si>
  <si>
    <t>Charvi Soman</t>
  </si>
  <si>
    <t>Anika Kapoor</t>
  </si>
  <si>
    <t>Charvi Som</t>
  </si>
  <si>
    <t>Riaan Kalita</t>
  </si>
  <si>
    <t>Pari Ahuja</t>
  </si>
  <si>
    <t>Lagan Vyas</t>
  </si>
  <si>
    <t>Devansh Saini</t>
  </si>
  <si>
    <t>Diya Dara</t>
  </si>
  <si>
    <t>Prisha Krish</t>
  </si>
  <si>
    <t>Rania Kumer</t>
  </si>
  <si>
    <t>Advik Sawhney</t>
  </si>
  <si>
    <t>Alisha Deo</t>
  </si>
  <si>
    <t>Himmat Chana</t>
  </si>
  <si>
    <t>Taran Dutta</t>
  </si>
  <si>
    <t>Aarav Sethi</t>
  </si>
  <si>
    <t>Sana Ganesh</t>
  </si>
  <si>
    <t>Gokul Thaman</t>
  </si>
  <si>
    <t>Ivan Rana</t>
  </si>
  <si>
    <t>Emir Rout</t>
  </si>
  <si>
    <t>Aaryahi Khosla</t>
  </si>
  <si>
    <t>Adah Buch</t>
  </si>
  <si>
    <t>Jivin Yadav</t>
  </si>
  <si>
    <t>Keya Agarwal</t>
  </si>
  <si>
    <t>Shamik Bhasin</t>
  </si>
  <si>
    <t>Rasha Singhal</t>
  </si>
  <si>
    <t>Himmat Wason</t>
  </si>
  <si>
    <t>Jivika Arya</t>
  </si>
  <si>
    <t>Shlok Shah</t>
  </si>
  <si>
    <t>Sana Rajagopalan</t>
  </si>
  <si>
    <t>Farhan Dugar</t>
  </si>
  <si>
    <t>Divit Sharma</t>
  </si>
  <si>
    <t>Darshit Ratti</t>
  </si>
  <si>
    <t>Divij Dugar</t>
  </si>
  <si>
    <t>Taran Contractor</t>
  </si>
  <si>
    <t>Stuvan Sheth</t>
  </si>
  <si>
    <t>Neysa Krishnan</t>
  </si>
  <si>
    <t>Dhruv Buch</t>
  </si>
  <si>
    <t>Eva Kara</t>
  </si>
  <si>
    <t>Amani Kari</t>
  </si>
  <si>
    <t>Divyansh Varkey</t>
  </si>
  <si>
    <t>Shray Bhavsar</t>
  </si>
  <si>
    <t>Madhup Buch</t>
  </si>
  <si>
    <t>Anya Bains</t>
  </si>
  <si>
    <t>Armaan Gupta</t>
  </si>
  <si>
    <t>Riaan Char</t>
  </si>
  <si>
    <t>Parinaaz Goel</t>
  </si>
  <si>
    <t>Nirvaan Swamy</t>
  </si>
  <si>
    <t>Alia Saxena</t>
  </si>
  <si>
    <t>Nirvi Rana</t>
  </si>
  <si>
    <t>Urvi Borah</t>
  </si>
  <si>
    <t>Mohanlal Devi</t>
  </si>
  <si>
    <t>Yuvraj  Srivastava</t>
  </si>
  <si>
    <t>Shamik Chaudhari</t>
  </si>
  <si>
    <t>Khushi Tripathi</t>
  </si>
  <si>
    <t>Indrajit Tripathi</t>
  </si>
  <si>
    <t>Kanav Varkey</t>
  </si>
  <si>
    <t>Gatik Kuruvilla</t>
  </si>
  <si>
    <t>Akarsh Sehgal</t>
  </si>
  <si>
    <t>Stuvan Soman</t>
  </si>
  <si>
    <t>Yuvaan Khurana</t>
  </si>
  <si>
    <t>Onkar Tara</t>
  </si>
  <si>
    <t>Raghav Borra</t>
  </si>
  <si>
    <t>Madhup Gulati</t>
  </si>
  <si>
    <t>Tejas Srivastava</t>
  </si>
  <si>
    <t>Jayesh Rau</t>
  </si>
  <si>
    <t>Uthkarsh Gopal</t>
  </si>
  <si>
    <t>Zain Bera</t>
  </si>
  <si>
    <t>Nayantara Behl</t>
  </si>
  <si>
    <t>Biju Dutta</t>
  </si>
  <si>
    <t>Tarini Kari</t>
  </si>
  <si>
    <t>Aaryahi Tiwari</t>
  </si>
  <si>
    <t>Bhamini Gole</t>
  </si>
  <si>
    <t>Rohan Vohra</t>
  </si>
  <si>
    <t>Jivin Vyas</t>
  </si>
  <si>
    <t>Advik Sibal</t>
  </si>
  <si>
    <t>Diya Sheth</t>
  </si>
  <si>
    <t>Siya Sami</t>
  </si>
  <si>
    <t>Pari Ratta</t>
  </si>
  <si>
    <t>Advik Deshmukh</t>
  </si>
  <si>
    <t>Damini Bajwa</t>
  </si>
  <si>
    <t>Ritvik Iyengar</t>
  </si>
  <si>
    <t>Rati Chadha</t>
  </si>
  <si>
    <t>Hrishita Iyer</t>
  </si>
  <si>
    <t>Darshit Wali</t>
  </si>
  <si>
    <t>Nirvi Mahal</t>
  </si>
  <si>
    <t>Bhamini Ramesh</t>
  </si>
  <si>
    <t>Elakshi Dani</t>
  </si>
  <si>
    <t>Shaan Wable</t>
  </si>
  <si>
    <t>Yuvraj  Goda</t>
  </si>
  <si>
    <t>Indrans Srivastava</t>
  </si>
  <si>
    <t>Yashvi Bora</t>
  </si>
  <si>
    <t>Miraan Hayer</t>
  </si>
  <si>
    <t>Ira Handa</t>
  </si>
  <si>
    <t>Darshit Chana</t>
  </si>
  <si>
    <t>Vanya Dugar</t>
  </si>
  <si>
    <t>Uthkarsh Barad</t>
  </si>
  <si>
    <t>Emir Sule</t>
  </si>
  <si>
    <t>Tushar Dugar</t>
  </si>
  <si>
    <t>Vritika Goswami</t>
  </si>
  <si>
    <t>Akarsh Baria</t>
  </si>
  <si>
    <t>Tarini Cheema</t>
  </si>
  <si>
    <t>Yashvi Gola</t>
  </si>
  <si>
    <t>Saira Vasa</t>
  </si>
  <si>
    <t>Ranbir Bala</t>
  </si>
  <si>
    <t>Anvi Sama</t>
  </si>
  <si>
    <t>Aarush Bains</t>
  </si>
  <si>
    <t>Drishya Guha</t>
  </si>
  <si>
    <t>Myra Edwin</t>
  </si>
  <si>
    <t>Samiha Chaudhuri</t>
  </si>
  <si>
    <t>Ayesha Goyal</t>
  </si>
  <si>
    <t>Yashvi Dhar</t>
  </si>
  <si>
    <t>Shalv Wali</t>
  </si>
  <si>
    <t>Chirag Dayal</t>
  </si>
  <si>
    <t>Priyansh Bath</t>
  </si>
  <si>
    <t>Hiran Shukla</t>
  </si>
  <si>
    <t>Dhruv Behl</t>
  </si>
  <si>
    <t>Dharmajan Chaudhari</t>
  </si>
  <si>
    <t>Devansh Apte</t>
  </si>
  <si>
    <t>Hridaan Chokshi</t>
  </si>
  <si>
    <t>Bhamini Lanka</t>
  </si>
  <si>
    <t>Vihaan Arya</t>
  </si>
  <si>
    <t>Arnav Kohli</t>
  </si>
  <si>
    <t>Charvi Bhavsar</t>
  </si>
  <si>
    <t>Samaira Chander</t>
  </si>
  <si>
    <t>Dishani Date</t>
  </si>
  <si>
    <t>Shlok Venkataraman</t>
  </si>
  <si>
    <t>Emir Karpe</t>
  </si>
  <si>
    <t>Aniruddh Khurana</t>
  </si>
  <si>
    <t>Tanya Lalla</t>
  </si>
  <si>
    <t>Charvi Sane</t>
  </si>
  <si>
    <t>Zain Sridhar</t>
  </si>
  <si>
    <t>Nayantara Sabharwal</t>
  </si>
  <si>
    <t>Kimaya Sarin</t>
  </si>
  <si>
    <t>Anvi De</t>
  </si>
  <si>
    <t>Anay Sani</t>
  </si>
  <si>
    <t>Amani Dua</t>
  </si>
  <si>
    <t>Alia Sule</t>
  </si>
  <si>
    <t>Nitya Kadakia</t>
  </si>
  <si>
    <t>Stuvan Aurora</t>
  </si>
  <si>
    <t>Nirvaan Sane</t>
  </si>
  <si>
    <t>Riaan Randhawa</t>
  </si>
  <si>
    <t>Dhanush Taneja</t>
  </si>
  <si>
    <t>Purab Warrior</t>
  </si>
  <si>
    <t>Yuvaan Chana</t>
  </si>
  <si>
    <t>Ehsaan Buch</t>
  </si>
  <si>
    <t>Kashvi Kamdar</t>
  </si>
  <si>
    <t>Vedika Manne</t>
  </si>
  <si>
    <t>Shalv Kaul</t>
  </si>
  <si>
    <t>Manikya Yohannan</t>
  </si>
  <si>
    <t>Shaan Seshadri</t>
  </si>
  <si>
    <t>Diya Kamdar</t>
  </si>
  <si>
    <t>Rhea Varughese</t>
  </si>
  <si>
    <t>Inaaya  Som</t>
  </si>
  <si>
    <t>Veer Agrawal</t>
  </si>
  <si>
    <t>Neelofar Bhatia</t>
  </si>
  <si>
    <t>Ivana Jaggi</t>
  </si>
  <si>
    <t>Zain Hora</t>
  </si>
  <si>
    <t>Samar Bhatti</t>
  </si>
  <si>
    <t>Lakshit Dash</t>
  </si>
  <si>
    <t>Aaina Manne</t>
  </si>
  <si>
    <t>Kanav Deshmukh</t>
  </si>
  <si>
    <t>Raunak Ray</t>
  </si>
  <si>
    <t>Samiha Sankaran</t>
  </si>
  <si>
    <t>Stuvan Vyas</t>
  </si>
  <si>
    <t>Prisha Lad</t>
  </si>
  <si>
    <t>Hiran Deol</t>
  </si>
  <si>
    <t>Mamooty Balay</t>
  </si>
  <si>
    <t>Rati Balay</t>
  </si>
  <si>
    <t>Ritvik Lal</t>
  </si>
  <si>
    <t>Baiju Dua</t>
  </si>
  <si>
    <t>Lavanya Din</t>
  </si>
  <si>
    <t>Madhup Verma</t>
  </si>
  <si>
    <t>Darshit Ravel</t>
  </si>
  <si>
    <t>Mahika Ganesh</t>
  </si>
  <si>
    <t>Nehmat Bahri</t>
  </si>
  <si>
    <t>Sumer Dubey</t>
  </si>
  <si>
    <t>Indrajit Shetty</t>
  </si>
  <si>
    <t>Tushar Chad</t>
  </si>
  <si>
    <t>Nishith Doctor</t>
  </si>
  <si>
    <t>Nirvi Gill</t>
  </si>
  <si>
    <t>Renee Rao</t>
  </si>
  <si>
    <t>Manjari Loyal</t>
  </si>
  <si>
    <t>Jivika Handa</t>
  </si>
  <si>
    <t>Ojas Bali</t>
  </si>
  <si>
    <t>Parinaaz Brar</t>
  </si>
  <si>
    <t>Hridaan Sethi</t>
  </si>
  <si>
    <t>Zoya Biswas</t>
  </si>
  <si>
    <t>Purab Bhalla</t>
  </si>
  <si>
    <t>Pihu Goda</t>
  </si>
  <si>
    <t>Azad Chandran</t>
  </si>
  <si>
    <t>Ela Balasubramanian</t>
  </si>
  <si>
    <t>Advika Chokshi</t>
  </si>
  <si>
    <t>Adira Rau</t>
  </si>
  <si>
    <t>Nirvi Andra</t>
  </si>
  <si>
    <t>Advik Sinha</t>
  </si>
  <si>
    <t>Ayesha Swamy</t>
  </si>
  <si>
    <t>Madhup Solanki</t>
  </si>
  <si>
    <t>Eva Keer</t>
  </si>
  <si>
    <t>Nirvaan Lala</t>
  </si>
  <si>
    <t>Navya Thakur</t>
  </si>
  <si>
    <t>Tarini Vora</t>
  </si>
  <si>
    <t>Nitya Mahajan</t>
  </si>
  <si>
    <t>Saira Banik</t>
  </si>
  <si>
    <t>Taimur Raval</t>
  </si>
  <si>
    <t>Divit Roy</t>
  </si>
  <si>
    <t>Kartik Butala</t>
  </si>
  <si>
    <t>Nirvaan Saxena</t>
  </si>
  <si>
    <t>Hiran Srinivas</t>
  </si>
  <si>
    <t>Khushi Sibal</t>
  </si>
  <si>
    <t>Ivana Sanghvi</t>
  </si>
  <si>
    <t>Oorja Kar</t>
  </si>
  <si>
    <t>Khushi Goel</t>
  </si>
  <si>
    <t>Advika Das</t>
  </si>
  <si>
    <t>Riya Dhingra</t>
  </si>
  <si>
    <t>Hiran Thakkar</t>
  </si>
  <si>
    <t>Riaan Mand</t>
  </si>
  <si>
    <t>Nitya Kala</t>
  </si>
  <si>
    <t>Sahil Bala</t>
  </si>
  <si>
    <t>Saksham Gokhale</t>
  </si>
  <si>
    <t>Zaina Som</t>
  </si>
  <si>
    <t>Rati Chawla</t>
  </si>
  <si>
    <t>Chirag Lanka</t>
  </si>
  <si>
    <t>Indranil Bala</t>
  </si>
  <si>
    <t>Armaan Atwal</t>
  </si>
  <si>
    <t>Vedika Dutta</t>
  </si>
  <si>
    <t>Zoya Gill</t>
  </si>
  <si>
    <t>Mohanlal Subramaniam</t>
  </si>
  <si>
    <t>Shray Dar</t>
  </si>
  <si>
    <t>Raghav Sengupta</t>
  </si>
  <si>
    <t>Urvi Bhavsar</t>
  </si>
  <si>
    <t>Vaibhav Dhillon</t>
  </si>
  <si>
    <t>Ela Som</t>
  </si>
  <si>
    <t>Vardaniya Khanna</t>
  </si>
  <si>
    <t>Jiya Saxena</t>
  </si>
  <si>
    <t>Eva Joshi</t>
  </si>
  <si>
    <t>Vaibhav Bhat</t>
  </si>
  <si>
    <t>Uthkarsh Chaudry</t>
  </si>
  <si>
    <t>Ivan Ganesan</t>
  </si>
  <si>
    <t>Ojas Batra</t>
  </si>
  <si>
    <t>Renee Gade</t>
  </si>
  <si>
    <t>Myra Dyal</t>
  </si>
  <si>
    <t>Ehsaan Butala</t>
  </si>
  <si>
    <t>Bhavin Hari</t>
  </si>
  <si>
    <t>Ela Gulati</t>
  </si>
  <si>
    <t>Baiju Golla</t>
  </si>
  <si>
    <t>Kavya Thakur</t>
  </si>
  <si>
    <t>Yuvraj  Golla</t>
  </si>
  <si>
    <t>Purab Boase</t>
  </si>
  <si>
    <t>Aniruddh Sandal</t>
  </si>
  <si>
    <t>Shalv Saran</t>
  </si>
  <si>
    <t>Ishaan Balan</t>
  </si>
  <si>
    <t>Pranay Divan</t>
  </si>
  <si>
    <t>Kaira Wali</t>
  </si>
  <si>
    <t>Gatik Shenoy</t>
  </si>
  <si>
    <t>Nakul Khare</t>
  </si>
  <si>
    <t>Eshani Dugal</t>
  </si>
  <si>
    <t>Tara Kumer</t>
  </si>
  <si>
    <t>Madhav Seth</t>
  </si>
  <si>
    <t>Biju Vala</t>
  </si>
  <si>
    <t>Rati Bora</t>
  </si>
  <si>
    <t>Lavanya Chaudry</t>
  </si>
  <si>
    <t>Gokul Kari</t>
  </si>
  <si>
    <t>Urvi Soman</t>
  </si>
  <si>
    <t>Ojas Deep</t>
  </si>
  <si>
    <t>Samarth Saha</t>
  </si>
  <si>
    <t>Anay Goyal</t>
  </si>
  <si>
    <t>Stuvan Kapur</t>
  </si>
  <si>
    <t>Inaaya  Goda</t>
  </si>
  <si>
    <t>Shaan Sodhi</t>
  </si>
  <si>
    <t>Divit Varma</t>
  </si>
  <si>
    <t>Siya Barman</t>
  </si>
  <si>
    <t>Hiran Khalsa</t>
  </si>
  <si>
    <t>Umang Batta</t>
  </si>
  <si>
    <t>Khushi Wagle</t>
  </si>
  <si>
    <t>Ivan Sarin</t>
  </si>
  <si>
    <t>Prerak Varty</t>
  </si>
  <si>
    <t>Madhup Dutta</t>
  </si>
  <si>
    <t>Pihu Magar</t>
  </si>
  <si>
    <t>Inaaya  Raman</t>
  </si>
  <si>
    <t>Kiara Bains</t>
  </si>
  <si>
    <t>Ivana Khosla</t>
  </si>
  <si>
    <t>Vidur Hora</t>
  </si>
  <si>
    <t>Tarini Raval</t>
  </si>
  <si>
    <t>Anahi Datta</t>
  </si>
  <si>
    <t>Prisha Gera</t>
  </si>
  <si>
    <t>Armaan Mangal</t>
  </si>
  <si>
    <t>Tara Warrior</t>
  </si>
  <si>
    <t>Hunar Seth</t>
  </si>
  <si>
    <t>Charvi Acharya</t>
  </si>
  <si>
    <t>Indrans Barman</t>
  </si>
  <si>
    <t>Prerak Chaudhari</t>
  </si>
  <si>
    <t>Dhanuk Sehgal</t>
  </si>
  <si>
    <t>Shaan Ramakrishnan</t>
  </si>
  <si>
    <t>Eva Rout</t>
  </si>
  <si>
    <t>Priyansh Ray</t>
  </si>
  <si>
    <t>Urvi Dave</t>
  </si>
  <si>
    <t>Anika Buch</t>
  </si>
  <si>
    <t>Reyansh Som</t>
  </si>
  <si>
    <t>Kavya Lal</t>
  </si>
  <si>
    <t>Kaira Chauhan</t>
  </si>
  <si>
    <t>Alisha Hegde</t>
  </si>
  <si>
    <t>Anya Vora</t>
  </si>
  <si>
    <t>Divit Zachariah</t>
  </si>
  <si>
    <t>Vidur Ramaswamy</t>
  </si>
  <si>
    <t>Bhamini Ratta</t>
  </si>
  <si>
    <t>Myra Ramesh</t>
  </si>
  <si>
    <t>Pihu Contractor</t>
  </si>
  <si>
    <t>Dharmajan Dar</t>
  </si>
  <si>
    <t>Yasmin Wason</t>
  </si>
  <si>
    <t>Trisha Chand</t>
  </si>
  <si>
    <t>Indrajit Sundaram</t>
  </si>
  <si>
    <t>Ishita Khalsa</t>
  </si>
  <si>
    <t>Aaina Sehgal</t>
  </si>
  <si>
    <t>Samaira Sawhney</t>
  </si>
  <si>
    <t>Nakul Cheema</t>
  </si>
  <si>
    <t>Misha Devi</t>
  </si>
  <si>
    <t>Rania Kothari</t>
  </si>
  <si>
    <t>Mahika Contractor</t>
  </si>
  <si>
    <t>Himmat Shenoy</t>
  </si>
  <si>
    <t>Pari Chauhan</t>
  </si>
  <si>
    <t>Kanav Sheth</t>
  </si>
  <si>
    <t>Anahita Chakraborty</t>
  </si>
  <si>
    <t>Zeeshan Mander</t>
  </si>
  <si>
    <t>Drishya Badami</t>
  </si>
  <si>
    <t>Siya Srivastava</t>
  </si>
  <si>
    <t>Nakul Sridhar</t>
  </si>
  <si>
    <t>Inaaya  Rana</t>
  </si>
  <si>
    <t>Aarush Chawla</t>
  </si>
  <si>
    <t>Ehsaan Bal</t>
  </si>
  <si>
    <t>Madhup Kibe</t>
  </si>
  <si>
    <t>Stuvan Subramaniam</t>
  </si>
  <si>
    <t>Drishya Bhakta</t>
  </si>
  <si>
    <t>Yuvaan Acharya</t>
  </si>
  <si>
    <t>Ira Walla</t>
  </si>
  <si>
    <t>Lakshit Bhavsar</t>
  </si>
  <si>
    <t>Vedika Shere</t>
  </si>
  <si>
    <t>Elakshi Kohli</t>
  </si>
  <si>
    <t>Khushi Doshi</t>
  </si>
  <si>
    <t>Aradhya Hora</t>
  </si>
  <si>
    <t>Mamooty Mani</t>
  </si>
  <si>
    <t>Vivaan Chacko</t>
  </si>
  <si>
    <t>Nakul Kapoor</t>
  </si>
  <si>
    <t>Mahika Rajagopal</t>
  </si>
  <si>
    <t>Indranil Garde</t>
  </si>
  <si>
    <t>Charvi Dar</t>
  </si>
  <si>
    <t>Samar Vig</t>
  </si>
  <si>
    <t>Tiya Kothari</t>
  </si>
  <si>
    <t>Arhaan Lall</t>
  </si>
  <si>
    <t>Lavanya Sunder</t>
  </si>
  <si>
    <t>Gokul Bains</t>
  </si>
  <si>
    <t>Ivana Hora</t>
  </si>
  <si>
    <t>Jayant Vala</t>
  </si>
  <si>
    <t>Dishani Sur</t>
  </si>
  <si>
    <t>Aayush Mangat</t>
  </si>
  <si>
    <t>Amani Sule</t>
  </si>
  <si>
    <t>Shray Bala</t>
  </si>
  <si>
    <t>Ritvik Gaba</t>
  </si>
  <si>
    <t>Anahi Borah</t>
  </si>
  <si>
    <t>Divyansh Mani</t>
  </si>
  <si>
    <t>Sara Dave</t>
  </si>
  <si>
    <t>Pari Saini</t>
  </si>
  <si>
    <t>Madhup Krishnamurthy</t>
  </si>
  <si>
    <t>Suhana Brar</t>
  </si>
  <si>
    <t>Dhanush Choudhary</t>
  </si>
  <si>
    <t>Kismat Kale</t>
  </si>
  <si>
    <t>Kavya Hegde</t>
  </si>
  <si>
    <t>Pari Sehgal</t>
  </si>
  <si>
    <t>Biju Chahal</t>
  </si>
  <si>
    <t>Gokul Contractor</t>
  </si>
  <si>
    <t>Shayak Gill</t>
  </si>
  <si>
    <t>Tushar Sharma</t>
  </si>
  <si>
    <t>Saira Bala</t>
  </si>
  <si>
    <t>Aarav Bail</t>
  </si>
  <si>
    <t>Priyansh Kashyap</t>
  </si>
  <si>
    <t>Samar Deep</t>
  </si>
  <si>
    <t>Saanvi Sagar</t>
  </si>
  <si>
    <t>Tushar Kurian</t>
  </si>
  <si>
    <t>Navya Dayal</t>
  </si>
  <si>
    <t>Tanya Loke</t>
  </si>
  <si>
    <t>Mannat Ghose</t>
  </si>
  <si>
    <t>Dharmajan Sibal</t>
  </si>
  <si>
    <t>Pihu Raj</t>
  </si>
  <si>
    <t>Adah Ravi</t>
  </si>
  <si>
    <t>Kiaan Sagar</t>
  </si>
  <si>
    <t>Zoya Gaba</t>
  </si>
  <si>
    <t>Aaina Kumar</t>
  </si>
  <si>
    <t>Parinaaz Sidhu</t>
  </si>
  <si>
    <t>Zaina Chaudhari</t>
  </si>
  <si>
    <t>Nayantara Doctor</t>
  </si>
  <si>
    <t>Uthkarsh Chaudhry</t>
  </si>
  <si>
    <t>Ira Buch</t>
  </si>
  <si>
    <t>Sahil Hayre</t>
  </si>
  <si>
    <t>Alia Atwal</t>
  </si>
  <si>
    <t>Trisha Subramaniam</t>
  </si>
  <si>
    <t>Hrishita Banerjee</t>
  </si>
  <si>
    <t>Reyansh Chanda</t>
  </si>
  <si>
    <t>Nitara Kamdar</t>
  </si>
  <si>
    <t>Anaya Dyal</t>
  </si>
  <si>
    <t>Diya Babu</t>
  </si>
  <si>
    <t>Hunar Korpal</t>
  </si>
  <si>
    <t>Tara Sule</t>
  </si>
  <si>
    <t>Elakshi Borah</t>
  </si>
  <si>
    <t>Adah Sehgal</t>
  </si>
  <si>
    <t>Zoya Dalal</t>
  </si>
  <si>
    <t>Rohan Vig</t>
  </si>
  <si>
    <t>Fateh Tailor</t>
  </si>
  <si>
    <t>Bhamini Shanker</t>
  </si>
  <si>
    <t>Lakshit Suresh</t>
  </si>
  <si>
    <t>Tiya Chadha</t>
  </si>
  <si>
    <t>Mamooty Kala</t>
  </si>
  <si>
    <t>Yashvi Chakrabarti</t>
  </si>
  <si>
    <t>Yuvraj  Virk</t>
  </si>
  <si>
    <t>Shanaya Dube</t>
  </si>
  <si>
    <t>Divyansh Deshmukh</t>
  </si>
  <si>
    <t>Hiran Agarwal</t>
  </si>
  <si>
    <t>Ayesha Seshadri</t>
  </si>
  <si>
    <t>Misha Johal</t>
  </si>
  <si>
    <t>Nehmat Guha</t>
  </si>
  <si>
    <t>Dishani Sampath</t>
  </si>
  <si>
    <t>Anay Bawa</t>
  </si>
  <si>
    <t>Tushar Anne</t>
  </si>
  <si>
    <t>Charvi Halder</t>
  </si>
  <si>
    <t>Seher Karpe</t>
  </si>
  <si>
    <t>Priyansh Badal</t>
  </si>
  <si>
    <t>Yashvi Bhagat</t>
  </si>
  <si>
    <t>Indrajit Joshi</t>
  </si>
  <si>
    <t>Arnav Golla</t>
  </si>
  <si>
    <t>Jayan Sahota</t>
  </si>
  <si>
    <t>Reyansh Datta</t>
  </si>
  <si>
    <t>Hunar Das</t>
  </si>
  <si>
    <t>Adira Sidhu</t>
  </si>
  <si>
    <t>Badal Deep</t>
  </si>
  <si>
    <t>Raghav Loyal</t>
  </si>
  <si>
    <t>Dharmajan Chauhan</t>
  </si>
  <si>
    <t>Dhruv Krishnan</t>
  </si>
  <si>
    <t>Misha Bhavsar</t>
  </si>
  <si>
    <t>Krish Sharma</t>
  </si>
  <si>
    <t>Ivan Bhasin</t>
  </si>
  <si>
    <t>Vardaniya Rastogi</t>
  </si>
  <si>
    <t>Advika Sengupta</t>
  </si>
  <si>
    <t>Krish Chawla</t>
  </si>
  <si>
    <t>Nitara Sandhu</t>
  </si>
  <si>
    <t>Alisha Sekhon</t>
  </si>
  <si>
    <t>Reyansh Saran</t>
  </si>
  <si>
    <t>Devansh Reddy</t>
  </si>
  <si>
    <t>Miraya Varghese</t>
  </si>
  <si>
    <t>Jayesh Kalla</t>
  </si>
  <si>
    <t>Mamooty Anand</t>
  </si>
  <si>
    <t>Ira Samra</t>
  </si>
  <si>
    <t>Hansh Tripathi</t>
  </si>
  <si>
    <t>Pihu Kalla</t>
  </si>
  <si>
    <t>Divit Tak</t>
  </si>
  <si>
    <t>Rania Dixit</t>
  </si>
  <si>
    <t>Pari Gera</t>
  </si>
  <si>
    <t>Divij Krish</t>
  </si>
  <si>
    <t>Zara Contractor</t>
  </si>
  <si>
    <t>Myra Doshi</t>
  </si>
  <si>
    <t>Urvi Madan</t>
  </si>
  <si>
    <t>Sana Master</t>
  </si>
  <si>
    <t>Madhup Hayre</t>
  </si>
  <si>
    <t>Shlok Mallick</t>
  </si>
  <si>
    <t>Damini Varghese</t>
  </si>
  <si>
    <t>Lavanya Joshi</t>
  </si>
  <si>
    <t>Keya Tak</t>
  </si>
  <si>
    <t>Vanya Tiwari</t>
  </si>
  <si>
    <t>Rhea Walia</t>
  </si>
  <si>
    <t>Himmat Sarna</t>
  </si>
  <si>
    <t>Lakshit Karpe</t>
  </si>
  <si>
    <t>Reyansh Ravel</t>
  </si>
  <si>
    <t>Keya Sahota</t>
  </si>
  <si>
    <t>Lavanya Edwin</t>
  </si>
  <si>
    <t>Hrishita Chandran</t>
  </si>
  <si>
    <t>Madhav Gill</t>
  </si>
  <si>
    <t>Drishya Sidhu</t>
  </si>
  <si>
    <t>Vaibhav Krishnan</t>
  </si>
  <si>
    <t>Sara Cheema</t>
  </si>
  <si>
    <t>Ojas Golla</t>
  </si>
  <si>
    <t>Zoya Goyal</t>
  </si>
  <si>
    <t>Ranbir Gandhi</t>
  </si>
  <si>
    <t>Myra Dani</t>
  </si>
  <si>
    <t>Manikya Wali</t>
  </si>
  <si>
    <t>Ishita Saran</t>
  </si>
  <si>
    <t>Inaaya  Kala</t>
  </si>
  <si>
    <t>Ishita Bhargava</t>
  </si>
  <si>
    <t>Urvi Rege</t>
  </si>
  <si>
    <t>Ivan Sundaram</t>
  </si>
  <si>
    <t>Badal Solanki</t>
  </si>
  <si>
    <t>Mahika Sathe</t>
  </si>
  <si>
    <t>Mehul Chada</t>
  </si>
  <si>
    <t>Gatik Gola</t>
  </si>
  <si>
    <t>Indrans Goyal</t>
  </si>
  <si>
    <t>Veer Singh</t>
  </si>
  <si>
    <t>Farhan Kala</t>
  </si>
  <si>
    <t>Akarsh Chanda</t>
  </si>
  <si>
    <t>Hazel Badami</t>
  </si>
  <si>
    <t>Badal Vasa</t>
  </si>
  <si>
    <t>Mahika Dada</t>
  </si>
  <si>
    <t>Ehsaan Sharma</t>
  </si>
  <si>
    <t>Azad Chaudhary</t>
  </si>
  <si>
    <t>Kismat Keer</t>
  </si>
  <si>
    <t>Bhamini Chaudry</t>
  </si>
  <si>
    <t>Eshani Tara</t>
  </si>
  <si>
    <t>Bhamini Taneja</t>
  </si>
  <si>
    <t>Shayak Chawla</t>
  </si>
  <si>
    <t>Jiya Saraf</t>
  </si>
  <si>
    <t>Yuvaan Sani</t>
  </si>
  <si>
    <t>Sahil Ahuja</t>
  </si>
  <si>
    <t>Jayant Cheema</t>
  </si>
  <si>
    <t>Jivika Jha</t>
  </si>
  <si>
    <t>Madhav Kapadia</t>
  </si>
  <si>
    <t>Aradhya Rege</t>
  </si>
  <si>
    <t>Saanvi Johal</t>
  </si>
  <si>
    <t>Mahika Bhagat</t>
  </si>
  <si>
    <t>Raghav Wable</t>
  </si>
  <si>
    <t>Diya Tank</t>
  </si>
  <si>
    <t>Nitya Gade</t>
  </si>
  <si>
    <t>Myra Badal</t>
  </si>
  <si>
    <t>Aarush Savant</t>
  </si>
  <si>
    <t>Tanya Rajan</t>
  </si>
  <si>
    <t>Arnav Jani</t>
  </si>
  <si>
    <t>Rati Bose</t>
  </si>
  <si>
    <t>Lakshit Chakraborty</t>
  </si>
  <si>
    <t>Ivan Shere</t>
  </si>
  <si>
    <t>Aarav Kohli</t>
  </si>
  <si>
    <t>Riaan Chaudry</t>
  </si>
  <si>
    <t>Riya Desai</t>
  </si>
  <si>
    <t>Tushar Date</t>
  </si>
  <si>
    <t>Eshani Shan</t>
  </si>
  <si>
    <t>Arnav Kalla</t>
  </si>
  <si>
    <t>Baiju Wadhwa</t>
  </si>
  <si>
    <t>Renee Tandon</t>
  </si>
  <si>
    <t>Purab Deo</t>
  </si>
  <si>
    <t>Mahika Bhatnagar</t>
  </si>
  <si>
    <t>Shayak Chaudhuri</t>
  </si>
  <si>
    <t>Emir Warrior</t>
  </si>
  <si>
    <t>Kimaya Deshmukh</t>
  </si>
  <si>
    <t>Hiran Sagar</t>
  </si>
  <si>
    <t>Inaaya  Gopal</t>
  </si>
  <si>
    <t>Vedika Lad</t>
  </si>
  <si>
    <t>Saira Dua</t>
  </si>
  <si>
    <t>Alisha Vala</t>
  </si>
  <si>
    <t>Urvi Wali</t>
  </si>
  <si>
    <t>Zain Krishnan</t>
  </si>
  <si>
    <t>Tejas Keer</t>
  </si>
  <si>
    <t>Divit Rattan</t>
  </si>
  <si>
    <t>Pihu Ganguly</t>
  </si>
  <si>
    <t>Nirvaan Dhaliwal</t>
  </si>
  <si>
    <t>Jiya Dada</t>
  </si>
  <si>
    <t>Anahita Butala</t>
  </si>
  <si>
    <t>Vedika Lal</t>
  </si>
  <si>
    <t>Eshani Savant</t>
  </si>
  <si>
    <t>Pihu Zachariah</t>
  </si>
  <si>
    <t>Sana Chada</t>
  </si>
  <si>
    <t>Yasmin Bala</t>
  </si>
  <si>
    <t>Vedika Buch</t>
  </si>
  <si>
    <t>Shanaya Chawla</t>
  </si>
  <si>
    <t>Renee Lall</t>
  </si>
  <si>
    <t>Kaira Dixit</t>
  </si>
  <si>
    <t>Saanvi Shukla</t>
  </si>
  <si>
    <t>Alisha Wadhwa</t>
  </si>
  <si>
    <t>Arhaan Rastogi</t>
  </si>
  <si>
    <t>Gokul Bora</t>
  </si>
  <si>
    <t>Nishith Yohannan</t>
  </si>
  <si>
    <t>Jayant Banerjee</t>
  </si>
  <si>
    <t>Hrishita Tailor</t>
  </si>
  <si>
    <t>Ishaan Bala</t>
  </si>
  <si>
    <t>Samiha Dani</t>
  </si>
  <si>
    <t>Gokul Chacko</t>
  </si>
  <si>
    <t>Shalv Chad</t>
  </si>
  <si>
    <t>Myra Sachdev</t>
  </si>
  <si>
    <t>Kavya Kadakia</t>
  </si>
  <si>
    <t>Eshani Chander</t>
  </si>
  <si>
    <t>Tanya Warrior</t>
  </si>
  <si>
    <t>Arhaan Bal</t>
  </si>
  <si>
    <t>Aayush Kapur</t>
  </si>
  <si>
    <t>Anvi Chakraborty</t>
  </si>
  <si>
    <t>Hrishita De</t>
  </si>
  <si>
    <t>Kavya Mander</t>
  </si>
  <si>
    <t>Sana Barad</t>
  </si>
  <si>
    <t>Ahana  Master</t>
  </si>
  <si>
    <t>Rasha Handa</t>
  </si>
  <si>
    <t>Shalv Magar</t>
  </si>
  <si>
    <t>Misha Chadha</t>
  </si>
  <si>
    <t>Kismat Brahmbhatt</t>
  </si>
  <si>
    <t>Tarini Goda</t>
  </si>
  <si>
    <t>Suhana Sami</t>
  </si>
  <si>
    <t>Ayesha Krish</t>
  </si>
  <si>
    <t>Divij Ray</t>
  </si>
  <si>
    <t>Zoya Dave</t>
  </si>
  <si>
    <t>Ivana Gour</t>
  </si>
  <si>
    <t>Onkar Joshi</t>
  </si>
  <si>
    <t>Siya Lala</t>
  </si>
  <si>
    <t>Anika Sahni</t>
  </si>
  <si>
    <t>Ishita Chand</t>
  </si>
  <si>
    <t>Tiya Kant</t>
  </si>
  <si>
    <t>Jivika Dutta</t>
  </si>
  <si>
    <t>Vivaan Master</t>
  </si>
  <si>
    <t>Charvi Bhatti</t>
  </si>
  <si>
    <t>Shamik Shere</t>
  </si>
  <si>
    <t>Amani Rastogi</t>
  </si>
  <si>
    <t>Shalv Shah</t>
  </si>
  <si>
    <t>Onkar Atwal</t>
  </si>
  <si>
    <t>Rania Rattan</t>
  </si>
  <si>
    <t>Ranbir Dara</t>
  </si>
  <si>
    <t>Vritika Ghose</t>
  </si>
  <si>
    <t>Taimur Borah</t>
  </si>
  <si>
    <t>Amani Rajan</t>
  </si>
  <si>
    <t>Yashvi Ganesan</t>
  </si>
  <si>
    <t>Hunar Balay</t>
  </si>
  <si>
    <t>Yuvaan Sandhu</t>
  </si>
  <si>
    <t>Aniruddh Gour</t>
  </si>
  <si>
    <t>Riya Sibal</t>
  </si>
  <si>
    <t>Tarini Arya</t>
  </si>
  <si>
    <t>Aarav Borah</t>
  </si>
  <si>
    <t>Rati Badami</t>
  </si>
  <si>
    <t>Nirvi Reddy</t>
  </si>
  <si>
    <t>Samiha Varghese</t>
  </si>
  <si>
    <t>Jayesh Rattan</t>
  </si>
  <si>
    <t>Heer Agarwal</t>
  </si>
  <si>
    <t>Uthkarsh Chandra</t>
  </si>
  <si>
    <t>Zain Boase</t>
  </si>
  <si>
    <t>Aayush Seshadri</t>
  </si>
  <si>
    <t>Samiha Bhavsar</t>
  </si>
  <si>
    <t>Saanvi Yogi</t>
  </si>
  <si>
    <t>Zoya Boase</t>
  </si>
  <si>
    <t>Taimur Hans</t>
  </si>
  <si>
    <t>Riya Borra</t>
  </si>
  <si>
    <t>Nehmat Dutt</t>
  </si>
  <si>
    <t>Urvi Baral</t>
  </si>
  <si>
    <t>Vidur Lad</t>
  </si>
  <si>
    <t>Suhana Salvi</t>
  </si>
  <si>
    <t>Purab Uppal</t>
  </si>
  <si>
    <t>Dhanush Karpe</t>
  </si>
  <si>
    <t>Divyansh Loke</t>
  </si>
  <si>
    <t>Vanya Balay</t>
  </si>
  <si>
    <t>Nirvi Das</t>
  </si>
  <si>
    <t>Romil Bava</t>
  </si>
  <si>
    <t>Ivana Chada</t>
  </si>
  <si>
    <t>Taran Dhar</t>
  </si>
  <si>
    <t>Arhaan Dugal</t>
  </si>
  <si>
    <t>Raunak Batra</t>
  </si>
  <si>
    <t>Aradhya Tailor</t>
  </si>
  <si>
    <t>Fateh Johal</t>
  </si>
  <si>
    <t>Madhav Behl</t>
  </si>
  <si>
    <t>Anya Sehgal</t>
  </si>
  <si>
    <t>Kabir Chad</t>
  </si>
  <si>
    <t>Tanya Manda</t>
  </si>
  <si>
    <t>Anvi Kulkarni</t>
  </si>
  <si>
    <t>Anika Dua</t>
  </si>
  <si>
    <t>Shlok Choudhury</t>
  </si>
  <si>
    <t>Lakshit Amble</t>
  </si>
  <si>
    <t>Advik Mane</t>
  </si>
  <si>
    <t>Aarav Kulkarni</t>
  </si>
  <si>
    <t>Eshani Kumer</t>
  </si>
  <si>
    <t>Zoya Tandon</t>
  </si>
  <si>
    <t>Tushar Lalla</t>
  </si>
  <si>
    <t>Aarna Mane</t>
  </si>
  <si>
    <t>Purab Ghose</t>
  </si>
  <si>
    <t>Dharmajan Sankar</t>
  </si>
  <si>
    <t>Madhav Bawa</t>
  </si>
  <si>
    <t>Yuvraj  Devan</t>
  </si>
  <si>
    <t>Rati Kakar</t>
  </si>
  <si>
    <t>Lakshay Sarraf</t>
  </si>
  <si>
    <t>Miraya Agrawal</t>
  </si>
  <si>
    <t>Himmat Lalla</t>
  </si>
  <si>
    <t>Nehmat Kala</t>
  </si>
  <si>
    <t>Eshani Kakar</t>
  </si>
  <si>
    <t>Abram Gaba</t>
  </si>
  <si>
    <t>Misha Agrawal</t>
  </si>
  <si>
    <t>Pari Gill</t>
  </si>
  <si>
    <t>Lagan Chaudhry</t>
  </si>
  <si>
    <t>Sana Apte</t>
  </si>
  <si>
    <t>Alisha Mandal</t>
  </si>
  <si>
    <t>Shamik Shroff</t>
  </si>
  <si>
    <t>Aarna Goyal</t>
  </si>
  <si>
    <t>Tanya Raman</t>
  </si>
  <si>
    <t>Yakshit Atwal</t>
  </si>
  <si>
    <t>Taimur Rama</t>
  </si>
  <si>
    <t>Yashvi Kadakia</t>
  </si>
  <si>
    <t>Prerak Dash</t>
  </si>
  <si>
    <t>Pranay Ramakrishnan</t>
  </si>
  <si>
    <t>Dhanuk Bal</t>
  </si>
  <si>
    <t>Eva Deol</t>
  </si>
  <si>
    <t>Kashvi Bobal</t>
  </si>
  <si>
    <t>Ishita Sagar</t>
  </si>
  <si>
    <t>Zain Chaudry</t>
  </si>
  <si>
    <t>Rohan Butala</t>
  </si>
  <si>
    <t>Samar Goswami</t>
  </si>
  <si>
    <t>Hridaan Savant</t>
  </si>
  <si>
    <t>Ryan Sule</t>
  </si>
  <si>
    <t>Miraan Sandhu</t>
  </si>
  <si>
    <t>Jivin Venkataraman</t>
  </si>
  <si>
    <t>Aaryahi Sidhu</t>
  </si>
  <si>
    <t>Nayantara Dugal</t>
  </si>
  <si>
    <t>Shayak Sama</t>
  </si>
  <si>
    <t>Vaibhav Chandran</t>
  </si>
  <si>
    <t>Jayesh Reddy</t>
  </si>
  <si>
    <t>Kanav Kaul</t>
  </si>
  <si>
    <t>Umang Khanna</t>
  </si>
  <si>
    <t>Ishaan Agate</t>
  </si>
  <si>
    <t>Pranay Raman</t>
  </si>
  <si>
    <t>Rasha Goda</t>
  </si>
  <si>
    <t>Zeeshan Bhatia</t>
  </si>
  <si>
    <t>Sumer Bala</t>
  </si>
  <si>
    <t>Kartik Gara</t>
  </si>
  <si>
    <t>Mahika Bhatt</t>
  </si>
  <si>
    <t>Abram Barad</t>
  </si>
  <si>
    <t>Yuvaan Wali</t>
  </si>
  <si>
    <t>Ehsaan Deshmukh</t>
  </si>
  <si>
    <t>Hridaan Tandon</t>
  </si>
  <si>
    <t>Hridaan Kata</t>
  </si>
  <si>
    <t>Nirvaan Ganesan</t>
  </si>
  <si>
    <t>Divit Chada</t>
  </si>
  <si>
    <t>Kimaya Brar</t>
  </si>
  <si>
    <t>Nitara Tank</t>
  </si>
  <si>
    <t>Manikya Baria</t>
  </si>
  <si>
    <t>Prerak Singhal</t>
  </si>
  <si>
    <t>Tara Bhat</t>
  </si>
  <si>
    <t>Sumer Sundaram</t>
  </si>
  <si>
    <t>Advik Chaudhry</t>
  </si>
  <si>
    <t>Anika Sha</t>
  </si>
  <si>
    <t>Adira Majumdar</t>
  </si>
  <si>
    <t>Mohanlal Reddy</t>
  </si>
  <si>
    <t>Devansh Char</t>
  </si>
  <si>
    <t>Tejas Sathe</t>
  </si>
  <si>
    <t>Yakshit Krishnamurthy</t>
  </si>
  <si>
    <t>Anaya Sami</t>
  </si>
  <si>
    <t>Tara Sen</t>
  </si>
  <si>
    <t>Lakshit Chakrabarti</t>
  </si>
  <si>
    <t>Aayush Amble</t>
  </si>
  <si>
    <t>Zoya Srivastava</t>
  </si>
  <si>
    <t>Myra Deep</t>
  </si>
  <si>
    <t>Dhanuk Dass</t>
  </si>
  <si>
    <t>Anahi Gandhi</t>
  </si>
  <si>
    <t>Vedika Sengupta</t>
  </si>
  <si>
    <t>Umang Dugal</t>
  </si>
  <si>
    <t>Jayesh Kumer</t>
  </si>
  <si>
    <t>Hazel Saran</t>
  </si>
  <si>
    <t>Mohanlal Guha</t>
  </si>
  <si>
    <t>Ivana Raja</t>
  </si>
  <si>
    <t>Eshani Gupta</t>
  </si>
  <si>
    <t>Neelofar Chhabra</t>
  </si>
  <si>
    <t>Himmat Gole</t>
  </si>
  <si>
    <t>Abram Shetty</t>
  </si>
  <si>
    <t>Kanav Kant</t>
  </si>
  <si>
    <t>Purab Bir</t>
  </si>
  <si>
    <t>Sana Dass</t>
  </si>
  <si>
    <t>Tarini Kuruvilla</t>
  </si>
  <si>
    <t>Shanaya Mannan</t>
  </si>
  <si>
    <t>Neysa Chowdhury</t>
  </si>
  <si>
    <t>Vritika Mane</t>
  </si>
  <si>
    <t>Yashvi Banerjee</t>
  </si>
  <si>
    <t>Reyansh Seshadri</t>
  </si>
  <si>
    <t>Farhan Contractor</t>
  </si>
  <si>
    <t>Charvi Divan</t>
  </si>
  <si>
    <t>Anahita Dani</t>
  </si>
  <si>
    <t>Anaya Chada</t>
  </si>
  <si>
    <t>Romil Kanda</t>
  </si>
  <si>
    <t>Parinaaz Tak</t>
  </si>
  <si>
    <t>Renee Tata</t>
  </si>
  <si>
    <t>Divyansh Krishnamurthy</t>
  </si>
  <si>
    <t>Pari Ramaswamy</t>
  </si>
  <si>
    <t>Yasmin Verma</t>
  </si>
  <si>
    <t>Eshani Sampath</t>
  </si>
  <si>
    <t>Hansh Keer</t>
  </si>
  <si>
    <t>Samaira Gokhale</t>
  </si>
  <si>
    <t>Rohan Sarna</t>
  </si>
  <si>
    <t>Heer Bandi</t>
  </si>
  <si>
    <t>Ira Dyal</t>
  </si>
  <si>
    <t>Jivika Subramanian</t>
  </si>
  <si>
    <t>Advik Dar</t>
  </si>
  <si>
    <t>Badal Bahl</t>
  </si>
  <si>
    <t>Hunar Char</t>
  </si>
  <si>
    <t>Zoya Deshpande</t>
  </si>
  <si>
    <t>Aaina Tripathi</t>
  </si>
  <si>
    <t>Suhana Bhavsar</t>
  </si>
  <si>
    <t>Chirag Iyengar</t>
  </si>
  <si>
    <t>Damini Bobal</t>
  </si>
  <si>
    <t>Arnav Khalsa</t>
  </si>
  <si>
    <t>Zeeshan Hayer</t>
  </si>
  <si>
    <t>Nitya Bhandari</t>
  </si>
  <si>
    <t>Vritika Sura</t>
  </si>
  <si>
    <t>Ojas Sengupta</t>
  </si>
  <si>
    <t>Hunar Sarraf</t>
  </si>
  <si>
    <t>Manikya Bhatnagar</t>
  </si>
  <si>
    <t>Ira Hegde</t>
  </si>
  <si>
    <t>Shayak Sharaf</t>
  </si>
  <si>
    <t>Armaan Kade</t>
  </si>
  <si>
    <t>Miraan Sathe</t>
  </si>
  <si>
    <t>Eshani Chatterjee</t>
  </si>
  <si>
    <t>Hridaan Sodhi</t>
  </si>
  <si>
    <t>Pranay Khurana</t>
  </si>
  <si>
    <t>Yasmin Devan</t>
  </si>
  <si>
    <t>Zaina Karnik</t>
  </si>
  <si>
    <t>Mohanlal Gade</t>
  </si>
  <si>
    <t>Ojas Sehgal</t>
  </si>
  <si>
    <t>Anay Gopal</t>
  </si>
  <si>
    <t>Purab Brar</t>
  </si>
  <si>
    <t>Abram Jayaraman</t>
  </si>
  <si>
    <t>Raunak Bhalla</t>
  </si>
  <si>
    <t>Sahil Khurana</t>
  </si>
  <si>
    <t>Vanya Mannan</t>
  </si>
  <si>
    <t>Shayak Ramachandran</t>
  </si>
  <si>
    <t>Tanya Deo</t>
  </si>
  <si>
    <t>Baiju Balay</t>
  </si>
  <si>
    <t>Lakshit Saini</t>
  </si>
  <si>
    <t>Aniruddh Yogi</t>
  </si>
  <si>
    <t>Ranbir Varughese</t>
  </si>
  <si>
    <t>Pari Hayre</t>
  </si>
  <si>
    <t>Azad Goswami</t>
  </si>
  <si>
    <t>Sara Sem</t>
  </si>
  <si>
    <t>Emir Chacko</t>
  </si>
  <si>
    <t>Ira Balakrishnan</t>
  </si>
  <si>
    <t>Ishaan Kannan</t>
  </si>
  <si>
    <t>Akarsh Mane</t>
  </si>
  <si>
    <t>Mahika Ahluwalia</t>
  </si>
  <si>
    <t>Yuvraj  Krishnan</t>
  </si>
  <si>
    <t>Oorja Khanna</t>
  </si>
  <si>
    <t>Armaan Wadhwa</t>
  </si>
  <si>
    <t>Tara Soman</t>
  </si>
  <si>
    <t>Alisha Karpe</t>
  </si>
  <si>
    <t>Lakshit Batta</t>
  </si>
  <si>
    <t>Stuvan Hans</t>
  </si>
  <si>
    <t>Anay Karnik</t>
  </si>
  <si>
    <t>Darshit Hayre</t>
  </si>
  <si>
    <t>Tushar Varughese</t>
  </si>
  <si>
    <t>Suhana Sarma</t>
  </si>
  <si>
    <t>Veer Ravi</t>
  </si>
  <si>
    <t>Renee Agrawal</t>
  </si>
  <si>
    <t>Rasha Issac</t>
  </si>
  <si>
    <t>Anahi Choudhary</t>
  </si>
  <si>
    <t>Mohanlal Seshadri</t>
  </si>
  <si>
    <t>Aayush Wason</t>
  </si>
  <si>
    <t>Hunar Dugar</t>
  </si>
  <si>
    <t>Kabir Grover</t>
  </si>
  <si>
    <t>Heer Borde</t>
  </si>
  <si>
    <t>Kimaya Sani</t>
  </si>
  <si>
    <t>Ira Sankar</t>
  </si>
  <si>
    <t>Kashvi Bava</t>
  </si>
  <si>
    <t>Misha Goyal</t>
  </si>
  <si>
    <t>Shalv Bhargava</t>
  </si>
  <si>
    <t>Jayant Bhatia</t>
  </si>
  <si>
    <t>Kabir Hayer</t>
  </si>
  <si>
    <t>Ritvik Sundaram</t>
  </si>
  <si>
    <t>Aayush Khosla</t>
  </si>
  <si>
    <t>Raghav Sandhu</t>
  </si>
  <si>
    <t>Faiyaz Bhat</t>
  </si>
  <si>
    <t>Saanvi Rau</t>
  </si>
  <si>
    <t>Tushar Sibal</t>
  </si>
  <si>
    <t>Yashvi Sachdeva</t>
  </si>
  <si>
    <t>Khushi Amble</t>
  </si>
  <si>
    <t>Yasmin Sur</t>
  </si>
  <si>
    <t>Bhamini Dayal</t>
  </si>
  <si>
    <t>Navya Deep</t>
  </si>
  <si>
    <t>Alia Madan</t>
  </si>
  <si>
    <t>Nishith Dhar</t>
  </si>
  <si>
    <t>Azad Rama</t>
  </si>
  <si>
    <t>Ahana  Sibal</t>
  </si>
  <si>
    <t>Shamik Goyal</t>
  </si>
  <si>
    <t>Damini Khosla</t>
  </si>
  <si>
    <t>Kavya Brahmbhatt</t>
  </si>
  <si>
    <t>Indrajit Choudhry</t>
  </si>
  <si>
    <t>Manikya Rau</t>
  </si>
  <si>
    <t>Raghav Shenoy</t>
  </si>
  <si>
    <t>Mishti Bora</t>
  </si>
  <si>
    <t>Krish Raval</t>
  </si>
  <si>
    <t>Oorja Sankar</t>
  </si>
  <si>
    <t>Faiyaz Karpe</t>
  </si>
  <si>
    <t>Vaibhav Ganguly</t>
  </si>
  <si>
    <t>Bhavin Sethi</t>
  </si>
  <si>
    <t>Shaan Kapadia</t>
  </si>
  <si>
    <t>Riya Sani</t>
  </si>
  <si>
    <t>Keya Sahni</t>
  </si>
  <si>
    <t>Indranil Chatterjee</t>
  </si>
  <si>
    <t>Vaibhav Devi</t>
  </si>
  <si>
    <t>Mannat Vohra</t>
  </si>
  <si>
    <t>Prerak Rattan</t>
  </si>
  <si>
    <t>Anika Chowdhury</t>
  </si>
  <si>
    <t>Alia D’Alia</t>
  </si>
  <si>
    <t>Ayesha Mand</t>
  </si>
  <si>
    <t>Samaira Raval</t>
  </si>
  <si>
    <t>Zeeshan Soman</t>
  </si>
  <si>
    <t>Piya Mann</t>
  </si>
  <si>
    <t>Lakshit Reddy</t>
  </si>
  <si>
    <t>Ritvik Ratti</t>
  </si>
  <si>
    <t>Dhanush Chopra</t>
  </si>
  <si>
    <t>Neysa Rana</t>
  </si>
  <si>
    <t>Alisha Shukla</t>
  </si>
  <si>
    <t>Elakshi Varma</t>
  </si>
  <si>
    <t>Mahika Khurana</t>
  </si>
  <si>
    <t>Tara Divan</t>
  </si>
  <si>
    <t>Taran Warrior</t>
  </si>
  <si>
    <t>Dhruv Halder</t>
  </si>
  <si>
    <t>Purab Amble</t>
  </si>
  <si>
    <t>Zaina Korpal</t>
  </si>
  <si>
    <t>Jivin Varghese</t>
  </si>
  <si>
    <t>Yasmin Choudhry</t>
  </si>
  <si>
    <t>Vedika Dayal</t>
  </si>
  <si>
    <t>Ahana  Bhatti</t>
  </si>
  <si>
    <t>Sara Kara</t>
  </si>
  <si>
    <t>Vedika Datta</t>
  </si>
  <si>
    <t>Shlok Sachdeva</t>
  </si>
  <si>
    <t>Vivaan Chand</t>
  </si>
  <si>
    <t>Zaina Yogi</t>
  </si>
  <si>
    <t>Misha Kaur</t>
  </si>
  <si>
    <t>Himmat Mallick</t>
  </si>
  <si>
    <t>Fateh Chada</t>
  </si>
  <si>
    <t>Krish Agrawal</t>
  </si>
  <si>
    <t>Vedika Solanki</t>
  </si>
  <si>
    <t>Aradhya Sha</t>
  </si>
  <si>
    <t>Anay Deo</t>
  </si>
  <si>
    <t>Armaan Kota</t>
  </si>
  <si>
    <t>Shlok Sarna</t>
  </si>
  <si>
    <t>Nishith De</t>
  </si>
  <si>
    <t>Kartik Sarraf</t>
  </si>
  <si>
    <t>Lavanya Bhatti</t>
  </si>
  <si>
    <t>Hansh Dewan</t>
  </si>
  <si>
    <t>Mishti Chakraborty</t>
  </si>
  <si>
    <t>Veer Deol</t>
  </si>
  <si>
    <t>Riaan Basak</t>
  </si>
  <si>
    <t>Lavanya Sani</t>
  </si>
  <si>
    <t>Indranil Sangha</t>
  </si>
  <si>
    <t>Krish Dhingra</t>
  </si>
  <si>
    <t>Vaibhav Srinivas</t>
  </si>
  <si>
    <t>Mannat Ganguly</t>
  </si>
  <si>
    <t>Keya Badal</t>
  </si>
  <si>
    <t>Zara Joshi</t>
  </si>
  <si>
    <t>Farhan Lalla</t>
  </si>
  <si>
    <t>Emir Sachar</t>
  </si>
  <si>
    <t>Badal Datta</t>
  </si>
  <si>
    <t>Zoya Wali</t>
  </si>
  <si>
    <t>Mehul Buch</t>
  </si>
  <si>
    <t>Madhup Sastry</t>
  </si>
  <si>
    <t>Nakul Chaudhuri</t>
  </si>
  <si>
    <t>Azad Dasgupta</t>
  </si>
  <si>
    <t>Ayesha Varma</t>
  </si>
  <si>
    <t>Reyansh Raja</t>
  </si>
  <si>
    <t>Urvi Dubey</t>
  </si>
  <si>
    <t>Parinaaz Ray</t>
  </si>
  <si>
    <t>Purab Lall</t>
  </si>
  <si>
    <t>Seher Arora</t>
  </si>
  <si>
    <t>Kabir Dhar</t>
  </si>
  <si>
    <t>Neelofar Tak</t>
  </si>
  <si>
    <t>Nehmat Gill</t>
  </si>
  <si>
    <t>Akarsh Kalla</t>
  </si>
  <si>
    <t>Sumer Chowdhury</t>
  </si>
  <si>
    <t>Bhamini Babu</t>
  </si>
  <si>
    <t>Kabir Dixit</t>
  </si>
  <si>
    <t>Eva Sahota</t>
  </si>
  <si>
    <t>Farhan Anand</t>
  </si>
  <si>
    <t>Shalv Buch</t>
  </si>
  <si>
    <t>Raunak Grewal</t>
  </si>
  <si>
    <t>Lakshit Choudhary</t>
  </si>
  <si>
    <t>Miraan Kaur</t>
  </si>
  <si>
    <t>Emir Kata</t>
  </si>
  <si>
    <t>Yasmin Gola</t>
  </si>
  <si>
    <t>Nishith Ravi</t>
  </si>
  <si>
    <t>Pranay Kaur</t>
  </si>
  <si>
    <t>Dhanush Walia</t>
  </si>
  <si>
    <t>Tiya Sandhu</t>
  </si>
  <si>
    <t>Arnav Khatri</t>
  </si>
  <si>
    <t>Romil Wable</t>
  </si>
  <si>
    <t>Amira Vig</t>
  </si>
  <si>
    <t>Siya Verma</t>
  </si>
  <si>
    <t>Jivin Ray</t>
  </si>
  <si>
    <t>Ranbir Roy</t>
  </si>
  <si>
    <t>Nitara Thakkar</t>
  </si>
  <si>
    <t>Romil Kala</t>
  </si>
  <si>
    <t>Drishya Suri</t>
  </si>
  <si>
    <t>Aayush Dutta</t>
  </si>
  <si>
    <t>Pihu Gola</t>
  </si>
  <si>
    <t>Lagan Chowdhury</t>
  </si>
  <si>
    <t>Gokul Joshi</t>
  </si>
  <si>
    <t>Abram Golla</t>
  </si>
  <si>
    <t>Madhup Salvi</t>
  </si>
  <si>
    <t>Renee Dave</t>
  </si>
  <si>
    <t>Jhanvi Khatri</t>
  </si>
  <si>
    <t>Shaan Arora</t>
  </si>
  <si>
    <t>Dharmajan Banik</t>
  </si>
  <si>
    <t>Alia Gara</t>
  </si>
  <si>
    <t>Indranil Edwin</t>
  </si>
  <si>
    <t>Akarsh Yogi</t>
  </si>
  <si>
    <t>Armaan Sekhon</t>
  </si>
  <si>
    <t>Aniruddh Wali</t>
  </si>
  <si>
    <t>Tara Randhawa</t>
  </si>
  <si>
    <t>Neelofar Wali</t>
  </si>
  <si>
    <t>Armaan Tailor</t>
  </si>
  <si>
    <t>Zeeshan Tata</t>
  </si>
  <si>
    <t>Emir Bhatnagar</t>
  </si>
  <si>
    <t>Charvi Bhagat</t>
  </si>
  <si>
    <t>Umang Sarkar</t>
  </si>
  <si>
    <t>Heer Bobal</t>
  </si>
  <si>
    <t>Farhan Apte</t>
  </si>
  <si>
    <t>Madhup Biswas</t>
  </si>
  <si>
    <t>Kanav Karan</t>
  </si>
  <si>
    <t>Vardaniya Dhar</t>
  </si>
  <si>
    <t>Fateh Kanda</t>
  </si>
  <si>
    <t>Kiaan Ratta</t>
  </si>
  <si>
    <t>Damini Bora</t>
  </si>
  <si>
    <t>Shanaya Jani</t>
  </si>
  <si>
    <t>Vivaan Goda</t>
  </si>
  <si>
    <t>Purab Rama</t>
  </si>
  <si>
    <t>Amani Yogi</t>
  </si>
  <si>
    <t>Manjari Sarma</t>
  </si>
  <si>
    <t>Armaan Chatterjee</t>
  </si>
  <si>
    <t>Zain Khatri</t>
  </si>
  <si>
    <t>Zeeshan Kaur</t>
  </si>
  <si>
    <t>Biju Varghese</t>
  </si>
  <si>
    <t>Divit Thaman</t>
  </si>
  <si>
    <t>Nitara Venkataraman</t>
  </si>
  <si>
    <t>Dishani Venkatesh</t>
  </si>
  <si>
    <t>Aayush Som</t>
  </si>
  <si>
    <t>Himmat Dyal</t>
  </si>
  <si>
    <t>Alia Hayer</t>
  </si>
  <si>
    <t>Indrans Sunder</t>
  </si>
  <si>
    <t>Rhea Karnik</t>
  </si>
  <si>
    <t>Saira Shetty</t>
  </si>
  <si>
    <t>Jayant Kunda</t>
  </si>
  <si>
    <t>Tushar Gopal</t>
  </si>
  <si>
    <t>Riya Gokhale</t>
  </si>
  <si>
    <t>Ishaan Sawhney</t>
  </si>
  <si>
    <t>Amira Dugar</t>
  </si>
  <si>
    <t>Arnav Sheth</t>
  </si>
  <si>
    <t>Uthkarsh Shanker</t>
  </si>
  <si>
    <t>Amira Baria</t>
  </si>
  <si>
    <t>Dhruv Sengupta</t>
  </si>
  <si>
    <t>Mohanlal Bhat</t>
  </si>
  <si>
    <t>Reyansh Kala</t>
  </si>
  <si>
    <t>Saksham Jain</t>
  </si>
  <si>
    <t>Pari Sura</t>
  </si>
  <si>
    <t>Ela Desai</t>
  </si>
  <si>
    <t>Ojas Dugar</t>
  </si>
  <si>
    <t>Saanvi Saini</t>
  </si>
  <si>
    <t>Mishti Vala</t>
  </si>
  <si>
    <t>Abram Sunder</t>
  </si>
  <si>
    <t>Jhanvi Karpe</t>
  </si>
  <si>
    <t>Gatik Saha</t>
  </si>
  <si>
    <t>Aaryahi Borde</t>
  </si>
  <si>
    <t>Ela Kade</t>
  </si>
  <si>
    <t>Adah Sane</t>
  </si>
  <si>
    <t>Ivana Sama</t>
  </si>
  <si>
    <t>Manjari Saini</t>
  </si>
  <si>
    <t>Kavya Malhotra</t>
  </si>
  <si>
    <t>Ritvik Vasa</t>
  </si>
  <si>
    <t>Krish Vasa</t>
  </si>
  <si>
    <t>Myra Kala</t>
  </si>
  <si>
    <t>Fateh Dash</t>
  </si>
  <si>
    <t>Ivan Basak</t>
  </si>
  <si>
    <t>Indrans Bansal</t>
  </si>
  <si>
    <t>Hansh Varty</t>
  </si>
  <si>
    <t>Ojas Aurora</t>
  </si>
  <si>
    <t>Nakul Ganesh</t>
  </si>
  <si>
    <t>Baiju Kuruvilla</t>
  </si>
  <si>
    <t>Prisha Dara</t>
  </si>
  <si>
    <t>Prisha Mall</t>
  </si>
  <si>
    <t>Farhan Srinivas</t>
  </si>
  <si>
    <t>Shlok Baral</t>
  </si>
  <si>
    <t>Hiran Raval</t>
  </si>
  <si>
    <t>Lagan Dash</t>
  </si>
  <si>
    <t>Yuvaan Dass</t>
  </si>
  <si>
    <t>Indrajit Uppal</t>
  </si>
  <si>
    <t>Rasha Rege</t>
  </si>
  <si>
    <t>Kiaan Jain</t>
  </si>
  <si>
    <t>Rhea Reddy</t>
  </si>
  <si>
    <t>Vidur Varughese</t>
  </si>
  <si>
    <t>Biju Kaur</t>
  </si>
  <si>
    <t>Bhamini Kala</t>
  </si>
  <si>
    <t>Vardaniya Sani</t>
  </si>
  <si>
    <t>Akarsh Badal</t>
  </si>
  <si>
    <t>Anahi Din</t>
  </si>
  <si>
    <t>Urvi Hans</t>
  </si>
  <si>
    <t>Aradhya Bath</t>
  </si>
  <si>
    <t>Rasha Kumer</t>
  </si>
  <si>
    <t>Madhav Bhargava</t>
  </si>
  <si>
    <t>Parinaaz Sura</t>
  </si>
  <si>
    <t>Mahika Chowdhury</t>
  </si>
  <si>
    <t>Krish Kala</t>
  </si>
  <si>
    <t>Manjari Halder</t>
  </si>
  <si>
    <t>Adira Shere</t>
  </si>
  <si>
    <t>Ritvik Bhavsar</t>
  </si>
  <si>
    <t>Arnav Kamdar</t>
  </si>
  <si>
    <t>Neysa Bhatia</t>
  </si>
  <si>
    <t>Jayesh Kar</t>
  </si>
  <si>
    <t>Vihaan Ben</t>
  </si>
  <si>
    <t>Gokul Dass</t>
  </si>
  <si>
    <t>Rohan D’Alia</t>
  </si>
  <si>
    <t>Armaan Kaur</t>
  </si>
  <si>
    <t>Akarsh Desai</t>
  </si>
  <si>
    <t>Jayant Dhillon</t>
  </si>
  <si>
    <t>Miraya Gaba</t>
  </si>
  <si>
    <t>Aniruddh Loke</t>
  </si>
  <si>
    <t>Ojas Roy</t>
  </si>
  <si>
    <t>Arhaan Ramaswamy</t>
  </si>
  <si>
    <t>Jayesh Sibal</t>
  </si>
  <si>
    <t>Vidur Gola</t>
  </si>
  <si>
    <t>Dishani Arya</t>
  </si>
  <si>
    <t>Mohanlal Acharya</t>
  </si>
  <si>
    <t>Onkar Shankar</t>
  </si>
  <si>
    <t>Yuvaan Balakrishnan</t>
  </si>
  <si>
    <t>Anvi Chaudhuri</t>
  </si>
  <si>
    <t>Miraan Chakrabarti</t>
  </si>
  <si>
    <t>Tanya Krish</t>
  </si>
  <si>
    <t>Mishti Kumer</t>
  </si>
  <si>
    <t>Baiju Ramaswamy</t>
  </si>
  <si>
    <t>Taimur Chakraborty</t>
  </si>
  <si>
    <t>Raunak Goel</t>
  </si>
  <si>
    <t>Raghav Dube</t>
  </si>
  <si>
    <t>Tara Tiwari</t>
  </si>
  <si>
    <t>Kabir Gola</t>
  </si>
  <si>
    <t>Rhea Sawhney</t>
  </si>
  <si>
    <t>Rati Tandon</t>
  </si>
  <si>
    <t>Zoya Choudhry</t>
  </si>
  <si>
    <t>Taran Devan</t>
  </si>
  <si>
    <t>Sana Gulati</t>
  </si>
  <si>
    <t>Dhruv Deshmukh</t>
  </si>
  <si>
    <t>Advik Ramanathan</t>
  </si>
  <si>
    <t>Damini Gill</t>
  </si>
  <si>
    <t>Ira Goyal</t>
  </si>
  <si>
    <t>Eva Chokshi</t>
  </si>
  <si>
    <t>Misha Manda</t>
  </si>
  <si>
    <t>Dhanuk Ratta</t>
  </si>
  <si>
    <t>Zain Viswanathan</t>
  </si>
  <si>
    <t>Drishya Dua</t>
  </si>
  <si>
    <t>Damini Dhar</t>
  </si>
  <si>
    <t>Jivika Luthra</t>
  </si>
  <si>
    <t>Kaira Bhat</t>
  </si>
  <si>
    <t>Zara Tara</t>
  </si>
  <si>
    <t>Priyansh Bumb</t>
  </si>
  <si>
    <t>Keya Handa</t>
  </si>
  <si>
    <t>Zara Cherian</t>
  </si>
  <si>
    <t>Shayak Kalita</t>
  </si>
  <si>
    <t>Tushar Ben</t>
  </si>
  <si>
    <t>Trisha Gupta</t>
  </si>
  <si>
    <t>Yuvraj  Krish</t>
  </si>
  <si>
    <t>Mahika Mammen</t>
  </si>
  <si>
    <t>Adah Date</t>
  </si>
  <si>
    <t>Ira Dube</t>
  </si>
  <si>
    <t>Nirvi Sangha</t>
  </si>
  <si>
    <t>Mehul Virk</t>
  </si>
  <si>
    <t>Elakshi Mahajan</t>
  </si>
  <si>
    <t>Ivan Balasubramanian</t>
  </si>
  <si>
    <t>Shamik Kant</t>
  </si>
  <si>
    <t>Shray Sangha</t>
  </si>
  <si>
    <t>Prisha Varkey</t>
  </si>
  <si>
    <t>Sana Chandran</t>
  </si>
  <si>
    <t>Mohanlal Gala</t>
  </si>
  <si>
    <t>Oorja Dasgupta</t>
  </si>
  <si>
    <t>Seher Edwin</t>
  </si>
  <si>
    <t>Jayesh Wason</t>
  </si>
  <si>
    <t>Anvi Varty</t>
  </si>
  <si>
    <t>Anahita Bandi</t>
  </si>
  <si>
    <t>Reyansh Dyal</t>
  </si>
  <si>
    <t>Lakshit Chada</t>
  </si>
  <si>
    <t>Vidur Barman</t>
  </si>
  <si>
    <t>Vaibhav Sharaf</t>
  </si>
  <si>
    <t>Mahika Goda</t>
  </si>
  <si>
    <t>Anaya Rege</t>
  </si>
  <si>
    <t>Tushar Srinivasan</t>
  </si>
  <si>
    <t>Amira Choudhury</t>
  </si>
  <si>
    <t>Ivan Dugar</t>
  </si>
  <si>
    <t>Mamooty Amble</t>
  </si>
  <si>
    <t>Nitya Varkey</t>
  </si>
  <si>
    <t>Darshit Kant</t>
  </si>
  <si>
    <t>Tejas Dalal</t>
  </si>
  <si>
    <t>Aarush Koshy</t>
  </si>
  <si>
    <t>Zaina Keer</t>
  </si>
  <si>
    <t>Mahika Chand</t>
  </si>
  <si>
    <t>Hridaan Bhatia</t>
  </si>
  <si>
    <t>Divit Mahajan</t>
  </si>
  <si>
    <t>Zeeshan Rama</t>
  </si>
  <si>
    <t>Priyansh Barman</t>
  </si>
  <si>
    <t>Nitya Basu</t>
  </si>
  <si>
    <t>Aniruddh Sarkar</t>
  </si>
  <si>
    <t>Misha Kar</t>
  </si>
  <si>
    <t>Ishaan Behl</t>
  </si>
  <si>
    <t>Mahika Sachdeva</t>
  </si>
  <si>
    <t>Faiyaz Chakrabarti</t>
  </si>
  <si>
    <t>Damini Ram</t>
  </si>
  <si>
    <t>Eshani Samra</t>
  </si>
  <si>
    <t>Zoya Swaminathan</t>
  </si>
  <si>
    <t>Aniruddh Jayaraman</t>
  </si>
  <si>
    <t>Drishya Wadhwa</t>
  </si>
  <si>
    <t>Parinaaz Varty</t>
  </si>
  <si>
    <t>Keya Wadhwa</t>
  </si>
  <si>
    <t>Priyansh Bera</t>
  </si>
  <si>
    <t>Keya Sandhu</t>
  </si>
  <si>
    <t>Bhamini Mann</t>
  </si>
  <si>
    <t>Kismat Suri</t>
  </si>
  <si>
    <t>Nakul Singhal</t>
  </si>
  <si>
    <t>Farhan Singh</t>
  </si>
  <si>
    <t>Aniruddh Savant</t>
  </si>
  <si>
    <t>Indranil Manda</t>
  </si>
  <si>
    <t>Divit Srivastava</t>
  </si>
  <si>
    <t>Kabir Chawla</t>
  </si>
  <si>
    <t>Ranbir Warrior</t>
  </si>
  <si>
    <t>Yuvraj  Jain</t>
  </si>
  <si>
    <t>Ryan Sarkar</t>
  </si>
  <si>
    <t>Nakul Rajagopal</t>
  </si>
  <si>
    <t>Badal Krish</t>
  </si>
  <si>
    <t>Hrishita Gandhi</t>
  </si>
  <si>
    <t>Zoya Bumb</t>
  </si>
  <si>
    <t>Lakshay Sami</t>
  </si>
  <si>
    <t>Piya Verma</t>
  </si>
  <si>
    <t>Armaan Apte</t>
  </si>
  <si>
    <t>Adira Tara</t>
  </si>
  <si>
    <t>Hansh Dar</t>
  </si>
  <si>
    <t>Kiaan Basak</t>
  </si>
  <si>
    <t>Urvi Dutt</t>
  </si>
  <si>
    <t>Sana Devi</t>
  </si>
  <si>
    <t>Himmat Goda</t>
  </si>
  <si>
    <t>Shanaya Srivastava</t>
  </si>
  <si>
    <t>Dhanush Rege</t>
  </si>
  <si>
    <t>Ishaan Dewan</t>
  </si>
  <si>
    <t>Dharmajan Rege</t>
  </si>
  <si>
    <t>Piya Sridhar</t>
  </si>
  <si>
    <t>Mohanlal Lall</t>
  </si>
  <si>
    <t>Shaan Sharma</t>
  </si>
  <si>
    <t>Renee Swaminathan</t>
  </si>
  <si>
    <t>Armaan Kale</t>
  </si>
  <si>
    <t>Faiyaz Joshi</t>
  </si>
  <si>
    <t>Drishya Vohra</t>
  </si>
  <si>
    <t>Samiha Bhatnagar</t>
  </si>
  <si>
    <t>Kavya Swamy</t>
  </si>
  <si>
    <t>Ehsaan Saraf</t>
  </si>
  <si>
    <t>Aaina Gandhi</t>
  </si>
  <si>
    <t>Biju Bhagat</t>
  </si>
  <si>
    <t>Kartik Wagle</t>
  </si>
  <si>
    <t>Piya Srivastava</t>
  </si>
  <si>
    <t>Elakshi Gupta</t>
  </si>
  <si>
    <t>Ojas Yadav</t>
  </si>
  <si>
    <t>Khushi Sarraf</t>
  </si>
  <si>
    <t>Kiaan Sachdeva</t>
  </si>
  <si>
    <t>Aarav Khatri</t>
  </si>
  <si>
    <t>Vritika Varkey</t>
  </si>
  <si>
    <t>Lavanya Bajaj</t>
  </si>
  <si>
    <t>Mishti Kari</t>
  </si>
  <si>
    <t>Nitara Dua</t>
  </si>
  <si>
    <t>Bhavin Kibe</t>
  </si>
  <si>
    <t>Indrans Dara</t>
  </si>
  <si>
    <t>Gatik Subramanian</t>
  </si>
  <si>
    <t>Chirag Vora</t>
  </si>
  <si>
    <t>Mamooty Ramachandran</t>
  </si>
  <si>
    <t>Charvi Bir</t>
  </si>
  <si>
    <t>Mehul Bora</t>
  </si>
  <si>
    <t>Shlok Sibal</t>
  </si>
  <si>
    <t>Adah Halder</t>
  </si>
  <si>
    <t>Advika Edwin</t>
  </si>
  <si>
    <t>Lakshit Chauhan</t>
  </si>
  <si>
    <t>Yuvraj  Kurian</t>
  </si>
  <si>
    <t>Anvi Kannan</t>
  </si>
  <si>
    <t>Trisha Kota</t>
  </si>
  <si>
    <t>Samarth Tandon</t>
  </si>
  <si>
    <t>Armaan Thakkar</t>
  </si>
  <si>
    <t>Aaryahi Kurian</t>
  </si>
  <si>
    <t>Anika Sahota</t>
  </si>
  <si>
    <t>Pranay Sanghvi</t>
  </si>
  <si>
    <t>Lakshit Ranganathan</t>
  </si>
  <si>
    <t>Aradhya Dube</t>
  </si>
  <si>
    <t>Saira Sarma</t>
  </si>
  <si>
    <t>Umang Devi</t>
  </si>
  <si>
    <t>Himmat Saran</t>
  </si>
  <si>
    <t>Urvi Zachariah</t>
  </si>
  <si>
    <t>Neelofar Vora</t>
  </si>
  <si>
    <t>Ryan Kala</t>
  </si>
  <si>
    <t>Keya Banerjee</t>
  </si>
  <si>
    <t>Ivan Doctor</t>
  </si>
  <si>
    <t>Yasmin Walla</t>
  </si>
  <si>
    <t>Vidur Tailor</t>
  </si>
  <si>
    <t>Inaaya  Kade</t>
  </si>
  <si>
    <t>Kaira Maharaj</t>
  </si>
  <si>
    <t>Azad Kara</t>
  </si>
  <si>
    <t>Fateh Sehgal</t>
  </si>
  <si>
    <t>Lavanya Sarraf</t>
  </si>
  <si>
    <t>Emir Hans</t>
  </si>
  <si>
    <t>Siya Sahni</t>
  </si>
  <si>
    <t>Kashvi Goda</t>
  </si>
  <si>
    <t>Anya Atwal</t>
  </si>
  <si>
    <t>Madhav Johal</t>
  </si>
  <si>
    <t>Azad Sodhi</t>
  </si>
  <si>
    <t>Rohan Khare</t>
  </si>
  <si>
    <t>Mohanlal Zachariah</t>
  </si>
  <si>
    <t>Parinaaz Ahluwalia</t>
  </si>
  <si>
    <t>Taimur Goel</t>
  </si>
  <si>
    <t>Amira Balan</t>
  </si>
  <si>
    <t>Ranbir Chaudhry</t>
  </si>
  <si>
    <t>Samaira Som</t>
  </si>
  <si>
    <t>Darshit Soni</t>
  </si>
  <si>
    <t>Rhea Garde</t>
  </si>
  <si>
    <t>Adah Bumb</t>
  </si>
  <si>
    <t>Eshani Buch</t>
  </si>
  <si>
    <t>Alisha Golla</t>
  </si>
  <si>
    <t>Jiya Agarwal</t>
  </si>
  <si>
    <t>Veer Chauhan</t>
  </si>
  <si>
    <t>Taimur Arora</t>
  </si>
  <si>
    <t>Kartik Chanda</t>
  </si>
  <si>
    <t>Zain Tella</t>
  </si>
  <si>
    <t>Siya Bahri</t>
  </si>
  <si>
    <t>Saksham Mahal</t>
  </si>
  <si>
    <t>Vedika Ganesh</t>
  </si>
  <si>
    <t>Jayan Sanghvi</t>
  </si>
  <si>
    <t>Aaina Sawhney</t>
  </si>
  <si>
    <t>Vritika Deol</t>
  </si>
  <si>
    <t>Vritika Ramanathan</t>
  </si>
  <si>
    <t>Tejas Sem</t>
  </si>
  <si>
    <t>Saksham Kari</t>
  </si>
  <si>
    <t>Nitya Brar</t>
  </si>
  <si>
    <t>Kashvi Baral</t>
  </si>
  <si>
    <t>Taimur Basak</t>
  </si>
  <si>
    <t>Zaina Rout</t>
  </si>
  <si>
    <t>Vardaniya Mani</t>
  </si>
  <si>
    <t>Akarsh Seshadri</t>
  </si>
  <si>
    <t>Zain Dhillon</t>
  </si>
  <si>
    <t>Umang Bajwa</t>
  </si>
  <si>
    <t>Armaan Krishnamurthy</t>
  </si>
  <si>
    <t>Yuvaan Kuruvilla</t>
  </si>
  <si>
    <t>Ojas Sharma</t>
  </si>
  <si>
    <t>Hansh Sundaram</t>
  </si>
  <si>
    <t>Drishya Vaidya</t>
  </si>
  <si>
    <t>Kavya Chaudry</t>
  </si>
  <si>
    <t>Keya Sampath</t>
  </si>
  <si>
    <t>Nayantara Thakur</t>
  </si>
  <si>
    <t>Advika Babu</t>
  </si>
  <si>
    <t>Fateh Kakar</t>
  </si>
  <si>
    <t>Divit Batra</t>
  </si>
  <si>
    <t>Amani Som</t>
  </si>
  <si>
    <t>Eshani Zacharia</t>
  </si>
  <si>
    <t>Samarth Hari</t>
  </si>
  <si>
    <t>Arhaan Bhavsar</t>
  </si>
  <si>
    <t>Abram Brar</t>
  </si>
  <si>
    <t>Tushar Sharaf</t>
  </si>
  <si>
    <t>Arhaan Basak</t>
  </si>
  <si>
    <t>Jayant Mane</t>
  </si>
  <si>
    <t>Indrans Arya</t>
  </si>
  <si>
    <t>Charvi Sheth</t>
  </si>
  <si>
    <t>Badal Anne</t>
  </si>
  <si>
    <t>Arhaan Jain</t>
  </si>
  <si>
    <t>Samar Dani</t>
  </si>
  <si>
    <t>Shalv Lad</t>
  </si>
  <si>
    <t>Chirag Bhandari</t>
  </si>
  <si>
    <t>Sara Bassi</t>
  </si>
  <si>
    <t>Bhavin Chadha</t>
  </si>
  <si>
    <t>Vihaan Kohli</t>
  </si>
  <si>
    <t>Rania Choudhury</t>
  </si>
  <si>
    <t>Jiya Sankaran</t>
  </si>
  <si>
    <t>Neelofar Shah</t>
  </si>
  <si>
    <t>Shaan Warrior</t>
  </si>
  <si>
    <t>Jayesh Krishnan</t>
  </si>
  <si>
    <t>Misha Buch</t>
  </si>
  <si>
    <t>Aarush Chada</t>
  </si>
  <si>
    <t>Divyansh Bhavsar</t>
  </si>
  <si>
    <t>Priyansh Banerjee</t>
  </si>
  <si>
    <t>Anya Gaba</t>
  </si>
  <si>
    <t>Arhaan Srinivas</t>
  </si>
  <si>
    <t>Priyansh Wagle</t>
  </si>
  <si>
    <t>Shaan Shah</t>
  </si>
  <si>
    <t>Siya Kar</t>
  </si>
  <si>
    <t>Tiya Butala</t>
  </si>
  <si>
    <t>Rhea Rana</t>
  </si>
  <si>
    <t>Inaaya  Goel</t>
  </si>
  <si>
    <t>Khushi Sharma</t>
  </si>
  <si>
    <t>Misha Dayal</t>
  </si>
  <si>
    <t>Ivan Das</t>
  </si>
  <si>
    <t>Heer Jaggi</t>
  </si>
  <si>
    <t>Lavanya Choudhry</t>
  </si>
  <si>
    <t>Sara Hans</t>
  </si>
  <si>
    <t>Vanya Krishna</t>
  </si>
  <si>
    <t>Hridaan Keer</t>
  </si>
  <si>
    <t>Vanya Gupta</t>
  </si>
  <si>
    <t>Neysa Wali</t>
  </si>
  <si>
    <t>Mishti Malhotra</t>
  </si>
  <si>
    <t>Hazel Sha</t>
  </si>
  <si>
    <t>Alisha Venkatesh</t>
  </si>
  <si>
    <t>Bhavin Krish</t>
  </si>
  <si>
    <t>Trisha Rajan</t>
  </si>
  <si>
    <t>Ishita Ramachandran</t>
  </si>
  <si>
    <t>Stuvan Dutt</t>
  </si>
  <si>
    <t>Ojas Amble</t>
  </si>
  <si>
    <t>Samar Ramanathan</t>
  </si>
  <si>
    <t>Shanaya Sodhi</t>
  </si>
  <si>
    <t>Ishita Madan</t>
  </si>
  <si>
    <t>Baiju D’Alia</t>
  </si>
  <si>
    <t>Samar Das</t>
  </si>
  <si>
    <t>Elakshi Bahri</t>
  </si>
  <si>
    <t>Riya Doshi</t>
  </si>
  <si>
    <t>Dhanush Raju</t>
  </si>
  <si>
    <t>Adah Bobal</t>
  </si>
  <si>
    <t>Vritika Sangha</t>
  </si>
  <si>
    <t>Shalv Cherian</t>
  </si>
  <si>
    <t>Madhav Lala</t>
  </si>
  <si>
    <t>Piya Krishnan</t>
  </si>
  <si>
    <t>Shray Devi</t>
  </si>
  <si>
    <t>Saira Goyal</t>
  </si>
  <si>
    <t>Eshani Soman</t>
  </si>
  <si>
    <t>Dhruv Borra</t>
  </si>
  <si>
    <t>Jiya Warrior</t>
  </si>
  <si>
    <t>Divij Manne</t>
  </si>
  <si>
    <t>Jivin Bajwa</t>
  </si>
  <si>
    <t>Trisha Chokshi</t>
  </si>
  <si>
    <t>Vidur Varghese</t>
  </si>
  <si>
    <t>Ivan Dixit</t>
  </si>
  <si>
    <t>Charvi Shenoy</t>
  </si>
  <si>
    <t>Taran Chhabra</t>
  </si>
  <si>
    <t>Nirvaan Dora</t>
  </si>
  <si>
    <t>Kanav Apte</t>
  </si>
  <si>
    <t>Aniruddh Ravi</t>
  </si>
  <si>
    <t>Dhanuk Mahal</t>
  </si>
  <si>
    <t>Devansh Taneja</t>
  </si>
  <si>
    <t>Ishaan Mall</t>
  </si>
  <si>
    <t>Ivan Bora</t>
  </si>
  <si>
    <t>Anvi Majumdar</t>
  </si>
  <si>
    <t>Riya Chaudhry</t>
  </si>
  <si>
    <t>Rasha Wali</t>
  </si>
  <si>
    <t>Oorja Sridhar</t>
  </si>
  <si>
    <t>Mannat Toor</t>
  </si>
  <si>
    <t>Rohan Wali</t>
  </si>
  <si>
    <t>Vivaan Kumer</t>
  </si>
  <si>
    <t>Nirvaan Bhatia</t>
  </si>
  <si>
    <t>Indrans Sathe</t>
  </si>
  <si>
    <t>Tejas Dani</t>
  </si>
  <si>
    <t>Riya Mander</t>
  </si>
  <si>
    <t>Yashvi Sur</t>
  </si>
  <si>
    <t>Sumer Aggarwal</t>
  </si>
  <si>
    <t>Aniruddh Saxena</t>
  </si>
  <si>
    <t>Tarini Swaminathan</t>
  </si>
  <si>
    <t>Elakshi Tella</t>
  </si>
  <si>
    <t>Ritvik Ben</t>
  </si>
  <si>
    <t>Kabir Gala</t>
  </si>
  <si>
    <t>Indrans Shan</t>
  </si>
  <si>
    <t>Kismat Rajagopal</t>
  </si>
  <si>
    <t>Taimur D’Alia</t>
  </si>
  <si>
    <t>Pranay Mand</t>
  </si>
  <si>
    <t>Heer Sur</t>
  </si>
  <si>
    <t>Diya Borra</t>
  </si>
  <si>
    <t>Trisha Dugar</t>
  </si>
  <si>
    <t>Hridaan Wable</t>
  </si>
  <si>
    <t>Trisha Raman</t>
  </si>
  <si>
    <t>Divyansh Sehgal</t>
  </si>
  <si>
    <t>Dhruv Mammen</t>
  </si>
  <si>
    <t>Lagan Din</t>
  </si>
  <si>
    <t>Jhanvi Garde</t>
  </si>
  <si>
    <t>Priyansh Lalla</t>
  </si>
  <si>
    <t>Nitara Tella</t>
  </si>
  <si>
    <t>Vidur Chaudhary</t>
  </si>
  <si>
    <t>Shayak D’Alia</t>
  </si>
  <si>
    <t>Nishith Jain</t>
  </si>
  <si>
    <t>Zeeshan Biswas</t>
  </si>
  <si>
    <t>Ehsaan Kant</t>
  </si>
  <si>
    <t>Lakshit Chacko</t>
  </si>
  <si>
    <t>Aarush Boase</t>
  </si>
  <si>
    <t>Alia Varkey</t>
  </si>
  <si>
    <t>Akarsh Butala</t>
  </si>
  <si>
    <t>Onkar Balasubramanian</t>
  </si>
  <si>
    <t>Pihu Bir</t>
  </si>
  <si>
    <t>Lakshay Sathe</t>
  </si>
  <si>
    <t>Indrajit Kapur</t>
  </si>
  <si>
    <t>Mohanlal Sen</t>
  </si>
  <si>
    <t>Umang Talwar</t>
  </si>
  <si>
    <t>Darshit Garde</t>
  </si>
  <si>
    <t>Madhup Ram</t>
  </si>
  <si>
    <t>Charvi Saha</t>
  </si>
  <si>
    <t>Miraya Kalita</t>
  </si>
  <si>
    <t>Tanya Zacharia</t>
  </si>
  <si>
    <t>Yuvaan Karan</t>
  </si>
  <si>
    <t>Neelofar Kata</t>
  </si>
  <si>
    <t>Ishaan Chadha</t>
  </si>
  <si>
    <t>Anahita Halder</t>
  </si>
  <si>
    <t>Miraya Chaudry</t>
  </si>
  <si>
    <t>Kimaya Reddy</t>
  </si>
  <si>
    <t>Alia Hari</t>
  </si>
  <si>
    <t>Kanav Contractor</t>
  </si>
  <si>
    <t>Vihaan Bansal</t>
  </si>
  <si>
    <t>Seher Deshpande</t>
  </si>
  <si>
    <t>Hrishita Ray</t>
  </si>
  <si>
    <t>Zara Bhakta</t>
  </si>
  <si>
    <t>Dhruv Sur</t>
  </si>
  <si>
    <t>Parinaaz Majumdar</t>
  </si>
  <si>
    <t>Aarush Taneja</t>
  </si>
  <si>
    <t>Ritvik Ganesh</t>
  </si>
  <si>
    <t>Jayesh Doshi</t>
  </si>
  <si>
    <t>Advika Vasa</t>
  </si>
  <si>
    <t>Vaibhav Ramachandran</t>
  </si>
  <si>
    <t>Zain Kumer</t>
  </si>
  <si>
    <t>Shamik Saini</t>
  </si>
  <si>
    <t>Nayantara Ramachandran</t>
  </si>
  <si>
    <t>Prerak Viswanathan</t>
  </si>
  <si>
    <t>Armaan Dayal</t>
  </si>
  <si>
    <t>Amani Khurana</t>
  </si>
  <si>
    <t>Aaina Choudhary</t>
  </si>
  <si>
    <t>Vivaan Dasgupta</t>
  </si>
  <si>
    <t>Manikya Chauhan</t>
  </si>
  <si>
    <t>Shaan Sarma</t>
  </si>
  <si>
    <t>Madhup Virk</t>
  </si>
  <si>
    <t>Ritvik Shenoy</t>
  </si>
  <si>
    <t>Sumer Rajan</t>
  </si>
  <si>
    <t>Ivana Mane</t>
  </si>
  <si>
    <t>Sara Reddy</t>
  </si>
  <si>
    <t>Anya Jaggi</t>
  </si>
  <si>
    <t>Ira Contractor</t>
  </si>
  <si>
    <t>Akarsh Sheth</t>
  </si>
  <si>
    <t>Eva Batta</t>
  </si>
  <si>
    <t>Shlok Chana</t>
  </si>
  <si>
    <t>Tejas Halder</t>
  </si>
  <si>
    <t>Rania Bhalla</t>
  </si>
  <si>
    <t>Amani Kanda</t>
  </si>
  <si>
    <t>Aniruddh Kadakia</t>
  </si>
  <si>
    <t>Jivika Kala</t>
  </si>
  <si>
    <t>Vivaan Cheema</t>
  </si>
  <si>
    <t>Hridaan Varma</t>
  </si>
  <si>
    <t>Divij Sama</t>
  </si>
  <si>
    <t>Saanvi Varty</t>
  </si>
  <si>
    <t>Ayesha Venkataraman</t>
  </si>
  <si>
    <t>Mehul Chopra</t>
  </si>
  <si>
    <t>Raghav Brahmbhatt</t>
  </si>
  <si>
    <t>Tarini Zacharia</t>
  </si>
  <si>
    <t>Kanav Rajagopal</t>
  </si>
  <si>
    <t>Adah Goel</t>
  </si>
  <si>
    <t>Ritvik Singhal</t>
  </si>
  <si>
    <t>Rohan Samra</t>
  </si>
  <si>
    <t>Samar Thakur</t>
  </si>
  <si>
    <t>Taimur Dey</t>
  </si>
  <si>
    <t>Tarini Dass</t>
  </si>
  <si>
    <t>Anahita Cherian</t>
  </si>
  <si>
    <t>Yashvi Sagar</t>
  </si>
  <si>
    <t>Nirvaan Vyas</t>
  </si>
  <si>
    <t>Zara Gulati</t>
  </si>
  <si>
    <t>Nehmat Konda</t>
  </si>
  <si>
    <t>Kavya Sarkar</t>
  </si>
  <si>
    <t>Vihaan Ravel</t>
  </si>
  <si>
    <t>Raghav Kadakia</t>
  </si>
  <si>
    <t>Pihu Sagar</t>
  </si>
  <si>
    <t>Jhanvi Hegde</t>
  </si>
  <si>
    <t>Jayant Yogi</t>
  </si>
  <si>
    <t>Prerak Jha</t>
  </si>
  <si>
    <t>Ranbir Kibe</t>
  </si>
  <si>
    <t>Aaryahi Lad</t>
  </si>
  <si>
    <t>Riaan Sani</t>
  </si>
  <si>
    <t>Shanaya Bhasin</t>
  </si>
  <si>
    <t>Nitara Swamy</t>
  </si>
  <si>
    <t>Anahita Balasubramanian</t>
  </si>
  <si>
    <t>Pranay Datta</t>
  </si>
  <si>
    <t>Shalv Srinivas</t>
  </si>
  <si>
    <t>Elakshi Badal</t>
  </si>
  <si>
    <t>Rati Kala</t>
  </si>
  <si>
    <t>Adira Bansal</t>
  </si>
  <si>
    <t>Gatik Sarna</t>
  </si>
  <si>
    <t>Keya Varty</t>
  </si>
  <si>
    <t>Fateh Dixit</t>
  </si>
  <si>
    <t>Chirag Rout</t>
  </si>
  <si>
    <t>Ishaan Bhatia</t>
  </si>
  <si>
    <t>Khushi Gulati</t>
  </si>
  <si>
    <t>Tejas Chana</t>
  </si>
  <si>
    <t>Yuvaan Kashyap</t>
  </si>
  <si>
    <t>Armaan Savant</t>
  </si>
  <si>
    <t>Vedika Madan</t>
  </si>
  <si>
    <t>Veer Sarkar</t>
  </si>
  <si>
    <t>Umang Din</t>
  </si>
  <si>
    <t>Kismat Dayal</t>
  </si>
  <si>
    <t>Navya Goel</t>
  </si>
  <si>
    <t>Hazel Bahl</t>
  </si>
  <si>
    <t>Parinaaz Thaker</t>
  </si>
  <si>
    <t>Diya Saini</t>
  </si>
  <si>
    <t>Tushar Sahni</t>
  </si>
  <si>
    <t>Manikya Venkatesh</t>
  </si>
  <si>
    <t>Nitya Sandhu</t>
  </si>
  <si>
    <t>Hridaan Shukla</t>
  </si>
  <si>
    <t>Uthkarsh Das</t>
  </si>
  <si>
    <t>Kaira Atwal</t>
  </si>
  <si>
    <t>Miraya Bawa</t>
  </si>
  <si>
    <t>Aarav Chacko</t>
  </si>
  <si>
    <t>Onkar Koshy</t>
  </si>
  <si>
    <t>Nitya Raman</t>
  </si>
  <si>
    <t>Badal Sura</t>
  </si>
  <si>
    <t>Fateh Lal</t>
  </si>
  <si>
    <t>Anaya Roy</t>
  </si>
  <si>
    <t>Uthkarsh Ahluwalia</t>
  </si>
  <si>
    <t>Raghav Thakkar</t>
  </si>
  <si>
    <t>Vidur Talwar</t>
  </si>
  <si>
    <t>Damini Sampath</t>
  </si>
  <si>
    <t>Zaina Gopal</t>
  </si>
  <si>
    <t>Ehsaan Swaminathan</t>
  </si>
  <si>
    <t>Suhana Dhaliwal</t>
  </si>
  <si>
    <t>Ira Setty</t>
  </si>
  <si>
    <t>Vardaniya Madan</t>
  </si>
  <si>
    <t>Siya Chaudhary</t>
  </si>
  <si>
    <t>Aarna Wali</t>
  </si>
  <si>
    <t>Mohanlal Kale</t>
  </si>
  <si>
    <t>Shayak Bhatia</t>
  </si>
  <si>
    <t>Chirag Salvi</t>
  </si>
  <si>
    <t>Indrajit Kara</t>
  </si>
  <si>
    <t>Shanaya Krishnan</t>
  </si>
  <si>
    <t>Sara Dash</t>
  </si>
  <si>
    <t>Fateh Basu</t>
  </si>
  <si>
    <t>Jhanvi Dhawan</t>
  </si>
  <si>
    <t>Nirvaan Jhaveri</t>
  </si>
  <si>
    <t>Zoya Dugar</t>
  </si>
  <si>
    <t>Romil Bhalla</t>
  </si>
  <si>
    <t>Hazel Chatterjee</t>
  </si>
  <si>
    <t>Shanaya Chadha</t>
  </si>
  <si>
    <t>Renee Krishna</t>
  </si>
  <si>
    <t>Ayesha Lata</t>
  </si>
  <si>
    <t>Ojas Mangat</t>
  </si>
  <si>
    <t>Aarna Buch</t>
  </si>
  <si>
    <t>Dharmajan Magar</t>
  </si>
  <si>
    <t>Umang Varughese</t>
  </si>
  <si>
    <t>Taimur Manda</t>
  </si>
  <si>
    <t>Ranbir Wali</t>
  </si>
  <si>
    <t>Nitara Bala</t>
  </si>
  <si>
    <t>Vanya Sundaram</t>
  </si>
  <si>
    <t>Hunar Bir</t>
  </si>
  <si>
    <t>Mannat Madan</t>
  </si>
  <si>
    <t>Aniruddh Upadhyay</t>
  </si>
  <si>
    <t>Sahil Rana</t>
  </si>
  <si>
    <t>Nirvaan Dani</t>
  </si>
  <si>
    <t>Anvi Master</t>
  </si>
  <si>
    <t>Mishti Seshadri</t>
  </si>
  <si>
    <t>Purab Dani</t>
  </si>
  <si>
    <t>Eshani Kapur</t>
  </si>
  <si>
    <t>Raunak Bhattacharyya</t>
  </si>
  <si>
    <t>Jhanvi Wali</t>
  </si>
  <si>
    <t>Anvi Kapur</t>
  </si>
  <si>
    <t>Dhruv Dhawan</t>
  </si>
  <si>
    <t>Myra Varma</t>
  </si>
  <si>
    <t>Samiha Comar</t>
  </si>
  <si>
    <t>Purab Sandhu</t>
  </si>
  <si>
    <t>Badal Kohli</t>
  </si>
  <si>
    <t>Tushar Badami</t>
  </si>
  <si>
    <t>Drishya Tandon</t>
  </si>
  <si>
    <t>Shray Deo</t>
  </si>
  <si>
    <t>Keya Contractor</t>
  </si>
  <si>
    <t>Kashvi Agarwal</t>
  </si>
  <si>
    <t>Sara Sridhar</t>
  </si>
  <si>
    <t>Kiaan Rout</t>
  </si>
  <si>
    <t>Indranil Salvi</t>
  </si>
  <si>
    <t>Taran Sibal</t>
  </si>
  <si>
    <t>Keya Choudhury</t>
  </si>
  <si>
    <t>Emir Rattan</t>
  </si>
  <si>
    <t>Piya Vaidya</t>
  </si>
  <si>
    <t>Aaina Basak</t>
  </si>
  <si>
    <t>Mehul Anand</t>
  </si>
  <si>
    <t>Anaya Joshi</t>
  </si>
  <si>
    <t>Drishya Sankaran</t>
  </si>
  <si>
    <t>Vaibhav Kapadia</t>
  </si>
  <si>
    <t>Drishya Shetty</t>
  </si>
  <si>
    <t>Ishita Agarwal</t>
  </si>
  <si>
    <t>Vivaan Kara</t>
  </si>
  <si>
    <t>Armaan Balan</t>
  </si>
  <si>
    <t>Yuvraj  Vohra</t>
  </si>
  <si>
    <t>Yashvi Dugar</t>
  </si>
  <si>
    <t>Riaan Taneja</t>
  </si>
  <si>
    <t>Kanav Dara</t>
  </si>
  <si>
    <t>Ranbir Ahuja</t>
  </si>
  <si>
    <t>Rohan Kulkarni</t>
  </si>
  <si>
    <t>Indrajit Setty</t>
  </si>
  <si>
    <t>Manikya Rajagopal</t>
  </si>
  <si>
    <t>Kaira Ratta</t>
  </si>
  <si>
    <t>Rohan Dhar</t>
  </si>
  <si>
    <t>Anay Dass</t>
  </si>
  <si>
    <t>Seher Venkatesh</t>
  </si>
  <si>
    <t>Divyansh Raval</t>
  </si>
  <si>
    <t>Indranil Lala</t>
  </si>
  <si>
    <t>Sahil Bhargava</t>
  </si>
  <si>
    <t>Aayush Ravi</t>
  </si>
  <si>
    <t>Dhruv Bhandari</t>
  </si>
  <si>
    <t>Urvi Sur</t>
  </si>
  <si>
    <t>Nirvi Mand</t>
  </si>
  <si>
    <t>Darshit Sekhon</t>
  </si>
  <si>
    <t>Nishith Bhalla</t>
  </si>
  <si>
    <t>Pranay Rau</t>
  </si>
  <si>
    <t>Tiya Tak</t>
  </si>
  <si>
    <t>Aarav Keer</t>
  </si>
  <si>
    <t>Rati Maharaj</t>
  </si>
  <si>
    <t>Alia Bal</t>
  </si>
  <si>
    <t>Mamooty Saha</t>
  </si>
  <si>
    <t>Sana Basak</t>
  </si>
  <si>
    <t>Biju Shenoy</t>
  </si>
  <si>
    <t>Vihaan Contractor</t>
  </si>
  <si>
    <t>Lagan Bhat</t>
  </si>
  <si>
    <t>Anahita Dave</t>
  </si>
  <si>
    <t>Vihaan Aurora</t>
  </si>
  <si>
    <t>Myra Das</t>
  </si>
  <si>
    <t>Anay Krishnamurthy</t>
  </si>
  <si>
    <t>Samarth Barad</t>
  </si>
  <si>
    <t>Arhaan Dyal</t>
  </si>
  <si>
    <t>Samarth Chadha</t>
  </si>
  <si>
    <t>Zeeshan Ganguly</t>
  </si>
  <si>
    <t>Diya Hari</t>
  </si>
  <si>
    <t>Sumer Ben</t>
  </si>
  <si>
    <t>Arhaan Bora</t>
  </si>
  <si>
    <t>Neysa Khosla</t>
  </si>
  <si>
    <t>Jiya Ganesh</t>
  </si>
  <si>
    <t>Hrishita Krishnamurthy</t>
  </si>
  <si>
    <t>Tejas Dhawan</t>
  </si>
  <si>
    <t>Bhamini Baria</t>
  </si>
  <si>
    <t>Abram Ghose</t>
  </si>
  <si>
    <t>Saira Deshpande</t>
  </si>
  <si>
    <t>Anika Ramachandran</t>
  </si>
  <si>
    <t>Heer Chada</t>
  </si>
  <si>
    <t>Onkar Kade</t>
  </si>
  <si>
    <t>Advika Agrawal</t>
  </si>
  <si>
    <t>Amani Vora</t>
  </si>
  <si>
    <t>Nayantara Chada</t>
  </si>
  <si>
    <t>Khushi Rajagopalan</t>
  </si>
  <si>
    <t>Kabir Kapoor</t>
  </si>
  <si>
    <t>Vaibhav Rajagopalan</t>
  </si>
  <si>
    <t>Jiya Kala</t>
  </si>
  <si>
    <t>Dharmajan Choudhry</t>
  </si>
  <si>
    <t>Anvi Bhavsar</t>
  </si>
  <si>
    <t>Suhana Reddy</t>
  </si>
  <si>
    <t>Urvi Kashyap</t>
  </si>
  <si>
    <t>Dhruv Badami</t>
  </si>
  <si>
    <t>Renee Chaudhari</t>
  </si>
  <si>
    <t>Nehmat Manne</t>
  </si>
  <si>
    <t>Prerak Dutta</t>
  </si>
  <si>
    <t>Anahita Sangha</t>
  </si>
  <si>
    <t>Hansh Zacharia</t>
  </si>
  <si>
    <t>Tanya Hans</t>
  </si>
  <si>
    <t>Vedika Varty</t>
  </si>
  <si>
    <t>Hunar Rajagopalan</t>
  </si>
  <si>
    <t>Navya Kibe</t>
  </si>
  <si>
    <t>Zain Sarkar</t>
  </si>
  <si>
    <t>Dishani Chowdhury</t>
  </si>
  <si>
    <t>Ivan Mann</t>
  </si>
  <si>
    <t>Yakshit Jaggi</t>
  </si>
  <si>
    <t>Ryan Gopal</t>
  </si>
  <si>
    <t>Myra Keer</t>
  </si>
  <si>
    <t>Suhana Solanki</t>
  </si>
  <si>
    <t>Gatik Krish</t>
  </si>
  <si>
    <t>Romil Korpal</t>
  </si>
  <si>
    <t>Dhruv Varghese</t>
  </si>
  <si>
    <t>Anaya Soman</t>
  </si>
  <si>
    <t>Lakshay Dara</t>
  </si>
  <si>
    <t>Samar Upadhyay</t>
  </si>
  <si>
    <t>Nakul Dhaliwal</t>
  </si>
  <si>
    <t>Amira Krishnamurthy</t>
  </si>
  <si>
    <t>Baiju Vaidya</t>
  </si>
  <si>
    <t>Rhea Sura</t>
  </si>
  <si>
    <t>Riya Shetty</t>
  </si>
  <si>
    <t>Saksham Jhaveri</t>
  </si>
  <si>
    <t>Ahana  Sandhu</t>
  </si>
  <si>
    <t>Saanvi Dhaliwal</t>
  </si>
  <si>
    <t>Siya Vaidya</t>
  </si>
  <si>
    <t>Kismat Madan</t>
  </si>
  <si>
    <t>Kartik Borah</t>
  </si>
  <si>
    <t>Veer Kale</t>
  </si>
  <si>
    <t>Mishti Rattan</t>
  </si>
  <si>
    <t>Kimaya Sachdev</t>
  </si>
  <si>
    <t>Shanaya Din</t>
  </si>
  <si>
    <t>Heer Andra</t>
  </si>
  <si>
    <t>Indrans Bal</t>
  </si>
  <si>
    <t>Nitara Mani</t>
  </si>
  <si>
    <t>Siya Deol</t>
  </si>
  <si>
    <t>Riya Boase</t>
  </si>
  <si>
    <t>Khushi Banik</t>
  </si>
  <si>
    <t>Onkar Deshmukh</t>
  </si>
  <si>
    <t>Anya Walla</t>
  </si>
  <si>
    <t>Sahil Setty</t>
  </si>
  <si>
    <t>Mohanlal Korpal</t>
  </si>
  <si>
    <t>Jivin Sidhu</t>
  </si>
  <si>
    <t>Shaan Brahmbhatt</t>
  </si>
  <si>
    <t>Tanya Grewal</t>
  </si>
  <si>
    <t>Divyansh Bhatti</t>
  </si>
  <si>
    <t>Ryan Sibal</t>
  </si>
  <si>
    <t>Mamooty Bahri</t>
  </si>
  <si>
    <t>Dhruv Sinha</t>
  </si>
  <si>
    <t>Ranbir Shah</t>
  </si>
  <si>
    <t>Damini Kota</t>
  </si>
  <si>
    <t>Samiha Saraf</t>
  </si>
  <si>
    <t>Fateh Varkey</t>
  </si>
  <si>
    <t>Lagan Walla</t>
  </si>
  <si>
    <t>Chirag Balay</t>
  </si>
  <si>
    <t>Darshit Gole</t>
  </si>
  <si>
    <t>Kiaan Raja</t>
  </si>
  <si>
    <t>Prerak Desai</t>
  </si>
  <si>
    <t>Indrajit Madan</t>
  </si>
  <si>
    <t>Darshit Ramesh</t>
  </si>
  <si>
    <t>Sara Ben</t>
  </si>
  <si>
    <t>Anahita Kala</t>
  </si>
  <si>
    <t>Siya Butala</t>
  </si>
  <si>
    <t>Samarth Sani</t>
  </si>
  <si>
    <t>Anahita Anne</t>
  </si>
  <si>
    <t>Mohanlal Doctor</t>
  </si>
  <si>
    <t>Shanaya Borra</t>
  </si>
  <si>
    <t>Shaan Halder</t>
  </si>
  <si>
    <t>Khushi Mallick</t>
  </si>
  <si>
    <t>Adira Kale</t>
  </si>
  <si>
    <t>Uthkarsh Kade</t>
  </si>
  <si>
    <t>Rohan Dewan</t>
  </si>
  <si>
    <t>Hiran Mall</t>
  </si>
  <si>
    <t>Badal Chakraborty</t>
  </si>
  <si>
    <t>Samar Ghose</t>
  </si>
  <si>
    <t>Anya Baral</t>
  </si>
  <si>
    <t>Riya Gola</t>
  </si>
  <si>
    <t>Priyansh Chhabra</t>
  </si>
  <si>
    <t>Riaan Karnik</t>
  </si>
  <si>
    <t>Devansh Garde</t>
  </si>
  <si>
    <t>Advik Balan</t>
  </si>
  <si>
    <t>Anay Gala</t>
  </si>
  <si>
    <t>Kanav Datta</t>
  </si>
  <si>
    <t>Trisha Dhar</t>
  </si>
  <si>
    <t>Nishith Srinivasan</t>
  </si>
  <si>
    <t>Armaan Loke</t>
  </si>
  <si>
    <t>Emir Mane</t>
  </si>
  <si>
    <t>Nayantara Mann</t>
  </si>
  <si>
    <t>Kiaan Chander</t>
  </si>
  <si>
    <t>Aayush Bandi</t>
  </si>
  <si>
    <t>Azad Anand</t>
  </si>
  <si>
    <t>Nakul Sastry</t>
  </si>
  <si>
    <t>Diya Bhattacharyya</t>
  </si>
  <si>
    <t>Onkar Roy</t>
  </si>
  <si>
    <t>Akarsh Ganesan</t>
  </si>
  <si>
    <t>Zeeshan Gaba</t>
  </si>
  <si>
    <t>Anahita Keer</t>
  </si>
  <si>
    <t>Sumer Dugar</t>
  </si>
  <si>
    <t>Adah Dubey</t>
  </si>
  <si>
    <t>Zara Thaker</t>
  </si>
  <si>
    <t>Ahana  Raja</t>
  </si>
  <si>
    <t>Farhan Sankaran</t>
  </si>
  <si>
    <t>Lakshay Dave</t>
  </si>
  <si>
    <t>Azad Talwar</t>
  </si>
  <si>
    <t>Miraya Grover</t>
  </si>
  <si>
    <t>Mannat Sagar</t>
  </si>
  <si>
    <t>Jivika Badami</t>
  </si>
  <si>
    <t>Ivana Iyer</t>
  </si>
  <si>
    <t>Vedika Subramaniam</t>
  </si>
  <si>
    <t>Kashvi Zacharia</t>
  </si>
  <si>
    <t>Kiara Sundaram</t>
  </si>
  <si>
    <t>Himmat Gupta</t>
  </si>
  <si>
    <t>Riaan Shanker</t>
  </si>
  <si>
    <t>Vardaniya Desai</t>
  </si>
  <si>
    <t>Renee Jayaraman</t>
  </si>
  <si>
    <t>Aarna Wason</t>
  </si>
  <si>
    <t>Lavanya Konda</t>
  </si>
  <si>
    <t>Sana Agate</t>
  </si>
  <si>
    <t>Madhup Bobal</t>
  </si>
  <si>
    <t>Faiyaz Issac</t>
  </si>
  <si>
    <t>Biju Sachdeva</t>
  </si>
  <si>
    <t>Sahil Borde</t>
  </si>
  <si>
    <t>Baiju Borah</t>
  </si>
  <si>
    <t>Anvi Sidhu</t>
  </si>
  <si>
    <t>Kimaya Acharya</t>
  </si>
  <si>
    <t>Ishaan Vohra</t>
  </si>
  <si>
    <t>Ivan Saini</t>
  </si>
  <si>
    <t>Kanav Char</t>
  </si>
  <si>
    <t>Yasmin Dhillon</t>
  </si>
  <si>
    <t>Dhruv Mani</t>
  </si>
  <si>
    <t>Badal Kannan</t>
  </si>
  <si>
    <t>Faiyaz Halder</t>
  </si>
  <si>
    <t>Drishya Lal</t>
  </si>
  <si>
    <t>Manikya Kamdar</t>
  </si>
  <si>
    <t>Mehul Choudhary</t>
  </si>
  <si>
    <t>Anvi Brar</t>
  </si>
  <si>
    <t>Piya Konda</t>
  </si>
  <si>
    <t>Nitara Kashyap</t>
  </si>
  <si>
    <t>Ela Sawhney</t>
  </si>
  <si>
    <t>Saksham Agrawal</t>
  </si>
  <si>
    <t>Jayan Upadhyay</t>
  </si>
  <si>
    <t>Indrajit Guha</t>
  </si>
  <si>
    <t>Hazel Kade</t>
  </si>
  <si>
    <t>Shray Sankar</t>
  </si>
  <si>
    <t>Ela Deep</t>
  </si>
  <si>
    <t>Mehul Bala</t>
  </si>
  <si>
    <t>Amani Sharma</t>
  </si>
  <si>
    <t>Kaira Gera</t>
  </si>
  <si>
    <t>Kaira Sha</t>
  </si>
  <si>
    <t>Ahana  Singh</t>
  </si>
  <si>
    <t>Lavanya Kaul</t>
  </si>
  <si>
    <t>Kavya Sekhon</t>
  </si>
  <si>
    <t>Kanav Walia</t>
  </si>
  <si>
    <t>Mohanlal Krish</t>
  </si>
  <si>
    <t>Keya Sagar</t>
  </si>
  <si>
    <t>Zeeshan Bandi</t>
  </si>
  <si>
    <t>Piya Sura</t>
  </si>
  <si>
    <t>Madhup Gala</t>
  </si>
  <si>
    <t>Heer Edwin</t>
  </si>
  <si>
    <t>Shaan Shere</t>
  </si>
  <si>
    <t>Yakshit Kata</t>
  </si>
  <si>
    <t>Mohanlal Saraf</t>
  </si>
  <si>
    <t>Madhup Dugal</t>
  </si>
  <si>
    <t>Advik Dora</t>
  </si>
  <si>
    <t>Prerak Hora</t>
  </si>
  <si>
    <t>Umang Bail</t>
  </si>
  <si>
    <t>Urvi Ramanathan</t>
  </si>
  <si>
    <t>Charvi Bali</t>
  </si>
  <si>
    <t>Pihu Kuruvilla</t>
  </si>
  <si>
    <t>Lakshay Loyal</t>
  </si>
  <si>
    <t>Siya Bhasin</t>
  </si>
  <si>
    <t>Miraan Dhar</t>
  </si>
  <si>
    <t>Ivan Shetty</t>
  </si>
  <si>
    <t>Vivaan Ratti</t>
  </si>
  <si>
    <t>Ranbir Sawhney</t>
  </si>
  <si>
    <t>Heer Mahal</t>
  </si>
  <si>
    <t>Samaira Shanker</t>
  </si>
  <si>
    <t>Misha Hayer</t>
  </si>
  <si>
    <t>Siya Sampath</t>
  </si>
  <si>
    <t>Divit Choudhury</t>
  </si>
  <si>
    <t>Priyansh Bhagat</t>
  </si>
  <si>
    <t>Misha Shroff</t>
  </si>
  <si>
    <t>Inaaya  Bose</t>
  </si>
  <si>
    <t>Kiaan Krishnan</t>
  </si>
  <si>
    <t>Eva Tella</t>
  </si>
  <si>
    <t>Shray Srinivasan</t>
  </si>
  <si>
    <t>Drishya Kurian</t>
  </si>
  <si>
    <t>Tejas Baria</t>
  </si>
  <si>
    <t>Divit Mammen</t>
  </si>
  <si>
    <t>Vanya Yadav</t>
  </si>
  <si>
    <t>Rasha Borra</t>
  </si>
  <si>
    <t>Chirag Sodhi</t>
  </si>
  <si>
    <t>Nayantara Bail</t>
  </si>
  <si>
    <t>Anvi Sur</t>
  </si>
  <si>
    <t>Hazel Barman</t>
  </si>
  <si>
    <t>Parinaaz Maharaj</t>
  </si>
  <si>
    <t>Ryan Sanghvi</t>
  </si>
  <si>
    <t>Biju Ramanathan</t>
  </si>
  <si>
    <t>Amani Sabharwal</t>
  </si>
  <si>
    <t>Samaira Kade</t>
  </si>
  <si>
    <t>Ishita Andra</t>
  </si>
  <si>
    <t>Azad Sani</t>
  </si>
  <si>
    <t>Baiju Sawhney</t>
  </si>
  <si>
    <t>Emir Gopal</t>
  </si>
  <si>
    <t>Anay Karpe</t>
  </si>
  <si>
    <t>Neysa Choudhry</t>
  </si>
  <si>
    <t>Rohan Viswanathan</t>
  </si>
  <si>
    <t>Ranbir Sanghvi</t>
  </si>
  <si>
    <t>Riaan Krishnan</t>
  </si>
  <si>
    <t>Manjari Mand</t>
  </si>
  <si>
    <t>Vaibhav Brahmbhatt</t>
  </si>
  <si>
    <t>Indrajit Raman</t>
  </si>
  <si>
    <t>Chirag Chaudhari</t>
  </si>
  <si>
    <t>Saira Butala</t>
  </si>
  <si>
    <t>Shamik Sastry</t>
  </si>
  <si>
    <t>Alia Chad</t>
  </si>
  <si>
    <t>Kiaan Badami</t>
  </si>
  <si>
    <t>Drishya Jaggi</t>
  </si>
  <si>
    <t>Dishani Contractor</t>
  </si>
  <si>
    <t>Kismat Sahni</t>
  </si>
  <si>
    <t>Vivaan Sethi</t>
  </si>
  <si>
    <t>Zeeshan Bhardwaj</t>
  </si>
  <si>
    <t>Aarav Bora</t>
  </si>
  <si>
    <t>Anika Shah</t>
  </si>
  <si>
    <t>Kiaan Sarna</t>
  </si>
  <si>
    <t>Yuvaan Samra</t>
  </si>
  <si>
    <t>Priyansh Raval</t>
  </si>
  <si>
    <t>Kabir Walla</t>
  </si>
  <si>
    <t>Anaya Shanker</t>
  </si>
  <si>
    <t>Stuvan Bora</t>
  </si>
  <si>
    <t>Miraya Gokhale</t>
  </si>
  <si>
    <t>Ehsaan Luthra</t>
  </si>
  <si>
    <t>Gatik Jhaveri</t>
  </si>
  <si>
    <t>Dhruv Contractor</t>
  </si>
  <si>
    <t>Inaaya  Chad</t>
  </si>
  <si>
    <t>Aarna Bajaj</t>
  </si>
  <si>
    <t>Miraan Chawla</t>
  </si>
  <si>
    <t>Nishith Bera</t>
  </si>
  <si>
    <t>Diya Sane</t>
  </si>
  <si>
    <t>Madhup Chaudhry</t>
  </si>
  <si>
    <t>Vidur Shankar</t>
  </si>
  <si>
    <t>Tanya Rana</t>
  </si>
  <si>
    <t>Ojas Bumb</t>
  </si>
  <si>
    <t>Miraan Varughese</t>
  </si>
  <si>
    <t>Samar Sant</t>
  </si>
  <si>
    <t>Darshit Mane</t>
  </si>
  <si>
    <t>Aaina Kadakia</t>
  </si>
  <si>
    <t>Indranil Ganesan</t>
  </si>
  <si>
    <t>Vedika Saran</t>
  </si>
  <si>
    <t>Tarini Majumdar</t>
  </si>
  <si>
    <t>Kiaan Butala</t>
  </si>
  <si>
    <t>Uthkarsh Varughese</t>
  </si>
  <si>
    <t>Keya Ramesh</t>
  </si>
  <si>
    <t>Kavya Bala</t>
  </si>
  <si>
    <t>Dishani Chad</t>
  </si>
  <si>
    <t>Anaya Iyengar</t>
  </si>
  <si>
    <t>Ehsaan Kata</t>
  </si>
  <si>
    <t>Taimur Chad</t>
  </si>
  <si>
    <t>Ahana  Jayaraman</t>
  </si>
  <si>
    <t>Hrishita Kapur</t>
  </si>
  <si>
    <t>Oorja Kade</t>
  </si>
  <si>
    <t>Armaan Swamy</t>
  </si>
  <si>
    <t>Ojas Hora</t>
  </si>
  <si>
    <t>Shalv Solanki</t>
  </si>
  <si>
    <t>Himmat Deep</t>
  </si>
  <si>
    <t>Hansh Bakshi</t>
  </si>
  <si>
    <t>Ehsaan Saini</t>
  </si>
  <si>
    <t>Riaan Sandhu</t>
  </si>
  <si>
    <t>Vivaan Dewan</t>
  </si>
  <si>
    <t>Onkar Chaudry</t>
  </si>
  <si>
    <t>Kiara Sangha</t>
  </si>
  <si>
    <t>Taran Gaba</t>
  </si>
  <si>
    <t>Rania Chawla</t>
  </si>
  <si>
    <t>Kiaan Sarraf</t>
  </si>
  <si>
    <t>Mamooty Vig</t>
  </si>
  <si>
    <t>Tanya Bajwa</t>
  </si>
  <si>
    <t>Shlok Roy</t>
  </si>
  <si>
    <t>Mamooty Bhasin</t>
  </si>
  <si>
    <t>Armaan Garg</t>
  </si>
  <si>
    <t>Oorja Ganesan</t>
  </si>
  <si>
    <t>Divij Sant</t>
  </si>
  <si>
    <t>Rhea Rajagopal</t>
  </si>
  <si>
    <t>Samaira Hegde</t>
  </si>
  <si>
    <t>Siya Manne</t>
  </si>
  <si>
    <t>Lakshay Balasubramanian</t>
  </si>
  <si>
    <t>Taran Srinivasan</t>
  </si>
  <si>
    <t>Misha Chokshi</t>
  </si>
  <si>
    <t>Ela Ramachandran</t>
  </si>
  <si>
    <t>Manjari Basak</t>
  </si>
  <si>
    <t>Mohanlal Krishnamurthy</t>
  </si>
  <si>
    <t>Krish Warrior</t>
  </si>
  <si>
    <t>Raghav Rege</t>
  </si>
  <si>
    <t>Adah Anne</t>
  </si>
  <si>
    <t>Romil Balakrishnan</t>
  </si>
  <si>
    <t>Akarsh Gade</t>
  </si>
  <si>
    <t>Ishita Savant</t>
  </si>
  <si>
    <t>Vardaniya Chaudhry</t>
  </si>
  <si>
    <t>Navya Zacharia</t>
  </si>
  <si>
    <t>Anvi Bose</t>
  </si>
  <si>
    <t>Tushar Barman</t>
  </si>
  <si>
    <t>Pihu Wali</t>
  </si>
  <si>
    <t>Ivan Dora</t>
  </si>
  <si>
    <t>Hrishita Barman</t>
  </si>
  <si>
    <t>Farhan Tella</t>
  </si>
  <si>
    <t>Prerak Jayaraman</t>
  </si>
  <si>
    <t>Anahi Kapur</t>
  </si>
  <si>
    <t>Adah Chopra</t>
  </si>
  <si>
    <t>Farhan Ghose</t>
  </si>
  <si>
    <t>Stuvan Dar</t>
  </si>
  <si>
    <t>Hunar Aggarwal</t>
  </si>
  <si>
    <t>Tushar Kapur</t>
  </si>
  <si>
    <t>Lakshit Ramesh</t>
  </si>
  <si>
    <t>Nirvi Raja</t>
  </si>
  <si>
    <t>Neysa Sem</t>
  </si>
  <si>
    <t>Samarth Das</t>
  </si>
  <si>
    <t>Nishith Tak</t>
  </si>
  <si>
    <t>Samaira Sodhi</t>
  </si>
  <si>
    <t>Abram Sant</t>
  </si>
  <si>
    <t>Prisha Vaidya</t>
  </si>
  <si>
    <t>Shalv Biswas</t>
  </si>
  <si>
    <t>Anya Tara</t>
  </si>
  <si>
    <t>Divyansh Krishna</t>
  </si>
  <si>
    <t>Anika Datta</t>
  </si>
  <si>
    <t>Ahana  Desai</t>
  </si>
  <si>
    <t>Hridaan Kade</t>
  </si>
  <si>
    <t>Adira Gupta</t>
  </si>
  <si>
    <t>Akarsh Bala</t>
  </si>
  <si>
    <t>Heer Apte</t>
  </si>
  <si>
    <t>Vardaniya Kumer</t>
  </si>
  <si>
    <t>Indrajit Srivastava</t>
  </si>
  <si>
    <t>Kiaan Walla</t>
  </si>
  <si>
    <t>Anaya Ahuja</t>
  </si>
  <si>
    <t>Kiara Borde</t>
  </si>
  <si>
    <t>Miraan Srinivas</t>
  </si>
  <si>
    <t>Zain Dayal</t>
  </si>
  <si>
    <t>Zara D’Alia</t>
  </si>
  <si>
    <t>Chirag Roy</t>
  </si>
  <si>
    <t>Myra Grewal</t>
  </si>
  <si>
    <t>Elakshi Kibe</t>
  </si>
  <si>
    <t>Anahita Sahota</t>
  </si>
  <si>
    <t>Advika Bhakta</t>
  </si>
  <si>
    <t>Alia Reddy</t>
  </si>
  <si>
    <t>Tanya Sane</t>
  </si>
  <si>
    <t>Dhanush Tandon</t>
  </si>
  <si>
    <t>Tanya Sarna</t>
  </si>
  <si>
    <t>Azad Sarma</t>
  </si>
  <si>
    <t>Shalv Bhardwaj</t>
  </si>
  <si>
    <t>Arnav Lad</t>
  </si>
  <si>
    <t>Umang Contractor</t>
  </si>
  <si>
    <t>Sara Som</t>
  </si>
  <si>
    <t>Aarush Bawa</t>
  </si>
  <si>
    <t>Romil Chana</t>
  </si>
  <si>
    <t>Kanav Dube</t>
  </si>
  <si>
    <t>Indranil Deshmukh</t>
  </si>
  <si>
    <t>Kanav Kibe</t>
  </si>
  <si>
    <t>Kismat Ben</t>
  </si>
  <si>
    <t>Vaibhav Saran</t>
  </si>
  <si>
    <t>Arnav Sur</t>
  </si>
  <si>
    <t>Shalv Bobal</t>
  </si>
  <si>
    <t>Aniruddh Rastogi</t>
  </si>
  <si>
    <t>Alia Wadhwa</t>
  </si>
  <si>
    <t>Jiya Kannan</t>
  </si>
  <si>
    <t>Gokul Venkatesh</t>
  </si>
  <si>
    <t>Ojas Sura</t>
  </si>
  <si>
    <t>Nitara Chandra</t>
  </si>
  <si>
    <t>Manjari Karpe</t>
  </si>
  <si>
    <t>Kanav Chander</t>
  </si>
  <si>
    <t>Shanaya Ben</t>
  </si>
  <si>
    <t>Nakul Shanker</t>
  </si>
  <si>
    <t>Kiara Raju</t>
  </si>
  <si>
    <t>Rasha Cheema</t>
  </si>
  <si>
    <t>Onkar Dar</t>
  </si>
  <si>
    <t>Aaina Behl</t>
  </si>
  <si>
    <t>Nishith Kurian</t>
  </si>
  <si>
    <t>Nishith Bhatia</t>
  </si>
  <si>
    <t>Kabir Bali</t>
  </si>
  <si>
    <t>Ryan Bakshi</t>
  </si>
  <si>
    <t>Tejas Shetty</t>
  </si>
  <si>
    <t>Mehul Borde</t>
  </si>
  <si>
    <t>Dhanush Agarwal</t>
  </si>
  <si>
    <t>Saksham Krishnamurthy</t>
  </si>
  <si>
    <t>Farhan Virk</t>
  </si>
  <si>
    <t>Kavya Rout</t>
  </si>
  <si>
    <t>Kiaan Vyas</t>
  </si>
  <si>
    <t>Seher Desai</t>
  </si>
  <si>
    <t>Kavya Apte</t>
  </si>
  <si>
    <t>Tanya Dora</t>
  </si>
  <si>
    <t>Myra Shroff</t>
  </si>
  <si>
    <t>Anahita Uppal</t>
  </si>
  <si>
    <t>Adira Sundaram</t>
  </si>
  <si>
    <t>Rasha Sen</t>
  </si>
  <si>
    <t>Seher Raju</t>
  </si>
  <si>
    <t>Tiya Aggarwal</t>
  </si>
  <si>
    <t>Jhanvi Chokshi</t>
  </si>
  <si>
    <t>Mannat Srivastava</t>
  </si>
  <si>
    <t>Lagan Chand</t>
  </si>
  <si>
    <t>Eshani Upadhyay</t>
  </si>
  <si>
    <t>Abram Solanki</t>
  </si>
  <si>
    <t>Divij Sharaf</t>
  </si>
  <si>
    <t>Nayantara Barad</t>
  </si>
  <si>
    <t>Gatik Kota</t>
  </si>
  <si>
    <t>Ivan Ramanathan</t>
  </si>
  <si>
    <t>Piya Bobal</t>
  </si>
  <si>
    <t>Charvi Kunda</t>
  </si>
  <si>
    <t>Hiran Saini</t>
  </si>
  <si>
    <t>Rania Lal</t>
  </si>
  <si>
    <t>Tanya Dewan</t>
  </si>
  <si>
    <t>Heer Varma</t>
  </si>
  <si>
    <t>Anaya Tella</t>
  </si>
  <si>
    <t>Dhruv Rama</t>
  </si>
  <si>
    <t>Divyansh Ghosh</t>
  </si>
  <si>
    <t>Rasha Desai</t>
  </si>
  <si>
    <t>Ojas Soni</t>
  </si>
  <si>
    <t>Eva Bhalla</t>
  </si>
  <si>
    <t>Vihaan Karpe</t>
  </si>
  <si>
    <t>Kavya Vasa</t>
  </si>
  <si>
    <t>Nirvaan Manda</t>
  </si>
  <si>
    <t>Nirvaan Singhal</t>
  </si>
  <si>
    <t>Gokul Tata</t>
  </si>
  <si>
    <t>Advika Saraf</t>
  </si>
  <si>
    <t>Taimur Tripathi</t>
  </si>
  <si>
    <t>Divij Raja</t>
  </si>
  <si>
    <t>Zara Buch</t>
  </si>
  <si>
    <t>Pari Arora</t>
  </si>
  <si>
    <t>Charvi Bassi</t>
  </si>
  <si>
    <t>Pihu Master</t>
  </si>
  <si>
    <t>Nehmat Mammen</t>
  </si>
  <si>
    <t>Onkar Mannan</t>
  </si>
  <si>
    <t>Heer Raman</t>
  </si>
  <si>
    <t>Rasha Bansal</t>
  </si>
  <si>
    <t>Shayak Kuruvilla</t>
  </si>
  <si>
    <t>Taran Bir</t>
  </si>
  <si>
    <t>Vihaan Dada</t>
  </si>
  <si>
    <t>Emir Acharya</t>
  </si>
  <si>
    <t>Siya Saran</t>
  </si>
  <si>
    <t>Yuvraj  Suri</t>
  </si>
  <si>
    <t>Rohan Trivedi</t>
  </si>
  <si>
    <t>Manikya Majumdar</t>
  </si>
  <si>
    <t>Oorja Chatterjee</t>
  </si>
  <si>
    <t>Nayantara Gupta</t>
  </si>
  <si>
    <t>Madhav Golla</t>
  </si>
  <si>
    <t>Kimaya Sood</t>
  </si>
  <si>
    <t>Ivan Chander</t>
  </si>
  <si>
    <t>Rasha Dhar</t>
  </si>
  <si>
    <t>Arhaan Goyal</t>
  </si>
  <si>
    <t>Chirag Bhatt</t>
  </si>
  <si>
    <t>Yasmin Sani</t>
  </si>
  <si>
    <t>Mishti Mannan</t>
  </si>
  <si>
    <t>Charvi Devi</t>
  </si>
  <si>
    <t>Jhanvi Dani</t>
  </si>
  <si>
    <t>Ivana Salvi</t>
  </si>
  <si>
    <t>Anvi Luthra</t>
  </si>
  <si>
    <t>Madhav Tella</t>
  </si>
  <si>
    <t>Emir Salvi</t>
  </si>
  <si>
    <t>Riya Ratti</t>
  </si>
  <si>
    <t>Indranil Jain</t>
  </si>
  <si>
    <t>Advik Comar</t>
  </si>
  <si>
    <t>Samarth Warrior</t>
  </si>
  <si>
    <t>Nitya Devan</t>
  </si>
  <si>
    <t>Diya Konda</t>
  </si>
  <si>
    <t>Tejas Dash</t>
  </si>
  <si>
    <t>Myra Sani</t>
  </si>
  <si>
    <t>Ritvik Sami</t>
  </si>
  <si>
    <t>Yashvi Solanki</t>
  </si>
  <si>
    <t>Chirag Shah</t>
  </si>
  <si>
    <t>Shayak Hayer</t>
  </si>
  <si>
    <t>Dhanuk Lall</t>
  </si>
  <si>
    <t>Saanvi Kuruvilla</t>
  </si>
  <si>
    <t>Elakshi Bhatnagar</t>
  </si>
  <si>
    <t>Anika Gaba</t>
  </si>
  <si>
    <t>Mehul Ben</t>
  </si>
  <si>
    <t>Dishani Balay</t>
  </si>
  <si>
    <t>Adah Jha</t>
  </si>
  <si>
    <t>Ishita Ratti</t>
  </si>
  <si>
    <t>Sumer Mannan</t>
  </si>
  <si>
    <t>Dharmajan Kamdar</t>
  </si>
  <si>
    <t>Shray Suresh</t>
  </si>
  <si>
    <t>Devansh Rastogi</t>
  </si>
  <si>
    <t>Zoya Doshi</t>
  </si>
  <si>
    <t>Taran Datta</t>
  </si>
  <si>
    <t>Yakshit Bawa</t>
  </si>
  <si>
    <t>Piya Chand</t>
  </si>
  <si>
    <t>Seher Rajagopalan</t>
  </si>
  <si>
    <t>Yakshit Batra</t>
  </si>
  <si>
    <t>Taran Banerjee</t>
  </si>
  <si>
    <t>Ehsaan Jha</t>
  </si>
  <si>
    <t>Dhanuk Handa</t>
  </si>
  <si>
    <t>Indranil Venkatesh</t>
  </si>
  <si>
    <t>Aniruddh Swaminathan</t>
  </si>
  <si>
    <t>Anaya Varghese</t>
  </si>
  <si>
    <t>Kaira Singh</t>
  </si>
  <si>
    <t>Hazel Boase</t>
  </si>
  <si>
    <t>Tanya Kumer</t>
  </si>
  <si>
    <t>Hridaan Bumb</t>
  </si>
  <si>
    <t>Samar Wali</t>
  </si>
  <si>
    <t>Madhav Dua</t>
  </si>
  <si>
    <t>Mamooty Bora</t>
  </si>
  <si>
    <t>Eva Raju</t>
  </si>
  <si>
    <t>Darshit Kota</t>
  </si>
  <si>
    <t>Dhanush Bandi</t>
  </si>
  <si>
    <t>Vanya Dyal</t>
  </si>
  <si>
    <t>Aaryahi Wable</t>
  </si>
  <si>
    <t>Himmat Devan</t>
  </si>
  <si>
    <t>Prisha Wagle</t>
  </si>
  <si>
    <t>Umang Sagar</t>
  </si>
  <si>
    <t>Riya Rao</t>
  </si>
  <si>
    <t>Urvi Kaur</t>
  </si>
  <si>
    <t>Samaira Subramanian</t>
  </si>
  <si>
    <t>Kashvi Subramaniam</t>
  </si>
  <si>
    <t>Piya Bhardwaj</t>
  </si>
  <si>
    <t>Umang Edwin</t>
  </si>
  <si>
    <t>Mishti Tara</t>
  </si>
  <si>
    <t>Azad Lad</t>
  </si>
  <si>
    <t>Anvi Chaudhari</t>
  </si>
  <si>
    <t>Aniruddh Dhillon</t>
  </si>
  <si>
    <t>Manikya Lata</t>
  </si>
  <si>
    <t>Amira Jayaraman</t>
  </si>
  <si>
    <t>Nitara Garg</t>
  </si>
  <si>
    <t>Veer Keer</t>
  </si>
  <si>
    <t>Aarush Mahal</t>
  </si>
  <si>
    <t>Vritika Tripathi</t>
  </si>
  <si>
    <t>Indrans Sandal</t>
  </si>
  <si>
    <t>Bhavin Vasa</t>
  </si>
  <si>
    <t>Anaya Rout</t>
  </si>
  <si>
    <t>Ahana  Bansal</t>
  </si>
  <si>
    <t>Advik Shanker</t>
  </si>
  <si>
    <t>Jayan Toor</t>
  </si>
  <si>
    <t>Miraya Hegde</t>
  </si>
  <si>
    <t>Vedika Chowdhury</t>
  </si>
  <si>
    <t>Tarini Garde</t>
  </si>
  <si>
    <t>Anika Soni</t>
  </si>
  <si>
    <t>Ira Ben</t>
  </si>
  <si>
    <t>Lakshay Divan</t>
  </si>
  <si>
    <t>Kiara Wali</t>
  </si>
  <si>
    <t>Bhavin Keer</t>
  </si>
  <si>
    <t>Bhavin Khare</t>
  </si>
  <si>
    <t>Amira Kurian</t>
  </si>
  <si>
    <t>Adira Dugar</t>
  </si>
  <si>
    <t>Keya Rama</t>
  </si>
  <si>
    <t>Vardaniya Contractor</t>
  </si>
  <si>
    <t>Anahita Ravi</t>
  </si>
  <si>
    <t>Taran Sharma</t>
  </si>
  <si>
    <t>Akarsh Bhasin</t>
  </si>
  <si>
    <t>Faiyaz Ganesh</t>
  </si>
  <si>
    <t>Tushar Gour</t>
  </si>
  <si>
    <t>Ishita Ben</t>
  </si>
  <si>
    <t>Chirag Gour</t>
  </si>
  <si>
    <t>Madhup Chahal</t>
  </si>
  <si>
    <t>Abram Kulkarni</t>
  </si>
  <si>
    <t>Bhamini Zachariah</t>
  </si>
  <si>
    <t>Arnav Mane</t>
  </si>
  <si>
    <t>Divyansh Savant</t>
  </si>
  <si>
    <t>Kiaan Sethi</t>
  </si>
  <si>
    <t>Ishita Shankar</t>
  </si>
  <si>
    <t>Nitya Bora</t>
  </si>
  <si>
    <t>Dishani Sanghvi</t>
  </si>
  <si>
    <t>Ivana Behl</t>
  </si>
  <si>
    <t>Vardaniya Venkataraman</t>
  </si>
  <si>
    <t>Shaan Mangal</t>
  </si>
  <si>
    <t>Indrajit Bhatti</t>
  </si>
  <si>
    <t>Faiyaz Ravi</t>
  </si>
  <si>
    <t>Tushar Kar</t>
  </si>
  <si>
    <t>Nitya Gala</t>
  </si>
  <si>
    <t>Riya Chokshi</t>
  </si>
  <si>
    <t>Keya Bhasin</t>
  </si>
  <si>
    <t>Divyansh Sharma</t>
  </si>
  <si>
    <t>Oorja Deo</t>
  </si>
  <si>
    <t>Hrishita Mangal</t>
  </si>
  <si>
    <t>Onkar Sha</t>
  </si>
  <si>
    <t>Veer Jhaveri</t>
  </si>
  <si>
    <t>Tara Sem</t>
  </si>
  <si>
    <t>Suhana Ramaswamy</t>
  </si>
  <si>
    <t>Rania De</t>
  </si>
  <si>
    <t>Biju Wagle</t>
  </si>
  <si>
    <t>Anika Chaudhry</t>
  </si>
  <si>
    <t>Ayesha Sarkar</t>
  </si>
  <si>
    <t>Vedika Sura</t>
  </si>
  <si>
    <t>Indrajit Khare</t>
  </si>
  <si>
    <t>Arnav Vora</t>
  </si>
  <si>
    <t>Gokul Lal</t>
  </si>
  <si>
    <t>Rohan Sachar</t>
  </si>
  <si>
    <t>Vivaan Lalla</t>
  </si>
  <si>
    <t>Devansh Lala</t>
  </si>
  <si>
    <t>Aniruddh Kannan</t>
  </si>
  <si>
    <t>Drishya Roy</t>
  </si>
  <si>
    <t>Shamik Rau</t>
  </si>
  <si>
    <t>Ivana Shan</t>
  </si>
  <si>
    <t>Alia Soman</t>
  </si>
  <si>
    <t>Krish Issac</t>
  </si>
  <si>
    <t>Advik Rajagopal</t>
  </si>
  <si>
    <t>Sana Dada</t>
  </si>
  <si>
    <t>Yakshit Master</t>
  </si>
  <si>
    <t>Badal Bhatia</t>
  </si>
  <si>
    <t>Keya Gade</t>
  </si>
  <si>
    <t>Hridaan Gade</t>
  </si>
  <si>
    <t>Nitya Devi</t>
  </si>
  <si>
    <t>Vanya Handa</t>
  </si>
  <si>
    <t>Vivaan Sarna</t>
  </si>
  <si>
    <t>Anika Borah</t>
  </si>
  <si>
    <t>Anahi Dua</t>
  </si>
  <si>
    <t>Dhanuk Setty</t>
  </si>
  <si>
    <t>Vidur Wason</t>
  </si>
  <si>
    <t>Jayesh Konda</t>
  </si>
  <si>
    <t>Aarna Iyengar</t>
  </si>
  <si>
    <t>Lakshay Deo</t>
  </si>
  <si>
    <t>Hunar Wadhwa</t>
  </si>
  <si>
    <t>Ayesha Keer</t>
  </si>
  <si>
    <t>Shayak Sandhu</t>
  </si>
  <si>
    <t>Rasha Sachdeva</t>
  </si>
  <si>
    <t>Gatik Karpe</t>
  </si>
  <si>
    <t>Gatik Dhawan</t>
  </si>
  <si>
    <t>Ela Soman</t>
  </si>
  <si>
    <t>Kimaya Kade</t>
  </si>
  <si>
    <t>Raghav Lalla</t>
  </si>
  <si>
    <t>Pihu Raval</t>
  </si>
  <si>
    <t>Anaya Datta</t>
  </si>
  <si>
    <t>Amira Chakraborty</t>
  </si>
  <si>
    <t>Kismat Gade</t>
  </si>
  <si>
    <t>Damini Lala</t>
  </si>
  <si>
    <t>Indranil Kant</t>
  </si>
  <si>
    <t>Stuvan Ray</t>
  </si>
  <si>
    <t>Tara Zachariah</t>
  </si>
  <si>
    <t>Azad Chaudry</t>
  </si>
  <si>
    <t>Neelofar Loyal</t>
  </si>
  <si>
    <t>Baiju Ganesan</t>
  </si>
  <si>
    <t>Ryan Ratta</t>
  </si>
  <si>
    <t>Advika Bansal</t>
  </si>
  <si>
    <t>Reyansh Bajaj</t>
  </si>
  <si>
    <t>Damini Madan</t>
  </si>
  <si>
    <t>Amani Swamy</t>
  </si>
  <si>
    <t>Chirag Raju</t>
  </si>
  <si>
    <t>Ehsaan Sheth</t>
  </si>
  <si>
    <t>Purab Kale</t>
  </si>
  <si>
    <t>Rati Dugal</t>
  </si>
  <si>
    <t>Purab Swamy</t>
  </si>
  <si>
    <t>Fateh Mand</t>
  </si>
  <si>
    <t>Adah Sathe</t>
  </si>
  <si>
    <t>Elakshi Kurian</t>
  </si>
  <si>
    <t>Armaan Aggarwal</t>
  </si>
  <si>
    <t>Eshani Krish</t>
  </si>
  <si>
    <t>Neelofar Ramesh</t>
  </si>
  <si>
    <t>Shray Chaudhuri</t>
  </si>
  <si>
    <t>Lakshay Bakshi</t>
  </si>
  <si>
    <t>Aarav Bala</t>
  </si>
  <si>
    <t>Kavya Sachdeva</t>
  </si>
  <si>
    <t>Eshani Bhardwaj</t>
  </si>
  <si>
    <t>Siya Vora</t>
  </si>
  <si>
    <t>Nishith Sundaram</t>
  </si>
  <si>
    <t>Zain Barman</t>
  </si>
  <si>
    <t>Raunak Lad</t>
  </si>
  <si>
    <t>Anika Dutta</t>
  </si>
  <si>
    <t>Anay Chatterjee</t>
  </si>
  <si>
    <t>Yasmin Saran</t>
  </si>
  <si>
    <t>Pranay Bhatia</t>
  </si>
  <si>
    <t>Rhea Kapur</t>
  </si>
  <si>
    <t>Devansh Choudhary</t>
  </si>
  <si>
    <t>Aarna Divan</t>
  </si>
  <si>
    <t>Zeeshan Reddy</t>
  </si>
  <si>
    <t>Mohanlal Sood</t>
  </si>
  <si>
    <t>Onkar Dixit</t>
  </si>
  <si>
    <t>Heer Dugar</t>
  </si>
  <si>
    <t>Ojas Bobal</t>
  </si>
  <si>
    <t>Indrans Roy</t>
  </si>
  <si>
    <t>Dhanuk Gaba</t>
  </si>
  <si>
    <t>Riya Vasa</t>
  </si>
  <si>
    <t>Sahil Date</t>
  </si>
  <si>
    <t>Samaira Comar</t>
  </si>
  <si>
    <t>Yuvraj  Buch</t>
  </si>
  <si>
    <t>Biju Dar</t>
  </si>
  <si>
    <t>Himmat Karan</t>
  </si>
  <si>
    <t>Ahana  Chakrabarti</t>
  </si>
  <si>
    <t>Eva Rastogi</t>
  </si>
  <si>
    <t>Bhamini Goda</t>
  </si>
  <si>
    <t>Raghav Sunder</t>
  </si>
  <si>
    <t>Nakul Sankaran</t>
  </si>
  <si>
    <t>Zain Rama</t>
  </si>
  <si>
    <t>Anya Shenoy</t>
  </si>
  <si>
    <t>Parinaaz Ben</t>
  </si>
  <si>
    <t>Shray Balay</t>
  </si>
  <si>
    <t>Yasmin Gala</t>
  </si>
  <si>
    <t>Samaira Kumar</t>
  </si>
  <si>
    <t>Manjari Vig</t>
  </si>
  <si>
    <t>Aarush Mani</t>
  </si>
  <si>
    <t>Devansh Shroff</t>
  </si>
  <si>
    <t>Mahika Chander</t>
  </si>
  <si>
    <t>Ivana Dar</t>
  </si>
  <si>
    <t>Lagan Gopal</t>
  </si>
  <si>
    <t>Dharmajan Kunda</t>
  </si>
  <si>
    <t>Akarsh Hari</t>
  </si>
  <si>
    <t>Lavanya Khare</t>
  </si>
  <si>
    <t>Navya Ramesh</t>
  </si>
  <si>
    <t>Tejas Malhotra</t>
  </si>
  <si>
    <t>Priyansh Mangal</t>
  </si>
  <si>
    <t>Yakshit Dave</t>
  </si>
  <si>
    <t>Samiha Raja</t>
  </si>
  <si>
    <t>Pari Rana</t>
  </si>
  <si>
    <t>Vivaan Mani</t>
  </si>
  <si>
    <t>Amira Kuruvilla</t>
  </si>
  <si>
    <t>Urvi Varghese</t>
  </si>
  <si>
    <t>Taran Rajagopalan</t>
  </si>
  <si>
    <t>Chirag Kari</t>
  </si>
  <si>
    <t>Ehsaan Sama</t>
  </si>
  <si>
    <t>Madhav Edwin</t>
  </si>
  <si>
    <t>Amira Soni</t>
  </si>
  <si>
    <t>Divyansh Dube</t>
  </si>
  <si>
    <t>Divit Babu</t>
  </si>
  <si>
    <t>Riaan Sule</t>
  </si>
  <si>
    <t>Aradhya Keer</t>
  </si>
  <si>
    <t>Ivan Vasa</t>
  </si>
  <si>
    <t>Neelofar Sankaran</t>
  </si>
  <si>
    <t>Rasha Bhatti</t>
  </si>
  <si>
    <t>Anya Kapur</t>
  </si>
  <si>
    <t>Myra Dass</t>
  </si>
  <si>
    <t>Shalv Dar</t>
  </si>
  <si>
    <t>Advik Rao</t>
  </si>
  <si>
    <t>Priyansh Loyal</t>
  </si>
  <si>
    <t>Zain Tata</t>
  </si>
  <si>
    <t>Riaan Chokshi</t>
  </si>
  <si>
    <t>Aaina Srivastava</t>
  </si>
  <si>
    <t>Piya Loyal</t>
  </si>
  <si>
    <t>Yuvraj  Jaggi</t>
  </si>
  <si>
    <t>Adira Das</t>
  </si>
  <si>
    <t>Krish Taneja</t>
  </si>
  <si>
    <t>Anay Upadhyay</t>
  </si>
  <si>
    <t>Farhan Kunda</t>
  </si>
  <si>
    <t>Dhanush Trivedi</t>
  </si>
  <si>
    <t>Mehul Keer</t>
  </si>
  <si>
    <t>Manikya Bir</t>
  </si>
  <si>
    <t>Madhav Ravi</t>
  </si>
  <si>
    <t>Raghav Venkatesh</t>
  </si>
  <si>
    <t>Manikya Dube</t>
  </si>
  <si>
    <t>Yashvi Kade</t>
  </si>
  <si>
    <t>Pari Virk</t>
  </si>
  <si>
    <t>Samar Jhaveri</t>
  </si>
  <si>
    <t>Jayan Ravi</t>
  </si>
  <si>
    <t>Ayesha Mandal</t>
  </si>
  <si>
    <t>Veer Gola</t>
  </si>
  <si>
    <t>Raunak De</t>
  </si>
  <si>
    <t>Suhana Kashyap</t>
  </si>
  <si>
    <t>Sumer Subramaniam</t>
  </si>
  <si>
    <t>Indranil Ravel</t>
  </si>
  <si>
    <t>Jiya Atwal</t>
  </si>
  <si>
    <t>Sahil Walla</t>
  </si>
  <si>
    <t>Lavanya Tandon</t>
  </si>
  <si>
    <t>Yuvaan Dixit</t>
  </si>
  <si>
    <t>Miraya Talwar</t>
  </si>
  <si>
    <t>Khushi Deshpande</t>
  </si>
  <si>
    <t>Aaryahi Ahuja</t>
  </si>
  <si>
    <t>Jayant Zacharia</t>
  </si>
  <si>
    <t>Inaaya  Virk</t>
  </si>
  <si>
    <t>Anahi Bhakta</t>
  </si>
  <si>
    <t>Prerak Tripathi</t>
  </si>
  <si>
    <t>Advika Kaul</t>
  </si>
  <si>
    <t>Samar Chowdhury</t>
  </si>
  <si>
    <t>Ela Sant</t>
  </si>
  <si>
    <t>Ira Kapadia</t>
  </si>
  <si>
    <t>Oorja Kadakia</t>
  </si>
  <si>
    <t>Devansh Badami</t>
  </si>
  <si>
    <t>Aaina Dutta</t>
  </si>
  <si>
    <t>Shaan Ramesh</t>
  </si>
  <si>
    <t>Nitara Varkey</t>
  </si>
  <si>
    <t>Bhavin Randhawa</t>
  </si>
  <si>
    <t>Navya Sastry</t>
  </si>
  <si>
    <t>Himmat Dey</t>
  </si>
  <si>
    <t>Hrishita Choudhary</t>
  </si>
  <si>
    <t>Darshit Walia</t>
  </si>
  <si>
    <t>Mishti Tank</t>
  </si>
  <si>
    <t>Amani Kale</t>
  </si>
  <si>
    <t>Aniruddh De</t>
  </si>
  <si>
    <t>Madhav Desai</t>
  </si>
  <si>
    <t>Nehmat Dugal</t>
  </si>
  <si>
    <t>Lakshit Rana</t>
  </si>
  <si>
    <t>Shalv Chana</t>
  </si>
  <si>
    <t>Kavya Babu</t>
  </si>
  <si>
    <t>Seher Mander</t>
  </si>
  <si>
    <t>Eva Sankar</t>
  </si>
  <si>
    <t>Mohanlal Goda</t>
  </si>
  <si>
    <t>Zaina Dugar</t>
  </si>
  <si>
    <t>Mohanlal Dewan</t>
  </si>
  <si>
    <t>Kartik Bhagat</t>
  </si>
  <si>
    <t>Dishani Mane</t>
  </si>
  <si>
    <t>Advika Baral</t>
  </si>
  <si>
    <t>Eva Vala</t>
  </si>
  <si>
    <t>Ritvik Aggarwal</t>
  </si>
  <si>
    <t>Ayesha Char</t>
  </si>
  <si>
    <t>Uthkarsh Gade</t>
  </si>
  <si>
    <t>Aaryahi Lall</t>
  </si>
  <si>
    <t>Shaan Kala</t>
  </si>
  <si>
    <t>Shalv Kumar</t>
  </si>
  <si>
    <t>Hunar Andra</t>
  </si>
  <si>
    <t>Kaira Jani</t>
  </si>
  <si>
    <t>Bhavin Master</t>
  </si>
  <si>
    <t>Samaira Bhalla</t>
  </si>
  <si>
    <t>Devansh Kamdar</t>
  </si>
  <si>
    <t>Saira Varghese</t>
  </si>
  <si>
    <t>Zoya Shere</t>
  </si>
  <si>
    <t>Divij Banik</t>
  </si>
  <si>
    <t>Priyansh Tata</t>
  </si>
  <si>
    <t>Damini Ganesan</t>
  </si>
  <si>
    <t>Ayesha Dhillon</t>
  </si>
  <si>
    <t>Akarsh Rana</t>
  </si>
  <si>
    <t>Alia Borra</t>
  </si>
  <si>
    <t>Ira Sahota</t>
  </si>
  <si>
    <t>Ela Dugal</t>
  </si>
  <si>
    <t>Jayant Rama</t>
  </si>
  <si>
    <t>Rania Krishnamurthy</t>
  </si>
  <si>
    <t>Raunak Barad</t>
  </si>
  <si>
    <t>Hunar Tailor</t>
  </si>
  <si>
    <t>Ryan Varghese</t>
  </si>
  <si>
    <t>Riya Luthra</t>
  </si>
  <si>
    <t>Divyansh Raju</t>
  </si>
  <si>
    <t>Fateh Sen</t>
  </si>
  <si>
    <t>Jayan Sundaram</t>
  </si>
  <si>
    <t>Nakul Jha</t>
  </si>
  <si>
    <t>Umang Gera</t>
  </si>
  <si>
    <t>Siya Bhatia</t>
  </si>
  <si>
    <t>Neysa Hayer</t>
  </si>
  <si>
    <t>Zara Chakraborty</t>
  </si>
  <si>
    <t>Ojas Bhatnagar</t>
  </si>
  <si>
    <t>Samaira Varty</t>
  </si>
  <si>
    <t>Anahita Tella</t>
  </si>
  <si>
    <t>Anay Vaidya</t>
  </si>
  <si>
    <t>Nehmat Mallick</t>
  </si>
  <si>
    <t>Divij Apte</t>
  </si>
  <si>
    <t>Onkar Singh</t>
  </si>
  <si>
    <t>Manikya Bahri</t>
  </si>
  <si>
    <t>Tejas Chaudry</t>
  </si>
  <si>
    <t>Zoya Dutt</t>
  </si>
  <si>
    <t>Rohan Bhandari</t>
  </si>
  <si>
    <t>Aaryahi Acharya</t>
  </si>
  <si>
    <t>Elakshi Mahal</t>
  </si>
  <si>
    <t>Trisha Kaul</t>
  </si>
  <si>
    <t>Ayesha Babu</t>
  </si>
  <si>
    <t>Aniruddh Mangat</t>
  </si>
  <si>
    <t>Saanvi Goel</t>
  </si>
  <si>
    <t>Jivin Agrawal</t>
  </si>
  <si>
    <t>Shaan De</t>
  </si>
  <si>
    <t>Raunak Kalita</t>
  </si>
  <si>
    <t>Kashvi Jaggi</t>
  </si>
  <si>
    <t>Pranay Batra</t>
  </si>
  <si>
    <t>Eva Chawla</t>
  </si>
  <si>
    <t>Dhanuk Badal</t>
  </si>
  <si>
    <t>Krish Kata</t>
  </si>
  <si>
    <t>Inaaya  Sibal</t>
  </si>
  <si>
    <t>Lavanya Bansal</t>
  </si>
  <si>
    <t>Nirvi Wason</t>
  </si>
  <si>
    <t>Raunak Chaudhari</t>
  </si>
  <si>
    <t>Aaina Ghose</t>
  </si>
  <si>
    <t>Amira Badal</t>
  </si>
  <si>
    <t>Ahana  Dhar</t>
  </si>
  <si>
    <t>Pari Karpe</t>
  </si>
  <si>
    <t>Umang Kurian</t>
  </si>
  <si>
    <t>Lakshit Ray</t>
  </si>
  <si>
    <t>Jivin Gill</t>
  </si>
  <si>
    <t>Ranbir Jha</t>
  </si>
  <si>
    <t>Aayush Ratti</t>
  </si>
  <si>
    <t>Zain Kapur</t>
  </si>
  <si>
    <t>Ehsaan Goel</t>
  </si>
  <si>
    <t>Vaibhav Krishnamurthy</t>
  </si>
  <si>
    <t>Kashvi Kulkarni</t>
  </si>
  <si>
    <t>Saksham Saini</t>
  </si>
  <si>
    <t>Ritvik Bora</t>
  </si>
  <si>
    <t>Nakul Walia</t>
  </si>
  <si>
    <t>Nitya Kashyap</t>
  </si>
  <si>
    <t>Adah Chad</t>
  </si>
  <si>
    <t>Tiya Sule</t>
  </si>
  <si>
    <t>Suhana Agrawal</t>
  </si>
  <si>
    <t>Prerak Goel</t>
  </si>
  <si>
    <t>Mamooty Dayal</t>
  </si>
  <si>
    <t>Jhanvi Khare</t>
  </si>
  <si>
    <t>Ehsaan Mane</t>
  </si>
  <si>
    <t>Yuvaan Mall</t>
  </si>
  <si>
    <t>Alia Varty</t>
  </si>
  <si>
    <t>Krish Hans</t>
  </si>
  <si>
    <t>Tushar Gole</t>
  </si>
  <si>
    <t>Dishani Tella</t>
  </si>
  <si>
    <t>Misha Babu</t>
  </si>
  <si>
    <t>Aarav Sunder</t>
  </si>
  <si>
    <t>Lakshit Sidhu</t>
  </si>
  <si>
    <t>Shaan Char</t>
  </si>
  <si>
    <t>Eva Shukla</t>
  </si>
  <si>
    <t>Gatik Devan</t>
  </si>
  <si>
    <t>Shray Dugar</t>
  </si>
  <si>
    <t>Samarth Kapoor</t>
  </si>
  <si>
    <t>Aayush Ramaswamy</t>
  </si>
  <si>
    <t>Samar Amble</t>
  </si>
  <si>
    <t>Vanya Bose</t>
  </si>
  <si>
    <t>Kismat Bassi</t>
  </si>
  <si>
    <t>Vidur Divan</t>
  </si>
  <si>
    <t>Shayak Kapur</t>
  </si>
  <si>
    <t>Pihu Sharma</t>
  </si>
  <si>
    <t>Vritika Rege</t>
  </si>
  <si>
    <t>Vidur Virk</t>
  </si>
  <si>
    <t>Mehul Goel</t>
  </si>
  <si>
    <t>Romil Mand</t>
  </si>
  <si>
    <t>Kaira Ramaswamy</t>
  </si>
  <si>
    <t>Raghav Ravel</t>
  </si>
  <si>
    <t>Kartik Kalla</t>
  </si>
  <si>
    <t>Madhup Dar</t>
  </si>
  <si>
    <t>Azad Tandon</t>
  </si>
  <si>
    <t>Rania Vaidya</t>
  </si>
  <si>
    <t>Bhamini Chanda</t>
  </si>
  <si>
    <t>Prerak Kadakia</t>
  </si>
  <si>
    <t>Anahita Ganguly</t>
  </si>
  <si>
    <t>Azad Dora</t>
  </si>
  <si>
    <t>Aradhya Vaidya</t>
  </si>
  <si>
    <t>Shayak Vaidya</t>
  </si>
  <si>
    <t>Manikya Upadhyay</t>
  </si>
  <si>
    <t>Yuvraj  Shukla</t>
  </si>
  <si>
    <t>Onkar Rajan</t>
  </si>
  <si>
    <t>Anvi Karan</t>
  </si>
  <si>
    <t>Jhanvi Seth</t>
  </si>
  <si>
    <t>Ojas Char</t>
  </si>
  <si>
    <t>Bhavin Kurian</t>
  </si>
  <si>
    <t>Nirvaan Kunda</t>
  </si>
  <si>
    <t>Chirag Kohli</t>
  </si>
  <si>
    <t>Aarav Dani</t>
  </si>
  <si>
    <t>Shray Randhawa</t>
  </si>
  <si>
    <t>Nakul Krishnamurthy</t>
  </si>
  <si>
    <t>Saanvi Gandhi</t>
  </si>
  <si>
    <t>Misha Dyal</t>
  </si>
  <si>
    <t>Prisha Agarwal</t>
  </si>
  <si>
    <t>Aradhya Sachdev</t>
  </si>
  <si>
    <t>Dishani Kaul</t>
  </si>
  <si>
    <t>Akarsh Mahal</t>
  </si>
  <si>
    <t>Eva Toor</t>
  </si>
  <si>
    <t>Dhanush Bali</t>
  </si>
  <si>
    <t>Uthkarsh Magar</t>
  </si>
  <si>
    <t>Emir Kibe</t>
  </si>
  <si>
    <t>Zain Dave</t>
  </si>
  <si>
    <t>Mehul Guha</t>
  </si>
  <si>
    <t>Indranil Shankar</t>
  </si>
  <si>
    <t>Aayush Buch</t>
  </si>
  <si>
    <t>Jayesh Lall</t>
  </si>
  <si>
    <t>Arnav Babu</t>
  </si>
  <si>
    <t>Armaan Yogi</t>
  </si>
  <si>
    <t>Umang Tripathi</t>
  </si>
  <si>
    <t>Aarna Goda</t>
  </si>
  <si>
    <t>Jayan Sankaran</t>
  </si>
  <si>
    <t>Hrishita Kala</t>
  </si>
  <si>
    <t>Tejas Sandhu</t>
  </si>
  <si>
    <t>Hunar Randhawa</t>
  </si>
  <si>
    <t>Lavanya Lall</t>
  </si>
  <si>
    <t>Piya Thakur</t>
  </si>
  <si>
    <t>Tiya Buch</t>
  </si>
  <si>
    <t>Manjari Chaudhary</t>
  </si>
  <si>
    <t>Nehmat Shah</t>
  </si>
  <si>
    <t>Jayan Barad</t>
  </si>
  <si>
    <t>Riya Khosla</t>
  </si>
  <si>
    <t>Hridaan Bhat</t>
  </si>
  <si>
    <t>Anvi Behl</t>
  </si>
  <si>
    <t>Shanaya Majumdar</t>
  </si>
  <si>
    <t>Shlok Deo</t>
  </si>
  <si>
    <t>Shalv Babu</t>
  </si>
  <si>
    <t>Anaya Sachar</t>
  </si>
  <si>
    <t>Ehsaan Wali</t>
  </si>
  <si>
    <t>Kismat Gupta</t>
  </si>
  <si>
    <t>Shlok Bose</t>
  </si>
  <si>
    <t>Dhruv Setty</t>
  </si>
  <si>
    <t>Jayant Bains</t>
  </si>
  <si>
    <t>Mannat Kapur</t>
  </si>
  <si>
    <t>Adah Varghese</t>
  </si>
  <si>
    <t>Jhanvi Krish</t>
  </si>
  <si>
    <t>Mamooty Chhabra</t>
  </si>
  <si>
    <t>Vedika Dar</t>
  </si>
  <si>
    <t>Eshani Chawla</t>
  </si>
  <si>
    <t>Hiran Garde</t>
  </si>
  <si>
    <t>Kartik Kibe</t>
  </si>
  <si>
    <t>Lavanya Bhatia</t>
  </si>
  <si>
    <t>Dharmajan Badami</t>
  </si>
  <si>
    <t>Krish Keer</t>
  </si>
  <si>
    <t>Parinaaz Lad</t>
  </si>
  <si>
    <t>Tarini Sagar</t>
  </si>
  <si>
    <t>Sana Gupta</t>
  </si>
  <si>
    <t>Sahil Chowdhury</t>
  </si>
  <si>
    <t>Devansh Dhar</t>
  </si>
  <si>
    <t>Neelofar Ratta</t>
  </si>
  <si>
    <t>Vaibhav Kaur</t>
  </si>
  <si>
    <t>Nayantara Sarin</t>
  </si>
  <si>
    <t>Arnav Buch</t>
  </si>
  <si>
    <t>Sara Dasgupta</t>
  </si>
  <si>
    <t>Romil Bandi</t>
  </si>
  <si>
    <t>Alisha Deep</t>
  </si>
  <si>
    <t>Eva Devi</t>
  </si>
  <si>
    <t>Gatik Mann</t>
  </si>
  <si>
    <t>Himmat Magar</t>
  </si>
  <si>
    <t>Miraya Mann</t>
  </si>
  <si>
    <t>Samarth Seth</t>
  </si>
  <si>
    <t>Madhup Golla</t>
  </si>
  <si>
    <t>Alisha Sura</t>
  </si>
  <si>
    <t>Arhaan Toor</t>
  </si>
  <si>
    <t>Vaibhav Guha</t>
  </si>
  <si>
    <t>Aaryahi Shah</t>
  </si>
  <si>
    <t>Siya Devi</t>
  </si>
  <si>
    <t>Hridaan Badami</t>
  </si>
  <si>
    <t>Jayesh Srinivas</t>
  </si>
  <si>
    <t>Aarush Wadhwa</t>
  </si>
  <si>
    <t>Myra Gaba</t>
  </si>
  <si>
    <t>Anika Wadhwa</t>
  </si>
  <si>
    <t>Nirvaan Sehgal</t>
  </si>
  <si>
    <t>Aarav Wali</t>
  </si>
  <si>
    <t>Divij Balay</t>
  </si>
  <si>
    <t>Riaan De</t>
  </si>
  <si>
    <t>Ivana Handa</t>
  </si>
  <si>
    <t>Nishith Hans</t>
  </si>
  <si>
    <t>Tara Dara</t>
  </si>
  <si>
    <t>Aarna Rana</t>
  </si>
  <si>
    <t>Ryan Tripathi</t>
  </si>
  <si>
    <t>Vaibhav Sanghvi</t>
  </si>
  <si>
    <t>Vanya D’Alia</t>
  </si>
  <si>
    <t>Ishita Halder</t>
  </si>
  <si>
    <t>Seher Bava</t>
  </si>
  <si>
    <t>Anahi Buch</t>
  </si>
  <si>
    <t>Kiaan Tank</t>
  </si>
  <si>
    <t>Myra Wali</t>
  </si>
  <si>
    <t>Aaina Gala</t>
  </si>
  <si>
    <t>Gokul Jayaraman</t>
  </si>
  <si>
    <t>Yakshit Kala</t>
  </si>
  <si>
    <t>Yakshit Varghese</t>
  </si>
  <si>
    <t>Ishita Kar</t>
  </si>
  <si>
    <t>Kaira Shankar</t>
  </si>
  <si>
    <t>Zoya Dewan</t>
  </si>
  <si>
    <t>Madhav Bhatti</t>
  </si>
  <si>
    <t>Sana Desai</t>
  </si>
  <si>
    <t>Divit Andra</t>
  </si>
  <si>
    <t>Rhea Sachdev</t>
  </si>
  <si>
    <t>Piya Tara</t>
  </si>
  <si>
    <t>Mannat Subramaniam</t>
  </si>
  <si>
    <t>Nakul Gaba</t>
  </si>
  <si>
    <t>Lakshay Dugar</t>
  </si>
  <si>
    <t>Vritika Deo</t>
  </si>
  <si>
    <t>Eshani Andra</t>
  </si>
  <si>
    <t>Mahika Chauhan</t>
  </si>
  <si>
    <t>Baiju Sami</t>
  </si>
  <si>
    <t>Anvi Gera</t>
  </si>
  <si>
    <t>Jayant Balakrishnan</t>
  </si>
  <si>
    <t>Samarth Dara</t>
  </si>
  <si>
    <t>Suhana Agarwal</t>
  </si>
  <si>
    <t>Dishani Dewan</t>
  </si>
  <si>
    <t>Dhruv Balakrishnan</t>
  </si>
  <si>
    <t>Pihu Kala</t>
  </si>
  <si>
    <t>Shamik Ramaswamy</t>
  </si>
  <si>
    <t>Hiran Konda</t>
  </si>
  <si>
    <t>Hiran Jhaveri</t>
  </si>
  <si>
    <t>Diya Krish</t>
  </si>
  <si>
    <t>Drishya Kara</t>
  </si>
  <si>
    <t>Renee Saran</t>
  </si>
  <si>
    <t>Samar Dixit</t>
  </si>
  <si>
    <t>Samaira Bhat</t>
  </si>
  <si>
    <t>Mohanlal Shetty</t>
  </si>
  <si>
    <t>Hazel Krish</t>
  </si>
  <si>
    <t>Zain Devan</t>
  </si>
  <si>
    <t>Inaaya  Dugar</t>
  </si>
  <si>
    <t>Lakshay Gade</t>
  </si>
  <si>
    <t>Tanya Dada</t>
  </si>
  <si>
    <t>Kismat Hans</t>
  </si>
  <si>
    <t>Neysa Bajaj</t>
  </si>
  <si>
    <t>Anay Kade</t>
  </si>
  <si>
    <t>Tiya Rege</t>
  </si>
  <si>
    <t>Zaina Hora</t>
  </si>
  <si>
    <t>Sumer Tata</t>
  </si>
  <si>
    <t>Suhana Sathe</t>
  </si>
  <si>
    <t>Ira Grewal</t>
  </si>
  <si>
    <t>Lakshay Bhat</t>
  </si>
  <si>
    <t>Nakul Gill</t>
  </si>
  <si>
    <t>Anay Basak</t>
  </si>
  <si>
    <t>Nayantara Borah</t>
  </si>
  <si>
    <t>Lakshay Basak</t>
  </si>
  <si>
    <t>Lakshit Sangha</t>
  </si>
  <si>
    <t>Rania Zacharia</t>
  </si>
  <si>
    <t>Baiju Samra</t>
  </si>
  <si>
    <t>Nirvi Aurora</t>
  </si>
  <si>
    <t>Arnav Kapadia</t>
  </si>
  <si>
    <t>Anahita Grover</t>
  </si>
  <si>
    <t>Nayantara Yohannan</t>
  </si>
  <si>
    <t>Renee Kuruvilla</t>
  </si>
  <si>
    <t>Ira Chawla</t>
  </si>
  <si>
    <t>Raghav Mani</t>
  </si>
  <si>
    <t>Advik Tara</t>
  </si>
  <si>
    <t>Gokul Ahluwalia</t>
  </si>
  <si>
    <t>Dishani Kurian</t>
  </si>
  <si>
    <t>Prerak Lalla</t>
  </si>
  <si>
    <t>Rania Sachar</t>
  </si>
  <si>
    <t>Vritika Balasubramanian</t>
  </si>
  <si>
    <t>Oorja Shukla</t>
  </si>
  <si>
    <t>Ahana  Chada</t>
  </si>
  <si>
    <t>Vihaan Gera</t>
  </si>
  <si>
    <t>Vardaniya Sabharwal</t>
  </si>
  <si>
    <t>Anahi Acharya</t>
  </si>
  <si>
    <t>Shlok Bhardwaj</t>
  </si>
  <si>
    <t>Ahana  Andra</t>
  </si>
  <si>
    <t>Emir Kar</t>
  </si>
  <si>
    <t>Ishaan Lall</t>
  </si>
  <si>
    <t>Miraan Joshi</t>
  </si>
  <si>
    <t>Advik Lad</t>
  </si>
  <si>
    <t>Emir Deshpande</t>
  </si>
  <si>
    <t>Pranay Madan</t>
  </si>
  <si>
    <t>Lakshit Gade</t>
  </si>
  <si>
    <t>Ishita Trivedi</t>
  </si>
  <si>
    <t>Pihu Jha</t>
  </si>
  <si>
    <t>Gatik Bakshi</t>
  </si>
  <si>
    <t>Hazel Mannan</t>
  </si>
  <si>
    <t>Charvi Hegde</t>
  </si>
  <si>
    <t>Madhup Roy</t>
  </si>
  <si>
    <t>Pranay Thaman</t>
  </si>
  <si>
    <t>Rhea Varty</t>
  </si>
  <si>
    <t>Samar Yogi</t>
  </si>
  <si>
    <t>Dishani Deshmukh</t>
  </si>
  <si>
    <t>Eshani Badami</t>
  </si>
  <si>
    <t>Baiju Choudhary</t>
  </si>
  <si>
    <t>Adira Bajwa</t>
  </si>
  <si>
    <t>Armaan Chaudhry</t>
  </si>
  <si>
    <t>Anay Balakrishnan</t>
  </si>
  <si>
    <t>Sumer Kapadia</t>
  </si>
  <si>
    <t>Shalv Karan</t>
  </si>
  <si>
    <t>Mahika Jha</t>
  </si>
  <si>
    <t>Anaya Hegde</t>
  </si>
  <si>
    <t>Damini Sant</t>
  </si>
  <si>
    <t>Biju Reddy</t>
  </si>
  <si>
    <t>Divyansh Rege</t>
  </si>
  <si>
    <t>Kismat Thaman</t>
  </si>
  <si>
    <t>Sana Bhandari</t>
  </si>
  <si>
    <t>Tanya Sarraf</t>
  </si>
  <si>
    <t>Krish Kunda</t>
  </si>
  <si>
    <t>Devansh Comar</t>
  </si>
  <si>
    <t>Aaina Shankar</t>
  </si>
  <si>
    <t>Fateh Gulati</t>
  </si>
  <si>
    <t>Shalv Reddy</t>
  </si>
  <si>
    <t>Baiju Bora</t>
  </si>
  <si>
    <t>Eva Bhatia</t>
  </si>
  <si>
    <t>Mamooty Dhawan</t>
  </si>
  <si>
    <t>Shalv Raja</t>
  </si>
  <si>
    <t>Misha Banerjee</t>
  </si>
  <si>
    <t>Aarna Dixit</t>
  </si>
  <si>
    <t>Nitya Dugal</t>
  </si>
  <si>
    <t>Eva Chaudhary</t>
  </si>
  <si>
    <t>Shalv D’Alia</t>
  </si>
  <si>
    <t>Tiya Bora</t>
  </si>
  <si>
    <t>Keya Saini</t>
  </si>
  <si>
    <t>Inaaya  Doctor</t>
  </si>
  <si>
    <t>Arnav Dugal</t>
  </si>
  <si>
    <t>Hiran Sharaf</t>
  </si>
  <si>
    <t>Tarini Kulkarni</t>
  </si>
  <si>
    <t>Advik Bajwa</t>
  </si>
  <si>
    <t>Himmat Kapur</t>
  </si>
  <si>
    <t>Sara Taneja</t>
  </si>
  <si>
    <t>Shalv Ravi</t>
  </si>
  <si>
    <t>Lakshay Chowdhury</t>
  </si>
  <si>
    <t>Alisha Bedi</t>
  </si>
  <si>
    <t>Anika Singh</t>
  </si>
  <si>
    <t>Aayush Dua</t>
  </si>
  <si>
    <t>Neysa Bora</t>
  </si>
  <si>
    <t>Parinaaz Malhotra</t>
  </si>
  <si>
    <t>Priyansh Dhaliwal</t>
  </si>
  <si>
    <t>Eshani Kunda</t>
  </si>
  <si>
    <t>Aaryahi Seshadri</t>
  </si>
  <si>
    <t>Kavya Bera</t>
  </si>
  <si>
    <t>Aniruddh Khare</t>
  </si>
  <si>
    <t>Trisha Sood</t>
  </si>
  <si>
    <t>Oorja Mahal</t>
  </si>
  <si>
    <t>Ivana Sha</t>
  </si>
  <si>
    <t>Romil Yadav</t>
  </si>
  <si>
    <t>Ivan Roy</t>
  </si>
  <si>
    <t>Mohanlal Kaul</t>
  </si>
  <si>
    <t>Hiran Seshadri</t>
  </si>
  <si>
    <t>Jayesh Bumb</t>
  </si>
  <si>
    <t>Ranbir Bhattacharyya</t>
  </si>
  <si>
    <t>Veer Kamdar</t>
  </si>
  <si>
    <t>Vidur Gour</t>
  </si>
  <si>
    <t>Amani Khatri</t>
  </si>
  <si>
    <t>Nishith Goel</t>
  </si>
  <si>
    <t>Shalv Chaudry</t>
  </si>
  <si>
    <t>Ahana  Gokhale</t>
  </si>
  <si>
    <t>Prerak Dada</t>
  </si>
  <si>
    <t>Krish Kamdar</t>
  </si>
  <si>
    <t>Prisha Loyal</t>
  </si>
  <si>
    <t>Anahi Bains</t>
  </si>
  <si>
    <t>Kiara Iyer</t>
  </si>
  <si>
    <t>Reyansh Dhaliwal</t>
  </si>
  <si>
    <t>Ehsaan Dada</t>
  </si>
  <si>
    <t>Suhana Dass</t>
  </si>
  <si>
    <t>Ryan Lalla</t>
  </si>
  <si>
    <t>Suhana Tandon</t>
  </si>
  <si>
    <t>Manikya Sami</t>
  </si>
  <si>
    <t>Prerak Choudhury</t>
  </si>
  <si>
    <t>Aarna Chaudhari</t>
  </si>
  <si>
    <t>Gokul Kashyap</t>
  </si>
  <si>
    <t>Zara Sampath</t>
  </si>
  <si>
    <t>Ivan Gopal</t>
  </si>
  <si>
    <t>Dishani Reddy</t>
  </si>
  <si>
    <t>Hridaan Sehgal</t>
  </si>
  <si>
    <t>Indrans Ramaswamy</t>
  </si>
  <si>
    <t>Hridaan Iyer</t>
  </si>
  <si>
    <t>Heer Sandhu</t>
  </si>
  <si>
    <t>Shayak Dixit</t>
  </si>
  <si>
    <t>Lakshay Choudhury</t>
  </si>
  <si>
    <t>Pari Sodhi</t>
  </si>
  <si>
    <t>Shamik Jha</t>
  </si>
  <si>
    <t>Shamik Krishnan</t>
  </si>
  <si>
    <t>Eshani Kothari</t>
  </si>
  <si>
    <t>Shlok Ram</t>
  </si>
  <si>
    <t>Fateh Balasubramanian</t>
  </si>
  <si>
    <t>Akarsh Dash</t>
  </si>
  <si>
    <t>Samarth Tank</t>
  </si>
  <si>
    <t>Sana Bedi</t>
  </si>
  <si>
    <t>Nirvi Ray</t>
  </si>
  <si>
    <t>Lakshay Comar</t>
  </si>
  <si>
    <t>Eshani Wali</t>
  </si>
  <si>
    <t>Rhea Mangat</t>
  </si>
  <si>
    <t>Jhanvi Behl</t>
  </si>
  <si>
    <t>Hansh Bajaj</t>
  </si>
  <si>
    <t>Baiju Chakraborty</t>
  </si>
  <si>
    <t>Pari Golla</t>
  </si>
  <si>
    <t>Kiara Tandon</t>
  </si>
  <si>
    <t>Riya Ghosh</t>
  </si>
  <si>
    <t>Ishita Chadha</t>
  </si>
  <si>
    <t>Eva Karnik</t>
  </si>
  <si>
    <t>Riya Sandhu</t>
  </si>
  <si>
    <t>Dhanuk Sekhon</t>
  </si>
  <si>
    <t>Manikya Arya</t>
  </si>
  <si>
    <t>Zeeshan Bains</t>
  </si>
  <si>
    <t>Bhavin Tailor</t>
  </si>
  <si>
    <t>Nirvi Gokhale</t>
  </si>
  <si>
    <t>Hunar Mangal</t>
  </si>
  <si>
    <t>Tara Setty</t>
  </si>
  <si>
    <t>Mannat Iyer</t>
  </si>
  <si>
    <t>Nirvi Bhandari</t>
  </si>
  <si>
    <t>Alisha Garde</t>
  </si>
  <si>
    <t>Manikya Vala</t>
  </si>
  <si>
    <t>Aarav Raman</t>
  </si>
  <si>
    <t>Purab Virk</t>
  </si>
  <si>
    <t>Sahil Tank</t>
  </si>
  <si>
    <t>Darshit Ramakrishnan</t>
  </si>
  <si>
    <t>Samaira Swaminathan</t>
  </si>
  <si>
    <t>Yasmin Dey</t>
  </si>
  <si>
    <t>Anika Chanda</t>
  </si>
  <si>
    <t>Aarna Malhotra</t>
  </si>
  <si>
    <t>Adah Kant</t>
  </si>
  <si>
    <t>Dishani Saraf</t>
  </si>
  <si>
    <t>Jayan Rajan</t>
  </si>
  <si>
    <t>Krish Som</t>
  </si>
  <si>
    <t>Indrans Luthra</t>
  </si>
  <si>
    <t>Jiya Sarkar</t>
  </si>
  <si>
    <t>Navya Date</t>
  </si>
  <si>
    <t>Pranay Goswami</t>
  </si>
  <si>
    <t>Shanaya Kohli</t>
  </si>
  <si>
    <t>Ryan Wali</t>
  </si>
  <si>
    <t>Lavanya Shroff</t>
  </si>
  <si>
    <t>Vaibhav Tandon</t>
  </si>
  <si>
    <t>Indranil Buch</t>
  </si>
  <si>
    <t>Jivin Tank</t>
  </si>
  <si>
    <t>Manjari Khalsa</t>
  </si>
  <si>
    <t>Divij Thakkar</t>
  </si>
  <si>
    <t>Hrishita Loyal</t>
  </si>
  <si>
    <t>Indranil Luthra</t>
  </si>
  <si>
    <t>Yakshit Khurana</t>
  </si>
  <si>
    <t>Renee Sandal</t>
  </si>
  <si>
    <t>Adah Rajagopalan</t>
  </si>
  <si>
    <t>Kiara Dasgupta</t>
  </si>
  <si>
    <t>Ranbir Koshy</t>
  </si>
  <si>
    <t>Madhav Barad</t>
  </si>
  <si>
    <t>Yakshit Gara</t>
  </si>
  <si>
    <t>Alisha Dubey</t>
  </si>
  <si>
    <t>Sara Ghosh</t>
  </si>
  <si>
    <t>Adah Balasubramanian</t>
  </si>
  <si>
    <t>Anahi Tak</t>
  </si>
  <si>
    <t>Urvi Sahni</t>
  </si>
  <si>
    <t>Aaryahi Babu</t>
  </si>
  <si>
    <t>Sumer Sama</t>
  </si>
  <si>
    <t>Mishti Ganesh</t>
  </si>
  <si>
    <t>Jiya Sarin</t>
  </si>
  <si>
    <t>Divit Bhardwaj</t>
  </si>
  <si>
    <t>Yakshit Sahni</t>
  </si>
  <si>
    <t>Zara Sankaran</t>
  </si>
  <si>
    <t>Aaina Setty</t>
  </si>
  <si>
    <t>Pranay Tank</t>
  </si>
  <si>
    <t>Mehul Walla</t>
  </si>
  <si>
    <t>Ishaan Grewal</t>
  </si>
  <si>
    <t>Rania Mammen</t>
  </si>
  <si>
    <t>Saanvi Sani</t>
  </si>
  <si>
    <t>Samarth Hegde</t>
  </si>
  <si>
    <t>Farhan Dewan</t>
  </si>
  <si>
    <t>Rhea Khosla</t>
  </si>
  <si>
    <t>Reyansh Mander</t>
  </si>
  <si>
    <t>Lakshay Tata</t>
  </si>
  <si>
    <t>Sana Brahmbhatt</t>
  </si>
  <si>
    <t>Tara Varty</t>
  </si>
  <si>
    <t>Vanya Cheema</t>
  </si>
  <si>
    <t>Chirag Biswas</t>
  </si>
  <si>
    <t>Aarna Lal</t>
  </si>
  <si>
    <t>Ira Sha</t>
  </si>
  <si>
    <t>Adira Aurora</t>
  </si>
  <si>
    <t>Nakul Kata</t>
  </si>
  <si>
    <t>Purab Gade</t>
  </si>
  <si>
    <t>Alisha Yogi</t>
  </si>
  <si>
    <t>Damini Ratta</t>
  </si>
  <si>
    <t>Adira Kumar</t>
  </si>
  <si>
    <t>Sumer Soman</t>
  </si>
  <si>
    <t>Ishita Bhatt</t>
  </si>
  <si>
    <t>Parinaaz Das</t>
  </si>
  <si>
    <t>Indrajit Kuruvilla</t>
  </si>
  <si>
    <t>Hrishita Warrior</t>
  </si>
  <si>
    <t>Sahil Barman</t>
  </si>
  <si>
    <t>Prerak Venkatesh</t>
  </si>
  <si>
    <t>Mishti Wable</t>
  </si>
  <si>
    <t>Tanya Roy</t>
  </si>
  <si>
    <t>Umang Solanki</t>
  </si>
  <si>
    <t>Urvi Chada</t>
  </si>
  <si>
    <t>Tejas Hans</t>
  </si>
  <si>
    <t>Jivika Shan</t>
  </si>
  <si>
    <t>Ahana  Rattan</t>
  </si>
  <si>
    <t>Azad Sawhney</t>
  </si>
  <si>
    <t>Tushar Bose</t>
  </si>
  <si>
    <t>Aradhya Devan</t>
  </si>
  <si>
    <t>Aayush Joshi</t>
  </si>
  <si>
    <t>Bhavin Chand</t>
  </si>
  <si>
    <t>Navya Sem</t>
  </si>
  <si>
    <t>Anahi Ray</t>
  </si>
  <si>
    <t>Shayak Samra</t>
  </si>
  <si>
    <t>Nishith Balakrishnan</t>
  </si>
  <si>
    <t>Anahi Rout</t>
  </si>
  <si>
    <t>Suhana Shan</t>
  </si>
  <si>
    <t>Adah Bava</t>
  </si>
  <si>
    <t>Divyansh Aurora</t>
  </si>
  <si>
    <t>Ayesha Kari</t>
  </si>
  <si>
    <t>Jhanvi Manne</t>
  </si>
  <si>
    <t>Dhanuk Sundaram</t>
  </si>
  <si>
    <t>Shamik Krishnamurthy</t>
  </si>
  <si>
    <t>Kabir De</t>
  </si>
  <si>
    <t>Urvi Ravel</t>
  </si>
  <si>
    <t>Anaya Bahl</t>
  </si>
  <si>
    <t>Umang Bahl</t>
  </si>
  <si>
    <t>Hiran Seth</t>
  </si>
  <si>
    <t>Rasha Virk</t>
  </si>
  <si>
    <t>Navya Walla</t>
  </si>
  <si>
    <t>Vaibhav Uppal</t>
  </si>
  <si>
    <t>Siya Sagar</t>
  </si>
  <si>
    <t>Shanaya Vyas</t>
  </si>
  <si>
    <t>Krish Doshi</t>
  </si>
  <si>
    <t>Kabir Saran</t>
  </si>
  <si>
    <t>Miraan Gade</t>
  </si>
  <si>
    <t>Kashvi Batra</t>
  </si>
  <si>
    <t>Kismat Dave</t>
  </si>
  <si>
    <t>Aniruddh Mand</t>
  </si>
  <si>
    <t>Sara Bajwa</t>
  </si>
  <si>
    <t>Kiaan Gopal</t>
  </si>
  <si>
    <t>Adah Venkatesh</t>
  </si>
  <si>
    <t>Aradhya Khatri</t>
  </si>
  <si>
    <t>Hridaan Khanna</t>
  </si>
  <si>
    <t>Indranil Bahri</t>
  </si>
  <si>
    <t>Onkar Walla</t>
  </si>
  <si>
    <t>Lavanya Bala</t>
  </si>
  <si>
    <t>Shanaya Magar</t>
  </si>
  <si>
    <t>Piya Rastogi</t>
  </si>
  <si>
    <t>Adah Swaminathan</t>
  </si>
  <si>
    <t>Krish Mani</t>
  </si>
  <si>
    <t>Inaaya  Borah</t>
  </si>
  <si>
    <t>Sana Bahri</t>
  </si>
  <si>
    <t>Umang Wali</t>
  </si>
  <si>
    <t>Trisha Dhillon</t>
  </si>
  <si>
    <t>Navya Hayre</t>
  </si>
  <si>
    <t>Misha Vohra</t>
  </si>
  <si>
    <t>Madhav Lanka</t>
  </si>
  <si>
    <t>Arnav Sastry</t>
  </si>
  <si>
    <t>Dharmajan Agrawal</t>
  </si>
  <si>
    <t>Piya Kashyap</t>
  </si>
  <si>
    <t>Amani Brar</t>
  </si>
  <si>
    <t>Miraan Dash</t>
  </si>
  <si>
    <t>Mishti Soni</t>
  </si>
  <si>
    <t>Biju Kalla</t>
  </si>
  <si>
    <t>Ayesha Dash</t>
  </si>
  <si>
    <t>Siya Jayaraman</t>
  </si>
  <si>
    <t>Uthkarsh Ahuja</t>
  </si>
  <si>
    <t>Adah Das</t>
  </si>
  <si>
    <t>Drishya Sangha</t>
  </si>
  <si>
    <t>Dhanuk Bail</t>
  </si>
  <si>
    <t>Saanvi Bakshi</t>
  </si>
  <si>
    <t>Lakshit Dayal</t>
  </si>
  <si>
    <t>Riya Karnik</t>
  </si>
  <si>
    <t>Amira Mann</t>
  </si>
  <si>
    <t>Siya Iyengar</t>
  </si>
  <si>
    <t>Samiha Sen</t>
  </si>
  <si>
    <t>Kavya Kumar</t>
  </si>
  <si>
    <t>Jivin Magar</t>
  </si>
  <si>
    <t>Drishya Subramanian</t>
  </si>
  <si>
    <t>Ishita Manne</t>
  </si>
  <si>
    <t>Kiaan Ghose</t>
  </si>
  <si>
    <t>Sumer Mahal</t>
  </si>
  <si>
    <t>Ishaan Bera</t>
  </si>
  <si>
    <t>Jivin Walla</t>
  </si>
  <si>
    <t>Vivaan Banerjee</t>
  </si>
  <si>
    <t>Aarna Soman</t>
  </si>
  <si>
    <t>Nirvi Dutta</t>
  </si>
  <si>
    <t>Aradhya Master</t>
  </si>
  <si>
    <t>Taran Shankar</t>
  </si>
  <si>
    <t>Yashvi Wali</t>
  </si>
  <si>
    <t>Nehmat Jayaraman</t>
  </si>
  <si>
    <t>Alisha Guha</t>
  </si>
  <si>
    <t>Kartik Bahri</t>
  </si>
  <si>
    <t>Trisha Dave</t>
  </si>
  <si>
    <t>Darshit Agarwal</t>
  </si>
  <si>
    <t>Manikya Som</t>
  </si>
  <si>
    <t>Kiara Sethi</t>
  </si>
  <si>
    <t>Rania Kara</t>
  </si>
  <si>
    <t>Mannat Tiwari</t>
  </si>
  <si>
    <t>Parinaaz Shukla</t>
  </si>
  <si>
    <t>Seher Chana</t>
  </si>
  <si>
    <t>Baiju Barad</t>
  </si>
  <si>
    <t>Kimaya Chopra</t>
  </si>
  <si>
    <t>Saira Gade</t>
  </si>
  <si>
    <t>Madhav Warrior</t>
  </si>
  <si>
    <t>Tara Lall</t>
  </si>
  <si>
    <t>Samarth Seshadri</t>
  </si>
  <si>
    <t>Zaina Sawhney</t>
  </si>
  <si>
    <t>Vedika Devi</t>
  </si>
  <si>
    <t>Kavya Sengupta</t>
  </si>
  <si>
    <t>Aaina Sachdeva</t>
  </si>
  <si>
    <t>Mahika Srinivasan</t>
  </si>
  <si>
    <t>Nehmat Kanda</t>
  </si>
  <si>
    <t>Amira Krishnan</t>
  </si>
  <si>
    <t>Uthkarsh Agrawal</t>
  </si>
  <si>
    <t>Elakshi Loyal</t>
  </si>
  <si>
    <t>Samiha Sankar</t>
  </si>
  <si>
    <t>Ryan Deep</t>
  </si>
  <si>
    <t>Suhana Yogi</t>
  </si>
  <si>
    <t>Anika Sangha</t>
  </si>
  <si>
    <t>Madhav Goswami</t>
  </si>
  <si>
    <t>Zeeshan Sami</t>
  </si>
  <si>
    <t>Anahita Tandon</t>
  </si>
  <si>
    <t>Nayantara Saini</t>
  </si>
  <si>
    <t>Romil Verma</t>
  </si>
  <si>
    <t>Vidur Kumar</t>
  </si>
  <si>
    <t>Renee Bava</t>
  </si>
  <si>
    <t>Reyansh Golla</t>
  </si>
  <si>
    <t>Anvi Kara</t>
  </si>
  <si>
    <t>Sara Yadav</t>
  </si>
  <si>
    <t>Prisha Deshmukh</t>
  </si>
  <si>
    <t>Azad Shukla</t>
  </si>
  <si>
    <t>Jayesh Chadha</t>
  </si>
  <si>
    <t>Shlok Dua</t>
  </si>
  <si>
    <t>Mamooty Singhal</t>
  </si>
  <si>
    <t>Dhruv Sidhu</t>
  </si>
  <si>
    <t>Samiha Karpe</t>
  </si>
  <si>
    <t>Samar Sankar</t>
  </si>
  <si>
    <t>Mannat Dara</t>
  </si>
  <si>
    <t>Azad Bali</t>
  </si>
  <si>
    <t>Farhan Agarwal</t>
  </si>
  <si>
    <t>Dharmajan Mani</t>
  </si>
  <si>
    <t>Hunar Chander</t>
  </si>
  <si>
    <t>Aaina Balan</t>
  </si>
  <si>
    <t>Sahil Tailor</t>
  </si>
  <si>
    <t>Saksham Kashyap</t>
  </si>
  <si>
    <t>Divij Raval</t>
  </si>
  <si>
    <t>Divyansh Kamdar</t>
  </si>
  <si>
    <t>Tiya Sawhney</t>
  </si>
  <si>
    <t>Aniruddh Chakrabarti</t>
  </si>
  <si>
    <t>Pari Arya</t>
  </si>
  <si>
    <t>Sara Kalita</t>
  </si>
  <si>
    <t>Hunar Dasgupta</t>
  </si>
  <si>
    <t>Kaira Halder</t>
  </si>
  <si>
    <t>Gokul Hari</t>
  </si>
  <si>
    <t>Akarsh Sarna</t>
  </si>
  <si>
    <t>Rohan Shah</t>
  </si>
  <si>
    <t>Riaan Gopal</t>
  </si>
  <si>
    <t>Dharmajan Randhawa</t>
  </si>
  <si>
    <t>Vihaan Golla</t>
  </si>
  <si>
    <t>Emir Sanghvi</t>
  </si>
  <si>
    <t>Abram Bal</t>
  </si>
  <si>
    <t>Keya Dyal</t>
  </si>
  <si>
    <t>Ranbir Chander</t>
  </si>
  <si>
    <t>Alia Dora</t>
  </si>
  <si>
    <t>Kismat Dani</t>
  </si>
  <si>
    <t>Himmat Wali</t>
  </si>
  <si>
    <t>Aaryahi Soni</t>
  </si>
  <si>
    <t>Veer Luthra</t>
  </si>
  <si>
    <t>Inaaya  Sheth</t>
  </si>
  <si>
    <t>Akarsh Bumb</t>
  </si>
  <si>
    <t>Pari Mangal</t>
  </si>
  <si>
    <t>Mishti Rao</t>
  </si>
  <si>
    <t>Vanya Setty</t>
  </si>
  <si>
    <t>Rhea Sodhi</t>
  </si>
  <si>
    <t>Vritika Banik</t>
  </si>
  <si>
    <t>Alia Din</t>
  </si>
  <si>
    <t>Rati Mand</t>
  </si>
  <si>
    <t>Misha Shenoy</t>
  </si>
  <si>
    <t>Kabir Dayal</t>
  </si>
  <si>
    <t>Armaan Acharya</t>
  </si>
  <si>
    <t>Shamik Anne</t>
  </si>
  <si>
    <t>Manikya Andra</t>
  </si>
  <si>
    <t>Nitya Kata</t>
  </si>
  <si>
    <t>Oorja Wable</t>
  </si>
  <si>
    <t>Drishya Soman</t>
  </si>
  <si>
    <t>Nayantara Magar</t>
  </si>
  <si>
    <t>Lakshit Randhawa</t>
  </si>
  <si>
    <t>Aarush Choudhury</t>
  </si>
  <si>
    <t>Rania Khosla</t>
  </si>
  <si>
    <t>Mehul Walia</t>
  </si>
  <si>
    <t>Ayesha Bala</t>
  </si>
  <si>
    <t>Taimur Madan</t>
  </si>
  <si>
    <t>Damini Chana</t>
  </si>
  <si>
    <t>Taran Dalal</t>
  </si>
  <si>
    <t>Elakshi Khare</t>
  </si>
  <si>
    <t>Indrans Dutt</t>
  </si>
  <si>
    <t>Ritvik Sandhu</t>
  </si>
  <si>
    <t>Kaira Dutt</t>
  </si>
  <si>
    <t>Dhanuk Divan</t>
  </si>
  <si>
    <t>Pranay Sha</t>
  </si>
  <si>
    <t>Elakshi Thakkar</t>
  </si>
  <si>
    <t>Vritika Char</t>
  </si>
  <si>
    <t>Charvi Dhar</t>
  </si>
  <si>
    <t>Prisha Reddy</t>
  </si>
  <si>
    <t>Aradhya Sama</t>
  </si>
  <si>
    <t>Saanvi Lalla</t>
  </si>
  <si>
    <t>Jayan Mani</t>
  </si>
  <si>
    <t>Nehmat Jhaveri</t>
  </si>
  <si>
    <t>Sahil Deep</t>
  </si>
  <si>
    <t>Stuvan Sandhu</t>
  </si>
  <si>
    <t>Khushi Kunda</t>
  </si>
  <si>
    <t>Damini Guha</t>
  </si>
  <si>
    <t>Mamooty Arora</t>
  </si>
  <si>
    <t>Mamooty Bedi</t>
  </si>
  <si>
    <t>Manikya Dutt</t>
  </si>
  <si>
    <t>Hunar Chaudry</t>
  </si>
  <si>
    <t>Chirag Borde</t>
  </si>
  <si>
    <t>Biju Aggarwal</t>
  </si>
  <si>
    <t>Taran Varma</t>
  </si>
  <si>
    <t>Reyansh Manda</t>
  </si>
  <si>
    <t>Yashvi Uppal</t>
  </si>
  <si>
    <t>Hiran Mani</t>
  </si>
  <si>
    <t>Vivaan Wali</t>
  </si>
  <si>
    <t>Shanaya Shanker</t>
  </si>
  <si>
    <t>Divyansh Buch</t>
  </si>
  <si>
    <t>Misha Bhat</t>
  </si>
  <si>
    <t>Sara Barad</t>
  </si>
  <si>
    <t>Nirvi Swaminathan</t>
  </si>
  <si>
    <t>Nirvaan Krishnamurthy</t>
  </si>
  <si>
    <t>Jivin Tripathi</t>
  </si>
  <si>
    <t>Alisha Kunda</t>
  </si>
  <si>
    <t>Anika Gala</t>
  </si>
  <si>
    <t>Ojas Singhal</t>
  </si>
  <si>
    <t>Bhamini Sachdeva</t>
  </si>
  <si>
    <t>Rati Deo</t>
  </si>
  <si>
    <t>Rasha Karpe</t>
  </si>
  <si>
    <t>Nitara Dhaliwal</t>
  </si>
  <si>
    <t>Pari Sami</t>
  </si>
  <si>
    <t>Prisha Kannan</t>
  </si>
  <si>
    <t>Amani Srivastava</t>
  </si>
  <si>
    <t>Pranay Zacharia</t>
  </si>
  <si>
    <t>Arhaan Iyengar</t>
  </si>
  <si>
    <t>Yashvi Wadhwa</t>
  </si>
  <si>
    <t>Anika Tara</t>
  </si>
  <si>
    <t>Kanav Solanki</t>
  </si>
  <si>
    <t>Yasmin Dhar</t>
  </si>
  <si>
    <t>Manjari Sekhon</t>
  </si>
  <si>
    <t>Arhaan Bahri</t>
  </si>
  <si>
    <t>Ehsaan Apte</t>
  </si>
  <si>
    <t>Ritvik Ram</t>
  </si>
  <si>
    <t>Bhavin Ramanathan</t>
  </si>
  <si>
    <t>Nitya Garde</t>
  </si>
  <si>
    <t>Ela Sane</t>
  </si>
  <si>
    <t>Prisha Sur</t>
  </si>
  <si>
    <t>Pari Ramanathan</t>
  </si>
  <si>
    <t>Suhana Ben</t>
  </si>
  <si>
    <t>Divyansh Gola</t>
  </si>
  <si>
    <t>Divij Dasgupta</t>
  </si>
  <si>
    <t>Eshani Karpe</t>
  </si>
  <si>
    <t>Yuvraj  Sha</t>
  </si>
  <si>
    <t>Parinaaz Sur</t>
  </si>
  <si>
    <t>Zoya Gokhale</t>
  </si>
  <si>
    <t>Shamik Gupta</t>
  </si>
  <si>
    <t>Ela Loke</t>
  </si>
  <si>
    <t>Divit Saha</t>
  </si>
  <si>
    <t>Kabir Deo</t>
  </si>
  <si>
    <t>Gatik Bhatt</t>
  </si>
  <si>
    <t>Mohanlal Solanki</t>
  </si>
  <si>
    <t>Mahika Dyal</t>
  </si>
  <si>
    <t>Himmat Mahajan</t>
  </si>
  <si>
    <t>Ryan Khare</t>
  </si>
  <si>
    <t>Advik Dubey</t>
  </si>
  <si>
    <t>Ojas Sunder</t>
  </si>
  <si>
    <t>Prerak Seth</t>
  </si>
  <si>
    <t>Prisha Saha</t>
  </si>
  <si>
    <t>Rasha Deo</t>
  </si>
  <si>
    <t>Anvi Bhalla</t>
  </si>
  <si>
    <t>Shanaya Ghosh</t>
  </si>
  <si>
    <t>Azad Barad</t>
  </si>
  <si>
    <t>Yasmin Bobal</t>
  </si>
  <si>
    <t>Baiju Goswami</t>
  </si>
  <si>
    <t>Parinaaz Dasgupta</t>
  </si>
  <si>
    <t>Hunar Ghosh</t>
  </si>
  <si>
    <t>Anaya Dixit</t>
  </si>
  <si>
    <t>Dishani Roy</t>
  </si>
  <si>
    <t>Mishti Joshi</t>
  </si>
  <si>
    <t>Zoya Chand</t>
  </si>
  <si>
    <t>Arnav Reddy</t>
  </si>
  <si>
    <t>Nishith Magar</t>
  </si>
  <si>
    <t>Lakshit Loke</t>
  </si>
  <si>
    <t>Miraya Bassi</t>
  </si>
  <si>
    <t>Rati Varty</t>
  </si>
  <si>
    <t>Miraan Goda</t>
  </si>
  <si>
    <t>Ivana Thakkar</t>
  </si>
  <si>
    <t>Adah Sarkar</t>
  </si>
  <si>
    <t>Uthkarsh Sidhu</t>
  </si>
  <si>
    <t>Dishani Som</t>
  </si>
  <si>
    <t>Umang Sami</t>
  </si>
  <si>
    <t>Prerak Sengupta</t>
  </si>
  <si>
    <t>Lakshay Talwar</t>
  </si>
  <si>
    <t>Arnav Raval</t>
  </si>
  <si>
    <t>Ishita Chander</t>
  </si>
  <si>
    <t>Pihu Dora</t>
  </si>
  <si>
    <t>Saksham Shan</t>
  </si>
  <si>
    <t>Adah Gade</t>
  </si>
  <si>
    <t>Shlok Buch</t>
  </si>
  <si>
    <t>Home &amp; Kitchen</t>
  </si>
  <si>
    <t>Electronics</t>
  </si>
  <si>
    <t>Clothing</t>
  </si>
  <si>
    <t>Sports</t>
  </si>
  <si>
    <t>Cookware Set</t>
  </si>
  <si>
    <t>Smartphone</t>
  </si>
  <si>
    <t>Saree</t>
  </si>
  <si>
    <t>Microwave</t>
  </si>
  <si>
    <t>Tennis Racket</t>
  </si>
  <si>
    <t>Cricket Bat</t>
  </si>
  <si>
    <t>Bluetooth Speaker</t>
  </si>
  <si>
    <t>T-Shirt</t>
  </si>
  <si>
    <t>Jacket</t>
  </si>
  <si>
    <t>Laptop</t>
  </si>
  <si>
    <t>Water Purifier</t>
  </si>
  <si>
    <t>Jeans</t>
  </si>
  <si>
    <t>Football</t>
  </si>
  <si>
    <t>Refrigerator</t>
  </si>
  <si>
    <t>Smartwatch</t>
  </si>
  <si>
    <t>Yoga Mat</t>
  </si>
  <si>
    <t>Dress</t>
  </si>
  <si>
    <t>Mixer Grinder</t>
  </si>
  <si>
    <t>Tablet</t>
  </si>
  <si>
    <t>Badminton Set</t>
  </si>
  <si>
    <t>South</t>
  </si>
  <si>
    <t>North</t>
  </si>
  <si>
    <t>East</t>
  </si>
  <si>
    <t>West</t>
  </si>
  <si>
    <t>Karnataka</t>
  </si>
  <si>
    <t>Tamil Nadu</t>
  </si>
  <si>
    <t>Delhi</t>
  </si>
  <si>
    <t>West Bengal</t>
  </si>
  <si>
    <t>Maharashtra</t>
  </si>
  <si>
    <t>Uttar Pradesh</t>
  </si>
  <si>
    <t>Mangaluru</t>
  </si>
  <si>
    <t>Hubballi</t>
  </si>
  <si>
    <t>Madurai</t>
  </si>
  <si>
    <t>Rohini</t>
  </si>
  <si>
    <t>Siliguri</t>
  </si>
  <si>
    <t>Salem</t>
  </si>
  <si>
    <t>Nagpur</t>
  </si>
  <si>
    <t>Noida</t>
  </si>
  <si>
    <t>Chennai</t>
  </si>
  <si>
    <t>Mumbai</t>
  </si>
  <si>
    <t>Dwarka</t>
  </si>
  <si>
    <t>Howrah</t>
  </si>
  <si>
    <t>Kolkata</t>
  </si>
  <si>
    <t>Nashik</t>
  </si>
  <si>
    <t>Karol Bagh</t>
  </si>
  <si>
    <t>Kanpur</t>
  </si>
  <si>
    <t>New Delhi</t>
  </si>
  <si>
    <t>Varanasi</t>
  </si>
  <si>
    <t>Bengaluru</t>
  </si>
  <si>
    <t>Mysuru</t>
  </si>
  <si>
    <t>Lucknow</t>
  </si>
  <si>
    <t>Coimbatore</t>
  </si>
  <si>
    <t>Durgapur</t>
  </si>
  <si>
    <t>Pune</t>
  </si>
  <si>
    <t>Stipulated time</t>
  </si>
  <si>
    <t>Time of Delivery</t>
  </si>
  <si>
    <t>Difference</t>
  </si>
  <si>
    <t>Age</t>
  </si>
  <si>
    <t>Sum of Net Sales</t>
  </si>
  <si>
    <t>Average of Rating</t>
  </si>
  <si>
    <t>Average of Discount %</t>
  </si>
  <si>
    <t>Average of Age</t>
  </si>
  <si>
    <t>Jan</t>
  </si>
  <si>
    <t>Feb</t>
  </si>
  <si>
    <t>Mar</t>
  </si>
  <si>
    <t>Apr</t>
  </si>
  <si>
    <t>May</t>
  </si>
  <si>
    <t>Jun</t>
  </si>
  <si>
    <t>Jul</t>
  </si>
  <si>
    <t>Aug</t>
  </si>
  <si>
    <t>Sep</t>
  </si>
  <si>
    <t>Oct</t>
  </si>
  <si>
    <t>Nov</t>
  </si>
  <si>
    <t>Dec</t>
  </si>
  <si>
    <t>Sum of Net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</si>
</sst>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applyAlignment="1">
      <alignment horizontal="center" vertical="center"/>
    </xf>
    <xf numFmtId="0" fontId="1" fillId="0" borderId="2" xfId="0" applyFont="1" applyFill="1" applyBorder="1" applyAlignment="1">
      <alignment horizontal="center" vertical="center"/>
    </xf>
    <xf numFmtId="2" fontId="0" fillId="0" borderId="0" xfId="0" applyNumberFormat="1" applyAlignment="1">
      <alignment horizontal="center" vertical="center"/>
    </xf>
    <xf numFmtId="0" fontId="0" fillId="0" borderId="3" xfId="0" applyBorder="1"/>
    <xf numFmtId="0" fontId="0" fillId="0" borderId="4" xfId="0" applyBorder="1"/>
    <xf numFmtId="0" fontId="0" fillId="0" borderId="5" xfId="0" applyBorder="1"/>
    <xf numFmtId="1" fontId="0" fillId="0" borderId="6" xfId="0" applyNumberFormat="1" applyBorder="1"/>
    <xf numFmtId="0" fontId="0" fillId="0" borderId="0" xfId="0" applyBorder="1"/>
    <xf numFmtId="2" fontId="0" fillId="0" borderId="7" xfId="0" applyNumberFormat="1" applyBorder="1"/>
    <xf numFmtId="0" fontId="0" fillId="0" borderId="6" xfId="0" applyBorder="1"/>
    <xf numFmtId="0" fontId="0" fillId="0" borderId="7" xfId="0" applyBorder="1"/>
    <xf numFmtId="0" fontId="0" fillId="0" borderId="6" xfId="0" applyNumberFormat="1" applyBorder="1"/>
    <xf numFmtId="0" fontId="0" fillId="0" borderId="0" xfId="0" applyNumberFormat="1" applyBorder="1"/>
    <xf numFmtId="0" fontId="0" fillId="0" borderId="7" xfId="0" applyNumberFormat="1" applyBorder="1"/>
    <xf numFmtId="0" fontId="0" fillId="0" borderId="8" xfId="0" applyBorder="1"/>
    <xf numFmtId="0" fontId="0" fillId="0" borderId="9" xfId="0" applyBorder="1"/>
    <xf numFmtId="0" fontId="0" fillId="0" borderId="10" xfId="0" applyBorder="1"/>
    <xf numFmtId="0" fontId="0" fillId="0" borderId="6" xfId="0" pivotButton="1" applyBorder="1" applyAlignment="1">
      <alignment horizontal="center" vertical="center"/>
    </xf>
    <xf numFmtId="0" fontId="0" fillId="0" borderId="0"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1" fontId="0" fillId="0" borderId="0" xfId="0" applyNumberFormat="1" applyBorder="1" applyAlignment="1">
      <alignment horizontal="center" vertical="center"/>
    </xf>
    <xf numFmtId="1" fontId="0" fillId="0" borderId="7" xfId="0" applyNumberFormat="1" applyBorder="1" applyAlignment="1">
      <alignment horizontal="center" vertical="center"/>
    </xf>
    <xf numFmtId="164" fontId="0" fillId="0" borderId="6" xfId="0" applyNumberFormat="1" applyBorder="1" applyAlignment="1">
      <alignment horizontal="center" vertical="center"/>
    </xf>
    <xf numFmtId="10" fontId="0" fillId="0" borderId="7" xfId="0" applyNumberFormat="1" applyBorder="1" applyAlignment="1">
      <alignment horizontal="center" vertical="center"/>
    </xf>
    <xf numFmtId="0" fontId="0" fillId="0" borderId="6" xfId="0" pivotButton="1" applyBorder="1"/>
    <xf numFmtId="0" fontId="0" fillId="0" borderId="0" xfId="0" pivotButton="1" applyBorder="1"/>
    <xf numFmtId="1" fontId="0" fillId="0" borderId="7" xfId="0" applyNumberFormat="1" applyBorder="1"/>
    <xf numFmtId="0" fontId="0" fillId="2" borderId="0" xfId="0" applyFill="1"/>
  </cellXfs>
  <cellStyles count="1">
    <cellStyle name="Normal" xfId="0" builtinId="0"/>
  </cellStyles>
  <dxfs count="7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5" formatCode="0.0"/>
    </dxf>
    <dxf>
      <numFmt numFmtId="14"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numFmt numFmtId="1" formatCode="0"/>
    </dxf>
    <dxf>
      <numFmt numFmtId="165" formatCode="0.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
      <numFmt numFmtId="165" formatCode="0.0"/>
    </dxf>
    <dxf>
      <numFmt numFmtId="1" formatCode="0"/>
    </dxf>
    <dxf>
      <numFmt numFmtId="165" formatCode="0.0"/>
    </dxf>
    <dxf>
      <font>
        <b/>
        <i val="0"/>
        <sz val="11"/>
        <name val="Cambria"/>
        <scheme val="major"/>
      </font>
      <fill>
        <patternFill>
          <bgColor theme="8" tint="0.59996337778862885"/>
        </patternFill>
      </fill>
    </dxf>
    <dxf>
      <font>
        <b/>
        <i val="0"/>
        <sz val="12"/>
        <name val="Cambria"/>
        <scheme val="major"/>
      </font>
      <fill>
        <patternFill>
          <bgColor theme="8" tint="0.59996337778862885"/>
        </patternFill>
      </fill>
    </dxf>
    <dxf>
      <font>
        <b/>
        <i val="0"/>
      </font>
      <fill>
        <patternFill>
          <bgColor theme="8" tint="0.79998168889431442"/>
        </patternFill>
      </fill>
    </dxf>
    <dxf>
      <font>
        <b/>
        <i val="0"/>
      </font>
      <fill>
        <patternFill>
          <bgColor theme="8" tint="0.79998168889431442"/>
        </patternFill>
      </fill>
    </dxf>
    <dxf>
      <font>
        <b/>
        <i val="0"/>
      </font>
    </dxf>
  </dxfs>
  <tableStyles count="5" defaultTableStyle="TableStyleMedium9" defaultPivotStyle="PivotStyleLight16">
    <tableStyle name="Slicer Style 1" pivot="0" table="0" count="1">
      <tableStyleElement type="wholeTable" dxfId="76"/>
    </tableStyle>
    <tableStyle name="Slicer Style 2" pivot="0" table="0" count="1">
      <tableStyleElement type="wholeTable" dxfId="75"/>
    </tableStyle>
    <tableStyle name="Slicer Style 3" pivot="0" table="0" count="1">
      <tableStyleElement type="wholeTable" dxfId="74"/>
    </tableStyle>
    <tableStyle name="Slicer Style 4" pivot="0" table="0" count="1">
      <tableStyleElement type="wholeTable" dxfId="73"/>
    </tableStyle>
    <tableStyle name="Slicer Style 5" pivot="0" table="0" count="1">
      <tableStyleElement type="wholeTable" dxfId="72"/>
    </tableStyle>
  </tableStyles>
  <colors>
    <mruColors>
      <color rgb="FFFF99FF"/>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- 46 _ Dashboard Creation.xlsx]Pivot!Regionsale</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a:noFill/>
          </a:ln>
          <a:effectLst/>
        </c:spPr>
      </c:pivotFmt>
      <c:pivotFmt>
        <c:idx val="7"/>
        <c:spPr>
          <a:solidFill>
            <a:schemeClr val="accent1"/>
          </a:solidFill>
          <a:ln>
            <a:noFill/>
          </a:ln>
          <a:effectLst/>
        </c:spPr>
        <c:marker>
          <c:symbol val="none"/>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2"/>
          <c:order val="2"/>
          <c:tx>
            <c:strRef>
              <c:f>Pivot!$R$4</c:f>
              <c:strCache>
                <c:ptCount val="1"/>
                <c:pt idx="0">
                  <c:v>Sum of Net Sales</c:v>
                </c:pt>
              </c:strCache>
            </c:strRef>
          </c:tx>
          <c:spPr>
            <a:solidFill>
              <a:schemeClr val="accent3"/>
            </a:solidFill>
            <a:ln>
              <a:noFill/>
            </a:ln>
            <a:effectLst/>
          </c:spPr>
          <c:invertIfNegative val="0"/>
          <c:cat>
            <c:strRef>
              <c:f>Pivot!$O$5:$O$8</c:f>
              <c:strCache>
                <c:ptCount val="4"/>
                <c:pt idx="0">
                  <c:v>East</c:v>
                </c:pt>
                <c:pt idx="1">
                  <c:v>North</c:v>
                </c:pt>
                <c:pt idx="2">
                  <c:v>South</c:v>
                </c:pt>
                <c:pt idx="3">
                  <c:v>West</c:v>
                </c:pt>
              </c:strCache>
            </c:strRef>
          </c:cat>
          <c:val>
            <c:numRef>
              <c:f>Pivot!$R$5:$R$8</c:f>
              <c:numCache>
                <c:formatCode>0</c:formatCode>
                <c:ptCount val="4"/>
                <c:pt idx="0">
                  <c:v>104715391.00000003</c:v>
                </c:pt>
                <c:pt idx="1">
                  <c:v>206653857.37000018</c:v>
                </c:pt>
                <c:pt idx="2">
                  <c:v>189678893.58999982</c:v>
                </c:pt>
                <c:pt idx="3">
                  <c:v>96664132.349999845</c:v>
                </c:pt>
              </c:numCache>
            </c:numRef>
          </c:val>
          <c:extLst>
            <c:ext xmlns:c16="http://schemas.microsoft.com/office/drawing/2014/chart" uri="{C3380CC4-5D6E-409C-BE32-E72D297353CC}">
              <c16:uniqueId val="{00000002-1BCA-4E4B-801B-50EC49302F81}"/>
            </c:ext>
          </c:extLst>
        </c:ser>
        <c:dLbls>
          <c:showLegendKey val="0"/>
          <c:showVal val="0"/>
          <c:showCatName val="0"/>
          <c:showSerName val="0"/>
          <c:showPercent val="0"/>
          <c:showBubbleSize val="0"/>
        </c:dLbls>
        <c:gapWidth val="219"/>
        <c:axId val="876740032"/>
        <c:axId val="876748352"/>
      </c:barChart>
      <c:lineChart>
        <c:grouping val="standard"/>
        <c:varyColors val="0"/>
        <c:ser>
          <c:idx val="0"/>
          <c:order val="0"/>
          <c:tx>
            <c:strRef>
              <c:f>Pivot!$P$4</c:f>
              <c:strCache>
                <c:ptCount val="1"/>
                <c:pt idx="0">
                  <c:v>Average of 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Pivot!$O$5:$O$8</c:f>
              <c:strCache>
                <c:ptCount val="4"/>
                <c:pt idx="0">
                  <c:v>East</c:v>
                </c:pt>
                <c:pt idx="1">
                  <c:v>North</c:v>
                </c:pt>
                <c:pt idx="2">
                  <c:v>South</c:v>
                </c:pt>
                <c:pt idx="3">
                  <c:v>West</c:v>
                </c:pt>
              </c:strCache>
            </c:strRef>
          </c:cat>
          <c:val>
            <c:numRef>
              <c:f>Pivot!$P$5:$P$8</c:f>
              <c:numCache>
                <c:formatCode>0</c:formatCode>
                <c:ptCount val="4"/>
                <c:pt idx="0">
                  <c:v>40.362628557045646</c:v>
                </c:pt>
                <c:pt idx="1">
                  <c:v>41.663973880925269</c:v>
                </c:pt>
                <c:pt idx="2">
                  <c:v>40.859735566828689</c:v>
                </c:pt>
                <c:pt idx="3">
                  <c:v>40.813884065977717</c:v>
                </c:pt>
              </c:numCache>
            </c:numRef>
          </c:val>
          <c:smooth val="0"/>
          <c:extLst>
            <c:ext xmlns:c16="http://schemas.microsoft.com/office/drawing/2014/chart" uri="{C3380CC4-5D6E-409C-BE32-E72D297353CC}">
              <c16:uniqueId val="{00000000-1BCA-4E4B-801B-50EC49302F81}"/>
            </c:ext>
          </c:extLst>
        </c:ser>
        <c:ser>
          <c:idx val="1"/>
          <c:order val="1"/>
          <c:tx>
            <c:strRef>
              <c:f>Pivot!$Q$4</c:f>
              <c:strCache>
                <c:ptCount val="1"/>
                <c:pt idx="0">
                  <c:v>Average of 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Pivot!$O$5:$O$8</c:f>
              <c:strCache>
                <c:ptCount val="4"/>
                <c:pt idx="0">
                  <c:v>East</c:v>
                </c:pt>
                <c:pt idx="1">
                  <c:v>North</c:v>
                </c:pt>
                <c:pt idx="2">
                  <c:v>South</c:v>
                </c:pt>
                <c:pt idx="3">
                  <c:v>West</c:v>
                </c:pt>
              </c:strCache>
            </c:strRef>
          </c:cat>
          <c:val>
            <c:numRef>
              <c:f>Pivot!$Q$5:$Q$8</c:f>
              <c:numCache>
                <c:formatCode>0</c:formatCode>
                <c:ptCount val="4"/>
                <c:pt idx="0">
                  <c:v>3.0360046457607432</c:v>
                </c:pt>
                <c:pt idx="1">
                  <c:v>3</c:v>
                </c:pt>
                <c:pt idx="2">
                  <c:v>2.9486703772418057</c:v>
                </c:pt>
                <c:pt idx="3">
                  <c:v>3.0541561712846348</c:v>
                </c:pt>
              </c:numCache>
            </c:numRef>
          </c:val>
          <c:smooth val="0"/>
          <c:extLst>
            <c:ext xmlns:c16="http://schemas.microsoft.com/office/drawing/2014/chart" uri="{C3380CC4-5D6E-409C-BE32-E72D297353CC}">
              <c16:uniqueId val="{00000001-1BCA-4E4B-801B-50EC49302F81}"/>
            </c:ext>
          </c:extLst>
        </c:ser>
        <c:dLbls>
          <c:showLegendKey val="0"/>
          <c:showVal val="0"/>
          <c:showCatName val="0"/>
          <c:showSerName val="0"/>
          <c:showPercent val="0"/>
          <c:showBubbleSize val="0"/>
        </c:dLbls>
        <c:marker val="1"/>
        <c:smooth val="0"/>
        <c:axId val="1706400992"/>
        <c:axId val="1706424704"/>
      </c:lineChart>
      <c:valAx>
        <c:axId val="87674835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40032"/>
        <c:crosses val="autoZero"/>
        <c:crossBetween val="between"/>
      </c:valAx>
      <c:catAx>
        <c:axId val="87674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48352"/>
        <c:crosses val="autoZero"/>
        <c:auto val="1"/>
        <c:lblAlgn val="ctr"/>
        <c:lblOffset val="100"/>
        <c:noMultiLvlLbl val="0"/>
      </c:catAx>
      <c:valAx>
        <c:axId val="17064247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400992"/>
        <c:crosses val="max"/>
        <c:crossBetween val="between"/>
      </c:valAx>
      <c:catAx>
        <c:axId val="1706400992"/>
        <c:scaling>
          <c:orientation val="minMax"/>
        </c:scaling>
        <c:delete val="1"/>
        <c:axPos val="b"/>
        <c:numFmt formatCode="General" sourceLinked="1"/>
        <c:majorTickMark val="out"/>
        <c:minorTickMark val="none"/>
        <c:tickLblPos val="nextTo"/>
        <c:crossAx val="1706424704"/>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- 46 _ Dashboard Creation.xlsx]Pivot!Monthsales</c:name>
    <c:fmtId val="3"/>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Pivot!$U$4</c:f>
              <c:strCache>
                <c:ptCount val="1"/>
                <c:pt idx="0">
                  <c:v>Sum of Net Sales</c:v>
                </c:pt>
              </c:strCache>
            </c:strRef>
          </c:tx>
          <c:spPr>
            <a:solidFill>
              <a:schemeClr val="accent1"/>
            </a:solidFill>
            <a:ln>
              <a:noFill/>
            </a:ln>
            <a:effectLst/>
            <a:sp3d/>
          </c:spPr>
          <c:invertIfNegative val="0"/>
          <c:cat>
            <c:strRef>
              <c:f>Pivot!$T$5:$T$16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Pivot!$U$5:$U$16</c:f>
              <c:numCache>
                <c:formatCode>0</c:formatCode>
                <c:ptCount val="12"/>
                <c:pt idx="0">
                  <c:v>51299871.169999979</c:v>
                </c:pt>
                <c:pt idx="1">
                  <c:v>43182339.720000006</c:v>
                </c:pt>
                <c:pt idx="2">
                  <c:v>55761081.009999998</c:v>
                </c:pt>
                <c:pt idx="3">
                  <c:v>51082888.530000046</c:v>
                </c:pt>
                <c:pt idx="4">
                  <c:v>48164675.23999998</c:v>
                </c:pt>
                <c:pt idx="5">
                  <c:v>50805027.729999989</c:v>
                </c:pt>
                <c:pt idx="6">
                  <c:v>53350219.079999968</c:v>
                </c:pt>
                <c:pt idx="7">
                  <c:v>53052074.209999971</c:v>
                </c:pt>
                <c:pt idx="8">
                  <c:v>46008762.390000015</c:v>
                </c:pt>
                <c:pt idx="9">
                  <c:v>50054580.389999934</c:v>
                </c:pt>
                <c:pt idx="10">
                  <c:v>46127302.380000025</c:v>
                </c:pt>
                <c:pt idx="11">
                  <c:v>48823452.460000023</c:v>
                </c:pt>
              </c:numCache>
            </c:numRef>
          </c:val>
          <c:extLst>
            <c:ext xmlns:c16="http://schemas.microsoft.com/office/drawing/2014/chart" uri="{C3380CC4-5D6E-409C-BE32-E72D297353CC}">
              <c16:uniqueId val="{00000000-6B7E-481E-9B35-14B00893F384}"/>
            </c:ext>
          </c:extLst>
        </c:ser>
        <c:ser>
          <c:idx val="1"/>
          <c:order val="1"/>
          <c:tx>
            <c:strRef>
              <c:f>Pivot!$V$4</c:f>
              <c:strCache>
                <c:ptCount val="1"/>
                <c:pt idx="0">
                  <c:v>Sum of Net Sales2</c:v>
                </c:pt>
              </c:strCache>
            </c:strRef>
          </c:tx>
          <c:spPr>
            <a:solidFill>
              <a:schemeClr val="accent2"/>
            </a:solidFill>
            <a:ln>
              <a:noFill/>
            </a:ln>
            <a:effectLst/>
            <a:sp3d/>
          </c:spPr>
          <c:invertIfNegative val="0"/>
          <c:cat>
            <c:strRef>
              <c:f>Pivot!$T$5:$T$16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Pivot!$V$5:$V$16</c:f>
              <c:numCache>
                <c:formatCode>0.00%</c:formatCode>
                <c:ptCount val="12"/>
                <c:pt idx="0">
                  <c:v>8.5827033130983693E-2</c:v>
                </c:pt>
                <c:pt idx="1">
                  <c:v>7.224603136994262E-2</c:v>
                </c:pt>
                <c:pt idx="2">
                  <c:v>9.3290841441010533E-2</c:v>
                </c:pt>
                <c:pt idx="3">
                  <c:v>8.5464011240140955E-2</c:v>
                </c:pt>
                <c:pt idx="4">
                  <c:v>8.0581706801322359E-2</c:v>
                </c:pt>
                <c:pt idx="5">
                  <c:v>8.4999137400431329E-2</c:v>
                </c:pt>
                <c:pt idx="6">
                  <c:v>8.9257359055554861E-2</c:v>
                </c:pt>
                <c:pt idx="7">
                  <c:v>8.8758549038069151E-2</c:v>
                </c:pt>
                <c:pt idx="8">
                  <c:v>7.697476589904835E-2</c:v>
                </c:pt>
                <c:pt idx="9">
                  <c:v>8.3743604642857683E-2</c:v>
                </c:pt>
                <c:pt idx="10">
                  <c:v>7.7173088729438358E-2</c:v>
                </c:pt>
                <c:pt idx="11">
                  <c:v>8.168387125120008E-2</c:v>
                </c:pt>
              </c:numCache>
            </c:numRef>
          </c:val>
          <c:extLst>
            <c:ext xmlns:c16="http://schemas.microsoft.com/office/drawing/2014/chart" uri="{C3380CC4-5D6E-409C-BE32-E72D297353CC}">
              <c16:uniqueId val="{00000001-6B7E-481E-9B35-14B00893F384}"/>
            </c:ext>
          </c:extLst>
        </c:ser>
        <c:dLbls>
          <c:showLegendKey val="0"/>
          <c:showVal val="0"/>
          <c:showCatName val="0"/>
          <c:showSerName val="0"/>
          <c:showPercent val="0"/>
          <c:showBubbleSize val="0"/>
        </c:dLbls>
        <c:gapWidth val="150"/>
        <c:shape val="box"/>
        <c:axId val="876739200"/>
        <c:axId val="876740864"/>
        <c:axId val="0"/>
      </c:bar3DChart>
      <c:catAx>
        <c:axId val="87673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40864"/>
        <c:crosses val="autoZero"/>
        <c:auto val="1"/>
        <c:lblAlgn val="ctr"/>
        <c:lblOffset val="100"/>
        <c:noMultiLvlLbl val="0"/>
      </c:catAx>
      <c:valAx>
        <c:axId val="876740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39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[Class - 46 _ Dashboard Creation.xlsx]Pivot!Monthsales</c:name>
    <c:fmtId val="5"/>
  </c:pivotSource>
  <c:chart>
    <c:autoTitleDeleted val="1"/>
    <c:pivotFmts>
      <c:pivotFmt>
        <c:idx val="0"/>
        <c:spPr>
          <a:solidFill>
            <a:schemeClr val="accent5"/>
          </a:solidFill>
          <a:ln>
            <a:noFill/>
          </a:ln>
          <a:effectLst/>
          <a:sp3d/>
        </c:spPr>
        <c:marker>
          <c:symbol val="none"/>
        </c:marker>
      </c:pivotFmt>
      <c:pivotFmt>
        <c:idx val="1"/>
        <c:spPr>
          <a:solidFill>
            <a:schemeClr val="accent5"/>
          </a:solidFill>
          <a:ln>
            <a:noFill/>
          </a:ln>
          <a:effectLst/>
          <a:sp3d/>
        </c:spPr>
        <c:marker>
          <c:symbol val="none"/>
        </c:marker>
      </c:pivotFmt>
      <c:pivotFmt>
        <c:idx val="2"/>
        <c:spPr>
          <a:solidFill>
            <a:schemeClr val="accent5"/>
          </a:solidFill>
          <a:ln>
            <a:noFill/>
          </a:ln>
          <a:effectLst/>
          <a:sp3d/>
        </c:spPr>
        <c:marker>
          <c:symbol val="none"/>
        </c:marker>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accent5"/>
            </a:solidFill>
          </a:ln>
          <a:effectLst/>
          <a:sp3d>
            <a:contourClr>
              <a:schemeClr val="accent5"/>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0.4396728016359918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43285616905248808"/>
              <c:y val="2.9585798816568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41581458759372869"/>
              <c:y val="1.47928994082840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40558963871847309"/>
              <c:y val="4.437869822485206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none"/>
        </c:marker>
      </c:pivotFmt>
      <c:pivotFmt>
        <c:idx val="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dLbl>
          <c:idx val="0"/>
          <c:layout>
            <c:manualLayout>
              <c:x val="6.8166325835037497E-2"/>
              <c:y val="-4.9309664694280192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EF34E75-34DB-4E31-921A-DAC98EF681B3}"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14"/>
        <c:spPr>
          <a:solidFill>
            <a:schemeClr val="accent5"/>
          </a:solidFill>
          <a:ln>
            <a:noFill/>
          </a:ln>
          <a:effectLst/>
          <a:sp3d/>
        </c:spPr>
        <c:dLbl>
          <c:idx val="0"/>
          <c:layout>
            <c:manualLayout>
              <c:x val="6.8166325835037497E-2"/>
              <c:y val="-4.930966469428007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AAF69ACA-BD1E-466E-8A77-DE07C0EAEBDD}"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15"/>
        <c:spPr>
          <a:solidFill>
            <a:schemeClr val="accent5"/>
          </a:solidFill>
          <a:ln>
            <a:noFill/>
          </a:ln>
          <a:effectLst/>
          <a:sp3d/>
        </c:spPr>
        <c:dLbl>
          <c:idx val="0"/>
          <c:layout>
            <c:manualLayout>
              <c:x val="6.1349693251533742E-2"/>
              <c:y val="-4.930966469428007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324174E-6B66-4258-9A6E-4F8685527A64}"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16"/>
        <c:spPr>
          <a:solidFill>
            <a:schemeClr val="accent5"/>
          </a:solidFill>
          <a:ln>
            <a:noFill/>
          </a:ln>
          <a:effectLst/>
          <a:sp3d/>
        </c:spPr>
        <c:dLbl>
          <c:idx val="0"/>
          <c:layout>
            <c:manualLayout>
              <c:x val="6.8166325835037497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33A82FE-759E-4BFE-9B28-62D7CA237040}"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17"/>
        <c:spPr>
          <a:solidFill>
            <a:schemeClr val="accent5"/>
          </a:solidFill>
          <a:ln>
            <a:noFill/>
          </a:ln>
          <a:effectLst/>
          <a:sp3d/>
        </c:spPr>
        <c:dLbl>
          <c:idx val="0"/>
          <c:layout>
            <c:manualLayout>
              <c:x val="6.1349693251533617E-2"/>
              <c:y val="-4.930966469428007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52826CA1-7709-41A4-B3C6-960225F89655}"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18"/>
        <c:spPr>
          <a:solidFill>
            <a:schemeClr val="accent5"/>
          </a:solidFill>
          <a:ln>
            <a:noFill/>
          </a:ln>
          <a:effectLst/>
          <a:sp3d/>
        </c:spPr>
        <c:dLbl>
          <c:idx val="0"/>
          <c:layout>
            <c:manualLayout>
              <c:x val="6.1349693251533742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FEBF339-659B-4565-A4B7-048A6582DEBA}"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19"/>
        <c:spPr>
          <a:solidFill>
            <a:schemeClr val="accent5"/>
          </a:solidFill>
          <a:ln>
            <a:noFill/>
          </a:ln>
          <a:effectLst/>
          <a:sp3d/>
        </c:spPr>
        <c:dLbl>
          <c:idx val="0"/>
          <c:layout>
            <c:manualLayout>
              <c:x val="6.1349693251533617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7BC1B2F-F826-44ED-921C-4FEBCF2D3E91}"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20"/>
        <c:spPr>
          <a:solidFill>
            <a:schemeClr val="accent5"/>
          </a:solidFill>
          <a:ln>
            <a:noFill/>
          </a:ln>
          <a:effectLst/>
          <a:sp3d/>
        </c:spPr>
        <c:dLbl>
          <c:idx val="0"/>
          <c:layout>
            <c:manualLayout>
              <c:x val="6.1349693251533742E-2"/>
              <c:y val="-4.930966469428007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40B66FD-FD8A-44CB-8A80-D7761A502BA3}"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21"/>
        <c:spPr>
          <a:solidFill>
            <a:schemeClr val="accent5"/>
          </a:solidFill>
          <a:ln>
            <a:noFill/>
          </a:ln>
          <a:effectLst/>
          <a:sp3d/>
        </c:spPr>
        <c:dLbl>
          <c:idx val="0"/>
          <c:layout>
            <c:manualLayout>
              <c:x val="6.8166325835037497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DC32D51-6EEB-4C60-A249-EB7DB3018281}"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22"/>
        <c:spPr>
          <a:solidFill>
            <a:schemeClr val="accent5"/>
          </a:solidFill>
          <a:ln>
            <a:noFill/>
          </a:ln>
          <a:effectLst/>
          <a:sp3d/>
        </c:spPr>
        <c:dLbl>
          <c:idx val="0"/>
          <c:layout>
            <c:manualLayout>
              <c:x val="6.8166325835037497E-2"/>
              <c:y val="-9.0400007630911194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452FB89-1302-4FE6-9FBD-0AC0570A7DF1}"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23"/>
        <c:spPr>
          <a:solidFill>
            <a:schemeClr val="accent5"/>
          </a:solidFill>
          <a:ln>
            <a:noFill/>
          </a:ln>
          <a:effectLst/>
          <a:sp3d/>
        </c:spPr>
        <c:dLbl>
          <c:idx val="0"/>
          <c:layout>
            <c:manualLayout>
              <c:x val="6.8166325835037497E-2"/>
              <c:y val="-4.930966469428007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A3EC4816-E54F-4D70-B272-D6782ADD25C2}"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24"/>
        <c:spPr>
          <a:solidFill>
            <a:schemeClr val="accent5"/>
          </a:solidFill>
          <a:ln>
            <a:noFill/>
          </a:ln>
          <a:effectLst/>
          <a:sp3d/>
        </c:spPr>
        <c:dLbl>
          <c:idx val="0"/>
          <c:layout>
            <c:manualLayout>
              <c:x val="6.1349693251533742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2F68CFA-D102-4251-9250-8A6FB7E2EB68}"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915602574218097E-2"/>
          <c:y val="6.6346736243768342E-2"/>
          <c:w val="0.80994908531170451"/>
          <c:h val="0.83856536721253405"/>
        </c:manualLayout>
      </c:layout>
      <c:bar3DChart>
        <c:barDir val="bar"/>
        <c:grouping val="stacked"/>
        <c:varyColors val="0"/>
        <c:ser>
          <c:idx val="0"/>
          <c:order val="0"/>
          <c:tx>
            <c:strRef>
              <c:f>Pivot!$V$5:$V$16</c:f>
              <c:strCache>
                <c:ptCount val="1"/>
                <c:pt idx="0">
                  <c:v>Sum of Net Sales</c:v>
                </c:pt>
              </c:strCache>
            </c:strRef>
          </c:tx>
          <c:spPr>
            <a:solidFill>
              <a:schemeClr val="accent5">
                <a:shade val="76000"/>
              </a:schemeClr>
            </a:solidFill>
            <a:ln>
              <a:noFill/>
            </a:ln>
            <a:effectLst/>
            <a:sp3d/>
          </c:spPr>
          <c:invertIfNegative val="0"/>
          <c:dLbls>
            <c:delete val="1"/>
          </c:dLbls>
          <c:cat>
            <c:strRef>
              <c:f>Pivot!$V$5:$V$16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Pivot!$V$5:$V$16</c:f>
              <c:numCache>
                <c:formatCode>0</c:formatCode>
                <c:ptCount val="12"/>
                <c:pt idx="0">
                  <c:v>51299871.169999979</c:v>
                </c:pt>
                <c:pt idx="1">
                  <c:v>43182339.720000006</c:v>
                </c:pt>
                <c:pt idx="2">
                  <c:v>55761081.009999998</c:v>
                </c:pt>
                <c:pt idx="3">
                  <c:v>51082888.530000046</c:v>
                </c:pt>
                <c:pt idx="4">
                  <c:v>48164675.23999998</c:v>
                </c:pt>
                <c:pt idx="5">
                  <c:v>50805027.729999989</c:v>
                </c:pt>
                <c:pt idx="6">
                  <c:v>53350219.079999968</c:v>
                </c:pt>
                <c:pt idx="7">
                  <c:v>53052074.209999971</c:v>
                </c:pt>
                <c:pt idx="8">
                  <c:v>46008762.390000015</c:v>
                </c:pt>
                <c:pt idx="9">
                  <c:v>50054580.389999934</c:v>
                </c:pt>
                <c:pt idx="10">
                  <c:v>46127302.380000025</c:v>
                </c:pt>
                <c:pt idx="11">
                  <c:v>48823452.460000023</c:v>
                </c:pt>
              </c:numCache>
            </c:numRef>
          </c:val>
          <c:extLst>
            <c:ext xmlns:c16="http://schemas.microsoft.com/office/drawing/2014/chart" uri="{C3380CC4-5D6E-409C-BE32-E72D297353CC}">
              <c16:uniqueId val="{00000000-5627-44CE-9C7F-EFE68428B653}"/>
            </c:ext>
          </c:extLst>
        </c:ser>
        <c:ser>
          <c:idx val="1"/>
          <c:order val="1"/>
          <c:tx>
            <c:strRef>
              <c:f>Pivot!$V$5:$V$16</c:f>
              <c:strCache>
                <c:ptCount val="1"/>
                <c:pt idx="0">
                  <c:v>Sum of Net Sales2</c:v>
                </c:pt>
              </c:strCache>
            </c:strRef>
          </c:tx>
          <c:spPr>
            <a:solidFill>
              <a:schemeClr val="accent5">
                <a:tint val="77000"/>
              </a:schemeClr>
            </a:solidFill>
            <a:ln>
              <a:noFill/>
            </a:ln>
            <a:effectLst/>
            <a:sp3d/>
          </c:spPr>
          <c:invertIfNegative val="0"/>
          <c:dPt>
            <c:idx val="0"/>
            <c:invertIfNegative val="0"/>
            <c:bubble3D val="0"/>
            <c:spPr>
              <a:solidFill>
                <a:schemeClr val="accent5">
                  <a:tint val="77000"/>
                </a:schemeClr>
              </a:solidFill>
              <a:ln>
                <a:noFill/>
              </a:ln>
              <a:effectLst/>
              <a:sp3d/>
            </c:spPr>
            <c:extLst>
              <c:ext xmlns:c16="http://schemas.microsoft.com/office/drawing/2014/chart" uri="{C3380CC4-5D6E-409C-BE32-E72D297353CC}">
                <c16:uniqueId val="{0000000F-5627-44CE-9C7F-EFE68428B653}"/>
              </c:ext>
            </c:extLst>
          </c:dPt>
          <c:dPt>
            <c:idx val="1"/>
            <c:invertIfNegative val="0"/>
            <c:bubble3D val="0"/>
            <c:spPr>
              <a:solidFill>
                <a:schemeClr val="accent5">
                  <a:tint val="77000"/>
                </a:schemeClr>
              </a:solidFill>
              <a:ln>
                <a:noFill/>
              </a:ln>
              <a:effectLst/>
              <a:sp3d/>
            </c:spPr>
            <c:extLst>
              <c:ext xmlns:c16="http://schemas.microsoft.com/office/drawing/2014/chart" uri="{C3380CC4-5D6E-409C-BE32-E72D297353CC}">
                <c16:uniqueId val="{0000000E-5627-44CE-9C7F-EFE68428B653}"/>
              </c:ext>
            </c:extLst>
          </c:dPt>
          <c:dPt>
            <c:idx val="2"/>
            <c:invertIfNegative val="0"/>
            <c:bubble3D val="0"/>
            <c:spPr>
              <a:solidFill>
                <a:schemeClr val="accent5">
                  <a:tint val="77000"/>
                </a:schemeClr>
              </a:solidFill>
              <a:ln>
                <a:noFill/>
              </a:ln>
              <a:effectLst/>
              <a:sp3d/>
            </c:spPr>
            <c:extLst>
              <c:ext xmlns:c16="http://schemas.microsoft.com/office/drawing/2014/chart" uri="{C3380CC4-5D6E-409C-BE32-E72D297353CC}">
                <c16:uniqueId val="{0000000D-5627-44CE-9C7F-EFE68428B653}"/>
              </c:ext>
            </c:extLst>
          </c:dPt>
          <c:dPt>
            <c:idx val="3"/>
            <c:invertIfNegative val="0"/>
            <c:bubble3D val="0"/>
            <c:spPr>
              <a:solidFill>
                <a:schemeClr val="accent5">
                  <a:tint val="77000"/>
                </a:schemeClr>
              </a:solidFill>
              <a:ln>
                <a:noFill/>
              </a:ln>
              <a:effectLst/>
              <a:sp3d/>
            </c:spPr>
            <c:extLst>
              <c:ext xmlns:c16="http://schemas.microsoft.com/office/drawing/2014/chart" uri="{C3380CC4-5D6E-409C-BE32-E72D297353CC}">
                <c16:uniqueId val="{0000000C-5627-44CE-9C7F-EFE68428B653}"/>
              </c:ext>
            </c:extLst>
          </c:dPt>
          <c:dPt>
            <c:idx val="4"/>
            <c:invertIfNegative val="0"/>
            <c:bubble3D val="0"/>
            <c:spPr>
              <a:solidFill>
                <a:schemeClr val="accent5">
                  <a:tint val="77000"/>
                </a:schemeClr>
              </a:solidFill>
              <a:ln>
                <a:noFill/>
              </a:ln>
              <a:effectLst/>
              <a:sp3d/>
            </c:spPr>
            <c:extLst>
              <c:ext xmlns:c16="http://schemas.microsoft.com/office/drawing/2014/chart" uri="{C3380CC4-5D6E-409C-BE32-E72D297353CC}">
                <c16:uniqueId val="{0000000B-5627-44CE-9C7F-EFE68428B653}"/>
              </c:ext>
            </c:extLst>
          </c:dPt>
          <c:dPt>
            <c:idx val="5"/>
            <c:invertIfNegative val="0"/>
            <c:bubble3D val="0"/>
            <c:spPr>
              <a:solidFill>
                <a:schemeClr val="accent5">
                  <a:tint val="77000"/>
                </a:schemeClr>
              </a:solidFill>
              <a:ln>
                <a:noFill/>
              </a:ln>
              <a:effectLst/>
              <a:sp3d/>
            </c:spPr>
            <c:extLst>
              <c:ext xmlns:c16="http://schemas.microsoft.com/office/drawing/2014/chart" uri="{C3380CC4-5D6E-409C-BE32-E72D297353CC}">
                <c16:uniqueId val="{0000000A-5627-44CE-9C7F-EFE68428B653}"/>
              </c:ext>
            </c:extLst>
          </c:dPt>
          <c:dPt>
            <c:idx val="6"/>
            <c:invertIfNegative val="0"/>
            <c:bubble3D val="0"/>
            <c:spPr>
              <a:solidFill>
                <a:schemeClr val="accent5">
                  <a:tint val="77000"/>
                </a:schemeClr>
              </a:solidFill>
              <a:ln>
                <a:noFill/>
              </a:ln>
              <a:effectLst/>
              <a:sp3d/>
            </c:spPr>
            <c:extLst>
              <c:ext xmlns:c16="http://schemas.microsoft.com/office/drawing/2014/chart" uri="{C3380CC4-5D6E-409C-BE32-E72D297353CC}">
                <c16:uniqueId val="{00000009-5627-44CE-9C7F-EFE68428B653}"/>
              </c:ext>
            </c:extLst>
          </c:dPt>
          <c:dPt>
            <c:idx val="7"/>
            <c:invertIfNegative val="0"/>
            <c:bubble3D val="0"/>
            <c:spPr>
              <a:solidFill>
                <a:schemeClr val="accent5">
                  <a:tint val="77000"/>
                </a:schemeClr>
              </a:solidFill>
              <a:ln>
                <a:noFill/>
              </a:ln>
              <a:effectLst/>
              <a:sp3d/>
            </c:spPr>
            <c:extLst>
              <c:ext xmlns:c16="http://schemas.microsoft.com/office/drawing/2014/chart" uri="{C3380CC4-5D6E-409C-BE32-E72D297353CC}">
                <c16:uniqueId val="{00000008-5627-44CE-9C7F-EFE68428B653}"/>
              </c:ext>
            </c:extLst>
          </c:dPt>
          <c:dPt>
            <c:idx val="8"/>
            <c:invertIfNegative val="0"/>
            <c:bubble3D val="0"/>
            <c:spPr>
              <a:solidFill>
                <a:schemeClr val="accent5">
                  <a:tint val="77000"/>
                </a:schemeClr>
              </a:solidFill>
              <a:ln>
                <a:noFill/>
              </a:ln>
              <a:effectLst/>
              <a:sp3d/>
            </c:spPr>
            <c:extLst>
              <c:ext xmlns:c16="http://schemas.microsoft.com/office/drawing/2014/chart" uri="{C3380CC4-5D6E-409C-BE32-E72D297353CC}">
                <c16:uniqueId val="{00000007-5627-44CE-9C7F-EFE68428B653}"/>
              </c:ext>
            </c:extLst>
          </c:dPt>
          <c:dPt>
            <c:idx val="9"/>
            <c:invertIfNegative val="0"/>
            <c:bubble3D val="0"/>
            <c:spPr>
              <a:solidFill>
                <a:schemeClr val="accent5">
                  <a:tint val="77000"/>
                </a:schemeClr>
              </a:solidFill>
              <a:ln>
                <a:noFill/>
              </a:ln>
              <a:effectLst/>
              <a:sp3d/>
            </c:spPr>
            <c:extLst>
              <c:ext xmlns:c16="http://schemas.microsoft.com/office/drawing/2014/chart" uri="{C3380CC4-5D6E-409C-BE32-E72D297353CC}">
                <c16:uniqueId val="{00000006-5627-44CE-9C7F-EFE68428B653}"/>
              </c:ext>
            </c:extLst>
          </c:dPt>
          <c:dPt>
            <c:idx val="10"/>
            <c:invertIfNegative val="0"/>
            <c:bubble3D val="0"/>
            <c:spPr>
              <a:solidFill>
                <a:schemeClr val="accent5">
                  <a:tint val="77000"/>
                </a:schemeClr>
              </a:solidFill>
              <a:ln>
                <a:noFill/>
              </a:ln>
              <a:effectLst/>
              <a:sp3d/>
            </c:spPr>
            <c:extLst>
              <c:ext xmlns:c16="http://schemas.microsoft.com/office/drawing/2014/chart" uri="{C3380CC4-5D6E-409C-BE32-E72D297353CC}">
                <c16:uniqueId val="{00000005-5627-44CE-9C7F-EFE68428B653}"/>
              </c:ext>
            </c:extLst>
          </c:dPt>
          <c:dPt>
            <c:idx val="11"/>
            <c:invertIfNegative val="0"/>
            <c:bubble3D val="0"/>
            <c:spPr>
              <a:solidFill>
                <a:schemeClr val="accent5">
                  <a:tint val="77000"/>
                </a:schemeClr>
              </a:solidFill>
              <a:ln>
                <a:noFill/>
              </a:ln>
              <a:effectLst/>
              <a:sp3d/>
            </c:spPr>
            <c:extLst>
              <c:ext xmlns:c16="http://schemas.microsoft.com/office/drawing/2014/chart" uri="{C3380CC4-5D6E-409C-BE32-E72D297353CC}">
                <c16:uniqueId val="{00000004-5627-44CE-9C7F-EFE68428B653}"/>
              </c:ext>
            </c:extLst>
          </c:dPt>
          <c:dLbls>
            <c:dLbl>
              <c:idx val="0"/>
              <c:layout>
                <c:manualLayout>
                  <c:x val="6.1349693251533742E-2"/>
                  <c:y val="0"/>
                </c:manualLayout>
              </c:layout>
              <c:tx>
                <c:rich>
                  <a:bodyPr/>
                  <a:lstStyle/>
                  <a:p>
                    <a:fld id="{D2F68CFA-D102-4251-9250-8A6FB7E2EB6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F-5627-44CE-9C7F-EFE68428B653}"/>
                </c:ext>
              </c:extLst>
            </c:dLbl>
            <c:dLbl>
              <c:idx val="1"/>
              <c:layout>
                <c:manualLayout>
                  <c:x val="6.8166325835037497E-2"/>
                  <c:y val="-4.9309664694280079E-3"/>
                </c:manualLayout>
              </c:layout>
              <c:tx>
                <c:rich>
                  <a:bodyPr/>
                  <a:lstStyle/>
                  <a:p>
                    <a:fld id="{A3EC4816-E54F-4D70-B272-D6782ADD25C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E-5627-44CE-9C7F-EFE68428B653}"/>
                </c:ext>
              </c:extLst>
            </c:dLbl>
            <c:dLbl>
              <c:idx val="2"/>
              <c:layout>
                <c:manualLayout>
                  <c:x val="6.8166325835037497E-2"/>
                  <c:y val="-9.0400007630911194E-17"/>
                </c:manualLayout>
              </c:layout>
              <c:tx>
                <c:rich>
                  <a:bodyPr/>
                  <a:lstStyle/>
                  <a:p>
                    <a:fld id="{1452FB89-1302-4FE6-9FBD-0AC0570A7D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D-5627-44CE-9C7F-EFE68428B653}"/>
                </c:ext>
              </c:extLst>
            </c:dLbl>
            <c:dLbl>
              <c:idx val="3"/>
              <c:layout>
                <c:manualLayout>
                  <c:x val="6.8166325835037497E-2"/>
                  <c:y val="0"/>
                </c:manualLayout>
              </c:layout>
              <c:tx>
                <c:rich>
                  <a:bodyPr/>
                  <a:lstStyle/>
                  <a:p>
                    <a:fld id="{3DC32D51-6EEB-4C60-A249-EB7DB301828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C-5627-44CE-9C7F-EFE68428B653}"/>
                </c:ext>
              </c:extLst>
            </c:dLbl>
            <c:dLbl>
              <c:idx val="4"/>
              <c:layout>
                <c:manualLayout>
                  <c:x val="6.1349693251533742E-2"/>
                  <c:y val="-4.9309664694280079E-3"/>
                </c:manualLayout>
              </c:layout>
              <c:tx>
                <c:rich>
                  <a:bodyPr/>
                  <a:lstStyle/>
                  <a:p>
                    <a:fld id="{D40B66FD-FD8A-44CB-8A80-D7761A502BA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B-5627-44CE-9C7F-EFE68428B653}"/>
                </c:ext>
              </c:extLst>
            </c:dLbl>
            <c:dLbl>
              <c:idx val="5"/>
              <c:layout>
                <c:manualLayout>
                  <c:x val="6.1349693251533617E-2"/>
                  <c:y val="0"/>
                </c:manualLayout>
              </c:layout>
              <c:tx>
                <c:rich>
                  <a:bodyPr/>
                  <a:lstStyle/>
                  <a:p>
                    <a:fld id="{F7BC1B2F-F826-44ED-921C-4FEBCF2D3E9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A-5627-44CE-9C7F-EFE68428B653}"/>
                </c:ext>
              </c:extLst>
            </c:dLbl>
            <c:dLbl>
              <c:idx val="6"/>
              <c:layout>
                <c:manualLayout>
                  <c:x val="6.1349693251533742E-2"/>
                  <c:y val="0"/>
                </c:manualLayout>
              </c:layout>
              <c:tx>
                <c:rich>
                  <a:bodyPr/>
                  <a:lstStyle/>
                  <a:p>
                    <a:fld id="{DFEBF339-659B-4565-A4B7-048A6582DEB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9-5627-44CE-9C7F-EFE68428B653}"/>
                </c:ext>
              </c:extLst>
            </c:dLbl>
            <c:dLbl>
              <c:idx val="7"/>
              <c:layout>
                <c:manualLayout>
                  <c:x val="6.1349693251533617E-2"/>
                  <c:y val="-4.9309664694280079E-3"/>
                </c:manualLayout>
              </c:layout>
              <c:tx>
                <c:rich>
                  <a:bodyPr/>
                  <a:lstStyle/>
                  <a:p>
                    <a:fld id="{52826CA1-7709-41A4-B3C6-960225F8965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8-5627-44CE-9C7F-EFE68428B653}"/>
                </c:ext>
              </c:extLst>
            </c:dLbl>
            <c:dLbl>
              <c:idx val="8"/>
              <c:layout>
                <c:manualLayout>
                  <c:x val="6.8166325835037497E-2"/>
                  <c:y val="0"/>
                </c:manualLayout>
              </c:layout>
              <c:tx>
                <c:rich>
                  <a:bodyPr/>
                  <a:lstStyle/>
                  <a:p>
                    <a:fld id="{C33A82FE-759E-4BFE-9B28-62D7CA23704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7-5627-44CE-9C7F-EFE68428B653}"/>
                </c:ext>
              </c:extLst>
            </c:dLbl>
            <c:dLbl>
              <c:idx val="9"/>
              <c:layout>
                <c:manualLayout>
                  <c:x val="6.1349693251533742E-2"/>
                  <c:y val="-4.9309664694280079E-3"/>
                </c:manualLayout>
              </c:layout>
              <c:tx>
                <c:rich>
                  <a:bodyPr/>
                  <a:lstStyle/>
                  <a:p>
                    <a:fld id="{3324174E-6B66-4258-9A6E-4F8685527A6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6-5627-44CE-9C7F-EFE68428B653}"/>
                </c:ext>
              </c:extLst>
            </c:dLbl>
            <c:dLbl>
              <c:idx val="10"/>
              <c:layout>
                <c:manualLayout>
                  <c:x val="6.8166325835037497E-2"/>
                  <c:y val="-4.9309664694280079E-3"/>
                </c:manualLayout>
              </c:layout>
              <c:tx>
                <c:rich>
                  <a:bodyPr/>
                  <a:lstStyle/>
                  <a:p>
                    <a:fld id="{AAF69ACA-BD1E-466E-8A77-DE07C0EAEBD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5-5627-44CE-9C7F-EFE68428B653}"/>
                </c:ext>
              </c:extLst>
            </c:dLbl>
            <c:dLbl>
              <c:idx val="11"/>
              <c:layout>
                <c:manualLayout>
                  <c:x val="6.8166325835037497E-2"/>
                  <c:y val="-4.9309664694280192E-3"/>
                </c:manualLayout>
              </c:layout>
              <c:tx>
                <c:rich>
                  <a:bodyPr/>
                  <a:lstStyle/>
                  <a:p>
                    <a:fld id="{BEF34E75-34DB-4E31-921A-DAC98EF681B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4-5627-44CE-9C7F-EFE68428B6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Pivot!$V$5:$V$16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Pivot!$V$5:$V$16</c:f>
              <c:numCache>
                <c:formatCode>0.00%</c:formatCode>
                <c:ptCount val="12"/>
                <c:pt idx="0">
                  <c:v>8.5827033130983693E-2</c:v>
                </c:pt>
                <c:pt idx="1">
                  <c:v>7.224603136994262E-2</c:v>
                </c:pt>
                <c:pt idx="2">
                  <c:v>9.3290841441010533E-2</c:v>
                </c:pt>
                <c:pt idx="3">
                  <c:v>8.5464011240140955E-2</c:v>
                </c:pt>
                <c:pt idx="4">
                  <c:v>8.0581706801322359E-2</c:v>
                </c:pt>
                <c:pt idx="5">
                  <c:v>8.4999137400431329E-2</c:v>
                </c:pt>
                <c:pt idx="6">
                  <c:v>8.9257359055554861E-2</c:v>
                </c:pt>
                <c:pt idx="7">
                  <c:v>8.8758549038069151E-2</c:v>
                </c:pt>
                <c:pt idx="8">
                  <c:v>7.697476589904835E-2</c:v>
                </c:pt>
                <c:pt idx="9">
                  <c:v>8.3743604642857683E-2</c:v>
                </c:pt>
                <c:pt idx="10">
                  <c:v>7.7173088729438358E-2</c:v>
                </c:pt>
                <c:pt idx="11">
                  <c:v>8.168387125120008E-2</c:v>
                </c:pt>
              </c:numCache>
            </c:numRef>
          </c:val>
          <c:extLst>
            <c:ext xmlns:c15="http://schemas.microsoft.com/office/drawing/2012/chart" uri="{02D57815-91ED-43cb-92C2-25804820EDAC}">
              <c15:datalabelsRange>
                <c15:f>Pivot!$V$5:$V$16</c15:f>
                <c15:dlblRangeCache>
                  <c:ptCount val="12"/>
                  <c:pt idx="0">
                    <c:v>8.58%</c:v>
                  </c:pt>
                  <c:pt idx="1">
                    <c:v>7.22%</c:v>
                  </c:pt>
                  <c:pt idx="2">
                    <c:v>9.33%</c:v>
                  </c:pt>
                  <c:pt idx="3">
                    <c:v>8.55%</c:v>
                  </c:pt>
                  <c:pt idx="4">
                    <c:v>8.06%</c:v>
                  </c:pt>
                  <c:pt idx="5">
                    <c:v>8.50%</c:v>
                  </c:pt>
                  <c:pt idx="6">
                    <c:v>8.93%</c:v>
                  </c:pt>
                  <c:pt idx="7">
                    <c:v>8.88%</c:v>
                  </c:pt>
                  <c:pt idx="8">
                    <c:v>7.70%</c:v>
                  </c:pt>
                  <c:pt idx="9">
                    <c:v>8.37%</c:v>
                  </c:pt>
                  <c:pt idx="10">
                    <c:v>7.72%</c:v>
                  </c:pt>
                  <c:pt idx="11">
                    <c:v>8.17%</c:v>
                  </c:pt>
                </c15:dlblRangeCache>
              </c15:datalabelsRange>
            </c:ext>
            <c:ext xmlns:c16="http://schemas.microsoft.com/office/drawing/2014/chart" uri="{C3380CC4-5D6E-409C-BE32-E72D297353CC}">
              <c16:uniqueId val="{00000003-5627-44CE-9C7F-EFE68428B653}"/>
            </c:ext>
          </c:extLst>
        </c:ser>
        <c:dLbls>
          <c:showLegendKey val="0"/>
          <c:showVal val="1"/>
          <c:showCatName val="0"/>
          <c:showSerName val="0"/>
          <c:showPercent val="0"/>
          <c:showBubbleSize val="0"/>
        </c:dLbls>
        <c:gapWidth val="150"/>
        <c:shape val="box"/>
        <c:axId val="876739200"/>
        <c:axId val="876740864"/>
        <c:axId val="0"/>
      </c:bar3DChart>
      <c:catAx>
        <c:axId val="8767392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76740864"/>
        <c:crosses val="autoZero"/>
        <c:auto val="1"/>
        <c:lblAlgn val="ctr"/>
        <c:lblOffset val="100"/>
        <c:noMultiLvlLbl val="0"/>
      </c:catAx>
      <c:valAx>
        <c:axId val="87674086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76739200"/>
        <c:crosses val="autoZero"/>
        <c:crossBetween val="between"/>
      </c:valAx>
      <c:spPr>
        <a:noFill/>
        <a:ln>
          <a:noFill/>
        </a:ln>
        <a:effectLst/>
      </c:spPr>
    </c:plotArea>
    <c:plotVisOnly val="1"/>
    <c:dispBlanksAs val="gap"/>
    <c:showDLblsOverMax val="0"/>
  </c:chart>
  <c:spPr>
    <a:no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- 46 _ Dashboard Creation.xlsx]Pivot!Regionsale</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a:noFill/>
          </a:ln>
          <a:effectLst/>
        </c:spP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5">
              <a:lumMod val="50000"/>
            </a:schemeClr>
          </a:solidFill>
          <a:ln>
            <a:noFill/>
          </a:ln>
          <a:effectLst/>
        </c:spPr>
        <c:marker>
          <c:symbol val="none"/>
        </c:marker>
      </c:pivotFmt>
      <c:pivotFmt>
        <c:idx val="11"/>
        <c:spPr>
          <a:solidFill>
            <a:schemeClr val="accent1"/>
          </a:solidFill>
          <a:ln w="28575" cap="rnd">
            <a:solidFill>
              <a:schemeClr val="bg1"/>
            </a:solidFill>
            <a:round/>
          </a:ln>
          <a:effectLst/>
        </c:spPr>
        <c:marker>
          <c:symbol val="circle"/>
          <c:size val="5"/>
          <c:spPr>
            <a:solidFill>
              <a:schemeClr val="accent5">
                <a:lumMod val="75000"/>
              </a:schemeClr>
            </a:solidFill>
            <a:ln w="9525">
              <a:solidFill>
                <a:schemeClr val="accent1"/>
              </a:solidFill>
            </a:ln>
            <a:effectLst/>
          </c:spPr>
        </c:marker>
      </c:pivotFmt>
      <c:pivotFmt>
        <c:idx val="12"/>
        <c:spPr>
          <a:solidFill>
            <a:schemeClr val="accent1"/>
          </a:solidFill>
          <a:ln w="28575" cap="rnd">
            <a:solidFill>
              <a:schemeClr val="tx1"/>
            </a:solidFill>
            <a:round/>
          </a:ln>
          <a:effectLst/>
        </c:spPr>
        <c:marker>
          <c:symbol val="circle"/>
          <c:size val="5"/>
          <c:spPr>
            <a:solidFill>
              <a:schemeClr val="accent5">
                <a:lumMod val="60000"/>
                <a:lumOff val="40000"/>
              </a:schemeClr>
            </a:solidFill>
            <a:ln w="9525">
              <a:solidFill>
                <a:schemeClr val="accent1"/>
              </a:solidFill>
            </a:ln>
            <a:effectLst/>
          </c:spPr>
        </c:marker>
      </c:pivotFmt>
      <c:pivotFmt>
        <c:idx val="13"/>
        <c:spPr>
          <a:solidFill>
            <a:schemeClr val="accent1"/>
          </a:solidFill>
          <a:ln>
            <a:noFill/>
          </a:ln>
          <a:effectLst/>
        </c:spPr>
        <c:marker>
          <c:symbol val="none"/>
        </c:marker>
      </c:pivotFmt>
      <c:pivotFmt>
        <c:idx val="14"/>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pivotFmt>
      <c:pivotFmt>
        <c:idx val="16"/>
        <c:spPr>
          <a:solidFill>
            <a:schemeClr val="accent5">
              <a:lumMod val="50000"/>
            </a:schemeClr>
          </a:solidFill>
          <a:ln>
            <a:noFill/>
          </a:ln>
          <a:effectLst/>
        </c:spPr>
        <c:marker>
          <c:symbol val="none"/>
        </c:marker>
      </c:pivotFmt>
      <c:pivotFmt>
        <c:idx val="17"/>
        <c:spPr>
          <a:ln w="28575" cap="rnd">
            <a:solidFill>
              <a:schemeClr val="tx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pivotFmt>
      <c:pivotFmt>
        <c:idx val="18"/>
        <c:spPr>
          <a:ln w="28575" cap="rnd">
            <a:solidFill>
              <a:schemeClr val="bg1"/>
            </a:solidFill>
            <a:round/>
          </a:ln>
          <a:effectLst/>
        </c:spPr>
        <c:marker>
          <c:symbol val="circle"/>
          <c:size val="5"/>
          <c:spPr>
            <a:solidFill>
              <a:schemeClr val="accent5">
                <a:lumMod val="75000"/>
              </a:schemeClr>
            </a:solidFill>
            <a:ln w="9525">
              <a:solidFill>
                <a:schemeClr val="accent5">
                  <a:lumMod val="75000"/>
                </a:schemeClr>
              </a:solidFill>
            </a:ln>
            <a:effectLst/>
          </c:spPr>
        </c:marker>
      </c:pivotFmt>
    </c:pivotFmts>
    <c:plotArea>
      <c:layout/>
      <c:barChart>
        <c:barDir val="col"/>
        <c:grouping val="clustered"/>
        <c:varyColors val="0"/>
        <c:ser>
          <c:idx val="2"/>
          <c:order val="2"/>
          <c:tx>
            <c:strRef>
              <c:f>Pivot!$R$4</c:f>
              <c:strCache>
                <c:ptCount val="1"/>
                <c:pt idx="0">
                  <c:v>Sum of Net Sales</c:v>
                </c:pt>
              </c:strCache>
            </c:strRef>
          </c:tx>
          <c:spPr>
            <a:solidFill>
              <a:schemeClr val="accent5">
                <a:lumMod val="50000"/>
              </a:schemeClr>
            </a:solidFill>
            <a:ln>
              <a:noFill/>
            </a:ln>
            <a:effectLst/>
          </c:spPr>
          <c:invertIfNegative val="0"/>
          <c:dLbls>
            <c:delete val="1"/>
          </c:dLbls>
          <c:cat>
            <c:strRef>
              <c:f>Pivot!$O$5:$O$8</c:f>
              <c:strCache>
                <c:ptCount val="4"/>
                <c:pt idx="0">
                  <c:v>East</c:v>
                </c:pt>
                <c:pt idx="1">
                  <c:v>North</c:v>
                </c:pt>
                <c:pt idx="2">
                  <c:v>South</c:v>
                </c:pt>
                <c:pt idx="3">
                  <c:v>West</c:v>
                </c:pt>
              </c:strCache>
            </c:strRef>
          </c:cat>
          <c:val>
            <c:numRef>
              <c:f>Pivot!$R$5:$R$8</c:f>
              <c:numCache>
                <c:formatCode>0</c:formatCode>
                <c:ptCount val="4"/>
                <c:pt idx="0">
                  <c:v>104715391.00000003</c:v>
                </c:pt>
                <c:pt idx="1">
                  <c:v>206653857.37000018</c:v>
                </c:pt>
                <c:pt idx="2">
                  <c:v>189678893.58999982</c:v>
                </c:pt>
                <c:pt idx="3">
                  <c:v>96664132.349999845</c:v>
                </c:pt>
              </c:numCache>
            </c:numRef>
          </c:val>
          <c:extLst>
            <c:ext xmlns:c16="http://schemas.microsoft.com/office/drawing/2014/chart" uri="{C3380CC4-5D6E-409C-BE32-E72D297353CC}">
              <c16:uniqueId val="{00000000-B5C4-4E57-AACF-0BAD000FF6E7}"/>
            </c:ext>
          </c:extLst>
        </c:ser>
        <c:dLbls>
          <c:dLblPos val="outEnd"/>
          <c:showLegendKey val="0"/>
          <c:showVal val="1"/>
          <c:showCatName val="0"/>
          <c:showSerName val="0"/>
          <c:showPercent val="0"/>
          <c:showBubbleSize val="0"/>
        </c:dLbls>
        <c:gapWidth val="219"/>
        <c:axId val="876740032"/>
        <c:axId val="876748352"/>
      </c:barChart>
      <c:lineChart>
        <c:grouping val="standard"/>
        <c:varyColors val="0"/>
        <c:ser>
          <c:idx val="0"/>
          <c:order val="0"/>
          <c:tx>
            <c:strRef>
              <c:f>Pivot!$P$4</c:f>
              <c:strCache>
                <c:ptCount val="1"/>
                <c:pt idx="0">
                  <c:v>Average of Age</c:v>
                </c:pt>
              </c:strCache>
            </c:strRef>
          </c:tx>
          <c:spPr>
            <a:ln w="28575" cap="rnd">
              <a:solidFill>
                <a:schemeClr val="bg1"/>
              </a:solidFill>
              <a:round/>
            </a:ln>
            <a:effectLst/>
          </c:spPr>
          <c:marker>
            <c:symbol val="circle"/>
            <c:size val="5"/>
            <c:spPr>
              <a:solidFill>
                <a:schemeClr val="accent5">
                  <a:lumMod val="75000"/>
                </a:schemeClr>
              </a:solidFill>
              <a:ln w="9525">
                <a:solidFill>
                  <a:schemeClr val="accent5">
                    <a:lumMod val="75000"/>
                  </a:schemeClr>
                </a:solidFill>
              </a:ln>
              <a:effectLst/>
            </c:spPr>
          </c:marker>
          <c:dLbls>
            <c:delete val="1"/>
          </c:dLbls>
          <c:cat>
            <c:strRef>
              <c:f>Pivot!$O$5:$O$8</c:f>
              <c:strCache>
                <c:ptCount val="4"/>
                <c:pt idx="0">
                  <c:v>East</c:v>
                </c:pt>
                <c:pt idx="1">
                  <c:v>North</c:v>
                </c:pt>
                <c:pt idx="2">
                  <c:v>South</c:v>
                </c:pt>
                <c:pt idx="3">
                  <c:v>West</c:v>
                </c:pt>
              </c:strCache>
            </c:strRef>
          </c:cat>
          <c:val>
            <c:numRef>
              <c:f>Pivot!$P$5:$P$8</c:f>
              <c:numCache>
                <c:formatCode>0</c:formatCode>
                <c:ptCount val="4"/>
                <c:pt idx="0">
                  <c:v>40.362628557045646</c:v>
                </c:pt>
                <c:pt idx="1">
                  <c:v>41.663973880925269</c:v>
                </c:pt>
                <c:pt idx="2">
                  <c:v>40.859735566828689</c:v>
                </c:pt>
                <c:pt idx="3">
                  <c:v>40.813884065977717</c:v>
                </c:pt>
              </c:numCache>
            </c:numRef>
          </c:val>
          <c:smooth val="0"/>
          <c:extLst>
            <c:ext xmlns:c16="http://schemas.microsoft.com/office/drawing/2014/chart" uri="{C3380CC4-5D6E-409C-BE32-E72D297353CC}">
              <c16:uniqueId val="{00000001-B5C4-4E57-AACF-0BAD000FF6E7}"/>
            </c:ext>
          </c:extLst>
        </c:ser>
        <c:ser>
          <c:idx val="1"/>
          <c:order val="1"/>
          <c:tx>
            <c:strRef>
              <c:f>Pivot!$Q$4</c:f>
              <c:strCache>
                <c:ptCount val="1"/>
                <c:pt idx="0">
                  <c:v>Average of Rating</c:v>
                </c:pt>
              </c:strCache>
            </c:strRef>
          </c:tx>
          <c:spPr>
            <a:ln w="28575" cap="rnd">
              <a:solidFill>
                <a:schemeClr val="tx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s>
            <c:delete val="1"/>
          </c:dLbls>
          <c:cat>
            <c:strRef>
              <c:f>Pivot!$O$5:$O$8</c:f>
              <c:strCache>
                <c:ptCount val="4"/>
                <c:pt idx="0">
                  <c:v>East</c:v>
                </c:pt>
                <c:pt idx="1">
                  <c:v>North</c:v>
                </c:pt>
                <c:pt idx="2">
                  <c:v>South</c:v>
                </c:pt>
                <c:pt idx="3">
                  <c:v>West</c:v>
                </c:pt>
              </c:strCache>
            </c:strRef>
          </c:cat>
          <c:val>
            <c:numRef>
              <c:f>Pivot!$Q$5:$Q$8</c:f>
              <c:numCache>
                <c:formatCode>0</c:formatCode>
                <c:ptCount val="4"/>
                <c:pt idx="0">
                  <c:v>3.0360046457607432</c:v>
                </c:pt>
                <c:pt idx="1">
                  <c:v>3</c:v>
                </c:pt>
                <c:pt idx="2">
                  <c:v>2.9486703772418057</c:v>
                </c:pt>
                <c:pt idx="3">
                  <c:v>3.0541561712846348</c:v>
                </c:pt>
              </c:numCache>
            </c:numRef>
          </c:val>
          <c:smooth val="0"/>
          <c:extLst>
            <c:ext xmlns:c16="http://schemas.microsoft.com/office/drawing/2014/chart" uri="{C3380CC4-5D6E-409C-BE32-E72D297353CC}">
              <c16:uniqueId val="{00000002-B5C4-4E57-AACF-0BAD000FF6E7}"/>
            </c:ext>
          </c:extLst>
        </c:ser>
        <c:dLbls>
          <c:showLegendKey val="0"/>
          <c:showVal val="1"/>
          <c:showCatName val="0"/>
          <c:showSerName val="0"/>
          <c:showPercent val="0"/>
          <c:showBubbleSize val="0"/>
        </c:dLbls>
        <c:marker val="1"/>
        <c:smooth val="0"/>
        <c:axId val="1706400992"/>
        <c:axId val="1706424704"/>
      </c:lineChart>
      <c:valAx>
        <c:axId val="87674835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6740032"/>
        <c:crosses val="autoZero"/>
        <c:crossBetween val="between"/>
      </c:valAx>
      <c:catAx>
        <c:axId val="87674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876748352"/>
        <c:crosses val="autoZero"/>
        <c:auto val="1"/>
        <c:lblAlgn val="ctr"/>
        <c:lblOffset val="100"/>
        <c:noMultiLvlLbl val="0"/>
      </c:catAx>
      <c:valAx>
        <c:axId val="17064247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06400992"/>
        <c:crosses val="max"/>
        <c:crossBetween val="between"/>
      </c:valAx>
      <c:catAx>
        <c:axId val="1706400992"/>
        <c:scaling>
          <c:orientation val="minMax"/>
        </c:scaling>
        <c:delete val="1"/>
        <c:axPos val="b"/>
        <c:numFmt formatCode="General" sourceLinked="1"/>
        <c:majorTickMark val="out"/>
        <c:minorTickMark val="none"/>
        <c:tickLblPos val="nextTo"/>
        <c:crossAx val="1706424704"/>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pattFill prst="pct75">
      <a:fgClr>
        <a:schemeClr val="accent5">
          <a:lumMod val="40000"/>
          <a:lumOff val="60000"/>
        </a:schemeClr>
      </a:fgClr>
      <a:bgClr>
        <a:schemeClr val="bg1"/>
      </a:bgClr>
    </a:patt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A9C157F7-BFB3-4260-8F59-E23D48671E1A}">
          <cx:tx>
            <cx:txData>
              <cx:f>_xlchart.v1.4</cx:f>
              <cx:v>Sum of Net Sales</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14EDB2C2-9949-409E-A852-AE1F7C1CF678}">
          <cx:tx>
            <cx:txData>
              <cx:f>_xlchart.v1.1</cx:f>
              <cx:v>Sum of Net Sales</cx:v>
            </cx:txData>
          </cx:tx>
          <cx:dataLabels pos="ctr">
            <cx:visibility seriesName="0" categoryName="1" value="0"/>
          </cx:dataLabels>
          <cx:dataId val="0"/>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A9C157F7-BFB3-4260-8F59-E23D48671E1A}">
          <cx:tx>
            <cx:txData>
              <cx:f>_xlchart.v1.7</cx:f>
              <cx:v>Sum of Net Sales</cx:v>
            </cx:txData>
          </cx:tx>
          <cx:spPr>
            <a:ln>
              <a:noFill/>
            </a:ln>
          </cx:spPr>
          <cx:dataLabels pos="inEnd">
            <cx:txPr>
              <a:bodyPr spcFirstLastPara="1" vertOverflow="ellipsis" wrap="square" lIns="0" tIns="0" rIns="0" bIns="0" anchor="ctr" anchorCtr="1">
                <a:spAutoFit/>
              </a:bodyPr>
              <a:lstStyle/>
              <a:p>
                <a:pPr>
                  <a:defRPr lang="en-US" sz="900" b="1" i="0" u="none" strike="noStrike" kern="1200" baseline="0">
                    <a:solidFill>
                      <a:schemeClr val="tx1"/>
                    </a:solidFill>
                    <a:latin typeface="Calibri" panose="020F0502020204030204"/>
                  </a:defRPr>
                </a:pPr>
                <a:endParaRPr lang="en-US" sz="900" b="1">
                  <a:solidFill>
                    <a:schemeClr val="tx1"/>
                  </a:solidFill>
                </a:endParaRPr>
              </a:p>
            </cx:txPr>
            <cx:visibility seriesName="0" categoryName="1" value="0"/>
          </cx:dataLabels>
          <cx:dataId val="0"/>
          <cx:layoutPr>
            <cx:parentLabelLayout val="overlapping"/>
          </cx:layoutPr>
        </cx:series>
      </cx:plotAreaRegion>
    </cx:plotArea>
  </cx:chart>
  <cx:spPr>
    <a:noFill/>
    <a:ln>
      <a:solidFill>
        <a:schemeClr val="accent5"/>
      </a:solidFill>
    </a:ln>
  </cx:spPr>
  <cx:clrMapOvr bg1="lt1" tx1="dk1" bg2="lt2" tx2="dk2" accent1="accent1" accent2="accent2" accent3="accent3" accent4="accent4" accent5="accent5" accent6="accent6" hlink="hlink" folHlink="folHlink"/>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plotSurface>
          <cx:spPr>
            <a:effectLst>
              <a:glow rad="228600">
                <a:schemeClr val="accent5">
                  <a:satMod val="175000"/>
                  <a:alpha val="40000"/>
                </a:schemeClr>
              </a:glow>
            </a:effectLst>
          </cx:spPr>
        </cx:plotSurface>
        <cx:series layoutId="sunburst" uniqueId="{14EDB2C2-9949-409E-A852-AE1F7C1CF678}">
          <cx:tx>
            <cx:txData>
              <cx:f>_xlchart.v1.10</cx:f>
              <cx:v>Sum of Net Sales</cx:v>
            </cx:txData>
          </cx:tx>
          <cx:spPr>
            <a:effectLst>
              <a:glow rad="127000">
                <a:schemeClr val="accent5">
                  <a:lumMod val="75000"/>
                  <a:alpha val="40000"/>
                </a:schemeClr>
              </a:glow>
            </a:effectLst>
          </cx:spPr>
          <cx:dataLabels pos="ctr">
            <cx:txPr>
              <a:bodyPr spcFirstLastPara="1" vertOverflow="ellipsis" wrap="square" lIns="0" tIns="0" rIns="0" bIns="0" anchor="ctr" anchorCtr="1">
                <a:spAutoFit/>
              </a:bodyPr>
              <a:lstStyle/>
              <a:p>
                <a:pPr>
                  <a:defRPr lang="en-US" sz="900" b="1" i="0" u="none" strike="noStrike" kern="1200" baseline="0">
                    <a:solidFill>
                      <a:schemeClr val="tx1"/>
                    </a:solidFill>
                    <a:latin typeface="Calibri" panose="020F0502020204030204"/>
                  </a:defRPr>
                </a:pPr>
                <a:endParaRPr lang="en-US" sz="900" b="1">
                  <a:solidFill>
                    <a:schemeClr val="tx1"/>
                  </a:solidFill>
                </a:endParaRPr>
              </a:p>
            </cx:txPr>
            <cx:visibility seriesName="0" categoryName="1" value="0"/>
          </cx:dataLabels>
          <cx:dataId val="0"/>
        </cx:series>
      </cx:plotAreaRegion>
    </cx:plotArea>
  </cx:chart>
  <cx:spPr>
    <a:noFill/>
    <a:ln>
      <a:solidFill>
        <a:schemeClr val="accent5"/>
      </a:solid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5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9525">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5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9525">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4.xml"/><Relationship Id="rId1" Type="http://schemas.microsoft.com/office/2014/relationships/chartEx" Target="../charts/chartEx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99060</xdr:colOff>
      <xdr:row>5</xdr:row>
      <xdr:rowOff>114300</xdr:rowOff>
    </xdr:from>
    <xdr:to>
      <xdr:col>1</xdr:col>
      <xdr:colOff>137160</xdr:colOff>
      <xdr:row>7</xdr:row>
      <xdr:rowOff>144780</xdr:rowOff>
    </xdr:to>
    <xdr:sp macro="" textlink="$A$3">
      <xdr:nvSpPr>
        <xdr:cNvPr id="2" name="TextBox 1"/>
        <xdr:cNvSpPr txBox="1"/>
      </xdr:nvSpPr>
      <xdr:spPr>
        <a:xfrm>
          <a:off x="99060" y="1028700"/>
          <a:ext cx="10820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412DD-C041-47D0-8D8F-7720311E6B43}" type="TxLink">
            <a:rPr lang="en-US" sz="1100" b="0" i="0" u="none" strike="noStrike">
              <a:solidFill>
                <a:srgbClr val="000000"/>
              </a:solidFill>
              <a:latin typeface="Calibri"/>
              <a:cs typeface="Calibri"/>
            </a:rPr>
            <a:pPr/>
            <a:t>597712274</a:t>
          </a:fld>
          <a:endParaRPr lang="en-IN" sz="1100"/>
        </a:p>
      </xdr:txBody>
    </xdr:sp>
    <xdr:clientData/>
  </xdr:twoCellAnchor>
  <xdr:twoCellAnchor>
    <xdr:from>
      <xdr:col>1</xdr:col>
      <xdr:colOff>601980</xdr:colOff>
      <xdr:row>5</xdr:row>
      <xdr:rowOff>114300</xdr:rowOff>
    </xdr:from>
    <xdr:to>
      <xdr:col>2</xdr:col>
      <xdr:colOff>1074420</xdr:colOff>
      <xdr:row>7</xdr:row>
      <xdr:rowOff>144780</xdr:rowOff>
    </xdr:to>
    <xdr:sp macro="" textlink="$C$3">
      <xdr:nvSpPr>
        <xdr:cNvPr id="3" name="TextBox 2"/>
        <xdr:cNvSpPr txBox="1"/>
      </xdr:nvSpPr>
      <xdr:spPr>
        <a:xfrm>
          <a:off x="1645920" y="1028700"/>
          <a:ext cx="10820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C86A18-5CE4-4ACA-A45A-CE11CFBDB787}" type="TxLink">
            <a:rPr lang="en-US" sz="1100" b="0" i="0" u="none" strike="noStrike">
              <a:solidFill>
                <a:srgbClr val="000000"/>
              </a:solidFill>
              <a:latin typeface="Calibri"/>
              <a:cs typeface="Calibri"/>
            </a:rPr>
            <a:pPr/>
            <a:t>2.9982</a:t>
          </a:fld>
          <a:endParaRPr lang="en-US" sz="1100" b="0" i="0" u="none" strike="noStrike">
            <a:solidFill>
              <a:srgbClr val="000000"/>
            </a:solidFill>
            <a:latin typeface="Calibri"/>
            <a:cs typeface="Calibri"/>
          </a:endParaRPr>
        </a:p>
      </xdr:txBody>
    </xdr:sp>
    <xdr:clientData/>
  </xdr:twoCellAnchor>
  <xdr:twoCellAnchor>
    <xdr:from>
      <xdr:col>4</xdr:col>
      <xdr:colOff>137160</xdr:colOff>
      <xdr:row>5</xdr:row>
      <xdr:rowOff>45720</xdr:rowOff>
    </xdr:from>
    <xdr:to>
      <xdr:col>4</xdr:col>
      <xdr:colOff>1219200</xdr:colOff>
      <xdr:row>7</xdr:row>
      <xdr:rowOff>76200</xdr:rowOff>
    </xdr:to>
    <xdr:sp macro="" textlink="$E$3">
      <xdr:nvSpPr>
        <xdr:cNvPr id="7" name="TextBox 6"/>
        <xdr:cNvSpPr txBox="1"/>
      </xdr:nvSpPr>
      <xdr:spPr>
        <a:xfrm>
          <a:off x="3451860" y="960120"/>
          <a:ext cx="10820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133EDD-556A-45D0-B641-C390F2AFB011}" type="TxLink">
            <a:rPr lang="en-US" sz="1100" b="0" i="0" u="none" strike="noStrike">
              <a:solidFill>
                <a:srgbClr val="000000"/>
              </a:solidFill>
              <a:latin typeface="Calibri"/>
              <a:cs typeface="Calibri"/>
            </a:rPr>
            <a:pPr/>
            <a:t>14.98</a:t>
          </a:fld>
          <a:endParaRPr lang="en-US" sz="1100" b="0" i="0" u="none" strike="noStrike">
            <a:solidFill>
              <a:srgbClr val="000000"/>
            </a:solidFill>
            <a:latin typeface="Calibri"/>
            <a:cs typeface="Calibri"/>
          </a:endParaRPr>
        </a:p>
      </xdr:txBody>
    </xdr:sp>
    <xdr:clientData/>
  </xdr:twoCellAnchor>
  <xdr:twoCellAnchor>
    <xdr:from>
      <xdr:col>6</xdr:col>
      <xdr:colOff>91440</xdr:colOff>
      <xdr:row>47</xdr:row>
      <xdr:rowOff>76200</xdr:rowOff>
    </xdr:from>
    <xdr:to>
      <xdr:col>8</xdr:col>
      <xdr:colOff>960120</xdr:colOff>
      <xdr:row>61</xdr:row>
      <xdr:rowOff>95250</xdr:rowOff>
    </xdr:to>
    <mc:AlternateContent xmlns:mc="http://schemas.openxmlformats.org/markup-compatibility/2006">
      <mc:Choice xmlns:cx1="http://schemas.microsoft.com/office/drawing/2015/9/8/chartex" Requires="cx1">
        <xdr:graphicFrame macro="">
          <xdr:nvGraphicFramePr>
            <xdr:cNvPr id="8" name="Chart 7"/>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76200</xdr:colOff>
      <xdr:row>55</xdr:row>
      <xdr:rowOff>45720</xdr:rowOff>
    </xdr:from>
    <xdr:to>
      <xdr:col>12</xdr:col>
      <xdr:colOff>1470660</xdr:colOff>
      <xdr:row>69</xdr:row>
      <xdr:rowOff>156210</xdr:rowOff>
    </xdr:to>
    <mc:AlternateContent xmlns:mc="http://schemas.openxmlformats.org/markup-compatibility/2006">
      <mc:Choice xmlns:cx1="http://schemas.microsoft.com/office/drawing/2015/9/8/chartex" Requires="cx1">
        <xdr:graphicFrame macro="">
          <xdr:nvGraphicFramePr>
            <xdr:cNvPr id="9" name="Chart 8"/>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243840</xdr:colOff>
      <xdr:row>8</xdr:row>
      <xdr:rowOff>102870</xdr:rowOff>
    </xdr:from>
    <xdr:to>
      <xdr:col>17</xdr:col>
      <xdr:colOff>929640</xdr:colOff>
      <xdr:row>22</xdr:row>
      <xdr:rowOff>68580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26802</xdr:colOff>
      <xdr:row>17</xdr:row>
      <xdr:rowOff>56231</xdr:rowOff>
    </xdr:from>
    <xdr:to>
      <xdr:col>21</xdr:col>
      <xdr:colOff>1090449</xdr:colOff>
      <xdr:row>28</xdr:row>
      <xdr:rowOff>91965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830580</xdr:colOff>
      <xdr:row>10</xdr:row>
      <xdr:rowOff>160020</xdr:rowOff>
    </xdr:from>
    <xdr:to>
      <xdr:col>4</xdr:col>
      <xdr:colOff>998220</xdr:colOff>
      <xdr:row>24</xdr:row>
      <xdr:rowOff>53538</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84120" y="2019300"/>
              <a:ext cx="1828800" cy="2461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10</xdr:row>
      <xdr:rowOff>167640</xdr:rowOff>
    </xdr:from>
    <xdr:to>
      <xdr:col>2</xdr:col>
      <xdr:colOff>449580</xdr:colOff>
      <xdr:row>24</xdr:row>
      <xdr:rowOff>61158</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4320" y="2026920"/>
              <a:ext cx="1828800" cy="2461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556260</xdr:colOff>
      <xdr:row>28</xdr:row>
      <xdr:rowOff>53340</xdr:rowOff>
    </xdr:from>
    <xdr:to>
      <xdr:col>4</xdr:col>
      <xdr:colOff>579120</xdr:colOff>
      <xdr:row>35</xdr:row>
      <xdr:rowOff>131641</xdr:rowOff>
    </xdr:to>
    <mc:AlternateContent xmlns:mc="http://schemas.openxmlformats.org/markup-compatibility/2006">
      <mc:Choice xmlns:tsle="http://schemas.microsoft.com/office/drawing/2012/timeslicer" Requires="tsle">
        <xdr:graphicFrame macro="">
          <xdr:nvGraphicFramePr>
            <xdr:cNvPr id="6" name="Date of Invoice"/>
            <xdr:cNvGraphicFramePr/>
          </xdr:nvGraphicFramePr>
          <xdr:xfrm>
            <a:off x="0" y="0"/>
            <a:ext cx="0" cy="0"/>
          </xdr:xfrm>
          <a:graphic>
            <a:graphicData uri="http://schemas.microsoft.com/office/drawing/2012/timeslicer">
              <tsle:timeslicer xmlns:tsle="http://schemas.microsoft.com/office/drawing/2012/timeslicer" name="Date of Invoice"/>
            </a:graphicData>
          </a:graphic>
        </xdr:graphicFrame>
      </mc:Choice>
      <mc:Fallback>
        <xdr:sp macro="" textlink="">
          <xdr:nvSpPr>
            <xdr:cNvPr id="0" name=""/>
            <xdr:cNvSpPr>
              <a:spLocks noTextEdit="1"/>
            </xdr:cNvSpPr>
          </xdr:nvSpPr>
          <xdr:spPr>
            <a:xfrm>
              <a:off x="556260" y="5227320"/>
              <a:ext cx="3337560" cy="1366081"/>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7776</xdr:rowOff>
    </xdr:from>
    <xdr:to>
      <xdr:col>23</xdr:col>
      <xdr:colOff>482081</xdr:colOff>
      <xdr:row>33</xdr:row>
      <xdr:rowOff>178837</xdr:rowOff>
    </xdr:to>
    <xdr:sp macro="" textlink="">
      <xdr:nvSpPr>
        <xdr:cNvPr id="17" name="Rectangle 16"/>
        <xdr:cNvSpPr/>
      </xdr:nvSpPr>
      <xdr:spPr>
        <a:xfrm>
          <a:off x="0" y="7776"/>
          <a:ext cx="14431346" cy="6329265"/>
        </a:xfrm>
        <a:prstGeom prst="rect">
          <a:avLst/>
        </a:prstGeom>
        <a:solidFill>
          <a:schemeClr val="tx1"/>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108857</xdr:colOff>
      <xdr:row>0</xdr:row>
      <xdr:rowOff>122542</xdr:rowOff>
    </xdr:from>
    <xdr:to>
      <xdr:col>23</xdr:col>
      <xdr:colOff>373226</xdr:colOff>
      <xdr:row>4</xdr:row>
      <xdr:rowOff>19750</xdr:rowOff>
    </xdr:to>
    <xdr:sp macro="" textlink="">
      <xdr:nvSpPr>
        <xdr:cNvPr id="2" name="TextBox 1"/>
        <xdr:cNvSpPr txBox="1"/>
      </xdr:nvSpPr>
      <xdr:spPr>
        <a:xfrm>
          <a:off x="108857" y="122542"/>
          <a:ext cx="14213634" cy="643657"/>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000" b="0" i="0">
              <a:latin typeface="Impact" panose="020B0806030902050204" pitchFamily="34" charset="0"/>
            </a:rPr>
            <a:t>SALES</a:t>
          </a:r>
          <a:r>
            <a:rPr lang="en-IN" sz="5000" b="0" i="0" baseline="0">
              <a:latin typeface="Impact" panose="020B0806030902050204" pitchFamily="34" charset="0"/>
            </a:rPr>
            <a:t> DASHBOARD OF ELECTRONIC COMMERCE</a:t>
          </a:r>
          <a:endParaRPr lang="en-IN" sz="5000" b="0" i="0">
            <a:latin typeface="Impact" panose="020B0806030902050204" pitchFamily="34" charset="0"/>
          </a:endParaRPr>
        </a:p>
      </xdr:txBody>
    </xdr:sp>
    <xdr:clientData/>
  </xdr:twoCellAnchor>
  <xdr:twoCellAnchor editAs="oneCell">
    <xdr:from>
      <xdr:col>0</xdr:col>
      <xdr:colOff>114922</xdr:colOff>
      <xdr:row>4</xdr:row>
      <xdr:rowOff>145869</xdr:rowOff>
    </xdr:from>
    <xdr:to>
      <xdr:col>3</xdr:col>
      <xdr:colOff>241041</xdr:colOff>
      <xdr:row>12</xdr:row>
      <xdr:rowOff>115389</xdr:rowOff>
    </xdr:to>
    <mc:AlternateContent xmlns:mc="http://schemas.openxmlformats.org/markup-compatibility/2006">
      <mc:Choice xmlns:a14="http://schemas.microsoft.com/office/drawing/2010/main"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922" y="892318"/>
              <a:ext cx="1945588" cy="1462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352541</xdr:colOff>
      <xdr:row>4</xdr:row>
      <xdr:rowOff>153490</xdr:rowOff>
    </xdr:from>
    <xdr:to>
      <xdr:col>6</xdr:col>
      <xdr:colOff>520958</xdr:colOff>
      <xdr:row>12</xdr:row>
      <xdr:rowOff>123010</xdr:rowOff>
    </xdr:to>
    <mc:AlternateContent xmlns:mc="http://schemas.openxmlformats.org/markup-compatibility/2006">
      <mc:Choice xmlns:a14="http://schemas.microsoft.com/office/drawing/2010/main" Requires="a14">
        <xdr:graphicFrame macro="">
          <xdr:nvGraphicFramePr>
            <xdr:cNvPr id="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72010" y="899939"/>
              <a:ext cx="1987887" cy="1462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123164</xdr:colOff>
      <xdr:row>4</xdr:row>
      <xdr:rowOff>137782</xdr:rowOff>
    </xdr:from>
    <xdr:to>
      <xdr:col>23</xdr:col>
      <xdr:colOff>363894</xdr:colOff>
      <xdr:row>12</xdr:row>
      <xdr:rowOff>107302</xdr:rowOff>
    </xdr:to>
    <mc:AlternateContent xmlns:mc="http://schemas.openxmlformats.org/markup-compatibility/2006">
      <mc:Choice xmlns:tsle="http://schemas.microsoft.com/office/drawing/2012/timeslicer" Requires="tsle">
        <xdr:graphicFrame macro="">
          <xdr:nvGraphicFramePr>
            <xdr:cNvPr id="5" name="Date of Invoice 1"/>
            <xdr:cNvGraphicFramePr/>
          </xdr:nvGraphicFramePr>
          <xdr:xfrm>
            <a:off x="0" y="0"/>
            <a:ext cx="0" cy="0"/>
          </xdr:xfrm>
          <a:graphic>
            <a:graphicData uri="http://schemas.microsoft.com/office/drawing/2012/timeslicer">
              <tsle:timeslicer xmlns:tsle="http://schemas.microsoft.com/office/drawing/2012/timeslicer" name="Date of Invoice 1"/>
            </a:graphicData>
          </a:graphic>
        </xdr:graphicFrame>
      </mc:Choice>
      <mc:Fallback>
        <xdr:sp macro="" textlink="">
          <xdr:nvSpPr>
            <xdr:cNvPr id="0" name=""/>
            <xdr:cNvSpPr>
              <a:spLocks noTextEdit="1"/>
            </xdr:cNvSpPr>
          </xdr:nvSpPr>
          <xdr:spPr>
            <a:xfrm>
              <a:off x="10433491" y="884231"/>
              <a:ext cx="3879668" cy="1462418"/>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10</xdr:col>
      <xdr:colOff>286449</xdr:colOff>
      <xdr:row>4</xdr:row>
      <xdr:rowOff>153178</xdr:rowOff>
    </xdr:from>
    <xdr:to>
      <xdr:col>13</xdr:col>
      <xdr:colOff>377889</xdr:colOff>
      <xdr:row>12</xdr:row>
      <xdr:rowOff>122698</xdr:rowOff>
    </xdr:to>
    <xdr:sp macro="" textlink="$A$3">
      <xdr:nvSpPr>
        <xdr:cNvPr id="6" name="TextBox 5"/>
        <xdr:cNvSpPr txBox="1"/>
      </xdr:nvSpPr>
      <xdr:spPr>
        <a:xfrm>
          <a:off x="6351347" y="899627"/>
          <a:ext cx="1910909" cy="1462418"/>
        </a:xfrm>
        <a:prstGeom prst="rect">
          <a:avLst/>
        </a:prstGeom>
        <a:solidFill>
          <a:schemeClr val="accent5">
            <a:lumMod val="60000"/>
            <a:lumOff val="40000"/>
          </a:schemeClr>
        </a:solidFill>
        <a:ln w="9525" cmpd="sng">
          <a:solidFill>
            <a:schemeClr val="bg1"/>
          </a:solidFill>
        </a:ln>
        <a:effectLst>
          <a:glow rad="63500">
            <a:schemeClr val="accent5">
              <a:satMod val="175000"/>
              <a:alpha val="40000"/>
            </a:schemeClr>
          </a:glow>
        </a:effectLst>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412DD-C041-47D0-8D8F-7720311E6B43}" type="TxLink">
            <a:rPr lang="en-US" sz="1100" b="0" i="0" u="none" strike="noStrike">
              <a:solidFill>
                <a:srgbClr val="000000"/>
              </a:solidFill>
              <a:latin typeface="Calibri"/>
              <a:cs typeface="Calibri"/>
            </a:rPr>
            <a:pPr/>
            <a:t> </a:t>
          </a:fld>
          <a:endParaRPr lang="en-IN" sz="1100"/>
        </a:p>
      </xdr:txBody>
    </xdr:sp>
    <xdr:clientData/>
  </xdr:twoCellAnchor>
  <xdr:twoCellAnchor>
    <xdr:from>
      <xdr:col>13</xdr:col>
      <xdr:colOff>531067</xdr:colOff>
      <xdr:row>4</xdr:row>
      <xdr:rowOff>153178</xdr:rowOff>
    </xdr:from>
    <xdr:to>
      <xdr:col>17</xdr:col>
      <xdr:colOff>777</xdr:colOff>
      <xdr:row>12</xdr:row>
      <xdr:rowOff>115078</xdr:rowOff>
    </xdr:to>
    <xdr:sp macro="" textlink="$A$3">
      <xdr:nvSpPr>
        <xdr:cNvPr id="7" name="TextBox 6"/>
        <xdr:cNvSpPr txBox="1"/>
      </xdr:nvSpPr>
      <xdr:spPr>
        <a:xfrm>
          <a:off x="8415434" y="899627"/>
          <a:ext cx="1895670" cy="1454798"/>
        </a:xfrm>
        <a:prstGeom prst="rect">
          <a:avLst/>
        </a:prstGeom>
        <a:solidFill>
          <a:schemeClr val="accent5">
            <a:lumMod val="60000"/>
            <a:lumOff val="40000"/>
          </a:schemeClr>
        </a:solidFill>
        <a:ln w="9525" cmpd="sng">
          <a:solidFill>
            <a:schemeClr val="bg1"/>
          </a:solidFill>
        </a:ln>
        <a:effectLst>
          <a:glow rad="63500">
            <a:schemeClr val="accent5">
              <a:satMod val="175000"/>
              <a:alpha val="40000"/>
            </a:schemeClr>
          </a:glow>
        </a:effectLst>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412DD-C041-47D0-8D8F-7720311E6B43}" type="TxLink">
            <a:rPr lang="en-US" sz="1100" b="0" i="0" u="none" strike="noStrike">
              <a:solidFill>
                <a:srgbClr val="000000"/>
              </a:solidFill>
              <a:latin typeface="Calibri"/>
              <a:cs typeface="Calibri"/>
            </a:rPr>
            <a:pPr/>
            <a:t> </a:t>
          </a:fld>
          <a:endParaRPr lang="en-IN" sz="1100"/>
        </a:p>
      </xdr:txBody>
    </xdr:sp>
    <xdr:clientData/>
  </xdr:twoCellAnchor>
  <xdr:twoCellAnchor>
    <xdr:from>
      <xdr:col>7</xdr:col>
      <xdr:colOff>52561</xdr:colOff>
      <xdr:row>4</xdr:row>
      <xdr:rowOff>153333</xdr:rowOff>
    </xdr:from>
    <xdr:to>
      <xdr:col>10</xdr:col>
      <xdr:colOff>136381</xdr:colOff>
      <xdr:row>12</xdr:row>
      <xdr:rowOff>130473</xdr:rowOff>
    </xdr:to>
    <xdr:sp macro="" textlink="$A$3">
      <xdr:nvSpPr>
        <xdr:cNvPr id="8" name="TextBox 7"/>
        <xdr:cNvSpPr txBox="1"/>
      </xdr:nvSpPr>
      <xdr:spPr>
        <a:xfrm>
          <a:off x="4297990" y="899782"/>
          <a:ext cx="1903289" cy="1470038"/>
        </a:xfrm>
        <a:prstGeom prst="rect">
          <a:avLst/>
        </a:prstGeom>
        <a:solidFill>
          <a:schemeClr val="accent5">
            <a:lumMod val="60000"/>
            <a:lumOff val="40000"/>
          </a:schemeClr>
        </a:solidFill>
        <a:ln w="9525" cmpd="sng">
          <a:solidFill>
            <a:schemeClr val="bg1"/>
          </a:solidFill>
        </a:ln>
        <a:effectLst>
          <a:glow rad="63500">
            <a:schemeClr val="accent5">
              <a:satMod val="175000"/>
              <a:alpha val="40000"/>
            </a:schemeClr>
          </a:glow>
        </a:effectLst>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412DD-C041-47D0-8D8F-7720311E6B43}" type="TxLink">
            <a:rPr lang="en-US" sz="1100" b="0" i="0" u="none" strike="noStrike">
              <a:solidFill>
                <a:srgbClr val="000000"/>
              </a:solidFill>
              <a:latin typeface="Calibri"/>
              <a:cs typeface="Calibri"/>
            </a:rPr>
            <a:pPr/>
            <a:t> </a:t>
          </a:fld>
          <a:endParaRPr lang="en-IN" sz="1100"/>
        </a:p>
      </xdr:txBody>
    </xdr:sp>
    <xdr:clientData/>
  </xdr:twoCellAnchor>
  <xdr:twoCellAnchor>
    <xdr:from>
      <xdr:col>7</xdr:col>
      <xdr:colOff>431074</xdr:colOff>
      <xdr:row>8</xdr:row>
      <xdr:rowOff>50775</xdr:rowOff>
    </xdr:from>
    <xdr:to>
      <xdr:col>9</xdr:col>
      <xdr:colOff>370114</xdr:colOff>
      <xdr:row>11</xdr:row>
      <xdr:rowOff>107847</xdr:rowOff>
    </xdr:to>
    <xdr:sp macro="" textlink="Pivot!A3">
      <xdr:nvSpPr>
        <xdr:cNvPr id="9" name="TextBox 8"/>
        <xdr:cNvSpPr txBox="1"/>
      </xdr:nvSpPr>
      <xdr:spPr>
        <a:xfrm>
          <a:off x="4676503" y="1543673"/>
          <a:ext cx="1152019" cy="616909"/>
        </a:xfrm>
        <a:prstGeom prst="rect">
          <a:avLst/>
        </a:prstGeom>
        <a:ln/>
        <a:effectLst>
          <a:glow rad="101600">
            <a:schemeClr val="accent5">
              <a:satMod val="175000"/>
              <a:alpha val="40000"/>
            </a:schemeClr>
          </a:glow>
        </a:effectLst>
        <a:scene3d>
          <a:camera prst="orthographicFront"/>
          <a:lightRig rig="threePt" dir="t"/>
        </a:scene3d>
        <a:sp3d>
          <a:bevelT w="114300" prst="artDeco"/>
        </a:sp3d>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FC6BCD3-F5EA-4C6F-A634-79A6388F5E0C}" type="TxLink">
            <a:rPr lang="en-US" sz="1600" b="1" i="0" u="none" strike="noStrike">
              <a:solidFill>
                <a:srgbClr val="000000"/>
              </a:solidFill>
              <a:effectLst/>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597712274</a:t>
          </a:fld>
          <a:endParaRPr lang="en-IN" sz="1600" b="1"/>
        </a:p>
      </xdr:txBody>
    </xdr:sp>
    <xdr:clientData/>
  </xdr:twoCellAnchor>
  <xdr:twoCellAnchor>
    <xdr:from>
      <xdr:col>11</xdr:col>
      <xdr:colOff>68579</xdr:colOff>
      <xdr:row>8</xdr:row>
      <xdr:rowOff>52641</xdr:rowOff>
    </xdr:from>
    <xdr:to>
      <xdr:col>12</xdr:col>
      <xdr:colOff>583629</xdr:colOff>
      <xdr:row>11</xdr:row>
      <xdr:rowOff>105981</xdr:rowOff>
    </xdr:to>
    <xdr:sp macro="" textlink="Pivot!C3">
      <xdr:nvSpPr>
        <xdr:cNvPr id="10" name="TextBox 9"/>
        <xdr:cNvSpPr txBox="1"/>
      </xdr:nvSpPr>
      <xdr:spPr>
        <a:xfrm>
          <a:off x="6739967" y="1545539"/>
          <a:ext cx="1121540" cy="613177"/>
        </a:xfrm>
        <a:prstGeom prst="rect">
          <a:avLst/>
        </a:prstGeom>
        <a:ln/>
        <a:effectLst>
          <a:glow rad="101600">
            <a:schemeClr val="accent5">
              <a:satMod val="175000"/>
              <a:alpha val="40000"/>
            </a:schemeClr>
          </a:glow>
        </a:effectLst>
        <a:scene3d>
          <a:camera prst="orthographicFront"/>
          <a:lightRig rig="threePt" dir="t"/>
        </a:scene3d>
        <a:sp3d>
          <a:bevelT w="114300" prst="artDeco"/>
        </a:sp3d>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0005A63D-650C-4416-9043-9954F72F736E}" type="TxLink">
            <a:rPr lang="en-US" sz="1600" b="1" i="0" u="none" strike="noStrike">
              <a:solidFill>
                <a:srgbClr val="000000"/>
              </a:solidFill>
              <a:effectLst/>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2.9982</a:t>
          </a:fld>
          <a:endParaRPr lang="en-IN" sz="1600" b="1"/>
        </a:p>
      </xdr:txBody>
    </xdr:sp>
    <xdr:clientData/>
  </xdr:twoCellAnchor>
  <xdr:twoCellAnchor>
    <xdr:from>
      <xdr:col>14</xdr:col>
      <xdr:colOff>279918</xdr:colOff>
      <xdr:row>8</xdr:row>
      <xdr:rowOff>46965</xdr:rowOff>
    </xdr:from>
    <xdr:to>
      <xdr:col>16</xdr:col>
      <xdr:colOff>222068</xdr:colOff>
      <xdr:row>11</xdr:row>
      <xdr:rowOff>111657</xdr:rowOff>
    </xdr:to>
    <xdr:sp macro="" textlink="Pivot!E3">
      <xdr:nvSpPr>
        <xdr:cNvPr id="11" name="TextBox 10"/>
        <xdr:cNvSpPr txBox="1"/>
      </xdr:nvSpPr>
      <xdr:spPr>
        <a:xfrm>
          <a:off x="8770775" y="1539863"/>
          <a:ext cx="1155130" cy="624529"/>
        </a:xfrm>
        <a:prstGeom prst="rect">
          <a:avLst/>
        </a:prstGeom>
        <a:ln/>
        <a:effectLst>
          <a:glow rad="101600">
            <a:schemeClr val="accent5">
              <a:satMod val="175000"/>
              <a:alpha val="40000"/>
            </a:schemeClr>
          </a:glow>
        </a:effectLst>
        <a:scene3d>
          <a:camera prst="orthographicFront"/>
          <a:lightRig rig="threePt" dir="t"/>
        </a:scene3d>
        <a:sp3d>
          <a:bevelT w="114300" prst="artDeco"/>
        </a:sp3d>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CFEFFA9-D377-45CB-9080-C5CFF35DDE69}" type="TxLink">
            <a:rPr lang="en-US" sz="1600" b="1" i="0" u="none" strike="noStrike">
              <a:solidFill>
                <a:srgbClr val="000000"/>
              </a:solidFill>
              <a:effectLst/>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14.98</a:t>
          </a:fld>
          <a:endParaRPr lang="en-IN" sz="1600" b="1"/>
        </a:p>
      </xdr:txBody>
    </xdr:sp>
    <xdr:clientData/>
  </xdr:twoCellAnchor>
  <xdr:twoCellAnchor>
    <xdr:from>
      <xdr:col>7</xdr:col>
      <xdr:colOff>240108</xdr:colOff>
      <xdr:row>5</xdr:row>
      <xdr:rowOff>166707</xdr:rowOff>
    </xdr:from>
    <xdr:to>
      <xdr:col>9</xdr:col>
      <xdr:colOff>529668</xdr:colOff>
      <xdr:row>7</xdr:row>
      <xdr:rowOff>143847</xdr:rowOff>
    </xdr:to>
    <xdr:sp macro="" textlink="">
      <xdr:nvSpPr>
        <xdr:cNvPr id="12" name="TextBox 11"/>
        <xdr:cNvSpPr txBox="1"/>
      </xdr:nvSpPr>
      <xdr:spPr>
        <a:xfrm>
          <a:off x="4485537" y="1099768"/>
          <a:ext cx="1502539" cy="350365"/>
        </a:xfrm>
        <a:prstGeom prst="rect">
          <a:avLst/>
        </a:prstGeom>
        <a:ln/>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1200" b="1"/>
            <a:t>Total Sales</a:t>
          </a:r>
        </a:p>
      </xdr:txBody>
    </xdr:sp>
    <xdr:clientData/>
  </xdr:twoCellAnchor>
  <xdr:twoCellAnchor>
    <xdr:from>
      <xdr:col>10</xdr:col>
      <xdr:colOff>492656</xdr:colOff>
      <xdr:row>5</xdr:row>
      <xdr:rowOff>166707</xdr:rowOff>
    </xdr:from>
    <xdr:to>
      <xdr:col>13</xdr:col>
      <xdr:colOff>175727</xdr:colOff>
      <xdr:row>7</xdr:row>
      <xdr:rowOff>143847</xdr:rowOff>
    </xdr:to>
    <xdr:sp macro="" textlink="">
      <xdr:nvSpPr>
        <xdr:cNvPr id="13" name="TextBox 12"/>
        <xdr:cNvSpPr txBox="1"/>
      </xdr:nvSpPr>
      <xdr:spPr>
        <a:xfrm>
          <a:off x="6557554" y="1099768"/>
          <a:ext cx="1502540" cy="350365"/>
        </a:xfrm>
        <a:prstGeom prst="rect">
          <a:avLst/>
        </a:prstGeom>
        <a:ln/>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1200" b="1"/>
            <a:t>Average Rating</a:t>
          </a:r>
        </a:p>
      </xdr:txBody>
    </xdr:sp>
    <xdr:clientData/>
  </xdr:twoCellAnchor>
  <xdr:twoCellAnchor>
    <xdr:from>
      <xdr:col>14</xdr:col>
      <xdr:colOff>115544</xdr:colOff>
      <xdr:row>5</xdr:row>
      <xdr:rowOff>166707</xdr:rowOff>
    </xdr:from>
    <xdr:to>
      <xdr:col>16</xdr:col>
      <xdr:colOff>401994</xdr:colOff>
      <xdr:row>7</xdr:row>
      <xdr:rowOff>143847</xdr:rowOff>
    </xdr:to>
    <xdr:sp macro="" textlink="">
      <xdr:nvSpPr>
        <xdr:cNvPr id="14" name="TextBox 13"/>
        <xdr:cNvSpPr txBox="1"/>
      </xdr:nvSpPr>
      <xdr:spPr>
        <a:xfrm>
          <a:off x="8606401" y="1099768"/>
          <a:ext cx="1499430" cy="350365"/>
        </a:xfrm>
        <a:prstGeom prst="rect">
          <a:avLst/>
        </a:prstGeom>
        <a:ln/>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1200" b="1"/>
            <a:t>Average Discount%</a:t>
          </a:r>
        </a:p>
      </xdr:txBody>
    </xdr:sp>
    <xdr:clientData/>
  </xdr:twoCellAnchor>
  <xdr:twoCellAnchor>
    <xdr:from>
      <xdr:col>6</xdr:col>
      <xdr:colOff>300289</xdr:colOff>
      <xdr:row>16</xdr:row>
      <xdr:rowOff>116633</xdr:rowOff>
    </xdr:from>
    <xdr:to>
      <xdr:col>12</xdr:col>
      <xdr:colOff>6219</xdr:colOff>
      <xdr:row>33</xdr:row>
      <xdr:rowOff>59404</xdr:rowOff>
    </xdr:to>
    <mc:AlternateContent xmlns:mc="http://schemas.openxmlformats.org/markup-compatibility/2006">
      <mc:Choice xmlns:cx1="http://schemas.microsoft.com/office/drawing/2015/9/8/chartex" Requires="cx1">
        <xdr:graphicFrame macro="">
          <xdr:nvGraphicFramePr>
            <xdr:cNvPr id="15" name="Chart 14"/>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132184</xdr:colOff>
      <xdr:row>16</xdr:row>
      <xdr:rowOff>124408</xdr:rowOff>
    </xdr:from>
    <xdr:to>
      <xdr:col>23</xdr:col>
      <xdr:colOff>365449</xdr:colOff>
      <xdr:row>33</xdr:row>
      <xdr:rowOff>54429</xdr:rowOff>
    </xdr:to>
    <mc:AlternateContent xmlns:mc="http://schemas.openxmlformats.org/markup-compatibility/2006">
      <mc:Choice xmlns:cx1="http://schemas.microsoft.com/office/drawing/2015/9/8/chartex" Requires="cx1">
        <xdr:graphicFrame macro="">
          <xdr:nvGraphicFramePr>
            <xdr:cNvPr id="16" name="Chart 15"/>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124408</xdr:colOff>
      <xdr:row>16</xdr:row>
      <xdr:rowOff>116633</xdr:rowOff>
    </xdr:from>
    <xdr:to>
      <xdr:col>6</xdr:col>
      <xdr:colOff>192988</xdr:colOff>
      <xdr:row>33</xdr:row>
      <xdr:rowOff>59560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120054</xdr:colOff>
      <xdr:row>16</xdr:row>
      <xdr:rowOff>124408</xdr:rowOff>
    </xdr:from>
    <xdr:to>
      <xdr:col>18</xdr:col>
      <xdr:colOff>5755</xdr:colOff>
      <xdr:row>33</xdr:row>
      <xdr:rowOff>62204</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236686</xdr:colOff>
      <xdr:row>13</xdr:row>
      <xdr:rowOff>89196</xdr:rowOff>
    </xdr:from>
    <xdr:to>
      <xdr:col>4</xdr:col>
      <xdr:colOff>567613</xdr:colOff>
      <xdr:row>15</xdr:row>
      <xdr:rowOff>178148</xdr:rowOff>
    </xdr:to>
    <xdr:sp macro="" textlink="">
      <xdr:nvSpPr>
        <xdr:cNvPr id="20" name="TextBox 19"/>
        <xdr:cNvSpPr txBox="1"/>
      </xdr:nvSpPr>
      <xdr:spPr>
        <a:xfrm>
          <a:off x="843176" y="2515155"/>
          <a:ext cx="2150396" cy="462177"/>
        </a:xfrm>
        <a:prstGeom prst="rect">
          <a:avLst/>
        </a:prstGeom>
        <a:ln/>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2000" b="1"/>
            <a:t>Month</a:t>
          </a:r>
          <a:r>
            <a:rPr lang="en-IN" sz="2000" b="1" baseline="0"/>
            <a:t> Sales</a:t>
          </a:r>
          <a:endParaRPr lang="en-IN" sz="2000" b="1"/>
        </a:p>
      </xdr:txBody>
    </xdr:sp>
    <xdr:clientData/>
  </xdr:twoCellAnchor>
  <xdr:twoCellAnchor>
    <xdr:from>
      <xdr:col>7</xdr:col>
      <xdr:colOff>257991</xdr:colOff>
      <xdr:row>13</xdr:row>
      <xdr:rowOff>89884</xdr:rowOff>
    </xdr:from>
    <xdr:to>
      <xdr:col>10</xdr:col>
      <xdr:colOff>587722</xdr:colOff>
      <xdr:row>15</xdr:row>
      <xdr:rowOff>177459</xdr:rowOff>
    </xdr:to>
    <xdr:sp macro="" textlink="">
      <xdr:nvSpPr>
        <xdr:cNvPr id="21" name="TextBox 20"/>
        <xdr:cNvSpPr txBox="1"/>
      </xdr:nvSpPr>
      <xdr:spPr>
        <a:xfrm>
          <a:off x="4503420" y="2515843"/>
          <a:ext cx="2149200" cy="460800"/>
        </a:xfrm>
        <a:prstGeom prst="rect">
          <a:avLst/>
        </a:prstGeom>
        <a:ln/>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1800" b="1" baseline="0"/>
            <a:t>Sub-Category Sales</a:t>
          </a:r>
          <a:endParaRPr lang="en-IN" sz="1800" b="1"/>
        </a:p>
      </xdr:txBody>
    </xdr:sp>
    <xdr:clientData/>
  </xdr:twoCellAnchor>
  <xdr:twoCellAnchor>
    <xdr:from>
      <xdr:col>13</xdr:col>
      <xdr:colOff>183968</xdr:colOff>
      <xdr:row>13</xdr:row>
      <xdr:rowOff>89884</xdr:rowOff>
    </xdr:from>
    <xdr:to>
      <xdr:col>16</xdr:col>
      <xdr:colOff>513698</xdr:colOff>
      <xdr:row>15</xdr:row>
      <xdr:rowOff>177459</xdr:rowOff>
    </xdr:to>
    <xdr:sp macro="" textlink="">
      <xdr:nvSpPr>
        <xdr:cNvPr id="22" name="TextBox 21"/>
        <xdr:cNvSpPr txBox="1"/>
      </xdr:nvSpPr>
      <xdr:spPr>
        <a:xfrm>
          <a:off x="8068335" y="2515843"/>
          <a:ext cx="2149200" cy="460800"/>
        </a:xfrm>
        <a:prstGeom prst="rect">
          <a:avLst/>
        </a:prstGeom>
        <a:ln/>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2000" b="1" baseline="0"/>
            <a:t>Region Sales</a:t>
          </a:r>
          <a:endParaRPr lang="en-IN" sz="2000" b="1"/>
        </a:p>
      </xdr:txBody>
    </xdr:sp>
    <xdr:clientData/>
  </xdr:twoCellAnchor>
  <xdr:twoCellAnchor>
    <xdr:from>
      <xdr:col>19</xdr:col>
      <xdr:colOff>159242</xdr:colOff>
      <xdr:row>13</xdr:row>
      <xdr:rowOff>89884</xdr:rowOff>
    </xdr:from>
    <xdr:to>
      <xdr:col>22</xdr:col>
      <xdr:colOff>488972</xdr:colOff>
      <xdr:row>15</xdr:row>
      <xdr:rowOff>177459</xdr:rowOff>
    </xdr:to>
    <xdr:sp macro="" textlink="">
      <xdr:nvSpPr>
        <xdr:cNvPr id="23" name="TextBox 22"/>
        <xdr:cNvSpPr txBox="1"/>
      </xdr:nvSpPr>
      <xdr:spPr>
        <a:xfrm>
          <a:off x="11682548" y="2515843"/>
          <a:ext cx="2149200" cy="460800"/>
        </a:xfrm>
        <a:prstGeom prst="rect">
          <a:avLst/>
        </a:prstGeom>
        <a:ln/>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2000" b="1" baseline="0"/>
            <a:t>State(City) Sales</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nu Singhal" refreshedDate="45881.81393611111" createdVersion="8" refreshedVersion="8" minRefreshableVersion="3" recordCount="5000">
  <cacheSource type="worksheet">
    <worksheetSource ref="A1:U5001" sheet="Sheet1"/>
  </cacheSource>
  <cacheFields count="23">
    <cacheField name="Transaction ID" numFmtId="0">
      <sharedItems/>
    </cacheField>
    <cacheField name="Customer Name" numFmtId="0">
      <sharedItems/>
    </cacheField>
    <cacheField name="Date of Invoice" numFmtId="164">
      <sharedItems containsSemiMixedTypes="0" containsNonDate="0" containsDate="1" containsString="0" minDate="2023-08-12T00:00:00" maxDate="2025-08-12T00:00:00" count="731">
        <d v="2024-12-09T00:00:00"/>
        <d v="2024-12-11T00:00:00"/>
        <d v="2025-02-06T00:00:00"/>
        <d v="2023-08-24T00:00:00"/>
        <d v="2024-09-20T00:00:00"/>
        <d v="2023-11-21T00:00:00"/>
        <d v="2025-02-28T00:00:00"/>
        <d v="2024-06-16T00:00:00"/>
        <d v="2023-09-22T00:00:00"/>
        <d v="2025-04-28T00:00:00"/>
        <d v="2023-08-19T00:00:00"/>
        <d v="2023-11-14T00:00:00"/>
        <d v="2025-05-13T00:00:00"/>
        <d v="2024-11-08T00:00:00"/>
        <d v="2025-04-10T00:00:00"/>
        <d v="2024-06-02T00:00:00"/>
        <d v="2024-12-02T00:00:00"/>
        <d v="2025-06-15T00:00:00"/>
        <d v="2024-06-09T00:00:00"/>
        <d v="2025-06-10T00:00:00"/>
        <d v="2023-11-22T00:00:00"/>
        <d v="2025-05-14T00:00:00"/>
        <d v="2024-12-21T00:00:00"/>
        <d v="2024-12-20T00:00:00"/>
        <d v="2024-03-10T00:00:00"/>
        <d v="2023-10-09T00:00:00"/>
        <d v="2024-11-11T00:00:00"/>
        <d v="2024-08-10T00:00:00"/>
        <d v="2025-06-28T00:00:00"/>
        <d v="2024-03-24T00:00:00"/>
        <d v="2023-09-16T00:00:00"/>
        <d v="2025-03-01T00:00:00"/>
        <d v="2025-06-02T00:00:00"/>
        <d v="2024-11-26T00:00:00"/>
        <d v="2025-07-19T00:00:00"/>
        <d v="2025-04-04T00:00:00"/>
        <d v="2025-07-18T00:00:00"/>
        <d v="2025-03-06T00:00:00"/>
        <d v="2025-06-27T00:00:00"/>
        <d v="2025-01-29T00:00:00"/>
        <d v="2024-02-23T00:00:00"/>
        <d v="2023-09-23T00:00:00"/>
        <d v="2024-03-25T00:00:00"/>
        <d v="2025-01-24T00:00:00"/>
        <d v="2024-06-25T00:00:00"/>
        <d v="2023-10-29T00:00:00"/>
        <d v="2024-02-02T00:00:00"/>
        <d v="2023-09-28T00:00:00"/>
        <d v="2024-05-14T00:00:00"/>
        <d v="2024-02-01T00:00:00"/>
        <d v="2023-10-15T00:00:00"/>
        <d v="2024-06-21T00:00:00"/>
        <d v="2025-05-15T00:00:00"/>
        <d v="2024-11-02T00:00:00"/>
        <d v="2024-06-22T00:00:00"/>
        <d v="2024-08-21T00:00:00"/>
        <d v="2024-08-23T00:00:00"/>
        <d v="2024-12-04T00:00:00"/>
        <d v="2024-03-23T00:00:00"/>
        <d v="2024-08-29T00:00:00"/>
        <d v="2025-06-18T00:00:00"/>
        <d v="2025-01-06T00:00:00"/>
        <d v="2025-07-15T00:00:00"/>
        <d v="2024-02-27T00:00:00"/>
        <d v="2024-05-04T00:00:00"/>
        <d v="2023-10-01T00:00:00"/>
        <d v="2024-08-31T00:00:00"/>
        <d v="2025-01-12T00:00:00"/>
        <d v="2025-01-18T00:00:00"/>
        <d v="2024-06-10T00:00:00"/>
        <d v="2024-06-03T00:00:00"/>
        <d v="2024-01-11T00:00:00"/>
        <d v="2025-02-16T00:00:00"/>
        <d v="2024-05-15T00:00:00"/>
        <d v="2023-11-20T00:00:00"/>
        <d v="2024-05-21T00:00:00"/>
        <d v="2024-12-19T00:00:00"/>
        <d v="2025-01-04T00:00:00"/>
        <d v="2024-04-28T00:00:00"/>
        <d v="2024-03-06T00:00:00"/>
        <d v="2024-04-17T00:00:00"/>
        <d v="2024-03-11T00:00:00"/>
        <d v="2024-06-12T00:00:00"/>
        <d v="2025-05-03T00:00:00"/>
        <d v="2024-09-14T00:00:00"/>
        <d v="2025-06-05T00:00:00"/>
        <d v="2025-04-26T00:00:00"/>
        <d v="2023-09-18T00:00:00"/>
        <d v="2024-11-20T00:00:00"/>
        <d v="2025-02-15T00:00:00"/>
        <d v="2023-09-24T00:00:00"/>
        <d v="2023-12-02T00:00:00"/>
        <d v="2024-03-12T00:00:00"/>
        <d v="2025-07-06T00:00:00"/>
        <d v="2024-12-03T00:00:00"/>
        <d v="2024-04-13T00:00:00"/>
        <d v="2023-12-25T00:00:00"/>
        <d v="2024-02-11T00:00:00"/>
        <d v="2024-03-26T00:00:00"/>
        <d v="2024-05-05T00:00:00"/>
        <d v="2024-06-08T00:00:00"/>
        <d v="2024-09-16T00:00:00"/>
        <d v="2023-08-13T00:00:00"/>
        <d v="2023-10-04T00:00:00"/>
        <d v="2025-03-27T00:00:00"/>
        <d v="2025-03-19T00:00:00"/>
        <d v="2025-08-10T00:00:00"/>
        <d v="2025-01-03T00:00:00"/>
        <d v="2025-06-23T00:00:00"/>
        <d v="2024-03-16T00:00:00"/>
        <d v="2025-03-13T00:00:00"/>
        <d v="2024-08-30T00:00:00"/>
        <d v="2023-11-23T00:00:00"/>
        <d v="2024-09-29T00:00:00"/>
        <d v="2024-01-06T00:00:00"/>
        <d v="2025-01-08T00:00:00"/>
        <d v="2024-08-05T00:00:00"/>
        <d v="2024-12-29T00:00:00"/>
        <d v="2025-07-11T00:00:00"/>
        <d v="2023-11-07T00:00:00"/>
        <d v="2025-03-28T00:00:00"/>
        <d v="2024-03-29T00:00:00"/>
        <d v="2025-03-12T00:00:00"/>
        <d v="2025-08-09T00:00:00"/>
        <d v="2025-07-27T00:00:00"/>
        <d v="2025-06-04T00:00:00"/>
        <d v="2024-09-18T00:00:00"/>
        <d v="2024-03-01T00:00:00"/>
        <d v="2024-10-09T00:00:00"/>
        <d v="2024-04-29T00:00:00"/>
        <d v="2023-08-17T00:00:00"/>
        <d v="2025-03-04T00:00:00"/>
        <d v="2025-06-11T00:00:00"/>
        <d v="2024-09-24T00:00:00"/>
        <d v="2025-01-15T00:00:00"/>
        <d v="2025-07-02T00:00:00"/>
        <d v="2023-11-29T00:00:00"/>
        <d v="2023-10-22T00:00:00"/>
        <d v="2025-05-07T00:00:00"/>
        <d v="2025-02-25T00:00:00"/>
        <d v="2024-03-09T00:00:00"/>
        <d v="2024-11-25T00:00:00"/>
        <d v="2023-12-23T00:00:00"/>
        <d v="2025-08-03T00:00:00"/>
        <d v="2025-08-05T00:00:00"/>
        <d v="2024-10-22T00:00:00"/>
        <d v="2024-02-08T00:00:00"/>
        <d v="2025-05-21T00:00:00"/>
        <d v="2023-09-03T00:00:00"/>
        <d v="2024-01-14T00:00:00"/>
        <d v="2024-12-13T00:00:00"/>
        <d v="2025-06-24T00:00:00"/>
        <d v="2025-04-09T00:00:00"/>
        <d v="2025-04-18T00:00:00"/>
        <d v="2024-05-29T00:00:00"/>
        <d v="2024-07-03T00:00:00"/>
        <d v="2024-04-10T00:00:00"/>
        <d v="2023-09-15T00:00:00"/>
        <d v="2023-10-05T00:00:00"/>
        <d v="2023-08-18T00:00:00"/>
        <d v="2024-08-28T00:00:00"/>
        <d v="2024-06-19T00:00:00"/>
        <d v="2024-03-27T00:00:00"/>
        <d v="2024-02-04T00:00:00"/>
        <d v="2025-07-24T00:00:00"/>
        <d v="2025-06-21T00:00:00"/>
        <d v="2024-12-06T00:00:00"/>
        <d v="2024-03-13T00:00:00"/>
        <d v="2025-04-24T00:00:00"/>
        <d v="2023-09-09T00:00:00"/>
        <d v="2025-02-20T00:00:00"/>
        <d v="2024-02-15T00:00:00"/>
        <d v="2025-04-01T00:00:00"/>
        <d v="2023-08-22T00:00:00"/>
        <d v="2024-09-28T00:00:00"/>
        <d v="2023-10-13T00:00:00"/>
        <d v="2023-10-30T00:00:00"/>
        <d v="2024-01-28T00:00:00"/>
        <d v="2024-03-08T00:00:00"/>
        <d v="2024-05-06T00:00:00"/>
        <d v="2024-10-12T00:00:00"/>
        <d v="2025-06-30T00:00:00"/>
        <d v="2024-09-03T00:00:00"/>
        <d v="2025-07-20T00:00:00"/>
        <d v="2025-01-22T00:00:00"/>
        <d v="2023-09-20T00:00:00"/>
        <d v="2024-05-12T00:00:00"/>
        <d v="2024-06-07T00:00:00"/>
        <d v="2025-05-16T00:00:00"/>
        <d v="2025-03-31T00:00:00"/>
        <d v="2025-07-14T00:00:00"/>
        <d v="2023-09-04T00:00:00"/>
        <d v="2024-10-08T00:00:00"/>
        <d v="2024-07-12T00:00:00"/>
        <d v="2024-11-21T00:00:00"/>
        <d v="2024-05-01T00:00:00"/>
        <d v="2025-01-27T00:00:00"/>
        <d v="2025-06-07T00:00:00"/>
        <d v="2024-01-27T00:00:00"/>
        <d v="2024-07-08T00:00:00"/>
        <d v="2025-01-31T00:00:00"/>
        <d v="2024-07-23T00:00:00"/>
        <d v="2023-09-08T00:00:00"/>
        <d v="2024-06-14T00:00:00"/>
        <d v="2024-01-18T00:00:00"/>
        <d v="2025-02-01T00:00:00"/>
        <d v="2024-07-16T00:00:00"/>
        <d v="2024-01-26T00:00:00"/>
        <d v="2024-02-17T00:00:00"/>
        <d v="2024-04-22T00:00:00"/>
        <d v="2024-01-03T00:00:00"/>
        <d v="2023-10-12T00:00:00"/>
        <d v="2025-01-30T00:00:00"/>
        <d v="2025-05-31T00:00:00"/>
        <d v="2024-05-13T00:00:00"/>
        <d v="2025-01-13T00:00:00"/>
        <d v="2024-04-07T00:00:00"/>
        <d v="2024-11-12T00:00:00"/>
        <d v="2024-04-21T00:00:00"/>
        <d v="2024-09-26T00:00:00"/>
        <d v="2024-05-03T00:00:00"/>
        <d v="2025-01-28T00:00:00"/>
        <d v="2023-08-16T00:00:00"/>
        <d v="2025-07-31T00:00:00"/>
        <d v="2024-05-24T00:00:00"/>
        <d v="2025-06-16T00:00:00"/>
        <d v="2025-05-25T00:00:00"/>
        <d v="2024-09-15T00:00:00"/>
        <d v="2023-12-22T00:00:00"/>
        <d v="2024-07-17T00:00:00"/>
        <d v="2024-04-24T00:00:00"/>
        <d v="2024-02-24T00:00:00"/>
        <d v="2025-04-22T00:00:00"/>
        <d v="2024-02-18T00:00:00"/>
        <d v="2023-10-28T00:00:00"/>
        <d v="2025-05-19T00:00:00"/>
        <d v="2024-08-04T00:00:00"/>
        <d v="2023-12-12T00:00:00"/>
        <d v="2023-09-27T00:00:00"/>
        <d v="2024-08-20T00:00:00"/>
        <d v="2024-04-02T00:00:00"/>
        <d v="2025-05-29T00:00:00"/>
        <d v="2025-05-06T00:00:00"/>
        <d v="2024-03-22T00:00:00"/>
        <d v="2025-04-20T00:00:00"/>
        <d v="2024-04-25T00:00:00"/>
        <d v="2024-10-01T00:00:00"/>
        <d v="2024-08-26T00:00:00"/>
        <d v="2025-08-02T00:00:00"/>
        <d v="2023-11-02T00:00:00"/>
        <d v="2025-06-08T00:00:00"/>
        <d v="2024-09-07T00:00:00"/>
        <d v="2024-12-15T00:00:00"/>
        <d v="2025-06-09T00:00:00"/>
        <d v="2024-06-04T00:00:00"/>
        <d v="2025-07-03T00:00:00"/>
        <d v="2025-08-08T00:00:00"/>
        <d v="2025-07-29T00:00:00"/>
        <d v="2024-09-21T00:00:00"/>
        <d v="2023-11-16T00:00:00"/>
        <d v="2025-03-03T00:00:00"/>
        <d v="2024-10-17T00:00:00"/>
        <d v="2024-05-17T00:00:00"/>
        <d v="2023-12-20T00:00:00"/>
        <d v="2024-05-30T00:00:00"/>
        <d v="2024-04-12T00:00:00"/>
        <d v="2025-07-17T00:00:00"/>
        <d v="2023-11-04T00:00:00"/>
        <d v="2025-05-27T00:00:00"/>
        <d v="2023-10-20T00:00:00"/>
        <d v="2023-11-11T00:00:00"/>
        <d v="2024-05-25T00:00:00"/>
        <d v="2024-09-17T00:00:00"/>
        <d v="2023-09-13T00:00:00"/>
        <d v="2024-05-20T00:00:00"/>
        <d v="2024-07-19T00:00:00"/>
        <d v="2024-06-18T00:00:00"/>
        <d v="2023-08-31T00:00:00"/>
        <d v="2023-11-28T00:00:00"/>
        <d v="2024-10-13T00:00:00"/>
        <d v="2024-12-23T00:00:00"/>
        <d v="2024-07-26T00:00:00"/>
        <d v="2024-08-09T00:00:00"/>
        <d v="2024-05-07T00:00:00"/>
        <d v="2024-12-10T00:00:00"/>
        <d v="2025-08-07T00:00:00"/>
        <d v="2024-03-14T00:00:00"/>
        <d v="2024-12-26T00:00:00"/>
        <d v="2025-04-12T00:00:00"/>
        <d v="2024-01-12T00:00:00"/>
        <d v="2024-08-15T00:00:00"/>
        <d v="2024-12-31T00:00:00"/>
        <d v="2025-03-08T00:00:00"/>
        <d v="2024-07-01T00:00:00"/>
        <d v="2025-06-19T00:00:00"/>
        <d v="2025-02-02T00:00:00"/>
        <d v="2024-06-11T00:00:00"/>
        <d v="2025-06-01T00:00:00"/>
        <d v="2024-11-17T00:00:00"/>
        <d v="2023-08-20T00:00:00"/>
        <d v="2023-12-03T00:00:00"/>
        <d v="2024-04-18T00:00:00"/>
        <d v="2023-08-15T00:00:00"/>
        <d v="2023-12-09T00:00:00"/>
        <d v="2025-04-29T00:00:00"/>
        <d v="2025-04-27T00:00:00"/>
        <d v="2024-10-07T00:00:00"/>
        <d v="2025-02-08T00:00:00"/>
        <d v="2023-12-31T00:00:00"/>
        <d v="2024-10-06T00:00:00"/>
        <d v="2024-02-12T00:00:00"/>
        <d v="2024-01-05T00:00:00"/>
        <d v="2024-06-30T00:00:00"/>
        <d v="2024-11-04T00:00:00"/>
        <d v="2025-05-12T00:00:00"/>
        <d v="2025-04-02T00:00:00"/>
        <d v="2024-02-16T00:00:00"/>
        <d v="2024-09-22T00:00:00"/>
        <d v="2024-08-14T00:00:00"/>
        <d v="2025-03-23T00:00:00"/>
        <d v="2024-04-01T00:00:00"/>
        <d v="2024-12-18T00:00:00"/>
        <d v="2025-01-02T00:00:00"/>
        <d v="2025-02-13T00:00:00"/>
        <d v="2024-11-09T00:00:00"/>
        <d v="2024-02-26T00:00:00"/>
        <d v="2024-09-02T00:00:00"/>
        <d v="2024-12-12T00:00:00"/>
        <d v="2025-01-23T00:00:00"/>
        <d v="2025-03-20T00:00:00"/>
        <d v="2025-01-19T00:00:00"/>
        <d v="2024-07-31T00:00:00"/>
        <d v="2025-01-16T00:00:00"/>
        <d v="2024-11-01T00:00:00"/>
        <d v="2023-12-10T00:00:00"/>
        <d v="2025-08-04T00:00:00"/>
        <d v="2024-12-24T00:00:00"/>
        <d v="2023-10-16T00:00:00"/>
        <d v="2025-02-04T00:00:00"/>
        <d v="2024-08-03T00:00:00"/>
        <d v="2025-08-11T00:00:00"/>
        <d v="2024-07-21T00:00:00"/>
        <d v="2025-05-26T00:00:00"/>
        <d v="2024-10-04T00:00:00"/>
        <d v="2024-12-01T00:00:00"/>
        <d v="2023-12-28T00:00:00"/>
        <d v="2023-12-18T00:00:00"/>
        <d v="2023-08-28T00:00:00"/>
        <d v="2024-01-10T00:00:00"/>
        <d v="2025-01-10T00:00:00"/>
        <d v="2025-07-05T00:00:00"/>
        <d v="2024-03-17T00:00:00"/>
        <d v="2023-11-27T00:00:00"/>
        <d v="2024-10-15T00:00:00"/>
        <d v="2024-08-11T00:00:00"/>
        <d v="2023-10-02T00:00:00"/>
        <d v="2025-06-17T00:00:00"/>
        <d v="2023-10-03T00:00:00"/>
        <d v="2023-12-11T00:00:00"/>
        <d v="2024-12-28T00:00:00"/>
        <d v="2024-07-18T00:00:00"/>
        <d v="2024-02-25T00:00:00"/>
        <d v="2024-08-18T00:00:00"/>
        <d v="2024-09-04T00:00:00"/>
        <d v="2024-01-31T00:00:00"/>
        <d v="2024-03-07T00:00:00"/>
        <d v="2024-11-03T00:00:00"/>
        <d v="2023-12-29T00:00:00"/>
        <d v="2024-12-16T00:00:00"/>
        <d v="2023-08-23T00:00:00"/>
        <d v="2024-04-16T00:00:00"/>
        <d v="2025-08-01T00:00:00"/>
        <d v="2025-03-05T00:00:00"/>
        <d v="2025-06-12T00:00:00"/>
        <d v="2025-02-10T00:00:00"/>
        <d v="2023-11-01T00:00:00"/>
        <d v="2024-03-05T00:00:00"/>
        <d v="2024-01-04T00:00:00"/>
        <d v="2024-02-07T00:00:00"/>
        <d v="2024-10-18T00:00:00"/>
        <d v="2025-05-05T00:00:00"/>
        <d v="2023-09-12T00:00:00"/>
        <d v="2024-07-14T00:00:00"/>
        <d v="2024-11-10T00:00:00"/>
        <d v="2024-08-27T00:00:00"/>
        <d v="2023-09-01T00:00:00"/>
        <d v="2024-08-24T00:00:00"/>
        <d v="2024-08-07T00:00:00"/>
        <d v="2023-11-13T00:00:00"/>
        <d v="2025-02-11T00:00:00"/>
        <d v="2023-08-26T00:00:00"/>
        <d v="2024-05-02T00:00:00"/>
        <d v="2024-04-30T00:00:00"/>
        <d v="2025-05-17T00:00:00"/>
        <d v="2025-02-12T00:00:00"/>
        <d v="2024-09-13T00:00:00"/>
        <d v="2023-10-23T00:00:00"/>
        <d v="2024-09-30T00:00:00"/>
        <d v="2024-03-04T00:00:00"/>
        <d v="2025-02-19T00:00:00"/>
        <d v="2023-10-11T00:00:00"/>
        <d v="2025-05-20T00:00:00"/>
        <d v="2024-07-06T00:00:00"/>
        <d v="2024-10-05T00:00:00"/>
        <d v="2025-03-24T00:00:00"/>
        <d v="2024-10-24T00:00:00"/>
        <d v="2024-10-16T00:00:00"/>
        <d v="2024-12-14T00:00:00"/>
        <d v="2023-12-06T00:00:00"/>
        <d v="2025-04-05T00:00:00"/>
        <d v="2024-03-18T00:00:00"/>
        <d v="2024-09-10T00:00:00"/>
        <d v="2024-07-25T00:00:00"/>
        <d v="2024-06-01T00:00:00"/>
        <d v="2023-08-30T00:00:00"/>
        <d v="2024-12-08T00:00:00"/>
        <d v="2024-12-22T00:00:00"/>
        <d v="2024-07-20T00:00:00"/>
        <d v="2023-12-04T00:00:00"/>
        <d v="2024-01-17T00:00:00"/>
        <d v="2025-07-13T00:00:00"/>
        <d v="2024-01-07T00:00:00"/>
        <d v="2025-02-18T00:00:00"/>
        <d v="2024-08-22T00:00:00"/>
        <d v="2024-10-14T00:00:00"/>
        <d v="2024-03-15T00:00:00"/>
        <d v="2024-04-14T00:00:00"/>
        <d v="2024-06-23T00:00:00"/>
        <d v="2024-03-21T00:00:00"/>
        <d v="2025-05-08T00:00:00"/>
        <d v="2023-09-07T00:00:00"/>
        <d v="2024-03-20T00:00:00"/>
        <d v="2024-09-01T00:00:00"/>
        <d v="2025-01-25T00:00:00"/>
        <d v="2024-01-22T00:00:00"/>
        <d v="2024-04-04T00:00:00"/>
        <d v="2024-09-11T00:00:00"/>
        <d v="2024-05-19T00:00:00"/>
        <d v="2025-03-10T00:00:00"/>
        <d v="2024-05-16T00:00:00"/>
        <d v="2024-10-10T00:00:00"/>
        <d v="2024-08-25T00:00:00"/>
        <d v="2024-11-18T00:00:00"/>
        <d v="2024-10-30T00:00:00"/>
        <d v="2024-04-05T00:00:00"/>
        <d v="2024-04-20T00:00:00"/>
        <d v="2024-05-08T00:00:00"/>
        <d v="2025-05-09T00:00:00"/>
        <d v="2023-09-25T00:00:00"/>
        <d v="2024-10-26T00:00:00"/>
        <d v="2025-06-14T00:00:00"/>
        <d v="2024-03-19T00:00:00"/>
        <d v="2024-01-20T00:00:00"/>
        <d v="2025-02-07T00:00:00"/>
        <d v="2024-11-30T00:00:00"/>
        <d v="2025-06-03T00:00:00"/>
        <d v="2025-05-18T00:00:00"/>
        <d v="2024-08-16T00:00:00"/>
        <d v="2024-11-28T00:00:00"/>
        <d v="2023-09-11T00:00:00"/>
        <d v="2025-07-10T00:00:00"/>
        <d v="2025-04-13T00:00:00"/>
        <d v="2024-06-26T00:00:00"/>
        <d v="2024-01-08T00:00:00"/>
        <d v="2025-05-30T00:00:00"/>
        <d v="2024-07-29T00:00:00"/>
        <d v="2024-11-05T00:00:00"/>
        <d v="2023-10-26T00:00:00"/>
        <d v="2025-06-22T00:00:00"/>
        <d v="2025-07-25T00:00:00"/>
        <d v="2024-06-05T00:00:00"/>
        <d v="2023-12-26T00:00:00"/>
        <d v="2024-02-14T00:00:00"/>
        <d v="2024-08-02T00:00:00"/>
        <d v="2023-12-01T00:00:00"/>
        <d v="2025-03-30T00:00:00"/>
        <d v="2025-03-22T00:00:00"/>
        <d v="2024-08-08T00:00:00"/>
        <d v="2025-04-11T00:00:00"/>
        <d v="2025-02-24T00:00:00"/>
        <d v="2025-06-29T00:00:00"/>
        <d v="2024-07-22T00:00:00"/>
        <d v="2024-11-22T00:00:00"/>
        <d v="2024-07-30T00:00:00"/>
        <d v="2024-03-02T00:00:00"/>
        <d v="2025-07-09T00:00:00"/>
        <d v="2024-09-06T00:00:00"/>
        <d v="2024-01-13T00:00:00"/>
        <d v="2025-04-25T00:00:00"/>
        <d v="2025-05-11T00:00:00"/>
        <d v="2024-02-10T00:00:00"/>
        <d v="2023-11-17T00:00:00"/>
        <d v="2025-05-10T00:00:00"/>
        <d v="2025-02-26T00:00:00"/>
        <d v="2024-06-13T00:00:00"/>
        <d v="2025-06-25T00:00:00"/>
        <d v="2024-01-01T00:00:00"/>
        <d v="2023-11-19T00:00:00"/>
        <d v="2025-01-21T00:00:00"/>
        <d v="2024-02-21T00:00:00"/>
        <d v="2024-12-30T00:00:00"/>
        <d v="2024-06-28T00:00:00"/>
        <d v="2023-12-19T00:00:00"/>
        <d v="2024-04-23T00:00:00"/>
        <d v="2023-12-17T00:00:00"/>
        <d v="2024-09-25T00:00:00"/>
        <d v="2023-11-12T00:00:00"/>
        <d v="2025-04-07T00:00:00"/>
        <d v="2024-04-26T00:00:00"/>
        <d v="2024-04-08T00:00:00"/>
        <d v="2025-07-12T00:00:00"/>
        <d v="2025-08-06T00:00:00"/>
        <d v="2025-03-11T00:00:00"/>
        <d v="2025-03-18T00:00:00"/>
        <d v="2024-05-22T00:00:00"/>
        <d v="2024-10-19T00:00:00"/>
        <d v="2023-09-26T00:00:00"/>
        <d v="2024-10-25T00:00:00"/>
        <d v="2025-01-07T00:00:00"/>
        <d v="2024-08-12T00:00:00"/>
        <d v="2024-04-03T00:00:00"/>
        <d v="2024-01-16T00:00:00"/>
        <d v="2024-06-20T00:00:00"/>
        <d v="2024-07-11T00:00:00"/>
        <d v="2025-06-13T00:00:00"/>
        <d v="2024-01-25T00:00:00"/>
        <d v="2023-11-18T00:00:00"/>
        <d v="2023-09-29T00:00:00"/>
        <d v="2025-06-26T00:00:00"/>
        <d v="2024-10-20T00:00:00"/>
        <d v="2024-03-31T00:00:00"/>
        <d v="2023-08-29T00:00:00"/>
        <d v="2023-10-07T00:00:00"/>
        <d v="2023-11-24T00:00:00"/>
        <d v="2025-04-14T00:00:00"/>
        <d v="2023-09-17T00:00:00"/>
        <d v="2024-07-05T00:00:00"/>
        <d v="2024-02-29T00:00:00"/>
        <d v="2024-07-15T00:00:00"/>
        <d v="2025-04-15T00:00:00"/>
        <d v="2024-07-04T00:00:00"/>
        <d v="2023-10-21T00:00:00"/>
        <d v="2024-05-23T00:00:00"/>
        <d v="2025-01-17T00:00:00"/>
        <d v="2024-07-07T00:00:00"/>
        <d v="2024-05-11T00:00:00"/>
        <d v="2023-11-08T00:00:00"/>
        <d v="2025-07-30T00:00:00"/>
        <d v="2025-05-24T00:00:00"/>
        <d v="2025-02-05T00:00:00"/>
        <d v="2024-01-23T00:00:00"/>
        <d v="2023-10-10T00:00:00"/>
        <d v="2023-11-25T00:00:00"/>
        <d v="2025-03-16T00:00:00"/>
        <d v="2025-05-28T00:00:00"/>
        <d v="2023-10-19T00:00:00"/>
        <d v="2023-08-27T00:00:00"/>
        <d v="2023-12-27T00:00:00"/>
        <d v="2024-02-06T00:00:00"/>
        <d v="2025-01-09T00:00:00"/>
        <d v="2023-11-26T00:00:00"/>
        <d v="2023-08-25T00:00:00"/>
        <d v="2024-08-01T00:00:00"/>
        <d v="2023-09-19T00:00:00"/>
        <d v="2024-09-23T00:00:00"/>
        <d v="2024-06-27T00:00:00"/>
        <d v="2024-06-06T00:00:00"/>
        <d v="2025-07-21T00:00:00"/>
        <d v="2024-06-15T00:00:00"/>
        <d v="2025-02-23T00:00:00"/>
        <d v="2025-01-14T00:00:00"/>
        <d v="2023-12-30T00:00:00"/>
        <d v="2023-11-10T00:00:00"/>
        <d v="2025-01-05T00:00:00"/>
        <d v="2024-02-20T00:00:00"/>
        <d v="2024-04-27T00:00:00"/>
        <d v="2024-11-27T00:00:00"/>
        <d v="2023-11-05T00:00:00"/>
        <d v="2024-07-13T00:00:00"/>
        <d v="2023-11-15T00:00:00"/>
        <d v="2023-08-12T00:00:00"/>
        <d v="2025-04-21T00:00:00"/>
        <d v="2024-10-27T00:00:00"/>
        <d v="2025-07-07T00:00:00"/>
        <d v="2024-01-21T00:00:00"/>
        <d v="2025-04-23T00:00:00"/>
        <d v="2024-05-09T00:00:00"/>
        <d v="2025-03-14T00:00:00"/>
        <d v="2023-10-08T00:00:00"/>
        <d v="2023-11-09T00:00:00"/>
        <d v="2024-12-05T00:00:00"/>
        <d v="2025-03-21T00:00:00"/>
        <d v="2023-09-02T00:00:00"/>
        <d v="2023-10-31T00:00:00"/>
        <d v="2024-11-23T00:00:00"/>
        <d v="2023-12-24T00:00:00"/>
        <d v="2025-02-22T00:00:00"/>
        <d v="2024-11-13T00:00:00"/>
        <d v="2024-10-31T00:00:00"/>
        <d v="2024-05-10T00:00:00"/>
        <d v="2023-10-14T00:00:00"/>
        <d v="2025-07-04T00:00:00"/>
        <d v="2024-09-08T00:00:00"/>
        <d v="2025-02-27T00:00:00"/>
        <d v="2024-04-09T00:00:00"/>
        <d v="2024-10-11T00:00:00"/>
        <d v="2024-10-23T00:00:00"/>
        <d v="2024-05-26T00:00:00"/>
        <d v="2025-02-17T00:00:00"/>
        <d v="2025-05-22T00:00:00"/>
        <d v="2025-07-01T00:00:00"/>
        <d v="2025-03-29T00:00:00"/>
        <d v="2025-02-21T00:00:00"/>
        <d v="2024-02-19T00:00:00"/>
        <d v="2025-03-09T00:00:00"/>
        <d v="2025-07-28T00:00:00"/>
        <d v="2024-01-19T00:00:00"/>
        <d v="2024-11-15T00:00:00"/>
        <d v="2025-04-19T00:00:00"/>
        <d v="2024-05-27T00:00:00"/>
        <d v="2025-03-26T00:00:00"/>
        <d v="2024-01-30T00:00:00"/>
        <d v="2024-02-03T00:00:00"/>
        <d v="2024-01-15T00:00:00"/>
        <d v="2024-08-06T00:00:00"/>
        <d v="2025-07-16T00:00:00"/>
        <d v="2024-12-17T00:00:00"/>
        <d v="2024-11-16T00:00:00"/>
        <d v="2025-02-03T00:00:00"/>
        <d v="2025-04-06T00:00:00"/>
        <d v="2023-12-14T00:00:00"/>
        <d v="2024-11-14T00:00:00"/>
        <d v="2025-01-20T00:00:00"/>
        <d v="2024-08-13T00:00:00"/>
        <d v="2024-03-30T00:00:00"/>
        <d v="2024-11-06T00:00:00"/>
        <d v="2025-06-20T00:00:00"/>
        <d v="2023-09-05T00:00:00"/>
        <d v="2025-04-16T00:00:00"/>
        <d v="2024-10-29T00:00:00"/>
        <d v="2024-11-29T00:00:00"/>
        <d v="2025-03-02T00:00:00"/>
        <d v="2024-10-28T00:00:00"/>
        <d v="2025-03-17T00:00:00"/>
        <d v="2023-12-16T00:00:00"/>
        <d v="2024-07-24T00:00:00"/>
        <d v="2024-02-13T00:00:00"/>
        <d v="2025-03-25T00:00:00"/>
        <d v="2024-05-28T00:00:00"/>
        <d v="2025-04-08T00:00:00"/>
        <d v="2023-11-30T00:00:00"/>
        <d v="2025-07-23T00:00:00"/>
        <d v="2024-09-19T00:00:00"/>
        <d v="2023-10-24T00:00:00"/>
        <d v="2024-05-31T00:00:00"/>
        <d v="2025-07-26T00:00:00"/>
        <d v="2024-01-29T00:00:00"/>
        <d v="2023-10-27T00:00:00"/>
        <d v="2025-02-09T00:00:00"/>
        <d v="2025-03-15T00:00:00"/>
        <d v="2023-12-08T00:00:00"/>
        <d v="2025-01-26T00:00:00"/>
        <d v="2024-07-02T00:00:00"/>
        <d v="2024-06-17T00:00:00"/>
        <d v="2024-01-09T00:00:00"/>
        <d v="2024-07-09T00:00:00"/>
        <d v="2024-02-09T00:00:00"/>
        <d v="2023-11-03T00:00:00"/>
        <d v="2023-09-10T00:00:00"/>
        <d v="2024-02-22T00:00:00"/>
        <d v="2024-04-15T00:00:00"/>
        <d v="2024-09-12T00:00:00"/>
        <d v="2025-04-03T00:00:00"/>
        <d v="2023-10-06T00:00:00"/>
        <d v="2024-05-18T00:00:00"/>
        <d v="2023-12-21T00:00:00"/>
        <d v="2025-05-01T00:00:00"/>
        <d v="2024-07-10T00:00:00"/>
        <d v="2024-08-17T00:00:00"/>
        <d v="2024-08-19T00:00:00"/>
        <d v="2024-12-07T00:00:00"/>
        <d v="2024-12-27T00:00:00"/>
        <d v="2024-07-28T00:00:00"/>
        <d v="2024-07-27T00:00:00"/>
        <d v="2023-08-21T00:00:00"/>
        <d v="2025-07-22T00:00:00"/>
        <d v="2023-09-30T00:00:00"/>
        <d v="2024-01-24T00:00:00"/>
        <d v="2024-02-05T00:00:00"/>
        <d v="2025-05-02T00:00:00"/>
        <d v="2023-12-07T00:00:00"/>
        <d v="2023-10-17T00:00:00"/>
        <d v="2024-10-03T00:00:00"/>
        <d v="2025-03-07T00:00:00"/>
        <d v="2025-05-04T00:00:00"/>
        <d v="2024-11-07T00:00:00"/>
        <d v="2024-10-21T00:00:00"/>
        <d v="2024-04-19T00:00:00"/>
        <d v="2024-12-25T00:00:00"/>
        <d v="2023-08-14T00:00:00"/>
        <d v="2023-10-18T00:00:00"/>
        <d v="2024-11-24T00:00:00"/>
        <d v="2024-09-09T00:00:00"/>
        <d v="2023-10-25T00:00:00"/>
        <d v="2024-03-03T00:00:00"/>
        <d v="2024-02-28T00:00:00"/>
        <d v="2025-02-14T00:00:00"/>
        <d v="2023-12-15T00:00:00"/>
        <d v="2023-11-06T00:00:00"/>
        <d v="2024-09-05T00:00:00"/>
        <d v="2024-11-19T00:00:00"/>
        <d v="2023-12-05T00:00:00"/>
        <d v="2025-04-17T00:00:00"/>
        <d v="2024-04-06T00:00:00"/>
        <d v="2024-09-27T00:00:00"/>
        <d v="2024-04-11T00:00:00"/>
        <d v="2025-01-11T00:00:00"/>
        <d v="2025-07-08T00:00:00"/>
        <d v="2024-06-24T00:00:00"/>
        <d v="2025-01-01T00:00:00"/>
        <d v="2024-03-28T00:00:00"/>
        <d v="2025-05-23T00:00:00"/>
        <d v="2024-01-02T00:00:00"/>
        <d v="2025-04-30T00:00:00"/>
        <d v="2023-09-06T00:00:00"/>
        <d v="2024-06-29T00:00:00"/>
        <d v="2023-09-21T00:00:00"/>
        <d v="2023-12-13T00:00:00"/>
        <d v="2023-09-14T00:00:00"/>
        <d v="2025-06-06T00:00:00"/>
        <d v="2024-10-02T00:00:00"/>
      </sharedItems>
      <fieldGroup par="22" base="2">
        <rangePr groupBy="months" startDate="2023-08-12T00:00:00" endDate="2025-08-12T00:00:00"/>
        <groupItems count="14">
          <s v="&lt;12-08-2023"/>
          <s v="Jan"/>
          <s v="Feb"/>
          <s v="Mar"/>
          <s v="Apr"/>
          <s v="May"/>
          <s v="Jun"/>
          <s v="Jul"/>
          <s v="Aug"/>
          <s v="Sep"/>
          <s v="Oct"/>
          <s v="Nov"/>
          <s v="Dec"/>
          <s v="&gt;12-08-2025"/>
        </groupItems>
      </fieldGroup>
    </cacheField>
    <cacheField name="Stipulated time" numFmtId="0">
      <sharedItems containsSemiMixedTypes="0" containsString="0" containsNumber="1" containsInteger="1" minValue="3" maxValue="10"/>
    </cacheField>
    <cacheField name="Date of Dispatch" numFmtId="164">
      <sharedItems containsSemiMixedTypes="0" containsNonDate="0" containsDate="1" containsString="0" minDate="2023-08-13T00:00:00" maxDate="2025-08-17T00:00:00"/>
    </cacheField>
    <cacheField name="Date of Delivery" numFmtId="164">
      <sharedItems containsSemiMixedTypes="0" containsNonDate="0" containsDate="1" containsString="0" minDate="2023-08-14T00:00:00" maxDate="2025-08-22T00:00:00"/>
    </cacheField>
    <cacheField name="DOB" numFmtId="164">
      <sharedItems containsSemiMixedTypes="0" containsNonDate="0" containsDate="1" containsString="0" minDate="1959-08-15T00:00:00" maxDate="2007-08-10T00:00:00"/>
    </cacheField>
    <cacheField name="Category" numFmtId="0">
      <sharedItems count="4">
        <s v="Home &amp; Kitchen"/>
        <s v="Electronics"/>
        <s v="Clothing"/>
        <s v="Sports"/>
      </sharedItems>
    </cacheField>
    <cacheField name="Product Name" numFmtId="0">
      <sharedItems count="20">
        <s v="Cookware Set"/>
        <s v="Smartphone"/>
        <s v="Saree"/>
        <s v="Microwave"/>
        <s v="Tennis Racket"/>
        <s v="Cricket Bat"/>
        <s v="Bluetooth Speaker"/>
        <s v="T-Shirt"/>
        <s v="Jacket"/>
        <s v="Laptop"/>
        <s v="Water Purifier"/>
        <s v="Jeans"/>
        <s v="Football"/>
        <s v="Refrigerator"/>
        <s v="Smartwatch"/>
        <s v="Yoga Mat"/>
        <s v="Dress"/>
        <s v="Mixer Grinder"/>
        <s v="Tablet"/>
        <s v="Badminton Set"/>
      </sharedItems>
    </cacheField>
    <cacheField name="Region" numFmtId="0">
      <sharedItems count="4">
        <s v="South"/>
        <s v="North"/>
        <s v="East"/>
        <s v="West"/>
      </sharedItems>
    </cacheField>
    <cacheField name="State" numFmtId="0">
      <sharedItems count="6">
        <s v="Karnataka"/>
        <s v="Tamil Nadu"/>
        <s v="Delhi"/>
        <s v="West Bengal"/>
        <s v="Maharashtra"/>
        <s v="Uttar Pradesh"/>
      </sharedItems>
    </cacheField>
    <cacheField name="City" numFmtId="0">
      <sharedItems count="24">
        <s v="Mangaluru"/>
        <s v="Hubballi"/>
        <s v="Madurai"/>
        <s v="Rohini"/>
        <s v="Siliguri"/>
        <s v="Salem"/>
        <s v="Nagpur"/>
        <s v="Noida"/>
        <s v="Chennai"/>
        <s v="Mumbai"/>
        <s v="Dwarka"/>
        <s v="Howrah"/>
        <s v="Kolkata"/>
        <s v="Nashik"/>
        <s v="Karol Bagh"/>
        <s v="Kanpur"/>
        <s v="New Delhi"/>
        <s v="Varanasi"/>
        <s v="Bengaluru"/>
        <s v="Mysuru"/>
        <s v="Lucknow"/>
        <s v="Coimbatore"/>
        <s v="Durgapur"/>
        <s v="Pune"/>
      </sharedItems>
    </cacheField>
    <cacheField name="Quantity" numFmtId="0">
      <sharedItems containsSemiMixedTypes="0" containsString="0" containsNumber="1" containsInteger="1" minValue="1" maxValue="10"/>
    </cacheField>
    <cacheField name="Rate" numFmtId="0">
      <sharedItems containsSemiMixedTypes="0" containsString="0" containsNumber="1" minValue="222.92" maxValue="49991.43"/>
    </cacheField>
    <cacheField name="Amount" numFmtId="0">
      <sharedItems containsSemiMixedTypes="0" containsString="0" containsNumber="1" minValue="531.29999999999995" maxValue="499570.1"/>
    </cacheField>
    <cacheField name="Discount %" numFmtId="0">
      <sharedItems containsSemiMixedTypes="0" containsString="0" containsNumber="1" minValue="0" maxValue="29.99"/>
    </cacheField>
    <cacheField name="Net Sales" numFmtId="0">
      <sharedItems containsSemiMixedTypes="0" containsString="0" containsNumber="1" minValue="435.83" maxValue="486285.43"/>
    </cacheField>
    <cacheField name="Rating" numFmtId="0">
      <sharedItems containsSemiMixedTypes="0" containsString="0" containsNumber="1" containsInteger="1" minValue="1" maxValue="5"/>
    </cacheField>
    <cacheField name="Time of Delivery" numFmtId="0">
      <sharedItems containsSemiMixedTypes="0" containsString="0" containsNumber="1" containsInteger="1" minValue="2" maxValue="10"/>
    </cacheField>
    <cacheField name="Difference" numFmtId="0">
      <sharedItems containsSemiMixedTypes="0" containsString="0" containsNumber="1" containsInteger="1" minValue="-7" maxValue="8"/>
    </cacheField>
    <cacheField name="Age" numFmtId="2">
      <sharedItems containsSemiMixedTypes="0" containsString="0" containsNumber="1" minValue="16.140280238363665" maxValue="65.729650212487741" count="4644">
        <n v="31.247091033538673"/>
        <n v="49.583858073700924"/>
        <n v="38.288843258042434"/>
        <n v="55.633127994524301"/>
        <n v="23.091033538672143"/>
        <n v="62.918548939082818"/>
        <n v="40.19855289746431"/>
        <n v="45.959631851808702"/>
        <n v="32.433253132000331"/>
        <n v="40.006143572621035"/>
        <n v="28.819932463265491"/>
        <n v="55.080082135523611"/>
        <n v="58.989733059548257"/>
        <n v="37.698847262247838"/>
        <n v="60.710500750684446"/>
        <n v="19.622995698083692"/>
        <n v="32.789198606271782"/>
        <n v="39.296372347707049"/>
        <n v="51.022587268993838"/>
        <n v="40.699563261847338"/>
        <n v="24.137553389552075"/>
        <n v="25.956905293044009"/>
        <n v="30.178662898525126"/>
        <n v="45.433281752172363"/>
        <n v="58.19301848049281"/>
        <n v="20.496219035202085"/>
        <n v="55.780971937029435"/>
        <n v="54.70773442847365"/>
        <n v="26.746064339493497"/>
        <n v="16.943269961977187"/>
        <n v="20.203259452411995"/>
        <n v="41.581815866547814"/>
        <n v="20.378487614080836"/>
        <n v="43.479808350444898"/>
        <n v="28.16493580060423"/>
        <n v="19.795306388526729"/>
        <n v="53.940464931056795"/>
        <n v="22.193018480492814"/>
        <n v="40.011619365609349"/>
        <n v="43.570820150888288"/>
        <n v="47.978824449659179"/>
        <n v="41.78981216173193"/>
        <n v="48.82001861687565"/>
        <n v="46.803559206023273"/>
        <n v="61.446966351673588"/>
        <n v="27.200547570157426"/>
        <n v="60.228649651152523"/>
        <n v="38.773442847364819"/>
        <n v="26.50239561943874"/>
        <n v="19.836527180289401"/>
        <n v="16.860967447520537"/>
        <n v="60.011669135137559"/>
        <n v="35.115674195756334"/>
        <n v="32.444250871080143"/>
        <n v="63.762530536601801"/>
        <n v="58.378515081206501"/>
        <n v="34.102669404517457"/>
        <n v="29.515422522358097"/>
        <n v="18.488040345821325"/>
        <n v="45.3463622065591"/>
        <n v="26.066416548367474"/>
        <n v="41.696803769260157"/>
        <n v="26.387405886379192"/>
        <n v="49.359360455565898"/>
        <n v="63.225928733889312"/>
        <n v="59.121149897330596"/>
        <n v="42.457879656160458"/>
        <n v="43.326488706365502"/>
        <n v="45.028091893822165"/>
        <n v="30.48596851471595"/>
        <n v="35.094420600858371"/>
        <n v="59.351129363449694"/>
        <n v="57.099268350247819"/>
        <n v="47.488769694937986"/>
        <n v="51.080082135523611"/>
        <n v="22.726899383983572"/>
        <n v="39.452429842573579"/>
        <n v="31.442259830761575"/>
        <n v="24.917871222076219"/>
        <n v="31.373682900522692"/>
        <n v="61.49419842683934"/>
        <n v="31.595569935291191"/>
        <n v="50.888432580424364"/>
        <n v="30.129382672436634"/>
        <n v="63.088295687885008"/>
        <n v="42.598220396988367"/>
        <n v="51.134839151266256"/>
        <n v="29.43398392652124"/>
        <n v="31.707814833250374"/>
        <n v="34.81177275838467"/>
        <n v="31.96241911398706"/>
        <n v="20.318252933507171"/>
        <n v="20.156714471968709"/>
        <n v="39.436002737850785"/>
        <n v="54.474339190601825"/>
        <n v="50.269678302532512"/>
        <n v="40.417573821784757"/>
        <n v="33.189563536801415"/>
        <n v="60.759066427289049"/>
        <n v="40.431262629554787"/>
        <n v="58.65571526351814"/>
        <n v="40.269030448717949"/>
        <n v="63.019849418206711"/>
        <n v="41.420285241309053"/>
        <n v="49.296353082904389"/>
        <n v="31.409407665505228"/>
        <n v="52.332691137700266"/>
        <n v="36.469596541786743"/>
        <n v="26.729637234770706"/>
        <n v="41.874761237743535"/>
        <n v="60.553725314183126"/>
        <n v="42.924024640657088"/>
        <n v="24.924081288828052"/>
        <n v="60.715976331360949"/>
        <n v="25.148573233652733"/>
        <n v="19.075228161668839"/>
        <n v="17.373079847908745"/>
        <n v="28.310045317220546"/>
        <n v="40.134882478632477"/>
        <n v="61.310076834761105"/>
        <n v="36.940489913544674"/>
        <n v="32.085614733698357"/>
        <n v="31.970546751846012"/>
        <n v="36.452460229374772"/>
        <n v="40.707776546509358"/>
        <n v="36.962391930835736"/>
        <n v="17.175969581749051"/>
        <n v="51.707049965776868"/>
        <n v="19.770664928292046"/>
        <n v="38.4195450716091"/>
        <n v="60.798110041508437"/>
        <n v="31.828272772523647"/>
        <n v="52.989758669641049"/>
        <n v="25.910363009531537"/>
        <n v="49.885709684346146"/>
        <n v="53.260799026566623"/>
        <n v="36.715994236311239"/>
        <n v="49.291604036933649"/>
        <n v="59.238877481177276"/>
        <n v="31.145790554414784"/>
        <n v="23.653088042049937"/>
        <n v="55.512662559890487"/>
        <n v="55.850088861136463"/>
        <n v="35.852819298505253"/>
        <n v="31.531827515400412"/>
        <n v="54.872005475701577"/>
        <n v="56.000672462654308"/>
        <n v="59.014373716632441"/>
        <n v="50.296344016749877"/>
        <n v="46.616684143073513"/>
        <n v="50.986995208761122"/>
        <n v="52.642060433989052"/>
        <n v="48.285450888367414"/>
        <n v="58.924024640657088"/>
        <n v="18.742651296829973"/>
        <n v="34.008917396745929"/>
        <n v="58.542763005243856"/>
        <n v="24.94872064862588"/>
        <n v="63.348391512662559"/>
        <n v="19.06365503080082"/>
        <n v="27.841971112999151"/>
        <n v="40.25803005008347"/>
        <n v="49.53800730083745"/>
        <n v="34.225142767738397"/>
        <n v="22.442162902121833"/>
        <n v="59.058179329226554"/>
        <n v="29.713238541022697"/>
        <n v="17.915850144092222"/>
        <n v="37.36005616005616"/>
        <n v="32.477816249295437"/>
        <n v="56.52159546849186"/>
        <n v="32.452463912394229"/>
        <n v="48.7926408585665"/>
        <n v="52.608482281227396"/>
        <n v="16.627637300692541"/>
        <n v="36.247077105224214"/>
        <n v="61.962365825040202"/>
        <n v="28.159539318417824"/>
        <n v="50.11842387803307"/>
        <n v="58.097193702943187"/>
        <n v="24.655786037696114"/>
        <n v="38.375780975780977"/>
        <n v="35.876796714579058"/>
        <n v="62.579055441478438"/>
        <n v="22.293655517200335"/>
        <n v="36.570149474618916"/>
        <n v="30.151210033562972"/>
        <n v="23.858284963311796"/>
        <n v="20.096479791395044"/>
        <n v="18.208789625360232"/>
        <n v="53.450395738961625"/>
        <n v="20.628422100547539"/>
        <n v="39.685809682804674"/>
        <n v="39.98424040066778"/>
        <n v="24.282663454167121"/>
        <n v="32.603003401642745"/>
        <n v="52.951429730277837"/>
        <n v="52.334693666701099"/>
        <n v="61.389445793773461"/>
        <n v="59.967818671454218"/>
        <n v="56.376492801510501"/>
        <n v="33.455882352941174"/>
        <n v="48.373761156436515"/>
        <n v="39.408624229979466"/>
        <n v="63.93770270839476"/>
        <n v="22.68583162217659"/>
        <n v="31.885671617024805"/>
        <n v="28.680416134331082"/>
        <n v="49.95689284947391"/>
        <n v="63.052703627652292"/>
        <n v="62.091043414019381"/>
        <n v="57.216956193353475"/>
        <n v="44.59278657302702"/>
        <n v="59.929536376284723"/>
        <n v="56.441498559077814"/>
        <n v="28.617448439496261"/>
        <n v="43.093771389459278"/>
        <n v="26.644763860369611"/>
        <n v="29.62562925019871"/>
        <n v="56.408617128584467"/>
        <n v="23.107460643394933"/>
        <n v="17.885734870317005"/>
        <n v="44.485307537871876"/>
        <n v="41.129391825826218"/>
        <n v="27.663244353182751"/>
        <n v="38.433949349760439"/>
        <n v="43.84194196021172"/>
        <n v="45.573600512611407"/>
        <n v="31.997925827594788"/>
        <n v="21.08823895457374"/>
        <n v="23.175906913073238"/>
        <n v="50.13278576317591"/>
        <n v="42.441487329682921"/>
        <n v="42.157426420260094"/>
        <n v="36.384017758046618"/>
        <n v="26.880219028062971"/>
        <n v="23.861147612790191"/>
        <n v="29.398392652123995"/>
        <n v="55.609155098707909"/>
        <n v="55.554466858789631"/>
        <n v="28.825515605037417"/>
        <n v="27.173982818842632"/>
        <n v="37.146507546507543"/>
        <n v="50.924024640657088"/>
        <n v="45.088322818712058"/>
        <n v="50.685831622176593"/>
        <n v="49.197831681541913"/>
        <n v="31.945993031358888"/>
        <n v="18.310086455331412"/>
        <n v="25.375737152485257"/>
        <n v="58.258726899383987"/>
        <n v="31.126625598904859"/>
        <n v="59.315537303216978"/>
        <n v="47.143052703627653"/>
        <n v="18.543463381245722"/>
        <n v="64.288181282116085"/>
        <n v="30.444900752908968"/>
        <n v="61.110218140068888"/>
        <n v="65.080101215414615"/>
        <n v="63.266255989048595"/>
        <n v="49.937728151170283"/>
        <n v="64.746090347202056"/>
        <n v="20.282659713168186"/>
        <n v="52.319002230784832"/>
        <n v="26.304603528696006"/>
        <n v="61.126644882098383"/>
        <n v="54.526334129828754"/>
        <n v="44.173907868110938"/>
        <n v="54.258014735165268"/>
        <n v="31.472247573218286"/>
        <n v="39.09924709103354"/>
        <n v="58.264202600958249"/>
        <n v="47.381245722108147"/>
        <n v="29.208797225771129"/>
        <n v="29.340899055020756"/>
        <n v="49.140338389092705"/>
        <n v="44.052746851615261"/>
        <n v="33.290925195265324"/>
        <n v="21.249782202862477"/>
        <n v="33.479829293823983"/>
        <n v="38.579055441478438"/>
        <n v="43.152035042891043"/>
        <n v="35.998002219755826"/>
        <n v="29.8028657479237"/>
        <n v="36.334689951161756"/>
        <n v="19.282683093771389"/>
        <n v="17.540778097982709"/>
        <n v="56.102714184564547"/>
        <n v="39.266255989048595"/>
        <n v="60.986972841686907"/>
        <n v="50.932238193018478"/>
        <n v="20.227900912646675"/>
        <n v="51.192334017796028"/>
        <n v="26.212183436002739"/>
        <n v="27.401208345133579"/>
        <n v="24.830999262925133"/>
        <n v="33.789893617021278"/>
        <n v="31.694018086783373"/>
        <n v="36.521613832853028"/>
        <n v="62.367535853976534"/>
        <n v="18.129394812680115"/>
        <n v="31.49975111996018"/>
        <n v="17.754322766570606"/>
        <n v="32.271716585082551"/>
        <n v="24.691376224070758"/>
        <n v="38.570164970164967"/>
        <n v="29.95690188112691"/>
        <n v="53.603021699452448"/>
        <n v="32.019829088193809"/>
        <n v="33.718710888610765"/>
        <n v="20.561986703167776"/>
        <n v="20.723468057366361"/>
        <n v="55.025325119780973"/>
        <n v="38.841889117043124"/>
        <n v="56.792636299268352"/>
        <n v="48.696111297351656"/>
        <n v="18.904859685147159"/>
        <n v="38.764548964548965"/>
        <n v="24.918605875539644"/>
        <n v="19.694002607561931"/>
        <n v="54.091044850415649"/>
        <n v="40.735154162049412"/>
        <n v="46.770704996577685"/>
        <n v="47.159479808350447"/>
        <n v="61.329929164312723"/>
        <n v="47.561943874058862"/>
        <n v="50.304595232982606"/>
        <n v="23.496235455167692"/>
        <n v="47.915856520281594"/>
        <n v="62.669404517453799"/>
        <n v="59.364818617385353"/>
        <n v="51.263518138261468"/>
        <n v="59.901437371663242"/>
        <n v="46.913073237508556"/>
        <n v="32.167745146839223"/>
        <n v="41.956895453966638"/>
        <n v="33.143087205088975"/>
        <n v="44.542771963981501"/>
        <n v="22.099273895964767"/>
        <n v="37.162247838616715"/>
        <n v="56.340170036985448"/>
        <n v="21.332005973120957"/>
        <n v="42.27448109002929"/>
        <n v="18.78916270355959"/>
        <n v="54.121117084826757"/>
        <n v="62.603696098562629"/>
        <n v="44.554457802642546"/>
        <n v="25.008950194798356"/>
        <n v="47.310061601642708"/>
        <n v="39.282683093771389"/>
        <n v="35.406541364510879"/>
        <n v="54.784394250513344"/>
        <n v="23.132101300479125"/>
        <n v="45.872021902487333"/>
        <n v="46.765229295003422"/>
        <n v="32.60574130921762"/>
        <n v="30.739886945769296"/>
        <n v="34.326449190330905"/>
        <n v="47.464044253226795"/>
        <n v="45.696107606237355"/>
        <n v="23.455167693360711"/>
        <n v="45.642045785518725"/>
        <n v="54.07735576683757"/>
        <n v="24.496221662468514"/>
        <n v="64.03626637462618"/>
        <n v="21.609213188906082"/>
        <n v="43.59479808350445"/>
        <n v="50.483230663928815"/>
        <n v="64.334723275208489"/>
        <n v="52.383975617315834"/>
        <n v="39.52163461538462"/>
        <n v="46.464065708418893"/>
        <n v="60.457923791571289"/>
        <n v="58.806297056810401"/>
        <n v="47.847348717662179"/>
        <n v="47.565426304615045"/>
        <n v="39.589322381930188"/>
        <n v="19.485284052019164"/>
        <n v="20.885764061722252"/>
        <n v="24.866589449299777"/>
        <n v="48.074645211755502"/>
        <n v="61.836426057103125"/>
        <n v="53.156763334009334"/>
        <n v="59.543512409676403"/>
        <n v="35.400410677618069"/>
        <n v="49.702276143439981"/>
        <n v="53.565384041017474"/>
        <n v="34.978781656399725"/>
        <n v="18.984257357973991"/>
        <n v="63.683135371914751"/>
        <n v="24.639359797830895"/>
        <n v="25.932265260596228"/>
        <n v="21.74883942387811"/>
        <n v="58.871322505800464"/>
        <n v="50.411338379771301"/>
        <n v="30.805599717364423"/>
        <n v="65.231366459627338"/>
        <n v="17.447694524495677"/>
        <n v="59.69950628366248"/>
        <n v="37.813819439440877"/>
        <n v="53.039038734536611"/>
        <n v="37.301822897903307"/>
        <n v="30.65571526351814"/>
        <n v="39.442136894824706"/>
        <n v="18.561959654178676"/>
        <n v="36.264265129682997"/>
        <n v="27.211498973305954"/>
        <n v="27.036276522929501"/>
        <n v="17.198559077809801"/>
        <n v="42.516084873374403"/>
        <n v="28.601022084321958"/>
        <n v="46.926762491444215"/>
        <n v="47.258042436687198"/>
        <n v="21.353907416625187"/>
        <n v="29.540757749712974"/>
        <n v="28.707793392954919"/>
        <n v="62.507871321013006"/>
        <n v="58.882956878850102"/>
        <n v="24.828261556280932"/>
        <n v="18.353797377143682"/>
        <n v="44.937745506487325"/>
        <n v="25.69134049888461"/>
        <n v="59.208761122518823"/>
        <n v="33.444931163954941"/>
        <n v="48.132137669013296"/>
        <n v="55.206023271731688"/>
        <n v="56.516119896152937"/>
        <n v="56.809063016285108"/>
        <n v="53.496222684175834"/>
        <n v="52.11840066122533"/>
        <n v="19.888541259288228"/>
        <n v="50.765229295003422"/>
        <n v="55.236887608069168"/>
        <n v="19.01163586584531"/>
        <n v="42.34566407742264"/>
        <n v="21.01169736187158"/>
        <n v="54.189606252177811"/>
        <n v="27.584497734138974"/>
        <n v="24.102058694699959"/>
        <n v="22.702258726899384"/>
        <n v="60.27172351885099"/>
        <n v="29.844652477258677"/>
        <n v="47.915795943454214"/>
        <n v="17.598270893371758"/>
        <n v="33.082856912794909"/>
        <n v="56.614680198253481"/>
        <n v="47.299110198494184"/>
        <n v="57.29981438515081"/>
        <n v="61.049986752627397"/>
        <n v="49.06915621748891"/>
        <n v="37.590031590031586"/>
        <n v="59.430527036276523"/>
        <n v="62.583833116036509"/>
        <n v="62.932238193018478"/>
        <n v="19.154004106776181"/>
        <n v="29.962285815226991"/>
        <n v="18.718011527377524"/>
        <n v="59.171095152603236"/>
        <n v="19.647633946030506"/>
        <n v="56.271722945386422"/>
        <n v="61.464082395376124"/>
        <n v="53.924038030763107"/>
        <n v="25.63384708983979"/>
        <n v="57.219730941704036"/>
        <n v="18.687851275399915"/>
        <n v="30.627660513998059"/>
        <n v="34.351142052565706"/>
        <n v="48.312789853047995"/>
        <n v="26.60575948083553"/>
        <n v="27.241615331964407"/>
        <n v="24.520862994195596"/>
        <n v="41.699458771092011"/>
        <n v="54.307332370949275"/>
        <n v="22.948665297741272"/>
        <n v="63.945916347247376"/>
        <n v="29.731678379118371"/>
        <n v="46.083504449007528"/>
        <n v="43.732355804331952"/>
        <n v="23.513306319132624"/>
        <n v="18.164985590778098"/>
        <n v="51.861098197220933"/>
        <n v="64.783716620335269"/>
        <n v="64.247114817622773"/>
        <n v="52.036313859186947"/>
        <n v="19.995176010430246"/>
        <n v="63.290896646132786"/>
        <n v="19.307323750855577"/>
        <n v="37.419596541786746"/>
        <n v="24.326470266126382"/>
        <n v="28.364803625377643"/>
        <n v="40.118397328881471"/>
        <n v="63.049965776865157"/>
        <n v="56.438733848888035"/>
        <n v="33.745390128029634"/>
        <n v="50.468864075585138"/>
        <n v="40.551724137931032"/>
        <n v="55.924063400576372"/>
        <n v="57.000708048147274"/>
        <n v="20.579143852663016"/>
        <n v="40.852877908871655"/>
        <n v="42.011651598115371"/>
        <n v="49.746081168133991"/>
        <n v="31.520876112251884"/>
        <n v="60.70502517000795"/>
        <n v="54.327173169062284"/>
        <n v="53.800141959034683"/>
        <n v="39.40654424040067"/>
        <n v="31.652292950034223"/>
        <n v="45.477777130541156"/>
        <n v="63.285420944558524"/>
        <n v="36.838475767665557"/>
        <n v="55.929487487391327"/>
        <n v="45.115700511843833"/>
        <n v="23.466119096509239"/>
        <n v="43.379167680700895"/>
        <n v="62.748802190280628"/>
        <n v="37.787153387153388"/>
        <n v="38.59000684462697"/>
        <n v="37.595507195507196"/>
        <n v="57.510626450116014"/>
        <n v="51.030800821355236"/>
        <n v="28.868592466723307"/>
        <n v="22.058207356267111"/>
        <n v="20.866600298656049"/>
        <n v="60.625629250198713"/>
        <n v="45.712517112076661"/>
        <n v="59.468856947296374"/>
        <n v="61.910347225240102"/>
        <n v="27.217785329934863"/>
        <n v="32.505193654883648"/>
        <n v="38.77550017550017"/>
        <n v="36.356593162646149"/>
        <n v="50.376454483230667"/>
        <n v="20.320990873533248"/>
        <n v="59.055441478439427"/>
        <n v="46.619422113480134"/>
        <n v="49.959630663517288"/>
        <n v="52.028100625032287"/>
        <n v="44.475062492560411"/>
        <n v="19.858427845131015"/>
        <n v="62.765229295003422"/>
        <n v="45.575645756457568"/>
        <n v="53.899342891278373"/>
        <n v="34.652977412731005"/>
        <n v="54.39491238550378"/>
        <n v="50.331937510066034"/>
        <n v="20.321801891488303"/>
        <n v="62.145762711864407"/>
        <n v="43.019849418206711"/>
        <n v="56.315529084009796"/>
        <n v="58.269002320185614"/>
        <n v="18.606433949349761"/>
        <n v="50.841889117043124"/>
        <n v="48.118448988713823"/>
        <n v="23.359982477275217"/>
        <n v="39.597535934291578"/>
        <n v="41.140286831812254"/>
        <n v="38.405896805896802"/>
        <n v="56.60574475238964"/>
        <n v="22.208784668491848"/>
        <n v="21.110253857640618"/>
        <n v="20.757093081134894"/>
        <n v="28.921336010220845"/>
        <n v="57.096530564078357"/>
        <n v="20.452411994784875"/>
        <n v="55.197809719370291"/>
        <n v="41.627640156453715"/>
        <n v="59.000684462696782"/>
        <n v="43.734428473648187"/>
        <n v="42.293645740481345"/>
        <n v="29.30455416628639"/>
        <n v="28.606497536046724"/>
        <n v="43.011635865845314"/>
        <n v="56.866556525843755"/>
        <n v="60.412081603815246"/>
        <n v="29.170393355845576"/>
        <n v="63.066392881587952"/>
        <n v="35.891231964483907"/>
        <n v="60.498990170997708"/>
        <n v="46.014388070134558"/>
        <n v="56.208789625360232"/>
        <n v="37.290922190201734"/>
        <n v="26.976043805612594"/>
        <n v="52.992445368351667"/>
        <n v="28.553719788519636"/>
        <n v="63.995240502063851"/>
        <n v="22.433949349760439"/>
        <n v="38.414784394250511"/>
        <n v="36.326526082130968"/>
        <n v="38.000702000701999"/>
        <n v="35.592822789493155"/>
        <n v="54.924024640657088"/>
        <n v="24.861114036011372"/>
        <n v="62.869267624914443"/>
        <n v="31.83922349427576"/>
        <n v="19.828314430973798"/>
        <n v="28.471632209949966"/>
        <n v="63.54277891854894"/>
        <n v="34.362093241551939"/>
        <n v="51.315537303216978"/>
        <n v="41.353888273254675"/>
        <n v="46.832993534106137"/>
        <n v="28.926811461945611"/>
        <n v="47.644820650351996"/>
        <n v="60.041741472172355"/>
        <n v="22.195756331279945"/>
        <n v="27.364818617385353"/>
        <n v="28.420332177404639"/>
        <n v="24.789933663262083"/>
        <n v="22.471610522556841"/>
        <n v="55.605749486652975"/>
        <n v="60.143778150666783"/>
        <n v="27.406683659020107"/>
        <n v="31.702231809508007"/>
        <n v="18.219740634005763"/>
        <n v="39.997996794871796"/>
        <n v="48.149263538301483"/>
        <n v="50.227936439768094"/>
        <n v="25.587304806327317"/>
        <n v="39.184774624373958"/>
        <n v="39.830996260683762"/>
        <n v="19.173169062286107"/>
        <n v="47.208761122518823"/>
        <n v="51.647554109199859"/>
        <n v="32.400447984071683"/>
        <n v="26.817248459958932"/>
        <n v="50.260790208288597"/>
        <n v="62.23067228716701"/>
        <n v="20.883026381284221"/>
        <n v="51.019849418206711"/>
        <n v="27.315537303216974"/>
        <n v="62.041762635261399"/>
        <n v="20.784469885515183"/>
        <n v="54.529072082835519"/>
        <n v="58.843944315545244"/>
        <n v="47.258799865906809"/>
        <n v="32.943232144295031"/>
        <n v="57.858329466357311"/>
        <n v="51.707784493000673"/>
        <n v="42.565366187542779"/>
        <n v="44.653017497916913"/>
        <n v="55.104722792607802"/>
        <n v="40.405916132478637"/>
        <n v="48.268983628541093"/>
        <n v="63.138320276303595"/>
        <n v="62.228610540725533"/>
        <n v="64.238901524724113"/>
        <n v="23.767933413645821"/>
        <n v="20.863120844739932"/>
        <n v="61.932249793576986"/>
        <n v="54.384668035592057"/>
        <n v="59.783709787816562"/>
        <n v="59.285420944558524"/>
        <n v="54.227935686196425"/>
        <n v="56.414821807882937"/>
        <n v="47.548254620123203"/>
        <n v="55.976031509678656"/>
        <n v="58.839151266255989"/>
        <n v="47.184120465434631"/>
        <n v="27.014373716632445"/>
        <n v="34.557152635181382"/>
        <n v="41.71870622691965"/>
        <n v="59.357271095152605"/>
        <n v="18.033573487031703"/>
        <n v="41.861072201706357"/>
        <n v="27.318275154004105"/>
        <n v="47.839199910604535"/>
        <n v="57.071890488553223"/>
        <n v="64.390177126975573"/>
        <n v="23.82282084975909"/>
        <n v="57.943201856148491"/>
        <n v="64.214228549766233"/>
        <n v="26.901429875266199"/>
        <n v="45.496941806955206"/>
        <n v="55.145790554414788"/>
        <n v="53.724177410523176"/>
        <n v="54.98151950718686"/>
        <n v="57.247073262839876"/>
        <n v="64.750863448740631"/>
        <n v="64.441496082891078"/>
        <n v="22.669404517453799"/>
        <n v="23.885010266940451"/>
        <n v="41.167720487582294"/>
        <n v="18.902121834360027"/>
        <n v="55.271731690622858"/>
        <n v="27.293634496919918"/>
        <n v="42.838469374761239"/>
        <n v="38.978781656399725"/>
        <n v="35.768035516093228"/>
        <n v="60.26901844620977"/>
        <n v="42.203969883641342"/>
        <n v="56.080071088909172"/>
        <n v="37.702281502281501"/>
        <n v="22.551005832638971"/>
        <n v="28.806351524000732"/>
        <n v="53.833632019115889"/>
        <n v="42.490767859416785"/>
        <n v="39.258042436687198"/>
        <n v="64.896669017297882"/>
        <n v="48.512655752360729"/>
        <n v="36.296359331064082"/>
        <n v="53.76250684454179"/>
        <n v="28.375814216935712"/>
        <n v="58.79192575406033"/>
        <n v="22.20604689917867"/>
        <n v="60.195062836624778"/>
        <n v="41.817191977077364"/>
        <n v="36.720754716981133"/>
        <n v="56.642058059948077"/>
        <n v="48.23617163928931"/>
        <n v="59.956867145421903"/>
        <n v="61.520886690806321"/>
        <n v="40.384720683136692"/>
        <n v="38.321024921024922"/>
        <n v="43.91859828435846"/>
        <n v="28.896696477459393"/>
        <n v="57.123908425772953"/>
        <n v="21.165007466401196"/>
        <n v="59.313464991023338"/>
        <n v="22.118438281157005"/>
        <n v="62.42026009582478"/>
        <n v="48.71050758363905"/>
        <n v="58.597540603248262"/>
        <n v="58.033549883990723"/>
        <n v="31.825437650377498"/>
        <n v="39.431290064102569"/>
        <n v="37.910278011794439"/>
        <n v="23.770671339393274"/>
        <n v="29.83096352556743"/>
        <n v="48.080069285355087"/>
        <n v="29.036320496440958"/>
        <n v="23.474332648870636"/>
        <n v="18.943189596167009"/>
        <n v="38.668702611625946"/>
        <n v="61.43875298065884"/>
        <n v="17.466858789625363"/>
        <n v="45.312819902392576"/>
        <n v="27.89124893797791"/>
        <n v="63.493497604380565"/>
        <n v="45.613951550502946"/>
        <n v="59.189596167008901"/>
        <n v="60.09927741124725"/>
        <n v="57.305290023201856"/>
        <n v="58.390143737166326"/>
        <n v="22.35114867277705"/>
        <n v="63.844614801398421"/>
        <n v="31.085557837097877"/>
        <n v="42.734415791149317"/>
        <n v="58.412046543463383"/>
        <n v="47.841872939598815"/>
        <n v="53.431231021952314"/>
        <n v="54.505133470225871"/>
        <n v="27.850184083828943"/>
        <n v="51.03353867214237"/>
        <n v="25.839180693571286"/>
        <n v="59.159479808350447"/>
        <n v="58.997946611909654"/>
        <n v="23.589968240061328"/>
        <n v="63.379243534664305"/>
        <n v="18.773442847364819"/>
        <n v="24.888374052232518"/>
        <n v="60.304578096947935"/>
        <n v="29.214960699461272"/>
        <n v="17.107528517110268"/>
        <n v="29.384703700432748"/>
        <n v="55.819972140832895"/>
        <n v="17.371037463976947"/>
        <n v="58.973305954825463"/>
        <n v="28.227980741999435"/>
        <n v="26.639288158795345"/>
        <n v="53.321030216994529"/>
        <n v="21.8693012736579"/>
        <n v="45.11838581036843"/>
        <n v="37.937657961246842"/>
        <n v="22.836413415468858"/>
        <n v="65.275171624713963"/>
        <n v="41.992486947663316"/>
        <n v="55.565348960084535"/>
        <n v="52.101973344353752"/>
        <n v="29.97871400812577"/>
        <n v="42.417522245037645"/>
        <n v="60.028052064631957"/>
        <n v="37.958930758700191"/>
        <n v="19.102607561929595"/>
        <n v="24.033512211148832"/>
        <n v="33.759777847309138"/>
        <n v="43.918532489656847"/>
        <n v="22.72416153319644"/>
        <n v="30.0280844299214"/>
        <n v="34.417522245037645"/>
        <n v="57.609187935034804"/>
        <n v="18.058213256484152"/>
        <n v="23.737816230423832"/>
        <n v="49.978795361820914"/>
        <n v="45.707753247509757"/>
        <n v="31.921264415498214"/>
        <n v="50.127310061601641"/>
        <n v="26.956878850102669"/>
        <n v="45.156716862091542"/>
        <n v="30.762491444216291"/>
        <n v="49.162240595740023"/>
        <n v="23.225188227241617"/>
        <n v="38.230677430677432"/>
        <n v="20.208735332464144"/>
        <n v="30.475017111567421"/>
        <n v="62.50445439137804"/>
        <n v="56.017146974063401"/>
        <n v="50.756334550139577"/>
        <n v="38.702258726899387"/>
        <n v="39.828180300500833"/>
        <n v="49.392903156538544"/>
        <n v="35.98971437028267"/>
        <n v="43.249828884325801"/>
        <n v="48.628374308711606"/>
        <n v="37.211527377521612"/>
        <n v="43.653038875707246"/>
        <n v="39.315537303216978"/>
        <n v="20.060886571056063"/>
        <n v="57.635857250755286"/>
        <n v="51.006160164271044"/>
        <n v="57.518839907192579"/>
        <n v="59.989721723518855"/>
        <n v="22.647501711156742"/>
        <n v="33.732399874843551"/>
        <n v="56.32374273500168"/>
        <n v="31.822699742802619"/>
        <n v="45.824782763956676"/>
        <n v="57.069108761329304"/>
        <n v="23.5564681724846"/>
        <n v="21.951309523809524"/>
        <n v="24.342969776609724"/>
        <n v="21.935007737174146"/>
        <n v="25.773473940377208"/>
        <n v="60.444935087874242"/>
        <n v="48.992498494223291"/>
        <n v="40.565412945701063"/>
        <n v="36.431268011527379"/>
        <n v="49.575644746208184"/>
        <n v="57.658468677494199"/>
        <n v="52.367580970091431"/>
        <n v="53.405871317750844"/>
        <n v="42.080096778301289"/>
        <n v="59.750855578370981"/>
        <n v="36.967867435158503"/>
        <n v="50.077356667382439"/>
        <n v="23.590122645641703"/>
        <n v="38.008915408915406"/>
        <n v="28.516152582588063"/>
        <n v="38.365503080082135"/>
        <n v="24.400394261307632"/>
        <n v="52.959643074427099"/>
        <n v="63.754264774019632"/>
        <n v="37.110230547550437"/>
        <n v="38.392207792207792"/>
        <n v="36.329263780984093"/>
        <n v="24.468900569426197"/>
        <n v="51.849418206707732"/>
        <n v="61.030822220259651"/>
        <n v="55.597535934291578"/>
        <n v="29.184157693009674"/>
        <n v="62.052713919429841"/>
        <n v="28.060983668460302"/>
        <n v="45.650259218267607"/>
        <n v="59.718001368925393"/>
        <n v="44.811808118081181"/>
        <n v="46.687889555542611"/>
        <n v="49.154027268247276"/>
        <n v="62.644763860369608"/>
        <n v="33.907618898623276"/>
        <n v="58.167703016241298"/>
        <n v="45.389477443161532"/>
        <n v="53.590024391458016"/>
        <n v="18.142960080703272"/>
        <n v="58.786450116009284"/>
        <n v="39.672120200333886"/>
        <n v="52.839180693571286"/>
        <n v="27.746153119984896"/>
        <n v="57.839164733178656"/>
        <n v="35.866508805682997"/>
        <n v="30.003356297473943"/>
        <n v="34.595482546201232"/>
        <n v="32.751590305177551"/>
        <n v="48.395663363083834"/>
        <n v="42.874743326488705"/>
        <n v="46.992470910335385"/>
        <n v="46.38125473291781"/>
        <n v="48.490752640107281"/>
        <n v="26.973305954825463"/>
        <n v="33.102021096706657"/>
        <n v="26.611195619105565"/>
        <n v="41.970584490003823"/>
        <n v="59.340177960301162"/>
        <n v="45.627641211832625"/>
        <n v="24.353920280332897"/>
        <n v="33.581125694500365"/>
        <n v="26.335386721423681"/>
        <n v="48.907627443464932"/>
        <n v="53.978794365075416"/>
        <n v="22.362023809523809"/>
        <n v="27.737940149155101"/>
        <n v="40.000734508547012"/>
        <n v="29.606464717830963"/>
        <n v="52.757047252078692"/>
        <n v="57.614663573085849"/>
        <n v="28.795400620551195"/>
        <n v="45.012349274771367"/>
        <n v="61.389472754570342"/>
        <n v="26.20322482506845"/>
        <n v="65.091052391421584"/>
        <n v="48.795378634397416"/>
        <n v="61.724175394376601"/>
        <n v="50.70773442847365"/>
        <n v="33.428504380475594"/>
        <n v="19.313648807195932"/>
        <n v="60.416831238779174"/>
        <n v="23.080714051034935"/>
        <n v="28.323734894259818"/>
        <n v="44.498965685081522"/>
        <n v="61.694059362913393"/>
        <n v="22.203214285714285"/>
        <n v="18.167723342939482"/>
        <n v="19.244353182751539"/>
        <n v="21.751577193191288"/>
        <n v="28.19583865668918"/>
        <n v="60.192324955116696"/>
        <n v="35.028062970568101"/>
        <n v="18.518155619596541"/>
        <n v="54.956878850102669"/>
        <n v="60.852815190991386"/>
        <n v="23.619438740588638"/>
        <n v="58.937713894592747"/>
        <n v="55.666714697406341"/>
        <n v="46.844626967830251"/>
        <n v="49.277914966716772"/>
        <n v="29.104681938486809"/>
        <n v="41.501727397170981"/>
        <n v="24.452414850509253"/>
        <n v="50.704300209373486"/>
        <n v="63.735099616696857"/>
        <n v="46.219678434113945"/>
        <n v="40.211485809682806"/>
        <n v="53.236120265679659"/>
        <n v="18.266940451745381"/>
        <n v="16.93428893541633"/>
        <n v="63.104722792607802"/>
        <n v="55.223198847262253"/>
        <n v="29.367585325789378"/>
        <n v="24.532589238706962"/>
        <n v="20.260756192959583"/>
        <n v="22.011665277943102"/>
        <n v="44.108201404594695"/>
        <n v="19.575633127994525"/>
        <n v="55.507853403141361"/>
        <n v="28.726957473991604"/>
        <n v="45.37100250480573"/>
        <n v="19.263518138261464"/>
        <n v="54.088307033700033"/>
        <n v="23.83025325119781"/>
        <n v="19.335549472037545"/>
        <n v="23.033538672142367"/>
        <n v="30.261464750171115"/>
        <n v="53.902135497038181"/>
        <n v="49.457890702004157"/>
        <n v="48.041792379036764"/>
        <n v="35.624914442162904"/>
        <n v="48.453156655533043"/>
        <n v="29.094497924578292"/>
        <n v="46.855578370978783"/>
        <n v="17.0964405232735"/>
        <n v="48.997919176431935"/>
        <n v="58.676937354988404"/>
        <n v="63.83025325119781"/>
        <n v="46.726899383983572"/>
        <n v="29.58656566578443"/>
        <n v="48.093809364174767"/>
        <n v="50.245037645448321"/>
        <n v="52.149259785033465"/>
        <n v="62.937713894592747"/>
        <n v="52.4887446765362"/>
        <n v="63.453163170752255"/>
        <n v="41.397653194263363"/>
        <n v="18.22521613832853"/>
        <n v="61.934987614619097"/>
        <n v="29.008943237817121"/>
        <n v="25.25603325897384"/>
        <n v="36.987031700288185"/>
        <n v="63.60368139505497"/>
        <n v="49.943203779257033"/>
        <n v="49.850118101782265"/>
        <n v="16.882871919683602"/>
        <n v="44.014358724750544"/>
        <n v="21.59477286869944"/>
        <n v="38.102000702000701"/>
        <n v="56.293626014698113"/>
        <n v="62.148537655903695"/>
        <n v="29.91847730083024"/>
        <n v="22.392881587953458"/>
        <n v="34.441445670030504"/>
        <n v="23.926850635129217"/>
        <n v="18.732375085557837"/>
        <n v="52.540762522814845"/>
        <n v="42.041767477397173"/>
        <n v="28.255287009063444"/>
        <n v="48.502436620489519"/>
        <n v="35.666642000887968"/>
        <n v="31.2834743653559"/>
        <n v="44.803594810141654"/>
        <n v="40.545509181969948"/>
        <n v="20.137548891786178"/>
        <n v="29.688598427978452"/>
        <n v="20.200625733281189"/>
        <n v="54.817248459958932"/>
        <n v="22.496919917864478"/>
        <n v="47.37303216974675"/>
        <n v="54.148496614894462"/>
        <n v="18.701542008935004"/>
        <n v="37.523631123919309"/>
        <n v="35.208761122518823"/>
        <n v="21.627629122588672"/>
        <n v="32.787180932442226"/>
        <n v="48.121186724773722"/>
        <n v="64.310054336380105"/>
        <n v="56.141043190936983"/>
        <n v="33.252536640360766"/>
        <n v="60.809008611172445"/>
        <n v="43.970615075743751"/>
        <n v="33.041790804412592"/>
        <n v="62.496240928251709"/>
        <n v="62.961668839634939"/>
        <n v="39.836471688034187"/>
        <n v="60.138302569990287"/>
        <n v="31.521652563464411"/>
        <n v="64.57087153109056"/>
        <n v="65.269009001534826"/>
        <n v="53.220419134849919"/>
        <n v="64.683121085161986"/>
        <n v="46.230675132521696"/>
        <n v="28.586574773413897"/>
        <n v="40.342948717948723"/>
        <n v="24.718753290512794"/>
        <n v="55.75432276657061"/>
        <n v="50.477754962354553"/>
        <n v="27.414746978851962"/>
        <n v="59.857631759069129"/>
        <n v="48.129351287925353"/>
        <n v="51.156741957563312"/>
        <n v="29.301879905092171"/>
        <n v="32.627644569816646"/>
        <n v="51.055441478439427"/>
        <n v="36.550984164570075"/>
        <n v="41.732395262956835"/>
        <n v="46.170443292363252"/>
        <n v="49.030827355856104"/>
        <n v="37.000720461095106"/>
        <n v="22.083504449007528"/>
        <n v="17.858357348703173"/>
        <n v="36.189641139474659"/>
        <n v="60.757043186434693"/>
        <n v="19.915775749674054"/>
        <n v="59.321753960773748"/>
        <n v="23.118412046543462"/>
        <n v="41.75155991340889"/>
        <n v="37.244380403458216"/>
        <n v="20.825535092085616"/>
        <n v="54.30459455423366"/>
        <n v="41.740608684579144"/>
        <n v="58.753584853125432"/>
        <n v="54.516084873374403"/>
        <n v="63.732361737079316"/>
        <n v="26.893226526059625"/>
        <n v="64.600286412265177"/>
        <n v="29.206059499908744"/>
        <n v="18.79193083573487"/>
        <n v="45.178669206046898"/>
        <n v="41.806316057557623"/>
        <n v="56.924050035402409"/>
        <n v="48.088282952450129"/>
        <n v="17.488760806916428"/>
        <n v="64.12661640200497"/>
        <n v="33.597552137853292"/>
        <n v="57.795359628770306"/>
        <n v="39.132101300479121"/>
        <n v="32.551735244383607"/>
        <n v="36.477099519052906"/>
        <n v="45.685850760179413"/>
        <n v="23.471594798083505"/>
        <n v="48.809067513551994"/>
        <n v="57.800132175226587"/>
        <n v="29.518116272702382"/>
        <n v="46.044448328090411"/>
        <n v="23.069762348045121"/>
        <n v="20.891101431238329"/>
        <n v="52.217005010589396"/>
        <n v="55.167693360711844"/>
        <n v="62.789869952087614"/>
        <n v="32.483291730413079"/>
        <n v="22.926762491444215"/>
        <n v="53.981532181791032"/>
        <n v="36.611959654178676"/>
        <n v="50.362765229295"/>
        <n v="50.370302770023621"/>
        <n v="53.455181504765768"/>
        <n v="58.712515661979673"/>
        <n v="42.206035909843372"/>
        <n v="35.230663928815879"/>
        <n v="30.058200123642145"/>
        <n v="19.069130732375086"/>
        <n v="61.195089640554627"/>
        <n v="44.712521294718904"/>
        <n v="54.395619438740589"/>
        <n v="40.468848080133554"/>
        <n v="30.439425051334702"/>
        <n v="36.110247872734"/>
        <n v="56.343639367476989"/>
        <n v="34.59000684462697"/>
        <n v="18.882956878850102"/>
        <n v="47.636607442172313"/>
        <n v="26.68583162217659"/>
        <n v="35.189596167008901"/>
        <n v="62.345660770935638"/>
        <n v="48.159515029612251"/>
        <n v="56.907623318385653"/>
        <n v="59.718671454219034"/>
        <n v="50.567425381146663"/>
        <n v="21.052644679527067"/>
        <n v="32.60026549406787"/>
        <n v="55.345653661875431"/>
        <n v="59.601005340873385"/>
        <n v="56.679667611316582"/>
        <n v="51.088295687885008"/>
        <n v="38.542754844144902"/>
        <n v="18.869267624914443"/>
        <n v="45.297081610065824"/>
        <n v="17.992507204610952"/>
        <n v="19.959718420023467"/>
        <n v="34.82546201232033"/>
        <n v="20.844698855151819"/>
        <n v="42.496243473831655"/>
        <n v="41.622164276401563"/>
        <n v="34.195756331279945"/>
        <n v="27.698836413415467"/>
        <n v="16.921204745968968"/>
        <n v="39.839209401709404"/>
        <n v="61.787145278345136"/>
        <n v="25.820016223889677"/>
        <n v="52.88298519570067"/>
        <n v="49.450397251449431"/>
        <n v="51.65569790267589"/>
        <n v="19.176769651935864"/>
        <n v="52.044477735303232"/>
        <n v="63.524345042540645"/>
        <n v="34.781656399726216"/>
        <n v="43.548917011438306"/>
        <n v="60.430546205287008"/>
        <n v="34.805616395494368"/>
        <n v="21.486013569813117"/>
        <n v="49.737799967788689"/>
        <n v="37.275184275184273"/>
        <n v="56.321737078121309"/>
        <n v="59.219712525667354"/>
        <n v="23.428602715724924"/>
        <n v="24.644069652831014"/>
        <n v="28.724219748129222"/>
        <n v="55.419575633127998"/>
        <n v="53.416822998529632"/>
        <n v="16.90768060836502"/>
        <n v="41.096538687178153"/>
        <n v="18.39835728952772"/>
        <n v="60.88840803709428"/>
        <n v="64.249852581922326"/>
        <n v="65.455867930696314"/>
        <n v="47.436002737850785"/>
        <n v="61.280648385554734"/>
        <n v="55.962342091358856"/>
        <n v="42.5845311430527"/>
        <n v="33.80835816088252"/>
        <n v="20.214211212516297"/>
        <n v="29.737878654066943"/>
        <n v="41.164982726028292"/>
        <n v="58.5845311430527"/>
        <n v="54.252576036636967"/>
        <n v="22.650239561943874"/>
        <n v="32.14577283663818"/>
        <n v="47.652292950034223"/>
        <n v="44.274502646468335"/>
        <n v="42.033554055774864"/>
        <n v="49.657778021135634"/>
        <n v="51.395598718875917"/>
        <n v="55.891210374639776"/>
        <n v="51.129363449691994"/>
        <n v="25.490732940185342"/>
        <n v="55.937752161383287"/>
        <n v="63.570826839644496"/>
        <n v="49.515413677928052"/>
        <n v="48.137613141133087"/>
        <n v="28.167673716012086"/>
        <n v="38.241628641628637"/>
        <n v="38.819986310746067"/>
        <n v="29.948595654478005"/>
        <n v="47.902106498295801"/>
        <n v="62.197783572359846"/>
        <n v="57.356589879154079"/>
        <n v="41.427770534550199"/>
        <n v="44.419566804575318"/>
        <n v="44.945896077614428"/>
        <n v="58.222459396751745"/>
        <n v="20.664011946241914"/>
        <n v="39.68033388981636"/>
        <n v="22.7378507871321"/>
        <n v="32.992511474353812"/>
        <n v="20.699601791936288"/>
        <n v="19.115674195756331"/>
        <n v="53.820000995569714"/>
        <n v="32.291649891295599"/>
        <n v="49.15128949241636"/>
        <n v="20.805606258148632"/>
        <n v="19.000684462696782"/>
        <n v="34.471605131414265"/>
        <n v="29.759780976772941"/>
        <n v="24.143029241046982"/>
        <n v="27.861027190332326"/>
        <n v="29.737178317211171"/>
        <n v="21.411398705823792"/>
        <n v="39.348391512662559"/>
        <n v="45.433972155880468"/>
        <n v="28.674218823751534"/>
        <n v="65.559905197777056"/>
        <n v="37.767988767988768"/>
        <n v="62.35934987614619"/>
        <n v="36.561935770312267"/>
        <n v="61.89939594107166"/>
        <n v="41.003389830508475"/>
        <n v="47.7268816002682"/>
        <n v="18.765229295003422"/>
        <n v="30.962354551676935"/>
        <n v="52.093759685917966"/>
        <n v="19.891134289439375"/>
        <n v="56.444209616215957"/>
        <n v="32.389446610802288"/>
        <n v="38.190280629705683"/>
        <n v="50.21694314704461"/>
        <n v="40.21696160267112"/>
        <n v="39.937696160267109"/>
        <n v="48.976071839237804"/>
        <n v="50.718685831622174"/>
        <n v="63.696824193412517"/>
        <n v="56.332688222799149"/>
        <n v="22.628336755646817"/>
        <n v="45.348410903463872"/>
        <n v="28.77623653951451"/>
        <n v="49.746013850861651"/>
        <n v="42.527036276522928"/>
        <n v="35.529746929110551"/>
        <n v="25.50721280404338"/>
        <n v="21.754314962504466"/>
        <n v="64.060907291184023"/>
        <n v="64.688596673165478"/>
        <n v="17.75706051873199"/>
        <n v="42.104737043168214"/>
        <n v="46.115687074037396"/>
        <n v="27.529089664613277"/>
        <n v="53.025349827621177"/>
        <n v="49.45587287953618"/>
        <n v="62.25051334702259"/>
        <n v="58.164926446702857"/>
        <n v="19.565506452874462"/>
        <n v="28.096573208722742"/>
        <n v="62.086242299794662"/>
        <n v="63.907632044478142"/>
        <n v="21.277943102011665"/>
        <n v="24.403132187055085"/>
        <n v="32.35116973618716"/>
        <n v="60.743354234743443"/>
        <n v="57.515411848005662"/>
        <n v="49.351835945887913"/>
        <n v="27.644859813084111"/>
        <n v="58.847364818617386"/>
        <n v="51.485948961669592"/>
        <n v="46.872005475701577"/>
        <n v="23.326488706365502"/>
        <n v="52.691274146935051"/>
        <n v="32.077325147266237"/>
        <n v="56.791930835734874"/>
        <n v="29.751567605758193"/>
        <n v="47.222450376454482"/>
        <n v="43.67486006327573"/>
        <n v="47.093771389459278"/>
        <n v="54.028075065956493"/>
        <n v="63.030800821355236"/>
        <n v="33.869289737171464"/>
        <n v="61.096529188377637"/>
        <n v="62.170440224240579"/>
        <n v="56.992447129909365"/>
        <n v="24.595556491523638"/>
        <n v="30.543463381245722"/>
        <n v="27.074606433949349"/>
        <n v="36.967793068664889"/>
        <n v="35.668720054757017"/>
        <n v="19.858279009126466"/>
        <n v="65.729650212487741"/>
        <n v="55.064316249579711"/>
        <n v="41.329937603463648"/>
        <n v="23.230663928815879"/>
        <n v="19.112936344969199"/>
        <n v="44.757052731817645"/>
        <n v="54.597540942804521"/>
        <n v="22.858316221765914"/>
        <n v="22.186882513986433"/>
        <n v="34.989733059548257"/>
        <n v="30.809034907597535"/>
        <n v="55.562611076420573"/>
        <n v="47.573639512794728"/>
        <n v="62.992470910335385"/>
        <n v="24.093845816907578"/>
        <n v="65.260795619529603"/>
        <n v="65.143070477454685"/>
        <n v="57.690615558912384"/>
        <n v="62.735112936344969"/>
        <n v="21.987025354124508"/>
        <n v="20.693390692217442"/>
        <n v="38.617385352498289"/>
        <n v="38.685831622176593"/>
        <n v="54.718685831622174"/>
        <n v="22.783690476190475"/>
        <n v="20.312777053455019"/>
        <n v="33.430549963765202"/>
        <n v="36.02264150943396"/>
        <n v="23.184120465434635"/>
        <n v="26.326505779760698"/>
        <n v="25.07465515425924"/>
        <n v="28.502463953276145"/>
        <n v="60.285444997980335"/>
        <n v="37.658476658476658"/>
        <n v="35.039014373716633"/>
        <n v="24.071843171613185"/>
        <n v="47.156741957563312"/>
        <n v="30.392881587953458"/>
        <n v="20.052672750977834"/>
        <n v="23.929588261060012"/>
        <n v="48.791920433592225"/>
        <n v="20.899315494710638"/>
        <n v="19.16495550992471"/>
        <n v="58.444900752908964"/>
        <n v="37.61394913178183"/>
        <n v="38.222464022464017"/>
        <n v="18.069030119613778"/>
        <n v="32.31010452961673"/>
        <n v="49.315556042271261"/>
        <n v="56.811800802454563"/>
        <n v="60.754305396096441"/>
        <n v="29.25533856543165"/>
        <n v="61.192351850216376"/>
        <n v="32.896690554795072"/>
        <n v="25.540016849199663"/>
        <n v="23.108300481822166"/>
        <n v="39.564681724845997"/>
        <n v="41.880165552371857"/>
        <n v="17.551729106628244"/>
        <n v="58.392175971042732"/>
        <n v="49.505153532316946"/>
        <n v="19.639243807040415"/>
        <n v="30.438752980658837"/>
        <n v="34.364831038798499"/>
        <n v="45.98427215005534"/>
        <n v="53.581810941311169"/>
        <n v="28.149297317028655"/>
        <n v="35.776248612652608"/>
        <n v="28.293617824773413"/>
        <n v="19.468856947296374"/>
        <n v="25.57839317679267"/>
        <n v="44.038999756631782"/>
        <n v="26.416852565402557"/>
        <n v="61.436704184955019"/>
        <n v="48.893938564310353"/>
        <n v="52.896674102616103"/>
        <n v="60.663255688703373"/>
        <n v="45.504463754314962"/>
        <n v="55.978818443804037"/>
        <n v="38.085573885573886"/>
        <n v="41.3264667535854"/>
        <n v="34.014315888289133"/>
        <n v="21.13752333540759"/>
        <n v="37.003458213256486"/>
        <n v="55.885734870317009"/>
        <n v="47.913118784221702"/>
        <n v="33.688595118898625"/>
        <n v="52.748770471023676"/>
        <n v="31.781631129179456"/>
        <n v="22.507871321013006"/>
        <n v="31.954206072672974"/>
        <n v="62.008908782756073"/>
        <n v="18.197838616714698"/>
        <n v="28.238931369772491"/>
        <n v="27.778889728096676"/>
        <n v="20.028031290743154"/>
        <n v="24.017192290845379"/>
        <n v="23.115674195756331"/>
        <n v="61.762504888966149"/>
        <n v="61.737864499587154"/>
        <n v="43.521628034312833"/>
        <n v="21.586610253857643"/>
        <n v="33.899405506883603"/>
        <n v="31.696755994358252"/>
        <n v="32.211548033847684"/>
        <n v="58.87748117727584"/>
        <n v="27.690622861054074"/>
        <n v="51.381245722108147"/>
        <n v="29.505166475315729"/>
        <n v="44.701587881000187"/>
        <n v="56.551711116355911"/>
        <n v="44.113676943221044"/>
        <n v="21.112881144990666"/>
        <n v="36.86383285302594"/>
        <n v="20.967894474863119"/>
        <n v="54.740588637919231"/>
        <n v="31.614733698357394"/>
        <n v="43.307323750855581"/>
        <n v="29.732291114644052"/>
        <n v="40.052687813021706"/>
        <n v="51.83913627440851"/>
        <n v="27.008898015058179"/>
        <n v="23.863885238720982"/>
        <n v="29.951426300450411"/>
        <n v="23.436644398203921"/>
        <n v="58.173178654292343"/>
        <n v="39.527110042735046"/>
        <n v="51.592726521334846"/>
        <n v="38.356616356616357"/>
        <n v="38.02874743326489"/>
        <n v="29.6913362183167"/>
        <n v="31.121149897330596"/>
        <n v="38.609171800136892"/>
        <n v="25.527073615899415"/>
        <n v="47.940436944739339"/>
        <n v="53.327193986758921"/>
        <n v="25.375802885121615"/>
        <n v="52.266284415517333"/>
        <n v="30.096529188377637"/>
        <n v="27.38672142368241"/>
        <n v="43.346312971525919"/>
        <n v="52.496228949271618"/>
        <n v="31.909650924024639"/>
        <n v="48.441470637537016"/>
        <n v="41.236852158410798"/>
        <n v="44.077386384376716"/>
        <n v="22.036305201761696"/>
        <n v="55.789185489390832"/>
        <n v="60.924000883197174"/>
        <n v="17.893948126801153"/>
        <n v="37.195100864553318"/>
        <n v="59.806337238005469"/>
        <n v="48.668715427166568"/>
        <n v="62.203294076745905"/>
        <n v="62.828199863107457"/>
        <n v="37.044524495677237"/>
        <n v="27.143052703627653"/>
        <n v="40.164941569282135"/>
        <n v="59.978816031596423"/>
        <n v="55.652292950034223"/>
        <n v="24.3018289343993"/>
        <n v="39.713188647746243"/>
        <n v="33.321040341412356"/>
        <n v="52.449713311638"/>
        <n v="35.913133555308917"/>
        <n v="27.723477070499658"/>
        <n v="28.307372793354102"/>
        <n v="49.573598883401331"/>
        <n v="55.510591286805322"/>
        <n v="18.663928815879533"/>
        <n v="49.414115972184199"/>
        <n v="17.611959654178676"/>
        <n v="27.798168601906919"/>
        <n v="17.143117870722435"/>
        <n v="24.910392755607035"/>
        <n v="41.65299885394117"/>
        <n v="24.587343371591029"/>
        <n v="27.340177960301162"/>
        <n v="54.406570841889121"/>
        <n v="27.863107460643395"/>
        <n v="64.244345225559158"/>
        <n v="39.970550918196992"/>
        <n v="53.485987356264623"/>
        <n v="32.03359880537581"/>
        <n v="28.151326347588029"/>
        <n v="28.204051834276328"/>
        <n v="42.367566535082133"/>
        <n v="47.707716377046431"/>
        <n v="18.622135754431476"/>
        <n v="58.732375085557834"/>
        <n v="37.687896253602311"/>
        <n v="48.313530088156384"/>
        <n v="32.499718173766006"/>
        <n v="51.052703627652292"/>
        <n v="20.15123859191656"/>
        <n v="28.255357311432078"/>
        <n v="51.184120465434631"/>
        <n v="56.817276374793487"/>
        <n v="33.630405024559145"/>
        <n v="29.324472312991258"/>
        <n v="51.524355596880007"/>
        <n v="43.296372347707049"/>
        <n v="59.063655030800824"/>
        <n v="46.579055441478438"/>
        <n v="56.68586263865943"/>
        <n v="25.43597304128054"/>
        <n v="50.504455658149027"/>
        <n v="47.242373449547436"/>
        <n v="38.644763860369608"/>
        <n v="52.814540661123509"/>
        <n v="30.499657768651609"/>
        <n v="34.211452710631306"/>
        <n v="55.16495550992471"/>
        <n v="26.466803559206024"/>
        <n v="42.017127212530241"/>
        <n v="55.121149897330596"/>
        <n v="29.562660072418971"/>
        <n v="20.444198174706649"/>
        <n v="56.724191645031858"/>
        <n v="21.56744649079144"/>
        <n v="19.327336722721942"/>
        <n v="28.146559591166273"/>
        <n v="27.863872368545266"/>
        <n v="33.661112414926073"/>
        <n v="36.69135446685879"/>
        <n v="23.277207392197127"/>
        <n v="63.498973305954827"/>
        <n v="36.498964037294662"/>
        <n v="21.381978335912393"/>
        <n v="24.680425397493945"/>
        <n v="20.836485813837733"/>
        <n v="52.200578542280077"/>
        <n v="48.924054098450419"/>
        <n v="60.468850987432674"/>
        <n v="59.052703627652292"/>
        <n v="50.784394250513344"/>
        <n v="32.360093405266127"/>
        <n v="47.962398033299813"/>
        <n v="25.694078280267696"/>
        <n v="48.813833947927144"/>
        <n v="17.173106175844236"/>
        <n v="21.872039042971075"/>
        <n v="38.589300758213987"/>
        <n v="33.882978723404257"/>
        <n v="57.458607888631093"/>
        <n v="21.611950958219261"/>
        <n v="54.039026332818956"/>
        <n v="17.099315589353612"/>
        <n v="61.841901699187346"/>
        <n v="21.441513190642112"/>
        <n v="30.970568104038328"/>
        <n v="20.252542372881354"/>
        <n v="21.524342340197595"/>
        <n v="58.527036276522928"/>
        <n v="24.416885676741131"/>
        <n v="59.872043445087741"/>
        <n v="18.017146974063401"/>
        <n v="62.732375085557834"/>
        <n v="26.435959841801033"/>
        <n v="50.657773244578053"/>
        <n v="27.129363449691994"/>
        <n v="43.200547570157426"/>
        <n v="47.570157426420259"/>
        <n v="24.197787755996057"/>
        <n v="53.583836130406119"/>
        <n v="51.049965776865157"/>
        <n v="61.887750596131767"/>
        <n v="52.244382457771586"/>
        <n v="57.337455746990798"/>
        <n v="27.019849418206707"/>
        <n v="30.748802190280628"/>
        <n v="43.277207392197127"/>
        <n v="26.518101612412533"/>
        <n v="58.622163441458994"/>
        <n v="29.581127943055304"/>
        <n v="49.316244363324031"/>
        <n v="46.885694729637237"/>
        <n v="38.192291491154172"/>
        <n v="39.288158795345652"/>
        <n v="53.386736970188608"/>
        <n v="39.707799145299148"/>
        <n v="39.532487479131888"/>
        <n v="53.154025552626244"/>
        <n v="28.088360237892946"/>
        <n v="59.165701718953365"/>
        <n v="31.494275759084122"/>
        <n v="20.781732205077155"/>
        <n v="56.496955392966719"/>
        <n v="55.318275154004105"/>
        <n v="57.88839389298807"/>
        <n v="61.370308222202596"/>
        <n v="48.310792312325468"/>
        <n v="25.458629081322247"/>
        <n v="57.390162412993043"/>
        <n v="32.36754335020327"/>
        <n v="58.178654292343388"/>
        <n v="49.904874382649773"/>
        <n v="17.359294189230301"/>
        <n v="46.737850787132103"/>
        <n v="49.217683057762507"/>
        <n v="57.209466357308585"/>
        <n v="33.384008374265242"/>
        <n v="19.055441478439427"/>
        <n v="32.050024888003982"/>
        <n v="35.597535934291578"/>
        <n v="20.732453957192636"/>
        <n v="49.03356513168702"/>
        <n v="42.294318959616703"/>
        <n v="42.789869952087614"/>
        <n v="18.156772334293951"/>
        <n v="40.932272993937815"/>
        <n v="33.532540675844807"/>
        <n v="47.973291613119514"/>
        <n v="55.60848733744011"/>
        <n v="37.340891540891541"/>
        <n v="64.628365205127139"/>
        <n v="47.069130732375086"/>
        <n v="38.017128817128814"/>
        <n v="49.279964956469364"/>
        <n v="21.036336485813838"/>
        <n v="19.375770020533881"/>
        <n v="35.286073701346751"/>
        <n v="19.94315514993481"/>
        <n v="50.277217092548852"/>
        <n v="35.534565366187543"/>
        <n v="48.666703170344412"/>
        <n v="24.510687585553331"/>
        <n v="60.227952066783352"/>
        <n v="31.893223819301848"/>
        <n v="35.518904920458752"/>
        <n v="47.598279137333783"/>
        <n v="24.097293882278613"/>
        <n v="20.63042628079781"/>
        <n v="56.625631342931321"/>
        <n v="44.019894141266654"/>
        <n v="38.836413415468854"/>
        <n v="34.249843554443054"/>
        <n v="59.365484739676845"/>
        <n v="27.605749486652979"/>
        <n v="23.442290845378889"/>
        <n v="21.263472308649657"/>
        <n v="54.446961023445667"/>
        <n v="25.340212698746971"/>
        <n v="64.81727299124735"/>
        <n v="54.921286789869953"/>
        <n v="39.748117727583846"/>
        <n v="17.978818443804034"/>
        <n v="59.534565366187543"/>
        <n v="31.439522150323548"/>
        <n v="24.373083661848447"/>
        <n v="29.800847831846685"/>
        <n v="37.505159705159706"/>
        <n v="53.598237841604856"/>
        <n v="54.030812882672109"/>
        <n v="38.00884582982308"/>
        <n v="60.923339317773788"/>
        <n v="41.058210025422071"/>
        <n v="64.987016219355368"/>
        <n v="38.003439803439804"/>
        <n v="27.550992470910334"/>
        <n v="31.091033538672143"/>
        <n v="60.471588868940756"/>
        <n v="61.137596043451381"/>
        <n v="28.683153860193467"/>
        <n v="28.368315386019347"/>
        <n v="56.227916806763055"/>
        <n v="18.277129269347167"/>
        <n v="18.318959616700891"/>
        <n v="58.466803559206021"/>
        <n v="24.255365746824356"/>
        <n v="34.022606382978722"/>
        <n v="23.234231274638635"/>
        <n v="19.227926078028748"/>
        <n v="22.173193667420545"/>
        <n v="46.611909650924026"/>
        <n v="48.899414115972185"/>
        <n v="59.348391512662559"/>
        <n v="30.052724542965645"/>
        <n v="60.392217584489025"/>
        <n v="24.00887087942175"/>
        <n v="36.321000443984019"/>
        <n v="40.290884808013352"/>
        <n v="47.800804604123599"/>
        <n v="61.485984963713008"/>
        <n v="27.510574018126889"/>
        <n v="47.417500139688215"/>
        <n v="43.997931370163052"/>
        <n v="60.677647266625456"/>
        <n v="42.713210130047912"/>
        <n v="19.466119096509239"/>
        <n v="45.214260207118201"/>
        <n v="49.244332493702771"/>
        <n v="50.28543053467898"/>
        <n v="21.978812046184977"/>
        <n v="21.313534103082969"/>
        <n v="54.288167653939965"/>
        <n v="41.19578505029925"/>
        <n v="17.721469740634006"/>
        <n v="62.622861054072551"/>
        <n v="27.616700889801507"/>
        <n v="46.975359701753362"/>
        <n v="31.501711156741958"/>
        <n v="50.461327857631758"/>
        <n v="53.285439059014401"/>
        <n v="43.765285636064981"/>
        <n v="17.060988593155894"/>
        <n v="57.529791183294662"/>
        <n v="53.696799243367018"/>
        <n v="25.24165525955565"/>
        <n v="22.277142857142859"/>
        <n v="62.902121834360024"/>
        <n v="32.935018922618568"/>
        <n v="46.748106722591167"/>
        <n v="47.869315007263381"/>
        <n v="17.633861671469742"/>
        <n v="49.430542627169686"/>
        <n v="27.222450376454482"/>
        <n v="46.841889117043124"/>
        <n v="55.275133291704691"/>
        <n v="54.557152635181382"/>
        <n v="52.236129765471638"/>
        <n v="30.474344255056081"/>
        <n v="58.540725530458587"/>
        <n v="63.531827515400408"/>
        <n v="57.617401392111368"/>
        <n v="33.92404568210263"/>
        <n v="39.592721202003339"/>
        <n v="19.479808350444902"/>
        <n v="60.058168761220827"/>
        <n v="28.430567355800999"/>
        <n v="29.507904265653981"/>
        <n v="27.178644763860369"/>
        <n v="63.293634496919921"/>
        <n v="29.943119590178412"/>
        <n v="35.422313483915126"/>
        <n v="28.178625377643506"/>
        <n v="65.173186211473848"/>
        <n v="26.904859685147159"/>
        <n v="40.324489928948573"/>
        <n v="16.260750523433725"/>
        <n v="37.184149855907783"/>
        <n v="27.913150193524025"/>
        <n v="28.003492872651751"/>
        <n v="33.817271589486857"/>
        <n v="53.08626611578476"/>
        <n v="41.59276709537756"/>
        <n v="37.078062478062478"/>
        <n v="65.014394159372799"/>
        <n v="32.633867461148242"/>
        <n v="60.830251346499104"/>
        <n v="20.258114978490418"/>
        <n v="42.074562241324422"/>
        <n v="49.559909813184454"/>
        <n v="45.19852041707928"/>
        <n v="38.148543348543349"/>
        <n v="61.214219474497682"/>
        <n v="26.102007706347599"/>
        <n v="31.304585900068446"/>
        <n v="24.414867853006211"/>
        <n v="36.000665976024862"/>
        <n v="25.778245761819523"/>
        <n v="50.809034907597535"/>
        <n v="24.167670572774067"/>
        <n v="40.642070269213221"/>
        <n v="40.740629685157423"/>
        <n v="24.088370565045995"/>
        <n v="34.348353281702259"/>
        <n v="46.301858216345316"/>
        <n v="44.984287584811334"/>
        <n v="54.378515605555279"/>
        <n v="22.869267624914443"/>
        <n v="56.093760507228971"/>
        <n v="43.88027012228509"/>
        <n v="34.490769712140171"/>
        <n v="18.447638603696099"/>
        <n v="59.67760323159785"/>
        <n v="55.348391512662559"/>
        <n v="26.822724161533195"/>
        <n v="17.987031700288185"/>
        <n v="28.937762365395145"/>
        <n v="31.370944992947813"/>
        <n v="36.811815561959655"/>
        <n v="32.635888501742166"/>
        <n v="36.586607473177949"/>
        <n v="28.225169939577039"/>
        <n v="18.863791923340177"/>
        <n v="60.310053859964093"/>
        <n v="26.683093771389458"/>
        <n v="44.006145047456798"/>
        <n v="40.008881469115188"/>
        <n v="61.22041632262831"/>
        <n v="59.713253444638923"/>
        <n v="45.924040309896895"/>
        <n v="39.071868583162221"/>
        <n v="58.501693814098097"/>
        <n v="57.24505800464037"/>
        <n v="51.921328581021747"/>
        <n v="36.61672216056234"/>
        <n v="36.104772475027751"/>
        <n v="17.7535746881655"/>
        <n v="26.937713894592743"/>
        <n v="22.735112936344969"/>
        <n v="33.965112640801003"/>
        <n v="56.90214774604673"/>
        <n v="17.572862792820199"/>
        <n v="35.397672826830934"/>
        <n v="51.464045872507484"/>
        <n v="61.082840236686394"/>
        <n v="24.028036359653925"/>
        <n v="23.121149897330596"/>
        <n v="45.225165168739956"/>
        <n v="46.48596851471595"/>
        <n v="40.253308128544425"/>
        <n v="40.477804575972883"/>
        <n v="40.323784722222221"/>
        <n v="54.033550699387725"/>
        <n v="58.830937713894592"/>
        <n v="53.992483448653495"/>
        <n v="23.096509240246405"/>
        <n v="43.520876112251884"/>
        <n v="27.921363164353817"/>
        <n v="31.726872977681904"/>
        <n v="59.030800821355236"/>
        <n v="41.638591916558021"/>
        <n v="47.364818617385353"/>
        <n v="60.600269299820468"/>
        <n v="63.38672142368241"/>
        <n v="48.323741409174723"/>
        <n v="61.817261309808352"/>
        <n v="38.551000351000347"/>
        <n v="64.420292860994735"/>
        <n v="57.395638051044088"/>
        <n v="49.934990337126905"/>
        <n v="64.401128302982542"/>
        <n v="52.573615899411884"/>
        <n v="34.189548619259952"/>
        <n v="27.534565366187543"/>
        <n v="57.877494199535967"/>
        <n v="24.937657961246842"/>
        <n v="19.449691991786448"/>
        <n v="52.502433583451634"/>
        <n v="23.995291283399037"/>
        <n v="36.710518731988472"/>
        <n v="34.932238193018478"/>
        <n v="23.080082135523615"/>
        <n v="61.060937913980396"/>
        <n v="63.674922079016092"/>
        <n v="47.32101300479124"/>
        <n v="58.545522041763341"/>
        <n v="22.787132101300479"/>
        <n v="18.866529774127311"/>
        <n v="44.729675038685869"/>
        <n v="54.247100403205735"/>
        <n v="61.373018326341352"/>
        <n v="22.34633812457221"/>
        <n v="46.252534078993357"/>
        <n v="43.609235261909106"/>
        <n v="23.436815593517302"/>
        <n v="52.438762332765123"/>
        <n v="18.986995208761122"/>
        <n v="20.236214313648809"/>
        <n v="41.441496642982855"/>
        <n v="22.047256279014405"/>
        <n v="16.512642937671121"/>
        <n v="33.620150187734666"/>
        <n v="27.286064954682779"/>
        <n v="31.636635141861625"/>
        <n v="38.756335556335557"/>
        <n v="53.989745631937879"/>
        <n v="59.715263518138265"/>
        <n v="57.71048723897912"/>
        <n v="62.543463381245722"/>
        <n v="54.954140999315534"/>
        <n v="41.605762336223194"/>
        <n v="49.49420227614344"/>
        <n v="28.271783253091662"/>
        <n v="37.735046335299074"/>
        <n v="52.962380855810181"/>
        <n v="51.104722792607802"/>
        <n v="36.334739178690349"/>
        <n v="53.066416548367471"/>
        <n v="27.17654833836858"/>
        <n v="48.748836445271863"/>
        <n v="50.107424706071832"/>
        <n v="18.575648414985594"/>
        <n v="58.885694729637237"/>
        <n v="44.841854651508839"/>
        <n v="63.063655030800824"/>
        <n v="55.397672826830934"/>
        <n v="53.173876250684458"/>
        <n v="50.211509555507838"/>
        <n v="54.721423682409309"/>
        <n v="18.690589422106932"/>
        <n v="49.814462876469641"/>
        <n v="62.351108213820076"/>
        <n v="26.803559206023273"/>
        <n v="58.258016613299915"/>
        <n v="21.102040816326532"/>
        <n v="49.085582872474404"/>
        <n v="22.129389358409714"/>
        <n v="47.551656702240599"/>
        <n v="17.746109510086455"/>
        <n v="34.515371978408822"/>
        <n v="27.499763995091097"/>
        <n v="49.321031593933093"/>
        <n v="54.658453114305267"/>
        <n v="31.209408446030032"/>
        <n v="51.576299204463268"/>
        <n v="25.86655850740215"/>
        <n v="25.523639043908602"/>
        <n v="63.431194979149993"/>
        <n v="63.354534349858895"/>
        <n v="38.718685831622174"/>
        <n v="37.967848367848369"/>
        <n v="18.836413415468858"/>
        <n v="40.663972361645264"/>
        <n v="64.510640063052222"/>
        <n v="52.817278442506591"/>
        <n v="60.349112426035504"/>
        <n v="57.948677494199536"/>
        <n v="54.271704500199121"/>
        <n v="27.419575633127995"/>
        <n v="28.13013323599197"/>
        <n v="50.724161533196444"/>
        <n v="54.477754962354553"/>
        <n v="37.948609941027804"/>
        <n v="38.211457455770848"/>
        <n v="44.87197190643414"/>
        <n v="48.096547100234666"/>
        <n v="37.466830466830466"/>
        <n v="62.770704996577685"/>
        <n v="29.869192722133896"/>
        <n v="45.55717364711365"/>
        <n v="26.30186574731292"/>
        <n v="39.32101300479124"/>
        <n v="26.680355920602327"/>
        <n v="30.843945950719775"/>
        <n v="55.877521613832855"/>
        <n v="51.545516769336068"/>
        <n v="54.438719633612102"/>
        <n v="42.902121834360024"/>
        <n v="39.935029380341881"/>
        <n v="61.521576637260438"/>
        <n v="32.316289556324989"/>
        <n v="37.477051660782472"/>
        <n v="47.855562384757221"/>
        <n v="58.951403148528406"/>
        <n v="20.294425087108014"/>
        <n v="20.557242409158786"/>
        <n v="38.805602358887953"/>
        <n v="62.469541409993155"/>
        <n v="24.770769716752657"/>
        <n v="41.118440779610197"/>
        <n v="40.546248614823021"/>
        <n v="25.613942712721148"/>
        <n v="36.450432276657061"/>
        <n v="20.479791395045631"/>
        <n v="57.687877643504535"/>
        <n v="27.439535542339279"/>
        <n v="37.485265509042435"/>
        <n v="47.545516769336068"/>
        <n v="41.750847457627117"/>
        <n v="35.488021902806295"/>
        <n v="36.099230427704605"/>
        <n v="16.93231939163498"/>
        <n v="33.19305381727159"/>
        <n v="33.650265957446805"/>
        <n v="45.581813945360288"/>
        <n v="56.143042413180268"/>
        <n v="57.521577726218098"/>
        <n v="48.595520998740625"/>
        <n v="48.318303721086153"/>
        <n v="39.115674195756334"/>
        <n v="34.450376454483234"/>
        <n v="48.844658599353885"/>
        <n v="32.570899428295355"/>
        <n v="24.282742006132285"/>
        <n v="30.15402278548088"/>
        <n v="36.019903810580836"/>
        <n v="17.488060836501901"/>
        <n v="47.219712525667354"/>
        <n v="23.601073149364872"/>
        <n v="26.948665297741272"/>
        <n v="45.022558181060653"/>
        <n v="23.236139630390145"/>
        <n v="63.058179329226554"/>
        <n v="53.819297267150027"/>
        <n v="36.256051873198849"/>
        <n v="22.436019521485537"/>
        <n v="31.310061601642712"/>
        <n v="62.75427789185489"/>
        <n v="56.085590778097988"/>
        <n v="48.244384847468993"/>
        <n v="26.540052727641452"/>
        <n v="54.132112101149886"/>
        <n v="63.685147159479811"/>
        <n v="25.403179951563651"/>
        <n v="58.239561943874058"/>
        <n v="18.209445585215605"/>
        <n v="53.929460374352843"/>
        <n v="56.833703091810243"/>
        <n v="37.740610740610741"/>
        <n v="38.962354551676931"/>
        <n v="28.748859280890674"/>
        <n v="55.003422313483917"/>
        <n v="49.491464462100062"/>
        <n v="22.107487203904299"/>
        <n v="28.38128953082224"/>
        <n v="43.973290338281821"/>
        <n v="44.335436257588384"/>
        <n v="55.162217659137575"/>
        <n v="45.509939292941318"/>
        <n v="19.368187744458929"/>
        <n v="34.384668035592057"/>
        <n v="54.34562923138192"/>
        <n v="21.579097726461136"/>
        <n v="38.452401010951981"/>
        <n v="28.288921336010223"/>
        <n v="24.491523639043908"/>
        <n v="38.025273799494528"/>
        <n v="47.488021902806295"/>
        <n v="63.472327520849127"/>
        <n v="48.773409265140728"/>
        <n v="50.99520876112252"/>
        <n v="39.56260434056761"/>
        <n v="60.00067324955117"/>
        <n v="59.15126625598905"/>
        <n v="37.649542474241656"/>
        <n v="55.151928526826453"/>
        <n v="36.217018128005918"/>
        <n v="36.921325648414985"/>
        <n v="28.94050009125753"/>
        <n v="25.761819521954301"/>
        <n v="36.266242415273055"/>
        <n v="36.973268967504865"/>
        <n v="58.096519721577728"/>
        <n v="43.704976880019466"/>
        <n v="51.767951234631674"/>
        <n v="24.102769295567022"/>
        <n v="59.279945242984255"/>
        <n v="35.074606433949349"/>
        <n v="44.81454588739436"/>
        <n v="23.578370978781656"/>
        <n v="25.959643074427095"/>
        <n v="40.463372287145241"/>
        <n v="24.110174132077539"/>
        <n v="17.989769452449568"/>
        <n v="36.880259365994242"/>
        <n v="24.542766400175228"/>
        <n v="61.49693624788145"/>
        <n v="41.444234404536864"/>
        <n v="23.01163586584531"/>
        <n v="19.241615331964407"/>
        <n v="42.573579739904176"/>
        <n v="18.997946611909651"/>
        <n v="64.356625389604915"/>
        <n v="54.650239561943877"/>
        <n v="41.258018252933503"/>
        <n v="59.357344822943311"/>
        <n v="47.378507871321013"/>
        <n v="42.398357289527723"/>
        <n v="25.091081394124458"/>
        <n v="31.740562515556292"/>
        <n v="63.71252566735113"/>
        <n v="28.79813834641358"/>
        <n v="62.523619138672807"/>
        <n v="23.915126625598905"/>
        <n v="22.773442847364819"/>
        <n v="18.839151266255989"/>
        <n v="33.913094493116397"/>
        <n v="37.907616707616704"/>
        <n v="32.107516177202591"/>
        <n v="20.338227974116478"/>
        <n v="58.70773442847365"/>
        <n v="28.622923891221028"/>
        <n v="39.242270450751249"/>
        <n v="24.538064651995366"/>
        <n v="58.86379192334018"/>
        <n v="51.501711156741955"/>
        <n v="29.200584048183977"/>
        <n v="50.269003650418725"/>
        <n v="28.041729607250755"/>
        <n v="31.394934976043807"/>
        <n v="62.852840520191648"/>
        <n v="46.778918548939082"/>
        <n v="41.461352349420601"/>
        <n v="43.546267567074288"/>
        <n v="54.301856737518044"/>
        <n v="63.601002442928142"/>
        <n v="21.759790501130819"/>
        <n v="49.595501395748336"/>
        <n v="61.568119594976316"/>
        <n v="18.964404092808763"/>
        <n v="63.548923802704181"/>
        <n v="63.414767701444759"/>
        <n v="38.129378729378729"/>
        <n v="21.041692594897324"/>
        <n v="52.373024072734786"/>
        <n v="57.570167571394855"/>
        <n v="52.063691306369137"/>
        <n v="23.359342915811087"/>
        <n v="54.573579739904176"/>
        <n v="28.78920041536864"/>
        <n v="33.096545615589015"/>
        <n v="24.504489706526503"/>
        <n v="42.885694729637237"/>
        <n v="34.650239561943877"/>
        <n v="63.718672338991617"/>
        <n v="32.137559113913547"/>
        <n v="24.256080867642414"/>
        <n v="64.099237605829572"/>
        <n v="32.561934788019578"/>
        <n v="41.535273144021396"/>
        <n v="23.215067893123084"/>
        <n v="19.734428473648187"/>
        <n v="58.305270362765228"/>
        <n v="41.071838331160365"/>
        <n v="54.841889117043124"/>
        <n v="55.817234257168934"/>
        <n v="64.518133187313083"/>
        <n v="34.91581108829569"/>
        <n v="38.822030328559393"/>
        <n v="63.304585900068446"/>
        <n v="47.945912722802703"/>
        <n v="36.614697406340056"/>
        <n v="55.685815841298812"/>
        <n v="61.266959280344182"/>
        <n v="24.600262840871753"/>
        <n v="43.795327330250664"/>
        <n v="44.466849184620884"/>
        <n v="26.38393672041375"/>
        <n v="52.364810414298994"/>
        <n v="30.162236156495631"/>
        <n v="58.693364269141533"/>
        <n v="42.195084681013626"/>
        <n v="40.685162927350426"/>
        <n v="62.913073237508556"/>
        <n v="61.089000912607013"/>
        <n v="55.028062970568101"/>
        <n v="18.956878850102669"/>
        <n v="52.524335834516329"/>
        <n v="28.203266616314199"/>
        <n v="16.425028184892899"/>
        <n v="50.852840520191648"/>
        <n v="23.368196254517578"/>
        <n v="55.315537303216978"/>
        <n v="38.534540859309182"/>
        <n v="19.768087602659367"/>
        <n v="58.217659137577002"/>
        <n v="45.401118424884956"/>
        <n v="33.326515822529998"/>
        <n v="53.189616710606373"/>
        <n v="35.107460643394937"/>
        <n v="59.565414478703822"/>
        <n v="57.288863109048727"/>
        <n v="17.167756653992395"/>
        <n v="62.395619438740589"/>
        <n v="46.82546201232033"/>
        <n v="30.060854972619676"/>
        <n v="35.126625598904859"/>
        <n v="49.307304785894203"/>
        <n v="34.069148936170215"/>
        <n v="43.9624018981566"/>
        <n v="54.044501966250188"/>
        <n v="52.085546027482174"/>
        <n v="40.839113428943939"/>
        <n v="38.913073237508556"/>
        <n v="55.92953890489914"/>
        <n v="60.858291013468758"/>
        <n v="63.115674195756334"/>
        <n v="50.042436687200549"/>
        <n v="48.781689755242844"/>
        <n v="26.283367556468171"/>
        <n v="47.252566735112936"/>
        <n v="24.902179635674422"/>
        <n v="27.904937222694233"/>
        <n v="58.260788863109049"/>
        <n v="18.154034582132567"/>
        <n v="59.828186714542191"/>
        <n v="58.613967517401392"/>
        <n v="31.65021156558533"/>
        <n v="42.997946611909654"/>
        <n v="34.65571526351814"/>
        <n v="24.269053876478321"/>
        <n v="36.392230854605991"/>
        <n v="34.321026282853566"/>
        <n v="30.677618069815196"/>
        <n v="48.838473572466199"/>
        <n v="32.726950640148161"/>
        <n v="32.575659532105526"/>
        <n v="40.992503748125941"/>
        <n v="40.16499732905983"/>
        <n v="20.275261324041814"/>
        <n v="33.625518266447621"/>
        <n v="32.46615231458437"/>
        <n v="27.390105740181269"/>
        <n v="48.168427969117893"/>
        <n v="36.663263041065484"/>
        <n v="58.913073237508556"/>
        <n v="28.09375"/>
        <n v="22.661190965092402"/>
        <n v="25.751571689312513"/>
        <n v="51.66117367496642"/>
        <n v="19.508017207665233"/>
        <n v="34.751540041067763"/>
        <n v="51.613963039014372"/>
        <n v="29.205987040248242"/>
        <n v="29.869292590302923"/>
        <n v="60.283405457917517"/>
        <n v="25.874771851551412"/>
        <n v="31.750855578370977"/>
        <n v="38.951403148528406"/>
        <n v="23.310884800700833"/>
        <n v="29.871930754283692"/>
        <n v="45.635855008630436"/>
        <n v="37.384696384696383"/>
        <n v="20.59283225485316"/>
        <n v="51.430527036276523"/>
        <n v="42.888432580424364"/>
        <n v="18.78986995208761"/>
        <n v="36.12113363918899"/>
        <n v="49.720731573759721"/>
        <n v="24.929556702116457"/>
        <n v="56.523631123919309"/>
        <n v="52.858345163252892"/>
        <n v="28.083591896331448"/>
        <n v="44.384011680963681"/>
        <n v="31.737929318068694"/>
        <n v="57.049988199197543"/>
        <n v="48.249818405319324"/>
        <n v="56.464101958933206"/>
        <n v="21.496204107031733"/>
        <n v="46.222461699772822"/>
        <n v="43.794661190965094"/>
        <n v="31.600273785078713"/>
        <n v="44.778954886323056"/>
        <n v="40.252604166666671"/>
        <n v="28.726208459214501"/>
        <n v="38.483230663928815"/>
        <n v="49.915767434369464"/>
        <n v="43.25530458590007"/>
        <n v="44.312830808541705"/>
        <n v="63.598264678628588"/>
        <n v="59.72140933572711"/>
        <n v="59.578370978781656"/>
        <n v="37.389437279342893"/>
        <n v="18.132785763175907"/>
        <n v="62.394941549693627"/>
        <n v="43.225188227241617"/>
        <n v="33.778942428035045"/>
        <n v="22.4524461373646"/>
        <n v="58.058190255220417"/>
        <n v="57.817262180974481"/>
        <n v="25.186901126671579"/>
        <n v="40.378497495826373"/>
        <n v="53.376474687640005"/>
        <n v="38.682414882414882"/>
        <n v="20.532603285216528"/>
        <n v="29.304617630954557"/>
        <n v="54.504430505774593"/>
        <n v="25.101937657961248"/>
        <n v="36.332001479837217"/>
        <n v="62.780974316631173"/>
        <n v="32.9651340687656"/>
        <n v="33.123852472217749"/>
        <n v="51.008898015058179"/>
        <n v="35.316315205327413"/>
        <n v="26.071892111133646"/>
        <n v="40.244340567612689"/>
        <n v="57.239582366589332"/>
        <n v="19.088295687885012"/>
        <n v="23.847459483136227"/>
        <n v="27.896724251864438"/>
        <n v="63.077344284736483"/>
        <n v="24.666736864272927"/>
        <n v="37.759077809798271"/>
        <n v="63.458573775325384"/>
        <n v="21.446988551518171"/>
        <n v="57.932201030210216"/>
        <n v="40.066377295492487"/>
        <n v="35.362080766598218"/>
        <n v="20.145874071177161"/>
        <n v="60.792634460831934"/>
        <n v="57.87470416260615"/>
        <n v="54.91581108829569"/>
        <n v="48.872036357663035"/>
        <n v="27.405886379192335"/>
        <n v="56.581826764219969"/>
        <n v="18.162247838616715"/>
        <n v="40.26629273504274"/>
        <n v="18.735112936344969"/>
        <n v="22.800821355236138"/>
        <n v="27.184120465434635"/>
        <n v="37.236855036855033"/>
        <n v="40.694087738739327"/>
        <n v="43.507186858316224"/>
        <n v="21.129417620706821"/>
        <n v="20.466898954703833"/>
        <n v="64.230688231825454"/>
        <n v="40.296407585470085"/>
        <n v="28.660498489425983"/>
        <n v="33.071831212755676"/>
        <n v="36.696829971181558"/>
        <n v="55.464121037463983"/>
        <n v="28.84194196021172"/>
        <n v="25.354593388764957"/>
        <n v="39.082819986310746"/>
        <n v="50.126637320163198"/>
        <n v="36.419607843137257"/>
        <n v="34.323764080100126"/>
        <n v="57.274486665093228"/>
        <n v="59.551725685561685"/>
        <n v="60.242338602843773"/>
        <n v="38.639288158795345"/>
        <n v="63.071868583162221"/>
        <n v="55.5564681724846"/>
        <n v="38.696783025325118"/>
        <n v="54.986995208761122"/>
        <n v="58.055452436194898"/>
        <n v="45.335410962893924"/>
        <n v="47.011635865845314"/>
        <n v="59.740631030923204"/>
        <n v="27.685924667233078"/>
        <n v="17.19513307984791"/>
        <n v="64.245074044883225"/>
        <n v="34.535249828884325"/>
        <n v="17.811815561959655"/>
        <n v="49.279925528419668"/>
        <n v="62.153976531942632"/>
        <n v="61.408611172444246"/>
        <n v="23.746030007666192"/>
        <n v="55.847350977472502"/>
        <n v="20.071838331160365"/>
        <n v="42.132115115242584"/>
        <n v="20.082909659757529"/>
        <n v="44.124628020473757"/>
        <n v="25.438711036225779"/>
        <n v="32.976085031000885"/>
        <n v="35.044490075290895"/>
        <n v="22.019878585882633"/>
        <n v="43.208761122518823"/>
        <n v="52.737162930054751"/>
        <n v="18.809034907597535"/>
        <n v="29.987017574847656"/>
        <n v="61.60302040095381"/>
        <n v="46.422997946611908"/>
        <n v="59.044490075290895"/>
        <n v="52.954167511660927"/>
        <n v="39.902103505843073"/>
        <n v="65.293649147550511"/>
        <n v="59.16495550992471"/>
        <n v="44.063697755064794"/>
        <n v="25.735145001013993"/>
        <n v="46.852840520191648"/>
        <n v="30.373716632443532"/>
        <n v="36.47233429394813"/>
        <n v="43.76454483230664"/>
        <n v="52.260770740779002"/>
        <n v="20.340156453715775"/>
        <n v="60.164983618329515"/>
        <n v="35.863770904247446"/>
        <n v="21.288114499066584"/>
        <n v="61.3648326415261"/>
        <n v="38.650239561943877"/>
        <n v="48.811805289382903"/>
        <n v="35.439396181737457"/>
        <n v="39.907579298831386"/>
        <n v="50.164966716770451"/>
        <n v="63.008898015058179"/>
        <n v="20.063624511082139"/>
        <n v="63.694086429112964"/>
        <n v="59.584578789102821"/>
        <n v="53.425065909551819"/>
        <n v="49.600977023835085"/>
        <n v="59.017111567419576"/>
        <n v="27.649555099247092"/>
        <n v="31.880288700846194"/>
        <n v="36.64755043227666"/>
        <n v="39.154657762938228"/>
        <n v="26.044514297302779"/>
        <n v="49.806248993396679"/>
        <n v="37.453141453141448"/>
        <n v="23.592860271572494"/>
        <n v="27.282683093771389"/>
        <n v="48.480534413842193"/>
        <n v="44.156780434385837"/>
        <n v="45.715966680258639"/>
        <n v="23.129363449691994"/>
        <n v="31.671457905544148"/>
        <n v="19.874853343762222"/>
        <n v="31.537303216974674"/>
        <n v="46.644763860369608"/>
        <n v="36.485274530116918"/>
        <n v="20.644114196323816"/>
        <n v="44.343649565527912"/>
        <n v="39.249828884325801"/>
        <n v="49.074631769150741"/>
        <n v="24.710540170580185"/>
        <n v="34.025344180225282"/>
        <n v="48.945956305097738"/>
        <n v="51.198563975411957"/>
        <n v="24.488007885226153"/>
        <n v="18.269678302532512"/>
        <n v="27.600273785078713"/>
        <n v="38.61944541944542"/>
        <n v="48.992443324937028"/>
        <n v="20.948730711796916"/>
        <n v="25.485311150889753"/>
        <n v="38.362765229295"/>
        <n v="64.899406811299627"/>
        <n v="46.471602493155473"/>
        <n v="42.644062400509391"/>
        <n v="57.726914153132249"/>
        <n v="16.742631663713961"/>
        <n v="31.479808350444902"/>
        <n v="20.616738365271804"/>
        <n v="34.951403148528406"/>
        <n v="30.181328387210737"/>
        <n v="62.4141062969884"/>
        <n v="22.340862422997947"/>
        <n v="41.049996740760058"/>
        <n v="60.222441651705566"/>
        <n v="19.920602327173167"/>
        <n v="57.668712235649544"/>
        <n v="61.017089865312428"/>
        <n v="27.986971299093657"/>
        <n v="39.123887748117724"/>
        <n v="20.707078607743451"/>
        <n v="59.981508078994615"/>
        <n v="55.803602305475508"/>
        <n v="27.145790554414784"/>
        <n v="24.178622275763882"/>
        <n v="46.477078114988061"/>
        <n v="50.348400257676616"/>
        <n v="33.798107008760951"/>
        <n v="50.631074606433948"/>
        <n v="42.502395619438744"/>
        <n v="47.468856947296374"/>
        <n v="38.583853983853984"/>
        <n v="21.409356029044162"/>
        <n v="32.893952814236251"/>
        <n v="31.937691860947481"/>
        <n v="27.666635196374621"/>
        <n v="41.729576567971982"/>
        <n v="31.992533598805377"/>
        <n v="29.781575693340397"/>
        <n v="39.622838063439062"/>
        <n v="59.464048473967686"/>
        <n v="54.091718001368925"/>
        <n v="62.499657768651609"/>
        <n v="43.387381357994641"/>
        <n v="41.786440677966098"/>
        <n v="33.01167565826556"/>
        <n v="33.605733612497986"/>
        <n v="38.460652860652857"/>
        <n v="36.601008645533142"/>
        <n v="64.436020554291972"/>
        <n v="26.258726899383984"/>
        <n v="56.611220519717563"/>
        <n v="28.839204234349335"/>
        <n v="49.603714837878464"/>
        <n v="62.135523613963038"/>
        <n v="29.543495540051225"/>
        <n v="63.318275154004105"/>
        <n v="53.37849211580388"/>
        <n v="58.619443155452437"/>
        <n v="34.666666666666664"/>
        <n v="23.446954140999317"/>
        <n v="47.624914442162904"/>
        <n v="56.455888600424828"/>
        <n v="46.833675564681727"/>
        <n v="58.861054072553046"/>
        <n v="30.70773442847365"/>
        <n v="24.44426193604906"/>
        <n v="60.671454219030522"/>
        <n v="22.31547619047619"/>
        <n v="36.510662824207493"/>
        <n v="56.543497757847533"/>
        <n v="44.509917254806517"/>
        <n v="30.800821355236138"/>
        <n v="56.51064432381402"/>
        <n v="22.830937713894592"/>
        <n v="17.729682997118157"/>
        <n v="54.753584229390682"/>
        <n v="49.307342714778514"/>
        <n v="25.545492839090144"/>
        <n v="24.118484450284715"/>
        <n v="28.10204852260927"/>
        <n v="20.764537157757495"/>
        <n v="39.455826377295494"/>
        <n v="33.699546307884859"/>
        <n v="16.822032533419229"/>
        <n v="58.31622176591376"/>
        <n v="21.548226509023024"/>
        <n v="60.479825860598709"/>
        <n v="35.118412046543462"/>
        <n v="23.913162505475253"/>
        <n v="21.575606720597385"/>
        <n v="36.390201729106629"/>
        <n v="20.305375808860131"/>
        <n v="34.411373591989985"/>
        <n v="49.293653835623942"/>
        <n v="56.239603493037528"/>
        <n v="52.227916107035846"/>
        <n v="45.162242590167835"/>
        <n v="57.464083526682138"/>
        <n v="44.583865668917689"/>
        <n v="33.934996871088863"/>
        <n v="35.318275154004105"/>
        <n v="53.800836278560404"/>
        <n v="41.78441359989813"/>
        <n v="47.797399041752222"/>
        <n v="20.093859992178334"/>
        <n v="28.486037598101845"/>
        <n v="49.28270273230028"/>
        <n v="45.123913819783361"/>
        <n v="28.110177492447129"/>
        <n v="50.781656399726216"/>
        <n v="38.934976043805612"/>
        <n v="44.263551743018802"/>
        <n v="51.400410677618069"/>
        <n v="62.896646132785762"/>
        <n v="34.715269086357949"/>
        <n v="27.49414652567976"/>
        <n v="62.230638852672747"/>
        <n v="37.272446472446468"/>
        <n v="19.331964407939768"/>
        <n v="26.858316221765914"/>
        <n v="40.600267111853086"/>
        <n v="52.463402035229095"/>
        <n v="45.773460709500789"/>
        <n v="27.04722792607803"/>
        <n v="33.731679819616687"/>
        <n v="31.704969717082882"/>
        <n v="52.181414329252547"/>
        <n v="50.431211498973305"/>
        <n v="46.375779111085222"/>
        <n v="49.334720473087664"/>
        <n v="25.11572075392229"/>
        <n v="32.743377083501088"/>
        <n v="35.527009027675007"/>
        <n v="25.003369839932603"/>
        <n v="30.156686097862568"/>
        <n v="33.876801674853048"/>
        <n v="35.378507871321013"/>
        <n v="36.545541990381061"/>
        <n v="31.3347022587269"/>
        <n v="58.702258726899387"/>
        <n v="30.647501711156742"/>
        <n v="35.954121651620547"/>
        <n v="17.319020172910665"/>
        <n v="24.762556596820048"/>
        <n v="62.201232032854207"/>
        <n v="49.373049334720477"/>
        <n v="31.379158715672446"/>
        <n v="25.732407219630907"/>
        <n v="17.679647094615149"/>
        <n v="17.118479087452471"/>
        <n v="40.80359820089955"/>
        <n v="34.688569472963721"/>
        <n v="41.660517567303302"/>
        <n v="29.800127772200419"/>
        <n v="37.427809798270893"/>
        <n v="30.67214236824093"/>
        <n v="42.190280629705683"/>
        <n v="27.761806981519506"/>
        <n v="19.709787816563999"/>
        <n v="52.159512371506793"/>
        <n v="28.472348968789927"/>
        <n v="39.316306089743591"/>
        <n v="55.488688217493632"/>
        <n v="58.121160092807429"/>
        <n v="39.529749582637727"/>
        <n v="51.436002737850785"/>
        <n v="51.76247546234115"/>
        <n v="31.077344284736483"/>
        <n v="20.228001564333205"/>
        <n v="58.463387470997681"/>
        <n v="19.189596167008897"/>
        <n v="30.216991963260622"/>
        <n v="43.482546201232033"/>
        <n v="44.576359957147957"/>
        <n v="36.453170028818448"/>
        <n v="52.789900628675731"/>
        <n v="23.022587268993838"/>
        <n v="45.543484592532181"/>
        <n v="27.509924709103355"/>
        <n v="42.077300222858959"/>
        <n v="40.954106910039116"/>
        <n v="27.228735957707919"/>
        <n v="56.945952324758082"/>
        <n v="40.01442307692308"/>
        <n v="45.285442209260808"/>
        <n v="18.375792507204611"/>
        <n v="20.033507170795307"/>
        <n v="61.386707882534772"/>
        <n v="58.798083504449011"/>
        <n v="48.505174396320427"/>
        <n v="46.98151950718686"/>
        <n v="23.962326141715035"/>
        <n v="19.995307000391083"/>
        <n v="32.899428295353893"/>
        <n v="50.017124758428174"/>
        <n v="36.395677233429396"/>
        <n v="57.444229407599714"/>
        <n v="29.022631867129039"/>
        <n v="25.84727715241862"/>
        <n v="38.713210130047912"/>
        <n v="33.746088861076345"/>
        <n v="44.096495497687997"/>
        <n v="50.406570841889121"/>
        <n v="36.345641556903956"/>
        <n v="37.43598241948267"/>
        <n v="40.620168176781178"/>
        <n v="59.748788150807904"/>
        <n v="63.655030800821358"/>
        <n v="29.932261768082665"/>
        <n v="39.789930555555557"/>
        <n v="56.868581584129878"/>
        <n v="54.33467741935484"/>
        <n v="44.992500892750861"/>
        <n v="60.225214308154925"/>
        <n v="34.321697467488022"/>
        <n v="52.863105692736852"/>
        <n v="20.702339472374316"/>
        <n v="46.809034907597535"/>
        <n v="52.13756586424217"/>
        <n v="57.731684290030209"/>
        <n v="55.967867435158503"/>
        <n v="26.754277891854894"/>
        <n v="36.387463976945249"/>
        <n v="17.81657794676806"/>
        <n v="29.841914686920429"/>
        <n v="28.238859516616316"/>
        <n v="59.096509240246405"/>
        <n v="45.315516933515859"/>
        <n v="18.463323245424412"/>
        <n v="35.66937990232352"/>
        <n v="55.293634496919921"/>
        <n v="54.416816009557941"/>
        <n v="45.811790062328889"/>
        <n v="59.680341113105925"/>
        <n v="19.093771389459274"/>
        <n v="17.874621703415478"/>
        <n v="43.954188720569448"/>
        <n v="27.917864476386036"/>
        <n v="56.546235544016994"/>
        <n v="19.86937817755182"/>
        <n v="63.833663282928271"/>
        <n v="34.713210130047912"/>
        <n v="52.510646927600895"/>
        <n v="30.334658187599363"/>
        <n v="52.192323587147428"/>
        <n v="24.077420061322822"/>
        <n v="52.362105480654996"/>
        <n v="50.798083504449011"/>
        <n v="26.529774127310063"/>
        <n v="58.671461716937358"/>
        <n v="31.055441478439427"/>
        <n v="17.78991354466859"/>
        <n v="29.671442913206167"/>
        <n v="25.145835527008529"/>
        <n v="42.795345653661876"/>
        <n v="62.59000684462697"/>
        <n v="25.951323395193185"/>
        <n v="48.222482958989829"/>
        <n v="30.469541409993155"/>
        <n v="39.822704507512519"/>
        <n v="33.110919899874844"/>
        <n v="46.247058138180122"/>
        <n v="19.863903011341417"/>
        <n v="51.066392881587952"/>
        <n v="19.21697467488022"/>
        <n v="26.650239561943874"/>
        <n v="36.564705882352939"/>
        <n v="44.082861836101479"/>
        <n v="26.924024640657084"/>
        <n v="59.38746016785602"/>
        <n v="31.447606405044386"/>
        <n v="43.096509240246405"/>
        <n v="31.633784120136067"/>
        <n v="17.345703422053234"/>
        <n v="53.118389697307705"/>
        <n v="28.625661617083409"/>
        <n v="54.48596851471595"/>
        <n v="29.710500750684449"/>
        <n v="57.304602312957279"/>
        <n v="58.060884495800266"/>
        <n v="16.713307984790873"/>
        <n v="49.340196024749496"/>
        <n v="57.401113689095126"/>
        <n v="21.97059873824545"/>
        <n v="39.179298831385644"/>
        <n v="51.896688878557782"/>
        <n v="34.885012515644554"/>
        <n v="32.754328045736372"/>
        <n v="45.483252752373744"/>
        <n v="24.557228598504789"/>
        <n v="61.457917513026587"/>
        <n v="54.47227926078029"/>
        <n v="26.611909650924023"/>
        <n v="24.110271572492337"/>
        <n v="41.364839319470697"/>
        <n v="62.110208161314155"/>
        <n v="35.008898015058179"/>
        <n v="34.228610540725533"/>
        <n v="31.603667136812412"/>
        <n v="18.55441478439425"/>
        <n v="43.995254608505206"/>
        <n v="42.847364818617386"/>
        <n v="63.715263518138265"/>
        <n v="35.631049282225838"/>
        <n v="56.943214538588627"/>
        <n v="37.296397694524501"/>
        <n v="45.809052251412595"/>
        <n v="53.82273881228533"/>
        <n v="28.367541540785499"/>
        <n v="28.679663897280967"/>
        <n v="46.902121834360024"/>
        <n v="56.066381670589365"/>
        <n v="23.441478439425051"/>
        <n v="38.42026009582478"/>
        <n v="32.258088601294176"/>
        <n v="31.543433170165102"/>
        <n v="25.334667228306657"/>
        <n v="56.074639769452453"/>
        <n v="26.275154004106778"/>
        <n v="37.943208143208139"/>
        <n v="44.538031186763483"/>
        <n v="41.143024771838334"/>
        <n v="27.606532615878411"/>
        <n v="35.227926078028744"/>
        <n v="56.008933717579254"/>
        <n v="23.349030774285399"/>
        <n v="30.72416153319644"/>
        <n v="39.726963141025642"/>
        <n v="24.863851742655577"/>
        <n v="41.746084298994013"/>
        <n v="30.534575642497572"/>
        <n v="25.872034070168326"/>
        <n v="54.696783025325118"/>
        <n v="26.223134839151268"/>
        <n v="64.123878522387429"/>
        <n v="32.735163861824624"/>
        <n v="41.403129074315515"/>
        <n v="42.364828727874695"/>
        <n v="36.896685878962536"/>
        <n v="25.775508055175319"/>
        <n v="22.123809523809523"/>
        <n v="36.401152737752163"/>
        <n v="34.458590006844624"/>
        <n v="25.553753816994842"/>
        <n v="61.597544820277314"/>
        <n v="29.965115252141658"/>
        <n v="60.759780976772944"/>
        <n v="60.318267504488333"/>
        <n v="35.540041067761805"/>
        <n v="51.313462134518026"/>
        <n v="56.071902017291066"/>
        <n v="44.25533856543165"/>
        <n v="17.50448669201521"/>
        <n v="60.847390267596928"/>
        <n v="59.551660682226213"/>
        <n v="28.740646103303522"/>
        <n v="39.447716346153847"/>
        <n v="45.329935341061336"/>
        <n v="42.154017572902077"/>
        <n v="29.833701315905678"/>
        <n v="25.41756236057595"/>
        <n v="25.516122490367067"/>
        <n v="61.691321541871282"/>
        <n v="25.18955349620893"/>
        <n v="52.253295477590754"/>
        <n v="50.633812457221083"/>
        <n v="33.863814142678351"/>
        <n v="43.21697467488022"/>
        <n v="34.033557571964955"/>
        <n v="31.036276522929501"/>
        <n v="27.447748513169074"/>
        <n v="43.211498973305957"/>
        <n v="46.587268993839835"/>
        <n v="48.343645622296449"/>
        <n v="23.524258022122439"/>
        <n v="22.47154761904762"/>
        <n v="23.008898015058179"/>
        <n v="31.978845196615232"/>
        <n v="48.694080928653563"/>
        <n v="60.992493155524159"/>
        <n v="28.15398413897281"/>
        <n v="21.025385764061724"/>
        <n v="42.45240369309137"/>
        <n v="52.734438762332772"/>
        <n v="42.583826806749443"/>
        <n v="33.488735919899874"/>
        <n v="29.329257163716008"/>
        <n v="50.965092402464066"/>
        <n v="63.340177960301162"/>
        <n v="20.880149346608587"/>
        <n v="30.992470910335388"/>
        <n v="40.247128739316238"/>
        <n v="23.318275154004105"/>
        <n v="39.3347022587269"/>
        <n v="34.49894390988031"/>
        <n v="62.989733059548257"/>
        <n v="22.252588977502679"/>
        <n v="39.118412046543462"/>
        <n v="64.312821160812064"/>
        <n v="17.904182509505702"/>
        <n v="47.800136892539356"/>
        <n v="39.453088480801334"/>
        <n v="30.14854720480438"/>
        <n v="35.069130732375086"/>
        <n v="61.2176785015862"/>
        <n v="35.345653661875431"/>
        <n v="25.690639149205012"/>
        <n v="55.507186858316224"/>
        <n v="36.277953890489918"/>
        <n v="40.077390491452995"/>
        <n v="18.308008213552363"/>
        <n v="58.36753445635528"/>
        <n v="43.03353867214237"/>
        <n v="62.75632333767927"/>
        <n v="60.49969089463923"/>
        <n v="42.19849418206708"/>
        <n v="39.86658653846154"/>
        <n v="34.331977471839799"/>
        <n v="41.455185450752886"/>
        <n v="22.334642857142857"/>
        <n v="36.457935627081021"/>
        <n v="19.422313483915126"/>
        <n v="60.102015169875678"/>
        <n v="63.376437386799211"/>
        <n v="34.858316221765911"/>
        <n v="38.297056810403831"/>
        <n v="27.757103747757952"/>
        <n v="35.197809719370291"/>
        <n v="61.097214375733344"/>
        <n v="45.82541069556099"/>
        <n v="31.798158287705327"/>
        <n v="56.279936596378306"/>
        <n v="47.589322381930188"/>
        <n v="21.721309523809524"/>
        <n v="52.107449116644275"/>
        <n v="30.017133268568401"/>
        <n v="20.186937817755183"/>
        <n v="22.334722056897988"/>
        <n v="45.452413546812686"/>
        <n v="64.702285643174179"/>
        <n v="45.795363196831133"/>
        <n v="35.720739219712527"/>
        <n v="36.444956772334294"/>
        <n v="50.997946611909654"/>
        <n v="34.307283110380972"/>
        <n v="55.041752224503767"/>
        <n v="39.096509240246405"/>
        <n v="33.781680225281605"/>
        <n v="49.498959588215968"/>
        <n v="19.5564681724846"/>
        <n v="32.066450970632154"/>
        <n v="57.529100778852964"/>
        <n v="63.236879791087524"/>
        <n v="57.627661080953501"/>
        <n v="57.540742459396753"/>
        <n v="39.737829716193659"/>
        <n v="42.123901693620276"/>
        <n v="61.617400373734299"/>
        <n v="20.01173249902229"/>
        <n v="20.371080139372822"/>
        <n v="48.260811263828359"/>
        <n v="36.1622641509434"/>
        <n v="43.948649306400583"/>
        <n v="43.118412046543462"/>
        <n v="51.781703600392582"/>
        <n v="60.31552962298025"/>
        <n v="25.598255931859665"/>
        <n v="50.501717844105649"/>
        <n v="34.639288158795345"/>
        <n v="19.842002346499804"/>
        <n v="62.488005215123856"/>
        <n v="21.948696583740031"/>
        <n v="60.940428350629276"/>
        <n v="28.321061078070425"/>
        <n v="61.896658120029549"/>
        <n v="43.000684462696782"/>
        <n v="54.014336917562723"/>
        <n v="31.441478439425051"/>
        <n v="58.405893271461721"/>
        <n v="30.633103691927218"/>
        <n v="44.98976312343769"/>
        <n v="31.06365503080082"/>
        <n v="62.244328552803125"/>
        <n v="36.299097232499633"/>
        <n v="35.104722792607802"/>
        <n v="18.395619438740589"/>
        <n v="48.770738651919181"/>
        <n v="41.613975620885213"/>
        <n v="46.9233412943438"/>
        <n v="34.822724161533195"/>
        <n v="63.633855614522787"/>
        <n v="60.477788571933232"/>
        <n v="40.488047542735046"/>
        <n v="56.795374085437807"/>
        <n v="36.282669823886344"/>
        <n v="21.069188651070185"/>
        <n v="27.635865845311429"/>
        <n v="22.412046543463383"/>
        <n v="65.294336384439362"/>
        <n v="42.559184972938553"/>
        <n v="31.471594798083505"/>
        <n v="30.606433949349761"/>
        <n v="38.496244296244292"/>
        <n v="58.943189596167009"/>
        <n v="19.587407117716072"/>
        <n v="24.022667542706966"/>
        <n v="58.230637152536076"/>
        <n v="48.074593507291723"/>
        <n v="18.039048991354466"/>
        <n v="22.008927508629927"/>
        <n v="48.921316322619504"/>
        <n v="26.699520876112253"/>
        <n v="18.156650814238361"/>
        <n v="34.2991239048811"/>
        <n v="37.953458213256489"/>
        <n v="36.644099149093599"/>
        <n v="46.789869952087614"/>
        <n v="37.501729106628247"/>
        <n v="24.091108190976787"/>
        <n v="23.006160164271048"/>
        <n v="58.000649682119814"/>
        <n v="20.236114732724904"/>
        <n v="55.129363449691994"/>
        <n v="62.491444216290212"/>
        <n v="30.121169301421887"/>
        <n v="35.674953755086939"/>
        <n v="61.778931815218812"/>
        <n v="25.30736021901653"/>
        <n v="35.460643394934976"/>
        <n v="21.945958814426856"/>
        <n v="46.633812457221083"/>
        <n v="31.759727868580434"/>
        <n v="40.27247245942246"/>
        <n v="17.050038022813688"/>
        <n v="19.299110198494184"/>
        <n v="48.132089176957031"/>
        <n v="36.319020172910662"/>
        <n v="33.915130042676545"/>
        <n v="52.653011559521396"/>
        <n v="50.660511058621431"/>
        <n v="55.066392881587952"/>
        <n v="17.590057636887607"/>
        <n v="47.850150854844117"/>
        <n v="33.356579159284905"/>
        <n v="46.647501711156742"/>
        <n v="57.918561484918797"/>
        <n v="44.633144734440592"/>
        <n v="46.772761693947693"/>
        <n v="20.247884519661525"/>
        <n v="62.891170431211499"/>
        <n v="39.550992470910337"/>
        <n v="51.62838989617233"/>
        <n v="31.759830761572925"/>
        <n v="46.603017417137529"/>
        <n v="20.488800398208063"/>
        <n v="51.324413679099074"/>
        <n v="31.674195756331279"/>
        <n v="50.203253341923016"/>
        <n v="52.546238085581024"/>
        <n v="31.236139630390145"/>
        <n v="56.622893556761859"/>
        <n v="47.707788579729581"/>
        <n v="33.417553191489361"/>
        <n v="21.841785714285717"/>
        <n v="25.066442034326631"/>
        <n v="22.652261904761904"/>
        <n v="19.444216290212182"/>
        <n v="34.913073237508556"/>
        <n v="47.683075375761298"/>
        <n v="39.858297161936562"/>
        <n v="31.863862618218022"/>
        <n v="50.740588637919231"/>
        <n v="43.850085178875638"/>
        <n v="38.022604422604424"/>
        <n v="28.24707326283988"/>
        <n v="64.595511677106231"/>
        <n v="37.176623376623375"/>
        <n v="17.95402795791901"/>
        <n v="30.633812457221083"/>
        <n v="31.929478138222848"/>
        <n v="42.622861054072551"/>
        <n v="50.732375085557834"/>
        <n v="49.244373870667474"/>
        <n v="43.006160164271044"/>
        <n v="46.453114305270361"/>
        <n v="62.907597535934293"/>
        <n v="63.271731690622858"/>
        <n v="35.611986681465041"/>
        <n v="39.776241987179489"/>
        <n v="23.376410031759939"/>
        <n v="48.54350325795324"/>
        <n v="54.080093583553186"/>
        <n v="54.866529774127308"/>
        <n v="37.367533683982991"/>
        <n v="60.088326376733534"/>
        <n v="65.286122915985615"/>
        <n v="27.561943874058862"/>
        <n v="30.518822724161534"/>
        <n v="31.493497604380561"/>
        <n v="25.164999473517952"/>
        <n v="24.343687480256921"/>
        <n v="36.865852756196823"/>
        <n v="55.79812680115274"/>
        <n v="53.852854796157104"/>
        <n v="34.570841889117041"/>
        <n v="37.307298796743282"/>
        <n v="24.397656335560178"/>
        <n v="24.743392650310625"/>
        <n v="63.118412046543462"/>
        <n v="63.364818617385353"/>
        <n v="58.776180698151954"/>
        <n v="32.79813189467751"/>
        <n v="58.931551348090395"/>
        <n v="38.518146718146717"/>
        <n v="24.34916289354533"/>
        <n v="36.554466858789624"/>
        <n v="53.674896709642091"/>
        <n v="28.748745094460162"/>
        <n v="37.184091072843863"/>
        <n v="58.063665893271462"/>
        <n v="51.214898233288558"/>
        <n v="21.208810353409657"/>
        <n v="36.197794879384347"/>
        <n v="52.721456094098563"/>
        <n v="54.060928866543883"/>
        <n v="40.824774624373958"/>
        <n v="53.62835382547663"/>
        <n v="60.06094879044926"/>
        <n v="19.561943874058862"/>
        <n v="37.274495677233432"/>
        <n v="58.602997818924308"/>
        <n v="24.598294198167842"/>
        <n v="29.721451912037445"/>
        <n v="26.449705941999596"/>
        <n v="44.95619638620186"/>
        <n v="58.529774127310063"/>
        <n v="24.893966515741813"/>
        <n v="40.383973288814694"/>
        <n v="27.140314852840522"/>
        <n v="50.893908281998634"/>
        <n v="54.984257357973988"/>
        <n v="33.085594653353731"/>
        <n v="39.104722792607802"/>
        <n v="43.967814553419323"/>
        <n v="50.274479278505474"/>
        <n v="17.814553314121039"/>
        <n v="29.162255886110604"/>
        <n v="32.263502862357917"/>
        <n v="53.997909199522098"/>
        <n v="54.965092402464066"/>
        <n v="26.934976043805612"/>
        <n v="38.830937713894592"/>
        <n v="17.241673003802283"/>
        <n v="31.074606433949349"/>
        <n v="64.778943875222964"/>
        <n v="50.04992752456112"/>
        <n v="24.022560508159017"/>
        <n v="41.778937985483253"/>
        <n v="19.737809647979141"/>
        <n v="27.765200151057403"/>
        <n v="42.447638603696099"/>
        <n v="57.513364269141533"/>
        <n v="51.992509943695445"/>
        <n v="64.077373431050461"/>
        <n v="45.24163790024997"/>
        <n v="25.674913810586091"/>
        <n v="26.773442847364819"/>
        <n v="56.077377521613833"/>
        <n v="28.641333081570998"/>
        <n v="61.699535004997607"/>
        <n v="49.717993648012268"/>
        <n v="19.866492829204695"/>
        <n v="55.089048991354467"/>
        <n v="28.085536253776436"/>
        <n v="35.956859553056091"/>
        <n v="52.195061473292689"/>
        <n v="59.206023271731688"/>
        <n v="19.26899383983573"/>
        <n v="58.008909512761022"/>
        <n v="58.156751740139214"/>
        <n v="56.357328298324283"/>
        <n v="25.743358345163255"/>
        <n v="26.164976678158592"/>
        <n v="48.943218529266822"/>
        <n v="36.496226135859111"/>
        <n v="41.345674988592663"/>
        <n v="49.650257676615851"/>
        <n v="47.728952772073924"/>
        <n v="46.19301848049281"/>
        <n v="54.471575069693344"/>
        <n v="41.798102635935308"/>
        <n v="44.872039042971075"/>
        <n v="53.715963960376328"/>
        <n v="25.822030328559393"/>
        <n v="52.414824579192867"/>
        <n v="42.416847064815997"/>
        <n v="61.038993155221902"/>
        <n v="35.674855705194616"/>
        <n v="31.527005724715838"/>
        <n v="39.666733440170944"/>
        <n v="41.06642331008409"/>
        <n v="42.545524003565518"/>
        <n v="39.433264887063658"/>
        <n v="46.279955729014972"/>
        <n v="38.252579852579849"/>
        <n v="47.584590457034309"/>
        <n v="35.212282648908619"/>
        <n v="39.025325119780973"/>
        <n v="36.622169601894335"/>
        <n v="59.562676720075395"/>
        <n v="36.948703170028821"/>
        <n v="48.868588669125039"/>
        <n v="39.890485968514717"/>
        <n v="51.520876112251884"/>
        <n v="32.129417620706818"/>
        <n v="62.850102669404521"/>
        <n v="45.776198520417083"/>
        <n v="57.590023201856148"/>
        <n v="45.192358052612789"/>
        <n v="30.167638226461754"/>
        <n v="36.75706051873199"/>
        <n v="37.0499315512645"/>
        <n v="34.910335386721421"/>
        <n v="58.850102669404521"/>
        <n v="45.639307974602438"/>
        <n v="31.902190144350424"/>
        <n v="20.529865604778497"/>
        <n v="43.458566561207107"/>
        <n v="40.422342414529915"/>
        <n v="49.809050891131633"/>
        <n v="60.32924913603518"/>
        <n v="58.940451745379875"/>
        <n v="60.258765344873268"/>
        <n v="50.704996577686515"/>
        <n v="24.441524310118268"/>
        <n v="44.669444113795976"/>
        <n v="38.625598904859686"/>
        <n v="42.616706990958868"/>
        <n v="41.143766713357955"/>
        <n v="64.568133737088814"/>
        <n v="38.663250263250262"/>
        <n v="42.556475232395265"/>
        <n v="22.198494182067076"/>
        <n v="18.102017291066282"/>
        <n v="21.471627675460429"/>
        <n v="46.609171800136892"/>
        <n v="55.806282722513089"/>
        <n v="25.334737285458566"/>
        <n v="30.869267624914443"/>
        <n v="52.102717501520992"/>
        <n v="25.077392860903444"/>
        <n v="29.160204892696282"/>
        <n v="41.839169744046863"/>
        <n v="37.373054755043228"/>
        <n v="49.245061198196261"/>
        <n v="32.65303164505999"/>
        <n v="53.737159661309128"/>
        <n v="63.668720054757017"/>
        <n v="27.091033538672143"/>
        <n v="33.581821026282853"/>
        <n v="38.861054072553046"/>
        <n v="47.134839151266256"/>
        <n v="16.561926236108874"/>
        <n v="34.427800375469339"/>
        <n v="47.729690468208737"/>
        <n v="49.633138038657393"/>
        <n v="27.655030800821354"/>
        <n v="22.504404761904762"/>
        <n v="18.321697467488022"/>
        <n v="59.780971937029435"/>
        <n v="53.238896775501928"/>
        <n v="35.353867214236821"/>
        <n v="44.510653493631715"/>
        <n v="63.625642321624127"/>
        <n v="56.039002833949759"/>
        <n v="64.107451244682196"/>
        <n v="54.475017111567418"/>
        <n v="25.923942804989352"/>
        <n v="41.674185136897002"/>
        <n v="48.277197295636142"/>
        <n v="31.663244353182751"/>
        <n v="51.750855578370981"/>
        <n v="59.647547237556658"/>
        <n v="19.779037935080172"/>
        <n v="50.967830253251201"/>
        <n v="55.918535952735482"/>
        <n v="40.019833055091816"/>
        <n v="24.794678055190541"/>
        <n v="45.603716432690625"/>
        <n v="26.72416153319644"/>
        <n v="39.310061601642708"/>
        <n v="33.88845431789737"/>
        <n v="48.683057715474753"/>
        <n v="42.940451745379875"/>
        <n v="58.620123203285424"/>
        <n v="62.880219028062967"/>
        <n v="60.269716506226267"/>
        <n v="28.707675458610932"/>
        <n v="63.934964828777218"/>
        <n v="25.838458298230833"/>
        <n v="41.940468610722014"/>
        <n v="20.676965193586234"/>
        <n v="55.329971181556196"/>
        <n v="46.866529774127308"/>
        <n v="49.203307233203745"/>
        <n v="64.729663583191609"/>
        <n v="22.751540041067763"/>
        <n v="31.915878546540569"/>
        <n v="25.802864363942714"/>
        <n v="17.888472622478385"/>
        <n v="22.613928571428573"/>
        <n v="60.597549481621108"/>
        <n v="52.737882782397079"/>
        <n v="50.228610540725533"/>
        <n v="54.381930184804929"/>
        <n v="46.65571526351814"/>
        <n v="34.055459949937422"/>
        <n v="33.359368709235852"/>
        <n v="41.310084088390589"/>
        <n v="63.244353182751539"/>
        <n v="49.159456795531703"/>
        <n v="60.622891459860462"/>
        <n v="27.392995374303784"/>
        <n v="22.137602666349245"/>
        <n v="23.312799452429843"/>
        <n v="64.10201330974644"/>
        <n v="57.603002265861029"/>
        <n v="20.006257332811888"/>
        <n v="32.983573917371828"/>
        <n v="34.546201232032857"/>
        <n v="34.69404517453799"/>
        <n v="57.425064904413503"/>
        <n v="46.685831622176593"/>
        <n v="62.165639972621491"/>
        <n v="39.21697467488022"/>
        <n v="27.434060228452751"/>
        <n v="46.214202493300711"/>
        <n v="36.006141778895959"/>
        <n v="57.767981438515079"/>
        <n v="52.82275400527277"/>
        <n v="21.564708810353412"/>
        <n v="57.718700696055684"/>
        <n v="23.772758384668034"/>
        <n v="30.376454483230663"/>
        <n v="39.223223824786324"/>
        <n v="46.882267272515435"/>
        <n v="58.422293377882959"/>
        <n v="42.751540041067763"/>
        <n v="29.507209344770946"/>
        <n v="18.482564841498561"/>
        <n v="24.601031904812046"/>
        <n v="52.850073518227447"/>
        <n v="49.830953403478638"/>
        <n v="27.115674195756331"/>
        <n v="55.323750855578368"/>
        <n v="34.153954470781507"/>
        <n v="18.746064339493497"/>
        <n v="24.737917237022216"/>
        <n v="19.641981747066492"/>
        <n v="44.551720033329367"/>
        <n v="34.019791911131968"/>
        <n v="50.551676933607119"/>
        <n v="54.822724161533195"/>
        <n v="46.687871373645578"/>
        <n v="50.959616700889804"/>
        <n v="20.586624951114587"/>
        <n v="62.986995208761122"/>
        <n v="38.367567567567562"/>
        <n v="59.759795341322196"/>
        <n v="36.225231224565299"/>
        <n v="29.647531572904708"/>
        <n v="25.685864936118435"/>
        <n v="62.343600273785079"/>
        <n v="53.844641346010256"/>
        <n v="47.835728952772072"/>
        <n v="20.014470082127495"/>
        <n v="18.817248459958932"/>
        <n v="57.033561482180787"/>
        <n v="39.112936344969199"/>
        <n v="26.324435318275153"/>
        <n v="33.145756160412304"/>
        <n v="53.271750152098967"/>
        <n v="37.277233429394812"/>
        <n v="26.920604339890492"/>
        <n v="47.986981058277927"/>
        <n v="47.819969827345368"/>
        <n v="46.628336755646821"/>
        <n v="47.68033748672962"/>
        <n v="57.572905357564316"/>
        <n v="58.025336426914151"/>
        <n v="39.011635865845314"/>
        <n v="49.214945243719136"/>
        <n v="54.31622176591376"/>
        <n v="44.19779751764419"/>
        <n v="38.121165321165321"/>
        <n v="58.255313225058003"/>
        <n v="22.01440304725628"/>
        <n v="49.863103712627314"/>
        <n v="28.899333759240665"/>
        <n v="34.677618069815196"/>
        <n v="32.792656413559868"/>
        <n v="41.383963494132985"/>
        <n v="25.014425608086764"/>
        <n v="41.895958279009129"/>
        <n v="50.102669404517457"/>
        <n v="62.17317804528269"/>
        <n v="29.858341428949924"/>
        <n v="29.096550465413397"/>
        <n v="33.789193976970772"/>
        <n v="48.175941445971617"/>
        <n v="40.011685363247864"/>
        <n v="50.20055829933434"/>
        <n v="51.924066325739972"/>
        <n v="56.033527066621836"/>
        <n v="41.728961606153447"/>
        <n v="18.860374639769454"/>
        <n v="49.014400700870617"/>
        <n v="63.93227192317412"/>
        <n v="43.833657824288146"/>
        <n v="47.650296122471786"/>
        <n v="27.238877481177276"/>
        <n v="41.337461703930643"/>
        <n v="60.258067411696061"/>
        <n v="53.164976678158588"/>
        <n v="44.209498869182241"/>
        <n v="58.203294663573089"/>
        <n v="62.331971665725085"/>
        <n v="63.014373716632441"/>
        <n v="37.182098982098978"/>
        <n v="20.219788815017598"/>
        <n v="30.7378507871321"/>
        <n v="25.239606570675321"/>
        <n v="25.617420401541271"/>
        <n v="46.019863691967146"/>
        <n v="31.008898015058179"/>
        <n v="60.03078994614004"/>
        <n v="28.409381273955102"/>
        <n v="58.932238193018478"/>
        <n v="28.830991056762183"/>
        <n v="61.573595237060537"/>
        <n v="59.08555783709788"/>
        <n v="44.464111415307705"/>
        <n v="31.049965776865161"/>
        <n v="40.527084283944987"/>
        <n v="38.178659178659174"/>
        <n v="47.992513129958652"/>
        <n v="19.430527036276523"/>
        <n v="36.211542730299669"/>
        <n v="44.565408879895251"/>
        <n v="16.249798679336447"/>
        <n v="58.088306264501163"/>
        <n v="44.844592583774777"/>
        <n v="43.940500091257533"/>
        <n v="41.025356886774006"/>
        <n v="34.907597535934293"/>
        <n v="61.518148900468077"/>
        <n v="61.554430489765764"/>
        <n v="46.30459602726161"/>
        <n v="65.011656365371053"/>
        <n v="23.039014373716633"/>
        <n v="50.244363324028342"/>
        <n v="60.770732138125936"/>
        <n v="41.080112117854114"/>
        <n v="60.874768170979422"/>
        <n v="54.693364527851067"/>
        <n v="57.112957281095113"/>
        <n v="41.019881363665995"/>
        <n v="20.129448572545954"/>
        <n v="19.935080172076653"/>
        <n v="47.746046823489969"/>
        <n v="30.480492813141684"/>
        <n v="56.486004248288886"/>
        <n v="52.885722977083759"/>
        <n v="22.762491444216291"/>
        <n v="16.898695442100177"/>
        <n v="25.888460758466845"/>
        <n v="58.129373549883994"/>
        <n v="22.460659445304131"/>
        <n v="28.589312688821753"/>
        <n v="24.416821815792353"/>
        <n v="43.030800821355236"/>
        <n v="57.537314137361342"/>
        <n v="63.984289444865638"/>
        <n v="31.806272297353356"/>
        <n v="20.680438028870086"/>
        <n v="17.962391930835736"/>
        <n v="19.294485725459523"/>
        <n v="37.866549666549666"/>
        <n v="60.614678088845714"/>
        <n v="57.386735898041067"/>
        <n v="18.915811088295687"/>
        <n v="34.872005475701577"/>
        <n v="20.712553773953854"/>
        <n v="65.349092840797653"/>
        <n v="45.304606594453041"/>
        <n v="62.833675564681727"/>
        <n v="34.893908281998634"/>
        <n v="59.945915619389588"/>
        <n v="50.096521365686066"/>
        <n v="31.959681433549033"/>
        <n v="23.195071868583163"/>
        <n v="32.438728947150089"/>
        <n v="52.787162847292642"/>
        <n v="41.179358207054626"/>
        <n v="50.074618853339061"/>
        <n v="18.310746064339494"/>
        <n v="62.055451740471952"/>
        <n v="18.055475504322768"/>
        <n v="20.954206072672974"/>
        <n v="48.145778622115436"/>
        <n v="21.049906658369633"/>
        <n v="21.538031186763483"/>
        <n v="42.819986310746067"/>
        <n v="31.38672142368241"/>
        <n v="38.044506844506842"/>
        <n v="46.625598904859686"/>
        <n v="32.225236436037832"/>
        <n v="63.521607278241092"/>
        <n v="61.080061823802161"/>
        <n v="43.83025325119781"/>
        <n v="21.562671110582073"/>
        <n v="22.28062970568104"/>
        <n v="25.677651591969177"/>
        <n v="61.846676970633695"/>
        <n v="60.329947893667757"/>
        <n v="53.416852565402557"/>
        <n v="29.992493155524155"/>
        <n v="19.880328509972625"/>
        <n v="58.893220103021015"/>
        <n v="44.102025917138164"/>
        <n v="33.485998122653314"/>
        <n v="36.592082870884205"/>
        <n v="44.112976820587697"/>
        <n v="34.359355444305379"/>
        <n v="45.405868698291769"/>
        <n v="31.1602787456446"/>
        <n v="61.765242710008259"/>
        <n v="22.756338531127248"/>
        <n v="40.71598983117137"/>
        <n v="61.433966363912909"/>
        <n v="53.094479565931607"/>
        <n v="40.173210470085472"/>
        <n v="31.244353182751539"/>
        <n v="37.926781326781324"/>
        <n v="39.987045940170944"/>
        <n v="46.249796108586743"/>
        <n v="50.296381790852479"/>
        <n v="46.359352245587466"/>
        <n v="23.238877481177276"/>
        <n v="61.965103646082312"/>
        <n v="36.839193083573491"/>
        <n v="54.92950034223135"/>
        <n v="49.028036359653925"/>
        <n v="49.379214086321667"/>
        <n v="49.609190465965213"/>
        <n v="63.631117850223234"/>
        <n v="38.893908281998634"/>
        <n v="60.532544378698226"/>
        <n v="52.825491786655853"/>
        <n v="62.323758202598761"/>
        <n v="49.019876252532441"/>
        <n v="45.778227486459137"/>
        <n v="46.425059707578491"/>
        <n v="60.726927492713948"/>
        <n v="27.134839151266256"/>
        <n v="27.096509240246405"/>
        <n v="47.827515400410675"/>
        <n v="64.190318164848392"/>
        <n v="44.956909891679565"/>
        <n v="58.75975359342916"/>
        <n v="61.384685585154926"/>
        <n v="45.134864897036067"/>
        <n v="30.488706365503081"/>
        <n v="51.405886379192332"/>
        <n v="31.088295687885012"/>
        <n v="43.644079397672826"/>
        <n v="16.445019011406846"/>
        <n v="29.486001942947983"/>
        <n v="55.3347022587269"/>
        <n v="62.063624511082139"/>
        <n v="43.332724949808359"/>
        <n v="36.288198298187197"/>
        <n v="52.110187002789537"/>
        <n v="24.36487078405607"/>
        <n v="43.252566735112936"/>
        <n v="49.14307616492362"/>
        <n v="51.698836413415471"/>
        <n v="36.913034080265149"/>
        <n v="53.59550002488924"/>
        <n v="40.743367446711424"/>
        <n v="31.01163586584531"/>
        <n v="46.817248459958932"/>
        <n v="26.310746064339494"/>
        <n v="43.696842489505386"/>
        <n v="43.915794597225599"/>
        <n v="61.011657687891905"/>
        <n v="62.301855634261877"/>
        <n v="62.13758637173526"/>
        <n v="52.392922328128172"/>
        <n v="27.271731690622861"/>
        <n v="57.438753835260798"/>
        <n v="43.082819986310746"/>
        <n v="45.011665277943102"/>
        <n v="36.828157648245551"/>
        <n v="32.025304903343567"/>
        <n v="18.2943189596167"/>
        <n v="48.661227618682581"/>
        <n v="61.099266978715889"/>
        <n v="47.63379337319104"/>
        <n v="20.348370273794004"/>
        <n v="26.562628336755647"/>
        <n v="39.797399041752222"/>
        <n v="58.680355920602324"/>
        <n v="22.17045589810737"/>
        <n v="55.488760806916432"/>
        <n v="16.899467680608364"/>
        <n v="64.699547849172447"/>
        <n v="26.850102669404517"/>
        <n v="63.617370793142662"/>
        <n v="58.080092807424599"/>
        <n v="39.735091819699498"/>
        <n v="40.449719551282051"/>
        <n v="19.898699520876111"/>
        <n v="46.636550308008211"/>
        <n v="50.351138071719994"/>
        <n v="30.609171800136892"/>
        <n v="50.134850762293325"/>
        <n v="46.27174229626609"/>
        <n v="61.559196290571869"/>
        <n v="47.940496144820649"/>
        <n v="39.6775959933222"/>
        <n v="40.055488782051285"/>
        <n v="61.383997173893846"/>
        <n v="25.063605728727886"/>
        <n v="44.830972503273422"/>
        <n v="33.561961510588617"/>
        <n v="52.554451429730278"/>
        <n v="41.713148678764725"/>
        <n v="59.263518138261468"/>
        <n v="54.063620071684589"/>
        <n v="63.403148528405204"/>
        <n v="29.373752539079749"/>
        <n v="22.713210130047912"/>
        <n v="58.893908281998634"/>
        <n v="59.877468581687616"/>
        <n v="29.929429429429426"/>
        <n v="41.438722294654497"/>
        <n v="44.579097726461136"/>
        <n v="60.022620169651269"/>
        <n v="26.537987679671456"/>
        <n v="49.789886192828"/>
        <n v="23.331964407939768"/>
        <n v="46.598220396988367"/>
        <n v="54.312808004380507"/>
        <n v="50.814510609171798"/>
        <n v="58.682412993039442"/>
        <n v="31.844698855151819"/>
        <n v="43.882939888050615"/>
        <n v="39.95412353923205"/>
        <n v="27.321816293778909"/>
        <n v="20.091836734693878"/>
        <n v="39.170431211498972"/>
        <n v="33.707759699624532"/>
        <n v="26.945927446954141"/>
        <n v="30.266207383854439"/>
        <n v="56.770675981873111"/>
        <n v="61.197827430892872"/>
        <n v="54.858316221765911"/>
        <n v="36.340214576396598"/>
        <n v="38.676939276939272"/>
        <n v="61.737160521086331"/>
        <n v="41.028031290743158"/>
        <n v="19.345653661875428"/>
        <n v="34.617385352498289"/>
        <n v="63.132101300479121"/>
        <n v="41.230638852672747"/>
        <n v="18.403084017870011"/>
        <n v="58.809034907597535"/>
        <n v="30.143737166324435"/>
        <n v="43.984241908006808"/>
        <n v="17.715994236311239"/>
        <n v="37.444928044928041"/>
        <n v="29.000730060229969"/>
        <n v="40.976077178801901"/>
        <n v="63.926751189924602"/>
        <n v="41.902139309817905"/>
        <n v="19.022587268993838"/>
        <n v="57.2580249244713"/>
        <n v="25.406611235043602"/>
        <n v="65.40932494279177"/>
        <n v="42.649538363578479"/>
        <n v="41.206736279128997"/>
        <n v="45.052731817640762"/>
        <n v="27.039014373716633"/>
        <n v="54.39768032256459"/>
        <n v="21.386759581881535"/>
        <n v="34.47227926078029"/>
        <n v="40.655759076983244"/>
        <n v="43.581771720613283"/>
        <n v="61.86380426752423"/>
        <n v="52.947980163239997"/>
        <n v="53.343620887052616"/>
        <n v="47.09924709103354"/>
        <n v="65.351830663615559"/>
        <n v="46.288169161763847"/>
        <n v="34.102002503128908"/>
        <n v="25.080130567547645"/>
        <n v="28.044557726800718"/>
        <n v="24.646807578578468"/>
        <n v="44.888465658850137"/>
        <n v="33.263488484458044"/>
        <n v="40.680398930969297"/>
        <n v="41.302559531389278"/>
        <n v="63.893896634514135"/>
        <n v="45.301868825139863"/>
        <n v="62.208769718830126"/>
        <n v="40.096554487179489"/>
        <n v="51.107460643394937"/>
        <n v="52.77894950314338"/>
        <n v="28.348376132930515"/>
        <n v="53.608477412158393"/>
        <n v="29.126665449899619"/>
        <n v="54.529095524914133"/>
        <n v="55.606484149855909"/>
        <n v="44.809070348768003"/>
        <n v="45.587289567192869"/>
        <n v="53.197789382953907"/>
        <n v="31.014373716632445"/>
        <n v="63.157407017396068"/>
        <n v="24.104698280582632"/>
        <n v="25.006107834877845"/>
        <n v="30.693340399222752"/>
        <n v="30.751540041067763"/>
        <n v="44.423044875610046"/>
        <n v="51.899426623276"/>
        <n v="30.917866289852512"/>
        <n v="53.723470060335643"/>
        <n v="41.132073011734029"/>
        <n v="51.822708957536932"/>
        <n v="36.573631123919313"/>
        <n v="63.03353867214237"/>
        <n v="64.827520849128121"/>
        <n v="60.737878654066947"/>
        <n v="52.564676102903192"/>
        <n v="23.422313483915126"/>
        <n v="37.030835734870323"/>
        <n v="48.959645184252317"/>
        <n v="31.633127994524298"/>
        <n v="48.231396813228933"/>
        <n v="24.417605559650415"/>
        <n v="56.093804034582135"/>
        <n v="57.548243957703924"/>
        <n v="30.069151284995144"/>
        <n v="60.534560143626571"/>
        <n v="36.159526452090269"/>
        <n v="51.740572373179042"/>
        <n v="33.923961511382302"/>
        <n v="23.732479194042927"/>
        <n v="28.428545354991787"/>
        <n v="29.028107318853806"/>
        <n v="61.069151284995144"/>
        <n v="64.431244037001704"/>
        <n v="17.913112391930838"/>
        <n v="26.225872689938399"/>
        <n v="24.45789070200416"/>
        <n v="37.825482625482621"/>
        <n v="35.3347022587269"/>
        <n v="43.395595035288387"/>
        <n v="54.587268993839835"/>
        <n v="22.891170431211499"/>
        <n v="40.876794657762936"/>
        <n v="34.028081977471842"/>
        <n v="42.956878850102669"/>
        <n v="50.904171364148816"/>
        <n v="51.943175947928502"/>
        <n v="58.310037588751214"/>
        <n v="48.504442085265687"/>
        <n v="56.836440877979705"/>
        <n v="52.255333436644456"/>
        <n v="33.713134631933031"/>
        <n v="20.10754790770434"/>
        <n v="25.636584871222876"/>
        <n v="64.417555066992989"/>
        <n v="18.847364818617386"/>
        <n v="60.378528791346881"/>
        <n v="26.631074606433948"/>
        <n v="17.997982708933719"/>
        <n v="42.750843680356574"/>
        <n v="30.587268993839835"/>
        <n v="61.882969014818997"/>
        <n v="35.159479808350447"/>
        <n v="44.310093082679323"/>
        <n v="31.598307615729219"/>
        <n v="22.022616355195812"/>
        <n v="54.728942652329749"/>
        <n v="26.565366187542779"/>
        <n v="59.765215439856377"/>
        <n v="25.110151642796968"/>
        <n v="61.627660513998059"/>
        <n v="51.981558964822568"/>
        <n v="43.868583162217661"/>
        <n v="27.674974039460022"/>
        <n v="56.565400047203212"/>
        <n v="64.143043679710203"/>
        <n v="23.595444091556235"/>
        <n v="29.521593217345227"/>
        <n v="48.63588110403397"/>
        <n v="55.403148528405204"/>
        <n v="38.603696098562629"/>
        <n v="58.975359628770306"/>
        <n v="36.978818443804037"/>
        <n v="28.008968186538279"/>
        <n v="30.976043805612594"/>
        <n v="44.759080124110241"/>
        <n v="46.282693539931266"/>
        <n v="19.707692307692309"/>
        <n v="50.192344857204212"/>
        <n v="48.23339107112924"/>
        <n v="22.989733059548254"/>
        <n v="50.767285806313076"/>
        <n v="40.200587606837608"/>
        <n v="49.496940090186818"/>
        <n v="22.490774907749078"/>
        <n v="47.767949935743424"/>
        <n v="23.901437371663246"/>
        <n v="47.836397161535452"/>
        <n v="38.080098280098277"/>
        <n v="58.636550308008211"/>
        <n v="54.151276818159189"/>
        <n v="31.327277252364361"/>
        <n v="53.134817218475888"/>
        <n v="30.631074606433948"/>
        <n v="46.99520876112252"/>
        <n v="57.362065709969791"/>
        <n v="57.182088167053365"/>
        <n v="47.167693360711844"/>
        <n v="36.92953890489914"/>
        <n v="32.674188998589564"/>
        <n v="23.704961121454385"/>
        <n v="20.57093081134893"/>
        <n v="31.838466803559207"/>
        <n v="54.063666683259498"/>
        <n v="48.855609702677548"/>
        <n v="42.64202600958248"/>
        <n v="41.583833116036509"/>
        <n v="29.099288191275782"/>
        <n v="45.21768509349333"/>
        <n v="45.501725985001791"/>
        <n v="41.241590612777053"/>
        <n v="28.592050604229609"/>
        <n v="59.731690622861052"/>
        <n v="42.740588637919231"/>
        <n v="43.515400410677621"/>
        <n v="36.357348703170032"/>
        <n v="52.597530736646341"/>
        <n v="18.562628336755647"/>
        <n v="22.222380952380952"/>
        <n v="55.367556468172488"/>
        <n v="63.584516237732196"/>
        <n v="30.055462333303897"/>
        <n v="35.123887748117724"/>
        <n v="20.620209059233449"/>
        <n v="19.225188227241617"/>
        <n v="18.822724161533195"/>
        <n v="58.600278422273782"/>
        <n v="44.861087965718369"/>
        <n v="33.787155819774718"/>
        <n v="44.515393039669014"/>
        <n v="28.762547910202592"/>
        <n v="48.663258464632918"/>
        <n v="44.89941673610285"/>
        <n v="46.209445585215605"/>
        <n v="40.935010755491817"/>
        <n v="56.524333254661315"/>
        <n v="41.893925888195596"/>
        <n v="31.449691991786448"/>
        <n v="44.824774884400092"/>
        <n v="51.460643394934976"/>
        <n v="52.430519681785306"/>
        <n v="51.885737899684905"/>
        <n v="48.409352242238405"/>
        <n v="64.225909486871032"/>
        <n v="48.740623117779116"/>
        <n v="22.236162361623617"/>
        <n v="25.644798215372138"/>
        <n v="30.617385352498289"/>
        <n v="45.334722056897988"/>
        <n v="22.258064516129032"/>
        <n v="30.891170431211499"/>
        <n v="33.992490613266582"/>
        <n v="51.973292695526396"/>
        <n v="47.739904175222449"/>
        <n v="30.091053607701141"/>
        <n v="61.59205122543608"/>
        <n v="54.707053611429139"/>
        <n v="62.743326488706366"/>
        <n v="17.496197140249468"/>
        <n v="45.721442302091219"/>
        <n v="43.370294318959616"/>
        <n v="36.225173893739829"/>
        <n v="58.665986078886313"/>
        <n v="41.220425315166182"/>
        <n v="18.074506413027812"/>
        <n v="42.277218897236722"/>
        <n v="48.060956531456029"/>
        <n v="19.394934976043807"/>
        <n v="37.551702351702353"/>
        <n v="25.997972013790307"/>
        <n v="46.017125881050852"/>
        <n v="48.258032072414373"/>
        <n v="52.324477793551004"/>
        <n v="55.030800821355236"/>
        <n v="55.263518138261468"/>
        <n v="34.507871321013006"/>
        <n v="22.225211284370911"/>
        <n v="55.022587268993838"/>
        <n v="40.208747913188645"/>
        <n v="49.16018896285162"/>
        <n v="41.611931745829622"/>
        <n v="35.25530458590007"/>
        <n v="26.403163658487124"/>
        <n v="44.655755267230091"/>
        <n v="25.282720859218699"/>
        <n v="58.124572210814513"/>
        <n v="31.134839151266256"/>
        <n v="30.2943189596167"/>
        <n v="33.770632871782837"/>
        <n v="25.047278087817205"/>
        <n v="34.112953692115141"/>
        <n v="33.718610654775873"/>
        <n v="24.55919395465995"/>
        <n v="35.066392881587952"/>
        <n v="56.472315317441584"/>
        <n v="46.162229859614378"/>
        <n v="56.962379041774838"/>
        <n v="57.077366060892139"/>
        <n v="48.003464074198234"/>
        <n v="48.981547390899635"/>
        <n v="39.299766277128548"/>
        <n v="29.613945423017249"/>
        <n v="40.197849893162392"/>
        <n v="63.195071868583163"/>
        <n v="45.590027378109163"/>
        <n v="40.107505341880341"/>
        <n v="61.696105272454297"/>
        <n v="38.74264654264654"/>
        <n v="23.003422313483917"/>
        <n v="55.509924709103352"/>
        <n v="50.020533880903493"/>
        <n v="55.19034582132565"/>
        <n v="53.157449350390763"/>
        <n v="34.520848001251657"/>
        <n v="58.041763341067288"/>
        <n v="50.234086242299796"/>
        <n v="51.42505133470226"/>
        <n v="61.094476554691234"/>
        <n v="51.362080766598218"/>
        <n v="43.806351524000732"/>
        <n v="54.466125740454977"/>
        <n v="60.95690188112691"/>
        <n v="59.82276378977604"/>
        <n v="44.699559576240922"/>
        <n v="51.175906913073234"/>
        <n v="47.214236824093085"/>
        <n v="50.340186815546488"/>
        <n v="61.57016691689482"/>
        <n v="32.320998921430352"/>
        <n v="58.962354551676931"/>
        <n v="45.981475008738201"/>
        <n v="64.203310588829922"/>
        <n v="59.178644763860369"/>
        <n v="58.477052299410644"/>
        <n v="43.531827515400408"/>
        <n v="46.64202600958248"/>
        <n v="58.35455167693361"/>
        <n v="25.008845829823084"/>
        <n v="63.965125094768766"/>
        <n v="42.498949379178605"/>
        <n v="47.471594798083501"/>
        <n v="45.676943221045114"/>
        <n v="38.792607802874741"/>
        <n v="41.466101694915253"/>
        <n v="32.584588131089461"/>
        <n v="28.638629283489095"/>
        <n v="41.24164004954045"/>
        <n v="48.902151891803101"/>
        <n v="53.077367673899822"/>
        <n v="33.9376515684894"/>
        <n v="53.472298272686544"/>
        <n v="27.978853960162372"/>
        <n v="40.924059709275795"/>
        <n v="28.976090527468518"/>
        <n v="46.042436687200549"/>
        <n v="61.800834383555689"/>
        <n v="33.455189628794592"/>
        <n v="61.597527047913445"/>
        <n v="58.502395619438744"/>
        <n v="64.223171692869286"/>
        <n v="65.049985481395453"/>
        <n v="57.096487915407856"/>
        <n v="46.839151266255989"/>
        <n v="22.244375669563148"/>
        <n v="16.664030418250952"/>
        <n v="55.230663928815879"/>
        <n v="63.11641816190717"/>
        <n v="40.387458444690701"/>
        <n v="31.723477070499658"/>
        <n v="40.148571047008552"/>
        <n v="31.907665505226483"/>
        <n v="45.778936331333369"/>
        <n v="20.055533828705514"/>
        <n v="58.866529774127308"/>
        <n v="53.649546215078836"/>
        <n v="19.803676183026987"/>
        <n v="56.584564550389423"/>
        <n v="39.57091346153846"/>
        <n v="35.485284052019168"/>
        <n v="32.800132747033935"/>
        <n v="53.965105281497337"/>
        <n v="21.937745506487325"/>
        <n v="28.650301149844864"/>
        <n v="63.795332968282715"/>
        <n v="27.285420944558521"/>
        <n v="57.168399071925755"/>
        <n v="64.318267975232715"/>
        <n v="24.962409181846898"/>
        <n v="36.47706082581027"/>
        <n v="44.321002677050373"/>
        <n v="26.38947475157169"/>
        <n v="26.452443723382682"/>
        <n v="47.520876112251884"/>
        <n v="27.482546201232033"/>
        <n v="17.334651658046852"/>
        <n v="40.316276644286553"/>
        <n v="33.674906132665832"/>
        <n v="37.409336609336606"/>
        <n v="31.515400410677618"/>
        <n v="33.332681476846055"/>
        <n v="49.907612196693151"/>
        <n v="41.48256306629294"/>
        <n v="39.83913188647746"/>
        <n v="50.550974392011597"/>
        <n v="62.488706365503077"/>
        <n v="58.523619489559167"/>
        <n v="47.271731690622858"/>
        <n v="36.397706252312247"/>
        <n v="29.112976820587701"/>
        <n v="50.08009448142581"/>
        <n v="58.395619438740589"/>
        <n v="63.245019165157323"/>
        <n v="62.414784394250511"/>
        <n v="29.937737348759164"/>
        <n v="63.825499115491532"/>
        <n v="54.077309836718435"/>
        <n v="49.783715709357722"/>
        <n v="24.642097504475096"/>
        <n v="24.71601558386859"/>
        <n v="21.099191039203482"/>
        <n v="30.291581108829568"/>
        <n v="18.162127107652399"/>
        <n v="26.411317310617584"/>
        <n v="49.893923126476274"/>
        <n v="56.773471796082134"/>
        <n v="53.093794362198338"/>
        <n v="45.579076134443994"/>
        <n v="48.348382410459855"/>
        <n v="25.948691948894748"/>
        <n v="34.052722152690862"/>
        <n v="37.08011527377522"/>
        <n v="28.143113376758237"/>
        <n v="45.118438281157005"/>
        <n v="56.192363112391931"/>
        <n v="62.132110729651039"/>
        <n v="27.518927593693949"/>
        <n v="18.642026009582477"/>
        <n v="23.997919176431935"/>
        <n v="61.757029246881928"/>
        <n v="64.773468287219487"/>
        <n v="47.370294318959616"/>
        <n v="29.055484577477642"/>
        <n v="50.505133470225871"/>
        <n v="48.082807174386765"/>
        <n v="34.378520025031285"/>
        <n v="58.504454756380511"/>
        <n v="37.929519129519129"/>
        <n v="63.992460300745549"/>
        <n v="27.258042436687202"/>
        <n v="64.074596689271729"/>
        <n v="37.535275535275531"/>
        <n v="45.754223464988932"/>
        <n v="24.03635567236093"/>
        <n v="34.283367556468171"/>
        <n v="37.488040345821325"/>
        <n v="19.383983572895279"/>
        <n v="23.43874058863792"/>
        <n v="50.168377823408626"/>
        <n v="33.554443053817273"/>
        <n v="51.291647295831396"/>
        <n v="57.455180552277554"/>
        <n v="38.422997946611908"/>
        <n v="24.839212382857745"/>
        <n v="18.576317590691307"/>
        <n v="20.313588850174217"/>
        <n v="38.340189540189535"/>
        <n v="26.647501711156742"/>
        <n v="45.453136832294518"/>
        <n v="51.436667011054858"/>
        <n v="46.036290557464902"/>
        <n v="42.617385352498289"/>
        <n v="59.789856373429089"/>
        <n v="35.291675915649279"/>
        <n v="53.543481507292547"/>
        <n v="17.186796470946152"/>
        <n v="55.063655030800824"/>
        <n v="44.305320795143437"/>
        <n v="46.646801817546311"/>
        <n v="23.92137538326763"/>
        <n v="46.989733059548257"/>
        <n v="35.436658280301913"/>
        <n v="49.783703865951153"/>
        <n v="19.017111567419576"/>
        <n v="50.956878850102669"/>
        <n v="38.548230834035387"/>
        <n v="65.178661799477325"/>
        <n v="53.967843098212953"/>
        <n v="54.847364818617386"/>
        <n v="29.137616353349152"/>
        <n v="38.729637234770706"/>
        <n v="37.548270893371757"/>
        <n v="36.529827089337175"/>
        <n v="22.915811088295687"/>
        <n v="60.787158880155438"/>
        <n v="55.071868583162221"/>
        <n v="24.129434954007888"/>
        <n v="46.408598392170568"/>
        <n v="22.534523809523812"/>
        <n v="37.737784330244317"/>
        <n v="54.25051334702259"/>
        <n v="45.463397214617309"/>
        <n v="28.082884924006418"/>
        <n v="57.186877507670523"/>
        <n v="21.030740510267577"/>
        <n v="41.266279903526495"/>
        <n v="46.036234416870556"/>
        <n v="33.167726870118365"/>
        <n v="46.704996577686515"/>
        <n v="18.36757925072046"/>
        <n v="45.458612454127106"/>
        <n v="40.959650609477869"/>
        <n v="64.800846227236903"/>
        <n v="46.028077124716027"/>
        <n v="60.291618828932265"/>
        <n v="40.376507398474679"/>
        <n v="53.46884348222887"/>
        <n v="39.346420940170944"/>
        <n v="36.781700288184439"/>
        <n v="23.874712517796517"/>
        <n v="23.943276390713976"/>
        <n v="31.518138261464749"/>
        <n v="48.581832119586046"/>
        <n v="21.516129032258064"/>
        <n v="64.310781100925041"/>
        <n v="53.570168322855409"/>
        <n v="18.069164265129682"/>
        <n v="23.222450376454482"/>
        <n v="21.685166749626681"/>
        <n v="35.770682255438807"/>
        <n v="39.414863782051285"/>
        <n v="55.342915811088297"/>
        <n v="25.902038332826287"/>
        <n v="25.408655364852059"/>
        <n v="20.611263199061401"/>
        <n v="37.811793611793611"/>
        <n v="58.872005475701577"/>
        <n v="34.70773442847365"/>
        <n v="27.832991101984941"/>
        <n v="63.04722792607803"/>
        <n v="55.661174888323167"/>
        <n v="29.326457972072646"/>
        <n v="18.022481625594466"/>
        <n v="36.524351585014408"/>
        <n v="37.230691642651301"/>
        <n v="25.899411883999189"/>
        <n v="27.806381572736711"/>
        <n v="39.973288814691152"/>
        <n v="52.893936321233021"/>
        <n v="31.32101300479124"/>
        <n v="41.49625187406297"/>
        <n v="53.31829243561144"/>
        <n v="16.203253341923013"/>
        <n v="59.302513464991023"/>
        <n v="31.956857213971624"/>
        <n v="36.507925072046113"/>
        <n v="63.976033023040308"/>
        <n v="27.841861782477341"/>
        <n v="53.211518961671061"/>
        <n v="60.746092025081694"/>
        <n v="38.244313395113736"/>
        <n v="19.38672142368241"/>
        <n v="27.033538672142367"/>
        <n v="39.7542570951586"/>
        <n v="61.392183705012144"/>
        <n v="24.364801226590735"/>
        <n v="33.559223770029796"/>
        <n v="57.25532216190701"/>
        <n v="65.233417679512172"/>
        <n v="47.524360263716616"/>
        <n v="53.1430744270939"/>
        <n v="34.123904881101375"/>
        <n v="22.121176050470183"/>
        <n v="37.945945945945944"/>
        <n v="44.129403175762"/>
        <n v="64.691334467167209"/>
        <n v="19.976143918654675"/>
        <n v="44.880185703231952"/>
        <n v="61.871318171781851"/>
        <n v="59.954129263913828"/>
        <n v="62.855578370978783"/>
        <n v="39.181382614647504"/>
        <n v="35.209544950055495"/>
        <n v="22.052731817640758"/>
        <n v="36.044472398993641"/>
        <n v="63.297110605677702"/>
        <n v="51.296372347707049"/>
        <n v="24.912395970214632"/>
        <n v="58.787132101300479"/>
        <n v="39.263518138261468"/>
        <n v="39.614624373956595"/>
        <n v="18.011671469740634"/>
        <n v="20.4258337481334"/>
        <n v="49.354573759931284"/>
        <n v="40.491493383742913"/>
        <n v="36.283429394812686"/>
        <n v="60.581824604786718"/>
        <n v="28.315521148036254"/>
        <n v="58.428473648186177"/>
        <n v="24.11919553543224"/>
        <n v="58.750846907049045"/>
        <n v="32.723471334937358"/>
        <n v="40.236126878130214"/>
        <n v="60.17663163472578"/>
        <n v="57.238895444890254"/>
        <n v="31.767941591305068"/>
        <n v="40.904895378397761"/>
        <n v="46.595482546201232"/>
        <n v="46.249839808935747"/>
        <n v="23.625711782742009"/>
        <n v="26.576317590691307"/>
        <n v="33.436025444882844"/>
        <n v="40.130108858614172"/>
        <n v="17.674170976574384"/>
        <n v="64.951424897332728"/>
        <n v="63.899372393749211"/>
        <n v="47.575633127994521"/>
        <n v="45.965107473641289"/>
        <n v="27.359342915811087"/>
        <n v="39.310717863105175"/>
        <n v="37.806318006318001"/>
        <n v="44.973336507558628"/>
        <n v="24.91575400168492"/>
        <n v="56.110187809212739"/>
        <n v="57.75086145857918"/>
        <n v="62.370978781656397"/>
        <n v="39.403148528405204"/>
        <n v="48.428516673054808"/>
        <n v="31.509924709103355"/>
        <n v="29.340208067165541"/>
        <n v="19.414939382088384"/>
        <n v="48.200581070510673"/>
        <n v="31.431309109009458"/>
        <n v="39.260780287474333"/>
        <n v="61.337454738143606"/>
        <n v="46.858316221765911"/>
        <n v="22.178669206046902"/>
        <n v="29.258765344873268"/>
        <n v="18.937713894592743"/>
        <n v="47.351129363449694"/>
        <n v="33.926783479349183"/>
        <n v="31.173169062286107"/>
        <n v="24.46342531756461"/>
        <n v="40.584577276579104"/>
        <n v="24.921343582183848"/>
        <n v="28.740531167290314"/>
        <n v="52.156774626788575"/>
        <n v="62.403129074315515"/>
        <n v="21.477800261873586"/>
        <n v="55.477736682837794"/>
        <n v="46.572876616567633"/>
        <n v="55.832991101984945"/>
        <n v="28.091012084592144"/>
        <n v="64.965113867341444"/>
        <n v="28.721482022266837"/>
        <n v="42.926762491444215"/>
        <n v="45.562649268946231"/>
        <n v="56.061647392022657"/>
        <n v="53.896659863606949"/>
        <n v="28.07740961011989"/>
        <n v="55.154004106776178"/>
        <n v="17.156806083650192"/>
        <n v="49.011662925039701"/>
        <n v="21.129309271935281"/>
        <n v="30.195089640554624"/>
        <n v="53.227945649969584"/>
        <n v="59.973294434470375"/>
        <n v="59.173169062286107"/>
        <n v="39.570157426420259"/>
        <n v="39.231436965811966"/>
        <n v="27.981495468277945"/>
        <n v="47.405886379192332"/>
        <n v="50.154015460596952"/>
        <n v="38.559890485968516"/>
        <n v="32.997906265099047"/>
        <n v="29.030845044716191"/>
        <n v="43.874726210756869"/>
        <n v="45.756324028331647"/>
        <n v="62.600958247775495"/>
        <n v="33.13282227784731"/>
        <n v="40.353899572649574"/>
        <n v="52.099281987705979"/>
        <n v="36.820028818443809"/>
        <n v="29.978804203832908"/>
        <n v="45.559911458029944"/>
        <n v="30.030822220259648"/>
        <n v="38.81382941382941"/>
        <n v="21.800857040828475"/>
        <n v="43.365577660156966"/>
        <n v="34.099264705882355"/>
        <n v="56.702289355676186"/>
        <n v="55.830979827089344"/>
        <n v="58.81930394431555"/>
        <n v="45.126651589096539"/>
        <n v="63.480540813747787"/>
        <n v="41.066362451108212"/>
        <n v="52.945954167511665"/>
        <n v="43.008898015058179"/>
        <n v="59.258042436687198"/>
        <n v="32.275223447942672"/>
        <n v="43.140314852840518"/>
        <n v="24.721490997156998"/>
        <n v="53.630380773715963"/>
        <n v="28.951450994707063"/>
        <n v="30.680355920602327"/>
        <n v="37.948683748683749"/>
        <n v="62.627640156453715"/>
        <n v="32.041732348792834"/>
        <n v="62.546201232032857"/>
        <n v="49.11569840661447"/>
        <n v="29.611207447293967"/>
        <n v="36.680403458213256"/>
        <n v="46.130047912388775"/>
        <n v="45.006189739316753"/>
        <n v="58.561948955916478"/>
        <n v="44.820021426020716"/>
        <n v="22.951403148528406"/>
        <n v="53.356621374974651"/>
        <n v="20.814584370333499"/>
        <n v="51.082819986310746"/>
        <n v="31.74614235938278"/>
        <n v="20.367535853976531"/>
        <n v="54.394942505848974"/>
        <n v="21.735150577312226"/>
        <n v="54.006172532231567"/>
        <n v="39.778979700854705"/>
        <n v="30.331979157467103"/>
        <n v="23.723477070499658"/>
        <n v="47.633869706112414"/>
        <n v="33.365535043804755"/>
        <n v="19.603011635865844"/>
        <n v="45.926778120813189"/>
        <n v="44.458635876681349"/>
        <n v="50.222460811681337"/>
        <n v="37.123919308357351"/>
        <n v="47.390121249371404"/>
        <n v="30.56810403832991"/>
        <n v="27.800793051359516"/>
        <n v="57.568120649651974"/>
        <n v="16.935057034220531"/>
        <n v="20.296349413298564"/>
        <n v="46.21424826702394"/>
        <n v="48.085545063418451"/>
        <n v="27.255947885196374"/>
        <n v="54.554414784394254"/>
        <n v="41.680376926015533"/>
        <n v="17.11574144486692"/>
        <n v="47.628317595127676"/>
        <n v="47.76247415768006"/>
        <n v="56.825489733301865"/>
        <n v="39.308092948717949"/>
        <n v="46.121162695869984"/>
        <n v="24.285401379914575"/>
        <n v="56.326512968299717"/>
        <n v="50.313483915126625"/>
        <n v="35.685807310936809"/>
        <n v="33.611240840647397"/>
        <n v="62.373038981356743"/>
        <n v="20.250622200099553"/>
        <n v="30.468868674379582"/>
        <n v="62.586589022641348"/>
        <n v="31.184120465434635"/>
        <n v="40.795384916237531"/>
        <n v="57.644779582366588"/>
        <n v="57.085536253776432"/>
        <n v="57.647517401392115"/>
        <n v="47.811756160250319"/>
        <n v="17.170368116823852"/>
        <n v="44.203321774046358"/>
        <n v="39.135616987179489"/>
        <n v="25.995234232407221"/>
        <n v="61.869279909608451"/>
        <n v="24.858376329367168"/>
        <n v="58.858316221765911"/>
        <n v="45.258064516129032"/>
        <n v="56.01983764830203"/>
        <n v="44.041795948165728"/>
        <n v="20.51271020727415"/>
        <n v="45.033567432448521"/>
        <n v="24.252546270945132"/>
        <n v="24.496276828734125"/>
        <n v="56.178634900811758"/>
        <n v="59.505183788878412"/>
        <n v="25.01168790144256"/>
        <n v="21.214285714285715"/>
        <n v="45.178620320219032"/>
        <n v="38.534573534573532"/>
        <n v="33.587296620775966"/>
        <n v="62.723468057366361"/>
        <n v="21.9048922747292"/>
        <n v="36.047210300429185"/>
        <n v="49.115649983572446"/>
        <n v="40.227913188647747"/>
        <n v="29.976066413494657"/>
        <n v="44.765266039757172"/>
        <n v="24.545554095488395"/>
        <n v="25.518112889637742"/>
        <n v="58.159489559164733"/>
        <n v="64.841913137263035"/>
        <n v="59.575633127994521"/>
        <n v="29.214200967418087"/>
        <n v="58.091044083526683"/>
        <n v="54.622162485065708"/>
        <n v="45.800838818663713"/>
        <n v="30.989733059548254"/>
        <n v="57.770719257540605"/>
        <n v="45.918564688064308"/>
        <n v="33.814533792240297"/>
        <n v="55.299774244680336"/>
        <n v="62.682412759115209"/>
        <n v="42.455176365720106"/>
        <n v="60.411381894888017"/>
        <n v="19.989831834180681"/>
        <n v="27.137577002053387"/>
        <n v="45.899400011650258"/>
        <n v="42.277172874880613"/>
        <n v="41.721444034127089"/>
        <n v="26.743326488706366"/>
        <n v="54.751540041067763"/>
        <n v="65.527051323962084"/>
        <n v="41.524321915191649"/>
        <n v="29.104763643000549"/>
        <n v="19.132101300479125"/>
        <n v="31.022587268993838"/>
        <n v="30.173187317848626"/>
        <n v="43.743383829165907"/>
        <n v="62.803559206023273"/>
        <n v="21.05550024888004"/>
        <n v="26.025349827621174"/>
        <n v="65.151283859459909"/>
        <n v="49.09653397579806"/>
        <n v="21.762528270443994"/>
        <n v="60.115703963017815"/>
        <n v="18.422997946611911"/>
        <n v="56.025313415629952"/>
        <n v="29.839074368486131"/>
        <n v="51.893893997313768"/>
        <n v="57.263500755287012"/>
        <n v="38.628336755646821"/>
        <n v="58.99520876112252"/>
        <n v="49.471580330741432"/>
        <n v="19.110198494182068"/>
        <n v="28.534598319645049"/>
        <n v="22.086242299794662"/>
        <n v="42.167706608939262"/>
        <n v="27.173169062286107"/>
        <n v="62.844626967830251"/>
        <n v="19.028062970568104"/>
        <n v="46.044503990213784"/>
        <n v="27.655683534743204"/>
        <n v="27.353867214236825"/>
        <n v="22.331904761904763"/>
        <n v="28.206079486453319"/>
        <n v="40.784433870021509"/>
        <n v="38.880219028062967"/>
        <n v="19.230663928815879"/>
        <n v="50.441485935151384"/>
        <n v="61.71596193125027"/>
        <n v="56.649550891013014"/>
        <n v="31.258042436687202"/>
        <n v="39.324519230769234"/>
        <n v="33.044528544971413"/>
        <n v="35.488678407577332"/>
        <n v="50.000697874167919"/>
        <n v="55.913060185407559"/>
        <n v="48.334730137445526"/>
        <n v="60.592775766139717"/>
        <n v="39.455167693360714"/>
        <n v="44.663968575169626"/>
        <n v="50.33467547109035"/>
        <n v="45.340886584726512"/>
        <n v="59.471594798083501"/>
        <n v="34.113620807665981"/>
        <n v="59.140314852840518"/>
        <n v="61.164973946833882"/>
        <n v="51.025325119780973"/>
        <n v="46.899383983572896"/>
        <n v="41.301825293350717"/>
        <n v="56.910361104555108"/>
        <n v="25.279983152574498"/>
        <n v="25.798113972824986"/>
        <n v="60.83643910624393"/>
        <n v="63.66050650239562"/>
        <n v="43.338099294232173"/>
        <n v="34.348404255319146"/>
        <n v="28.316298594634059"/>
        <n v="65.082839009416347"/>
        <n v="25.715980531332388"/>
        <n v="39.165609348914856"/>
        <n v="37.737872937872936"/>
        <n v="58.579055441478438"/>
        <n v="17.827502281715851"/>
        <n v="57.274452416918429"/>
        <n v="63.513331367676173"/>
        <n v="22.67214236824093"/>
        <n v="51.485284052019168"/>
        <n v="21.570184171229467"/>
        <n v="34.783697097707893"/>
        <n v="62.641329856584093"/>
        <n v="44.772754928206375"/>
        <n v="53.498986006895159"/>
        <n v="23.86102288905925"/>
        <n v="29.680385056963704"/>
        <n v="47.589987148684138"/>
        <n v="56.9294750755287"/>
        <n v="28.58733345501004"/>
        <n v="51.898699520876114"/>
        <n v="34.419586983729658"/>
        <n v="60.047259997307115"/>
        <n v="21.482514001244553"/>
        <n v="44.126665449899619"/>
        <n v="40.773482823805487"/>
        <n v="58.416844547563805"/>
        <n v="25.967856418576353"/>
        <n v="27.581893703389031"/>
        <n v="28.269045596148398"/>
        <n v="25.594819416657892"/>
        <n v="35.509924709103352"/>
        <n v="28.644104597375623"/>
        <n v="17.394888956495283"/>
        <n v="57.1814019353316"/>
        <n v="50.945927446954144"/>
        <n v="41.340888832293395"/>
        <n v="45.997961204636802"/>
        <n v="31.238877481177276"/>
        <n v="56.386743515850149"/>
        <n v="41.126654064272209"/>
        <n v="54.934976043805612"/>
        <n v="26.762491444216291"/>
        <n v="17.803602305475504"/>
        <n v="45.162192726623417"/>
        <n v="38.592067392067392"/>
        <n v="51.406550263456964"/>
        <n v="44.83918581121295"/>
        <n v="23.398313437739567"/>
        <n v="50.91581108829569"/>
        <n v="28.466106495468278"/>
        <n v="45.019878585882637"/>
        <n v="26.436017035084163"/>
        <n v="20.113738178198108"/>
        <n v="20.649589362534222"/>
        <n v="56.53455977712666"/>
        <n v="24.871317489869675"/>
        <n v="56.872032098182679"/>
        <n v="22.036190476190477"/>
        <n v="55.219712525667354"/>
        <n v="28.193100930826795"/>
        <n v="24.337494524748141"/>
        <n v="42.455852156057496"/>
        <n v="35.52153322480391"/>
        <n v="59.937749652170005"/>
        <n v="51.039014373716633"/>
        <n v="45.113648278674198"/>
        <n v="41.252542372881358"/>
        <n v="55.483212450165716"/>
        <n v="42.236824093086923"/>
        <n v="25.115627632687449"/>
        <n v="61.025346639583148"/>
        <n v="50.442162902121837"/>
        <n v="53.501723788278241"/>
        <n v="28.078116444606682"/>
        <n v="36.989769452449572"/>
        <n v="37.058213256484152"/>
        <n v="24.247070419450225"/>
        <n v="28.716006570542071"/>
        <n v="19.757137270238562"/>
        <n v="17.455907780979828"/>
        <n v="29.277174409053572"/>
        <n v="61.123907091760138"/>
        <n v="21.809070348768003"/>
        <n v="28.833002926460871"/>
        <n v="61.683108078744951"/>
        <n v="46.546201232032857"/>
        <n v="39.409282136894824"/>
        <n v="50.162902121834357"/>
        <n v="63.126625598904859"/>
        <n v="19.71864406779661"/>
        <n v="57.280649651972162"/>
        <n v="45.882973146152501"/>
        <n v="35.932297447280803"/>
        <n v="47.82818349444041"/>
        <n v="32.931552310628057"/>
        <n v="18.67214236824093"/>
        <n v="54.888432580424364"/>
        <n v="35.502367914755069"/>
        <n v="49.301828934399296"/>
        <n v="19.58722294654498"/>
        <n v="48.871319215510979"/>
        <n v="50.140326390380075"/>
        <n v="18.661190965092402"/>
        <n v="46.970568104038328"/>
        <n v="40.589342948717949"/>
        <n v="26.225129297231518"/>
        <n v="21.019910403185666"/>
        <n v="25.970594199959443"/>
        <n v="50.556450314060235"/>
        <n v="40.893944332181732"/>
        <n v="63.765268300901354"/>
        <n v="42.973305954825463"/>
        <n v="36.288904899135446"/>
        <n v="40.190339612802298"/>
        <n v="25.134793597304128"/>
        <n v="31.745379876796715"/>
        <n v="54.874743326488705"/>
        <n v="40.715906127770538"/>
        <n v="19.167693360711841"/>
        <n v="21.334743653558984"/>
        <n v="29.296340239116546"/>
        <n v="22.521560574948666"/>
        <n v="59.668720054757017"/>
        <n v="36.638597010507624"/>
        <n v="48.526371661638173"/>
        <n v="47.970553724087836"/>
        <n v="58.362088167053365"/>
        <n v="55.36556195965418"/>
        <n v="63.192334017796028"/>
        <n v="61.159461249723996"/>
        <n v="22.45511904761905"/>
        <n v="64.343634628945949"/>
        <n v="34.327173169062284"/>
        <n v="21.677657421735507"/>
        <n v="21.595524342340198"/>
        <n v="38.099931553730322"/>
        <n v="29.019804691065072"/>
        <n v="44.613957167193959"/>
        <n v="36.269740634005764"/>
        <n v="23.795444590451162"/>
        <n v="39.101984941820668"/>
        <n v="59.64748653500898"/>
        <n v="31.101984941820671"/>
        <n v="27.803530966767372"/>
        <n v="21.296416127426582"/>
        <n v="33.550974392011597"/>
        <n v="48.768000876088266"/>
        <n v="44.439471491489108"/>
        <n v="45.127337333255667"/>
        <n v="63.312799452429843"/>
        <n v="55.737896253602308"/>
        <n v="64.981540631351891"/>
        <n v="45.44149506011189"/>
        <n v="17.935014409221903"/>
        <n v="57.20330422468728"/>
        <n v="19.118412046543462"/>
        <n v="41.833694129631986"/>
        <n v="32.323792931806871"/>
        <n v="17.850144092219022"/>
        <n v="24.783703865951153"/>
        <n v="27.721393504531722"/>
        <n v="52.31352666801866"/>
        <n v="64.241639289023666"/>
        <n v="32.371044367501412"/>
        <n v="45.154029282228308"/>
        <n v="48.622192423734496"/>
        <n v="41.192360341568346"/>
        <n v="31.182029370281256"/>
        <n v="56.80084965777673"/>
        <n v="58.600958247775495"/>
        <n v="60.307347067007761"/>
        <n v="17.162968299711817"/>
        <n v="44.559199318568993"/>
        <n v="62.164964582156358"/>
        <n v="30.89390828199863"/>
        <n v="24.140291315299528"/>
        <n v="38.516084873374403"/>
        <n v="21.340911796214737"/>
        <n v="37.620147420147418"/>
        <n v="64.891193429294404"/>
        <n v="50.069143225252311"/>
        <n v="26.219732305820322"/>
        <n v="18.70773442847365"/>
        <n v="37.877422072451559"/>
        <n v="41.047258979206049"/>
        <n v="24.359325375095828"/>
        <n v="45.841905982408107"/>
        <n v="24.003504161191415"/>
        <n v="65.168396534815301"/>
        <n v="59.236804308797126"/>
        <n v="23.550992470910334"/>
        <n v="34.299069076116716"/>
        <n v="40.069177350427353"/>
        <n v="34.329187201752326"/>
        <n v="39.392854757929882"/>
        <n v="16.140280238363665"/>
        <n v="24.288933347372854"/>
        <n v="21.540768956076658"/>
        <n v="19.81188893234259"/>
        <n v="47.387473460721871"/>
        <n v="59.397672826830934"/>
        <n v="62.819986310746067"/>
        <n v="59.485284052019168"/>
        <n v="33.159513648441902"/>
        <n v="35.290896646132786"/>
        <n v="56.743356148218076"/>
        <n v="41.841907551254295"/>
        <n v="46.592744695414098"/>
        <n v="50.433272493021256"/>
        <n v="63.466851992250021"/>
        <n v="40.442213675770809"/>
        <n v="41.173142112125163"/>
        <n v="48.03900094987987"/>
      </sharedItems>
    </cacheField>
    <cacheField name="Quarters" numFmtId="0" databaseField="0">
      <fieldGroup base="2">
        <rangePr groupBy="quarters" startDate="2023-08-12T00:00:00" endDate="2025-08-12T00:00:00"/>
        <groupItems count="6">
          <s v="&lt;12-08-2023"/>
          <s v="Qtr1"/>
          <s v="Qtr2"/>
          <s v="Qtr3"/>
          <s v="Qtr4"/>
          <s v="&gt;12-08-2025"/>
        </groupItems>
      </fieldGroup>
    </cacheField>
    <cacheField name="Years" numFmtId="0" databaseField="0">
      <fieldGroup base="2">
        <rangePr groupBy="years" startDate="2023-08-12T00:00:00" endDate="2025-08-12T00:00:00"/>
        <groupItems count="5">
          <s v="&lt;12-08-2023"/>
          <s v="2023"/>
          <s v="2024"/>
          <s v="2025"/>
          <s v="&gt;12-08-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T000001"/>
    <s v="Misha Bhagat"/>
    <x v="0"/>
    <n v="6"/>
    <d v="2024-12-11T00:00:00"/>
    <d v="2024-12-12T00:00:00"/>
    <d v="1993-09-10T00:00:00"/>
    <x v="0"/>
    <x v="0"/>
    <x v="0"/>
    <x v="0"/>
    <x v="0"/>
    <n v="2"/>
    <n v="32816.480000000003"/>
    <n v="65632.960000000006"/>
    <n v="3.55"/>
    <n v="63302.99"/>
    <n v="4"/>
    <n v="3"/>
    <n v="3"/>
    <x v="0"/>
  </r>
  <r>
    <s v="T000002"/>
    <s v="Lakshay Lata"/>
    <x v="1"/>
    <n v="3"/>
    <d v="2024-12-13T00:00:00"/>
    <d v="2024-12-16T00:00:00"/>
    <d v="1975-05-12T00:00:00"/>
    <x v="1"/>
    <x v="1"/>
    <x v="0"/>
    <x v="0"/>
    <x v="1"/>
    <n v="10"/>
    <n v="28325.66"/>
    <n v="283256.59999999998"/>
    <n v="16.59"/>
    <n v="236264.33"/>
    <n v="3"/>
    <n v="5"/>
    <n v="-2"/>
    <x v="1"/>
  </r>
  <r>
    <s v="T000003"/>
    <s v="Reyansh Chokshi"/>
    <x v="2"/>
    <n v="10"/>
    <d v="2025-02-10T00:00:00"/>
    <d v="2025-02-12T00:00:00"/>
    <d v="1986-10-24T00:00:00"/>
    <x v="2"/>
    <x v="2"/>
    <x v="0"/>
    <x v="1"/>
    <x v="2"/>
    <n v="2"/>
    <n v="38201.65"/>
    <n v="76403.3"/>
    <n v="12.19"/>
    <n v="67089.740000000005"/>
    <n v="3"/>
    <n v="6"/>
    <n v="4"/>
    <x v="2"/>
  </r>
  <r>
    <s v="T000004"/>
    <s v="Farhan Chahal"/>
    <x v="3"/>
    <n v="9"/>
    <d v="2023-08-25T00:00:00"/>
    <d v="2023-08-29T00:00:00"/>
    <d v="1968-01-05T00:00:00"/>
    <x v="0"/>
    <x v="3"/>
    <x v="0"/>
    <x v="0"/>
    <x v="0"/>
    <n v="8"/>
    <n v="21583.07"/>
    <n v="172664.56"/>
    <n v="28.99"/>
    <n v="122609.1"/>
    <n v="5"/>
    <n v="5"/>
    <n v="4"/>
    <x v="3"/>
  </r>
  <r>
    <s v="T000005"/>
    <s v="Vedika Das"/>
    <x v="4"/>
    <n v="10"/>
    <d v="2024-09-24T00:00:00"/>
    <d v="2024-09-26T00:00:00"/>
    <d v="2001-08-18T00:00:00"/>
    <x v="3"/>
    <x v="4"/>
    <x v="1"/>
    <x v="2"/>
    <x v="3"/>
    <n v="9"/>
    <n v="35225.78"/>
    <n v="317032.02"/>
    <n v="5.13"/>
    <n v="300768.28000000003"/>
    <n v="4"/>
    <n v="6"/>
    <n v="4"/>
    <x v="4"/>
  </r>
  <r>
    <s v="T000006"/>
    <s v="Tiya Rama"/>
    <x v="5"/>
    <n v="7"/>
    <d v="2023-11-26T00:00:00"/>
    <d v="2023-11-27T00:00:00"/>
    <d v="1960-12-20T00:00:00"/>
    <x v="3"/>
    <x v="5"/>
    <x v="0"/>
    <x v="0"/>
    <x v="1"/>
    <n v="1"/>
    <n v="16643.060000000001"/>
    <n v="16643.060000000001"/>
    <n v="28.87"/>
    <n v="11838.21"/>
    <n v="1"/>
    <n v="6"/>
    <n v="1"/>
    <x v="5"/>
  </r>
  <r>
    <s v="T000007"/>
    <s v="Jayant Tara"/>
    <x v="6"/>
    <n v="5"/>
    <d v="2025-03-04T00:00:00"/>
    <d v="2025-03-05T00:00:00"/>
    <d v="1984-12-17T00:00:00"/>
    <x v="3"/>
    <x v="4"/>
    <x v="2"/>
    <x v="3"/>
    <x v="4"/>
    <n v="6"/>
    <n v="41871.879999999997"/>
    <n v="251231.28"/>
    <n v="10.34"/>
    <n v="225253.97"/>
    <n v="5"/>
    <n v="5"/>
    <n v="0"/>
    <x v="6"/>
  </r>
  <r>
    <s v="T000008"/>
    <s v="Shamik Sankaran"/>
    <x v="7"/>
    <n v="3"/>
    <d v="2024-06-18T00:00:00"/>
    <d v="2024-06-23T00:00:00"/>
    <d v="1978-07-01T00:00:00"/>
    <x v="1"/>
    <x v="6"/>
    <x v="0"/>
    <x v="1"/>
    <x v="5"/>
    <n v="3"/>
    <n v="39283.199999999997"/>
    <n v="117849.60000000001"/>
    <n v="9.9700000000000006"/>
    <n v="106099.99"/>
    <n v="5"/>
    <n v="7"/>
    <n v="-4"/>
    <x v="7"/>
  </r>
  <r>
    <s v="T000009"/>
    <s v="Anay Samra"/>
    <x v="8"/>
    <n v="4"/>
    <d v="2023-09-27T00:00:00"/>
    <d v="2023-09-29T00:00:00"/>
    <d v="1991-04-17T00:00:00"/>
    <x v="2"/>
    <x v="7"/>
    <x v="3"/>
    <x v="4"/>
    <x v="6"/>
    <n v="6"/>
    <n v="32208.99"/>
    <n v="193253.94"/>
    <n v="5.17"/>
    <n v="183262.71"/>
    <n v="4"/>
    <n v="7"/>
    <n v="-3"/>
    <x v="8"/>
  </r>
  <r>
    <s v="T000010"/>
    <s v="Aayush Thakkar"/>
    <x v="9"/>
    <n v="3"/>
    <d v="2025-05-02T00:00:00"/>
    <d v="2025-05-04T00:00:00"/>
    <d v="1985-04-26T00:00:00"/>
    <x v="1"/>
    <x v="6"/>
    <x v="3"/>
    <x v="4"/>
    <x v="6"/>
    <n v="3"/>
    <n v="45065.22"/>
    <n v="135195.66"/>
    <n v="7.84"/>
    <n v="124596.32"/>
    <n v="2"/>
    <n v="6"/>
    <n v="-3"/>
    <x v="9"/>
  </r>
  <r>
    <s v="T000011"/>
    <s v="Anya Gour"/>
    <x v="10"/>
    <n v="4"/>
    <d v="2023-08-21T00:00:00"/>
    <d v="2023-08-22T00:00:00"/>
    <d v="1994-10-24T00:00:00"/>
    <x v="2"/>
    <x v="8"/>
    <x v="1"/>
    <x v="5"/>
    <x v="7"/>
    <n v="4"/>
    <n v="20771.580000000002"/>
    <n v="83086.320000000007"/>
    <n v="2.4900000000000002"/>
    <n v="81017.47"/>
    <n v="5"/>
    <n v="3"/>
    <n v="1"/>
    <x v="10"/>
  </r>
  <r>
    <s v="T000012"/>
    <s v="Farhan Luthra"/>
    <x v="11"/>
    <n v="4"/>
    <d v="2023-11-17T00:00:00"/>
    <d v="2023-11-20T00:00:00"/>
    <d v="1968-10-15T00:00:00"/>
    <x v="1"/>
    <x v="9"/>
    <x v="1"/>
    <x v="2"/>
    <x v="3"/>
    <n v="1"/>
    <n v="46584"/>
    <n v="46584"/>
    <n v="5.76"/>
    <n v="43900.76"/>
    <n v="5"/>
    <n v="6"/>
    <n v="-2"/>
    <x v="11"/>
  </r>
  <r>
    <s v="T000013"/>
    <s v="Uthkarsh Kakar"/>
    <x v="12"/>
    <n v="4"/>
    <d v="2025-05-18T00:00:00"/>
    <d v="2025-05-20T00:00:00"/>
    <d v="1966-05-17T00:00:00"/>
    <x v="0"/>
    <x v="10"/>
    <x v="1"/>
    <x v="2"/>
    <x v="3"/>
    <n v="6"/>
    <n v="425.49"/>
    <n v="2552.94"/>
    <n v="21.6"/>
    <n v="2001.5"/>
    <n v="5"/>
    <n v="7"/>
    <n v="-3"/>
    <x v="12"/>
  </r>
  <r>
    <s v="T000014"/>
    <s v="Miraan Tara"/>
    <x v="13"/>
    <n v="10"/>
    <d v="2024-11-13T00:00:00"/>
    <d v="2024-11-17T00:00:00"/>
    <d v="1987-02-26T00:00:00"/>
    <x v="2"/>
    <x v="11"/>
    <x v="0"/>
    <x v="1"/>
    <x v="8"/>
    <n v="5"/>
    <n v="38958.04"/>
    <n v="194790.2"/>
    <n v="20.75"/>
    <n v="154371.23000000001"/>
    <n v="1"/>
    <n v="9"/>
    <n v="1"/>
    <x v="13"/>
  </r>
  <r>
    <s v="T000015"/>
    <s v="Mannat Choudhry"/>
    <x v="14"/>
    <n v="3"/>
    <d v="2025-04-15T00:00:00"/>
    <d v="2025-04-17T00:00:00"/>
    <d v="1964-07-24T00:00:00"/>
    <x v="2"/>
    <x v="7"/>
    <x v="0"/>
    <x v="0"/>
    <x v="0"/>
    <n v="1"/>
    <n v="24212.16"/>
    <n v="24212.16"/>
    <n v="24.23"/>
    <n v="18345.55"/>
    <n v="5"/>
    <n v="7"/>
    <n v="-4"/>
    <x v="14"/>
  </r>
  <r>
    <s v="T000016"/>
    <s v="Shaan Tripathi"/>
    <x v="15"/>
    <n v="10"/>
    <d v="2024-06-07T00:00:00"/>
    <d v="2024-06-11T00:00:00"/>
    <d v="2004-10-17T00:00:00"/>
    <x v="1"/>
    <x v="9"/>
    <x v="3"/>
    <x v="4"/>
    <x v="9"/>
    <n v="2"/>
    <n v="41906.839999999997"/>
    <n v="83813.679999999993"/>
    <n v="10.42"/>
    <n v="75080.289999999994"/>
    <n v="5"/>
    <n v="9"/>
    <n v="1"/>
    <x v="15"/>
  </r>
  <r>
    <s v="T000017"/>
    <s v="Pranay Shetty"/>
    <x v="16"/>
    <n v="8"/>
    <d v="2024-12-03T00:00:00"/>
    <d v="2024-12-05T00:00:00"/>
    <d v="1992-02-17T00:00:00"/>
    <x v="3"/>
    <x v="12"/>
    <x v="1"/>
    <x v="2"/>
    <x v="10"/>
    <n v="6"/>
    <n v="24256.92"/>
    <n v="145541.51999999999"/>
    <n v="1.08"/>
    <n v="143969.67000000001"/>
    <n v="2"/>
    <n v="3"/>
    <n v="5"/>
    <x v="16"/>
  </r>
  <r>
    <s v="T000018"/>
    <s v="Anika Goel"/>
    <x v="17"/>
    <n v="3"/>
    <d v="2025-06-17T00:00:00"/>
    <d v="2025-06-19T00:00:00"/>
    <d v="1986-02-27T00:00:00"/>
    <x v="2"/>
    <x v="2"/>
    <x v="2"/>
    <x v="3"/>
    <x v="11"/>
    <n v="3"/>
    <n v="5442.24"/>
    <n v="16326.72"/>
    <n v="0.23"/>
    <n v="16289.17"/>
    <n v="5"/>
    <n v="4"/>
    <n v="-1"/>
    <x v="17"/>
  </r>
  <r>
    <s v="T000019"/>
    <s v="Suhana Raju"/>
    <x v="18"/>
    <n v="7"/>
    <d v="2024-06-12T00:00:00"/>
    <d v="2024-06-15T00:00:00"/>
    <d v="1973-06-01T00:00:00"/>
    <x v="1"/>
    <x v="9"/>
    <x v="2"/>
    <x v="3"/>
    <x v="12"/>
    <n v="6"/>
    <n v="22730.94"/>
    <n v="136385.64000000001"/>
    <n v="2.37"/>
    <n v="133153.29999999999"/>
    <n v="5"/>
    <n v="6"/>
    <n v="1"/>
    <x v="18"/>
  </r>
  <r>
    <s v="T000020"/>
    <s v="Arhaan Majumdar"/>
    <x v="19"/>
    <n v="9"/>
    <d v="2025-06-13T00:00:00"/>
    <d v="2025-06-16T00:00:00"/>
    <d v="1984-09-27T00:00:00"/>
    <x v="0"/>
    <x v="0"/>
    <x v="2"/>
    <x v="3"/>
    <x v="12"/>
    <n v="4"/>
    <n v="7842.81"/>
    <n v="31371.24"/>
    <n v="28.52"/>
    <n v="22424.16"/>
    <n v="2"/>
    <n v="6"/>
    <n v="3"/>
    <x v="19"/>
  </r>
  <r>
    <s v="T000021"/>
    <s v="Reyansh Randhawa"/>
    <x v="20"/>
    <n v="8"/>
    <d v="2023-11-25T00:00:00"/>
    <d v="2023-11-30T00:00:00"/>
    <d v="1999-10-03T00:00:00"/>
    <x v="0"/>
    <x v="13"/>
    <x v="3"/>
    <x v="4"/>
    <x v="13"/>
    <n v="6"/>
    <n v="31521.78"/>
    <n v="189130.68"/>
    <n v="24.83"/>
    <n v="142169.53"/>
    <n v="1"/>
    <n v="8"/>
    <n v="0"/>
    <x v="20"/>
  </r>
  <r>
    <s v="T000022"/>
    <s v="Charvi Madan"/>
    <x v="21"/>
    <n v="6"/>
    <d v="2025-05-18T00:00:00"/>
    <d v="2025-05-19T00:00:00"/>
    <d v="1999-05-30T00:00:00"/>
    <x v="3"/>
    <x v="12"/>
    <x v="1"/>
    <x v="5"/>
    <x v="7"/>
    <n v="5"/>
    <n v="22721.38"/>
    <n v="113606.9"/>
    <n v="3.14"/>
    <n v="110039.64"/>
    <n v="1"/>
    <n v="5"/>
    <n v="1"/>
    <x v="21"/>
  </r>
  <r>
    <s v="T000023"/>
    <s v="Tushar Brar"/>
    <x v="22"/>
    <n v="8"/>
    <d v="2024-12-24T00:00:00"/>
    <d v="2024-12-25T00:00:00"/>
    <d v="1994-10-17T00:00:00"/>
    <x v="2"/>
    <x v="8"/>
    <x v="3"/>
    <x v="4"/>
    <x v="9"/>
    <n v="1"/>
    <n v="14075.06"/>
    <n v="14075.06"/>
    <n v="19.5"/>
    <n v="11330.42"/>
    <n v="3"/>
    <n v="4"/>
    <n v="4"/>
    <x v="22"/>
  </r>
  <r>
    <s v="T000024"/>
    <s v="Alisha Krishna"/>
    <x v="23"/>
    <n v="9"/>
    <d v="2024-12-23T00:00:00"/>
    <d v="2024-12-26T00:00:00"/>
    <d v="1979-07-15T00:00:00"/>
    <x v="2"/>
    <x v="8"/>
    <x v="0"/>
    <x v="0"/>
    <x v="1"/>
    <n v="7"/>
    <n v="40923.81"/>
    <n v="286466.67"/>
    <n v="2.0699999999999998"/>
    <n v="280536.81"/>
    <n v="2"/>
    <n v="6"/>
    <n v="3"/>
    <x v="23"/>
  </r>
  <r>
    <s v="T000025"/>
    <s v="Ranbir Wable"/>
    <x v="24"/>
    <n v="3"/>
    <d v="2024-03-14T00:00:00"/>
    <d v="2024-03-15T00:00:00"/>
    <d v="1965-12-30T00:00:00"/>
    <x v="1"/>
    <x v="9"/>
    <x v="1"/>
    <x v="2"/>
    <x v="3"/>
    <n v="3"/>
    <n v="49569.279999999999"/>
    <n v="148707.84"/>
    <n v="6.57"/>
    <n v="138937.73000000001"/>
    <n v="1"/>
    <n v="5"/>
    <n v="-2"/>
    <x v="24"/>
  </r>
  <r>
    <s v="T000026"/>
    <s v="Nakul Mahajan"/>
    <x v="25"/>
    <n v="7"/>
    <d v="2023-10-13T00:00:00"/>
    <d v="2023-10-15T00:00:00"/>
    <d v="2003-04-11T00:00:00"/>
    <x v="1"/>
    <x v="14"/>
    <x v="2"/>
    <x v="3"/>
    <x v="11"/>
    <n v="10"/>
    <n v="7602.48"/>
    <n v="76024.799999999988"/>
    <n v="22.42"/>
    <n v="58980.04"/>
    <n v="4"/>
    <n v="6"/>
    <n v="1"/>
    <x v="25"/>
  </r>
  <r>
    <s v="T000027"/>
    <s v="Zara Bajaj"/>
    <x v="26"/>
    <n v="4"/>
    <d v="2024-11-16T00:00:00"/>
    <d v="2024-11-21T00:00:00"/>
    <d v="1969-01-30T00:00:00"/>
    <x v="1"/>
    <x v="1"/>
    <x v="1"/>
    <x v="5"/>
    <x v="7"/>
    <n v="8"/>
    <n v="10942.08"/>
    <n v="87536.639999999999"/>
    <n v="17.34"/>
    <n v="72357.789999999994"/>
    <n v="5"/>
    <n v="10"/>
    <n v="-6"/>
    <x v="26"/>
  </r>
  <r>
    <s v="T000028"/>
    <s v="Ranbir Ranganathan"/>
    <x v="27"/>
    <n v="3"/>
    <d v="2024-08-15T00:00:00"/>
    <d v="2024-08-16T00:00:00"/>
    <d v="1969-11-25T00:00:00"/>
    <x v="0"/>
    <x v="13"/>
    <x v="2"/>
    <x v="3"/>
    <x v="4"/>
    <n v="10"/>
    <n v="46105.91"/>
    <n v="461059.1"/>
    <n v="10.85"/>
    <n v="411034.19"/>
    <n v="2"/>
    <n v="6"/>
    <n v="-3"/>
    <x v="27"/>
  </r>
  <r>
    <s v="T000029"/>
    <s v="Darshit Sachar"/>
    <x v="28"/>
    <n v="4"/>
    <d v="2025-06-30T00:00:00"/>
    <d v="2025-07-03T00:00:00"/>
    <d v="1998-09-29T00:00:00"/>
    <x v="1"/>
    <x v="1"/>
    <x v="3"/>
    <x v="4"/>
    <x v="9"/>
    <n v="6"/>
    <n v="4861.68"/>
    <n v="29170.080000000002"/>
    <n v="23.29"/>
    <n v="22376.37"/>
    <n v="4"/>
    <n v="5"/>
    <n v="-1"/>
    <x v="28"/>
  </r>
  <r>
    <s v="T000030"/>
    <s v="Aarav Kuruvilla"/>
    <x v="29"/>
    <n v="7"/>
    <d v="2024-03-28T00:00:00"/>
    <d v="2024-03-29T00:00:00"/>
    <d v="2007-04-14T00:00:00"/>
    <x v="3"/>
    <x v="15"/>
    <x v="2"/>
    <x v="3"/>
    <x v="12"/>
    <n v="7"/>
    <n v="7997.32"/>
    <n v="55981.24"/>
    <n v="18.66"/>
    <n v="45535.14"/>
    <n v="5"/>
    <n v="5"/>
    <n v="2"/>
    <x v="29"/>
  </r>
  <r>
    <s v="T000031"/>
    <s v="Shaan Dhingra"/>
    <x v="30"/>
    <n v="4"/>
    <d v="2023-09-19T00:00:00"/>
    <d v="2023-09-20T00:00:00"/>
    <d v="2003-07-04T00:00:00"/>
    <x v="1"/>
    <x v="14"/>
    <x v="0"/>
    <x v="0"/>
    <x v="0"/>
    <n v="5"/>
    <n v="10304.82"/>
    <n v="51524.1"/>
    <n v="6.76"/>
    <n v="48041.07"/>
    <n v="4"/>
    <n v="4"/>
    <n v="0"/>
    <x v="30"/>
  </r>
  <r>
    <s v="T000032"/>
    <s v="Vardaniya Dhawan"/>
    <x v="31"/>
    <n v="10"/>
    <d v="2025-03-05T00:00:00"/>
    <d v="2025-03-10T00:00:00"/>
    <d v="1983-08-01T00:00:00"/>
    <x v="3"/>
    <x v="4"/>
    <x v="1"/>
    <x v="2"/>
    <x v="10"/>
    <n v="8"/>
    <n v="26505.8"/>
    <n v="212046.4"/>
    <n v="14.82"/>
    <n v="180621.12"/>
    <n v="1"/>
    <n v="9"/>
    <n v="1"/>
    <x v="31"/>
  </r>
  <r>
    <s v="T000033"/>
    <s v="Pihu Raju"/>
    <x v="32"/>
    <n v="10"/>
    <d v="2025-06-04T00:00:00"/>
    <d v="2025-06-09T00:00:00"/>
    <d v="2005-01-15T00:00:00"/>
    <x v="2"/>
    <x v="7"/>
    <x v="1"/>
    <x v="2"/>
    <x v="14"/>
    <n v="4"/>
    <n v="46123.5"/>
    <n v="184494"/>
    <n v="21.68"/>
    <n v="144495.70000000001"/>
    <n v="3"/>
    <n v="7"/>
    <n v="3"/>
    <x v="32"/>
  </r>
  <r>
    <s v="T000034"/>
    <s v="Aarush Yohannan"/>
    <x v="33"/>
    <n v="7"/>
    <d v="2024-12-01T00:00:00"/>
    <d v="2024-12-06T00:00:00"/>
    <d v="1981-06-04T00:00:00"/>
    <x v="0"/>
    <x v="13"/>
    <x v="3"/>
    <x v="4"/>
    <x v="13"/>
    <n v="9"/>
    <n v="3782.6"/>
    <n v="34043.4"/>
    <n v="7.22"/>
    <n v="31585.47"/>
    <n v="5"/>
    <n v="10"/>
    <n v="-3"/>
    <x v="33"/>
  </r>
  <r>
    <s v="T000035"/>
    <s v="Ryan Loke"/>
    <x v="34"/>
    <n v="3"/>
    <d v="2025-07-23T00:00:00"/>
    <d v="2025-07-27T00:00:00"/>
    <d v="1997-05-20T00:00:00"/>
    <x v="2"/>
    <x v="16"/>
    <x v="2"/>
    <x v="3"/>
    <x v="11"/>
    <n v="4"/>
    <n v="38792.28"/>
    <n v="155169.12"/>
    <n v="16.3"/>
    <n v="129876.55"/>
    <n v="3"/>
    <n v="8"/>
    <n v="-5"/>
    <x v="34"/>
  </r>
  <r>
    <s v="T000036"/>
    <s v="Chirag Sankaran"/>
    <x v="35"/>
    <n v="9"/>
    <d v="2025-04-06T00:00:00"/>
    <d v="2025-04-08T00:00:00"/>
    <d v="2005-06-18T00:00:00"/>
    <x v="0"/>
    <x v="13"/>
    <x v="1"/>
    <x v="5"/>
    <x v="15"/>
    <n v="4"/>
    <n v="11971.4"/>
    <n v="47885.599999999999"/>
    <n v="18.510000000000002"/>
    <n v="39021.980000000003"/>
    <n v="2"/>
    <n v="4"/>
    <n v="5"/>
    <x v="35"/>
  </r>
  <r>
    <s v="T000037"/>
    <s v="Gokul Dara"/>
    <x v="36"/>
    <n v="7"/>
    <d v="2025-07-19T00:00:00"/>
    <d v="2025-07-20T00:00:00"/>
    <d v="1971-08-09T00:00:00"/>
    <x v="3"/>
    <x v="4"/>
    <x v="2"/>
    <x v="3"/>
    <x v="11"/>
    <n v="6"/>
    <n v="33473.85"/>
    <n v="200843.1"/>
    <n v="27.55"/>
    <n v="145510.82999999999"/>
    <n v="4"/>
    <n v="2"/>
    <n v="5"/>
    <x v="36"/>
  </r>
  <r>
    <s v="T000038"/>
    <s v="Arhaan Sagar"/>
    <x v="37"/>
    <n v="10"/>
    <d v="2025-03-07T00:00:00"/>
    <d v="2025-03-10T00:00:00"/>
    <d v="2002-12-26T00:00:00"/>
    <x v="3"/>
    <x v="12"/>
    <x v="1"/>
    <x v="2"/>
    <x v="16"/>
    <n v="1"/>
    <n v="33142.49"/>
    <n v="33142.49"/>
    <n v="19.850000000000001"/>
    <n v="26563.71"/>
    <n v="5"/>
    <n v="4"/>
    <n v="6"/>
    <x v="37"/>
  </r>
  <r>
    <s v="T000039"/>
    <s v="Gokul Wagle"/>
    <x v="38"/>
    <n v="9"/>
    <d v="2025-07-02T00:00:00"/>
    <d v="2025-07-07T00:00:00"/>
    <d v="1985-06-23T00:00:00"/>
    <x v="3"/>
    <x v="4"/>
    <x v="2"/>
    <x v="3"/>
    <x v="11"/>
    <n v="5"/>
    <n v="17532.330000000002"/>
    <n v="87661.650000000009"/>
    <n v="0.28999999999999998"/>
    <n v="87407.43"/>
    <n v="5"/>
    <n v="10"/>
    <n v="-1"/>
    <x v="38"/>
  </r>
  <r>
    <s v="T000040"/>
    <s v="Nishith Halder"/>
    <x v="39"/>
    <n v="6"/>
    <d v="2025-01-31T00:00:00"/>
    <d v="2025-02-01T00:00:00"/>
    <d v="1981-07-05T00:00:00"/>
    <x v="2"/>
    <x v="2"/>
    <x v="0"/>
    <x v="1"/>
    <x v="8"/>
    <n v="6"/>
    <n v="38995.74"/>
    <n v="233974.44"/>
    <n v="19.940000000000001"/>
    <n v="187319.94"/>
    <n v="1"/>
    <n v="3"/>
    <n v="3"/>
    <x v="39"/>
  </r>
  <r>
    <s v="T000041"/>
    <s v="Neelofar Mandal"/>
    <x v="40"/>
    <n v="4"/>
    <d v="2024-02-28T00:00:00"/>
    <d v="2024-03-04T00:00:00"/>
    <d v="1976-03-01T00:00:00"/>
    <x v="0"/>
    <x v="10"/>
    <x v="2"/>
    <x v="3"/>
    <x v="4"/>
    <n v="1"/>
    <n v="34712.07"/>
    <n v="34712.07"/>
    <n v="19.84"/>
    <n v="27825.200000000001"/>
    <n v="5"/>
    <n v="10"/>
    <n v="-6"/>
    <x v="40"/>
  </r>
  <r>
    <s v="T000042"/>
    <s v="Anya Kaur"/>
    <x v="41"/>
    <n v="8"/>
    <d v="2023-09-24T00:00:00"/>
    <d v="2023-09-28T00:00:00"/>
    <d v="1981-12-09T00:00:00"/>
    <x v="2"/>
    <x v="7"/>
    <x v="0"/>
    <x v="1"/>
    <x v="2"/>
    <n v="10"/>
    <n v="38572.15"/>
    <n v="385721.5"/>
    <n v="29.58"/>
    <n v="271625.08"/>
    <n v="2"/>
    <n v="5"/>
    <n v="3"/>
    <x v="41"/>
  </r>
  <r>
    <s v="T000043"/>
    <s v="Raghav Swaminathan"/>
    <x v="42"/>
    <n v="7"/>
    <d v="2024-03-30T00:00:00"/>
    <d v="2024-04-03T00:00:00"/>
    <d v="1975-05-30T00:00:00"/>
    <x v="2"/>
    <x v="11"/>
    <x v="1"/>
    <x v="5"/>
    <x v="17"/>
    <n v="1"/>
    <n v="22256.78"/>
    <n v="22256.78"/>
    <n v="28.98"/>
    <n v="15806.77"/>
    <n v="3"/>
    <n v="9"/>
    <n v="-2"/>
    <x v="42"/>
  </r>
  <r>
    <s v="T000044"/>
    <s v="Akarsh Barad"/>
    <x v="43"/>
    <n v="8"/>
    <d v="2025-01-29T00:00:00"/>
    <d v="2025-01-31T00:00:00"/>
    <d v="1978-04-06T00:00:00"/>
    <x v="0"/>
    <x v="0"/>
    <x v="1"/>
    <x v="5"/>
    <x v="7"/>
    <n v="7"/>
    <n v="3940.67"/>
    <n v="27584.69"/>
    <n v="21.04"/>
    <n v="21780.87"/>
    <n v="3"/>
    <n v="7"/>
    <n v="1"/>
    <x v="43"/>
  </r>
  <r>
    <s v="T000045"/>
    <s v="Inaaya  Iyer"/>
    <x v="44"/>
    <n v="3"/>
    <d v="2024-06-27T00:00:00"/>
    <d v="2024-06-30T00:00:00"/>
    <d v="1963-01-13T00:00:00"/>
    <x v="0"/>
    <x v="17"/>
    <x v="0"/>
    <x v="0"/>
    <x v="18"/>
    <n v="6"/>
    <n v="8871.98"/>
    <n v="53231.88"/>
    <n v="27.24"/>
    <n v="38731.519999999997"/>
    <n v="4"/>
    <n v="5"/>
    <n v="-2"/>
    <x v="44"/>
  </r>
  <r>
    <s v="T000046"/>
    <s v="Hazel Dave"/>
    <x v="45"/>
    <n v="9"/>
    <d v="2023-11-02T00:00:00"/>
    <d v="2023-11-03T00:00:00"/>
    <d v="1996-08-16T00:00:00"/>
    <x v="2"/>
    <x v="7"/>
    <x v="1"/>
    <x v="2"/>
    <x v="10"/>
    <n v="8"/>
    <n v="21405.88"/>
    <n v="171247.04"/>
    <n v="11.27"/>
    <n v="151947.5"/>
    <n v="5"/>
    <n v="5"/>
    <n v="4"/>
    <x v="45"/>
  </r>
  <r>
    <s v="T000047"/>
    <s v="Vihaan Agate"/>
    <x v="46"/>
    <n v="9"/>
    <d v="2024-02-03T00:00:00"/>
    <d v="2024-02-05T00:00:00"/>
    <d v="1963-11-10T00:00:00"/>
    <x v="3"/>
    <x v="4"/>
    <x v="1"/>
    <x v="2"/>
    <x v="14"/>
    <n v="10"/>
    <n v="39967.550000000003"/>
    <n v="399675.5"/>
    <n v="19.11"/>
    <n v="323297.51"/>
    <n v="4"/>
    <n v="3"/>
    <n v="6"/>
    <x v="46"/>
  </r>
  <r>
    <s v="T000048"/>
    <s v="Drishya Keer"/>
    <x v="47"/>
    <n v="5"/>
    <d v="2023-09-29T00:00:00"/>
    <d v="2023-10-01T00:00:00"/>
    <d v="1984-12-19T00:00:00"/>
    <x v="2"/>
    <x v="2"/>
    <x v="0"/>
    <x v="0"/>
    <x v="1"/>
    <n v="4"/>
    <n v="16595.66"/>
    <n v="66382.64"/>
    <n v="29.02"/>
    <n v="47118.400000000001"/>
    <n v="4"/>
    <n v="3"/>
    <n v="2"/>
    <x v="47"/>
  </r>
  <r>
    <s v="T000049"/>
    <s v="Shlok Aurora"/>
    <x v="48"/>
    <n v="7"/>
    <d v="2024-05-15T00:00:00"/>
    <d v="2024-05-19T00:00:00"/>
    <d v="1997-11-12T00:00:00"/>
    <x v="2"/>
    <x v="2"/>
    <x v="1"/>
    <x v="5"/>
    <x v="15"/>
    <n v="6"/>
    <n v="19371.849999999999"/>
    <n v="116231.1"/>
    <n v="15.08"/>
    <n v="98703.45"/>
    <n v="1"/>
    <n v="5"/>
    <n v="2"/>
    <x v="48"/>
  </r>
  <r>
    <s v="T000050"/>
    <s v="Yakshit Chowdhury"/>
    <x v="49"/>
    <n v="3"/>
    <d v="2024-02-05T00:00:00"/>
    <d v="2024-02-09T00:00:00"/>
    <d v="2004-03-31T00:00:00"/>
    <x v="3"/>
    <x v="12"/>
    <x v="1"/>
    <x v="2"/>
    <x v="10"/>
    <n v="9"/>
    <n v="14387.65"/>
    <n v="129488.85"/>
    <n v="10.67"/>
    <n v="115672.39"/>
    <n v="2"/>
    <n v="8"/>
    <n v="-5"/>
    <x v="49"/>
  </r>
  <r>
    <s v="T000051"/>
    <s v="Hazel Kala"/>
    <x v="50"/>
    <n v="5"/>
    <d v="2023-10-20T00:00:00"/>
    <d v="2023-10-24T00:00:00"/>
    <d v="2006-12-05T00:00:00"/>
    <x v="0"/>
    <x v="10"/>
    <x v="0"/>
    <x v="0"/>
    <x v="1"/>
    <n v="6"/>
    <n v="30805.27"/>
    <n v="184831.62"/>
    <n v="29.78"/>
    <n v="129788.76"/>
    <n v="5"/>
    <n v="9"/>
    <n v="-4"/>
    <x v="50"/>
  </r>
  <r>
    <s v="T000052"/>
    <s v="Zeeshan Chakraborty"/>
    <x v="51"/>
    <n v="6"/>
    <d v="2024-06-23T00:00:00"/>
    <d v="2024-06-28T00:00:00"/>
    <d v="1964-06-16T00:00:00"/>
    <x v="1"/>
    <x v="18"/>
    <x v="1"/>
    <x v="5"/>
    <x v="7"/>
    <n v="10"/>
    <n v="1288.3"/>
    <n v="12883"/>
    <n v="25.69"/>
    <n v="9573.36"/>
    <n v="5"/>
    <n v="7"/>
    <n v="-1"/>
    <x v="51"/>
  </r>
  <r>
    <s v="T000053"/>
    <s v="Parinaaz Sani"/>
    <x v="52"/>
    <n v="3"/>
    <d v="2025-05-20T00:00:00"/>
    <d v="2025-05-22T00:00:00"/>
    <d v="1990-04-03T00:00:00"/>
    <x v="1"/>
    <x v="6"/>
    <x v="0"/>
    <x v="1"/>
    <x v="2"/>
    <n v="5"/>
    <n v="19485.240000000002"/>
    <n v="97426.200000000012"/>
    <n v="15.49"/>
    <n v="82334.880000000005"/>
    <n v="5"/>
    <n v="7"/>
    <n v="-4"/>
    <x v="52"/>
  </r>
  <r>
    <s v="T000054"/>
    <s v="Arnav Mall"/>
    <x v="53"/>
    <n v="9"/>
    <d v="2024-11-07T00:00:00"/>
    <d v="2024-11-10T00:00:00"/>
    <d v="1992-05-23T00:00:00"/>
    <x v="2"/>
    <x v="16"/>
    <x v="0"/>
    <x v="0"/>
    <x v="19"/>
    <n v="10"/>
    <n v="26988.81"/>
    <n v="269888.09999999998"/>
    <n v="9.59"/>
    <n v="244005.83"/>
    <n v="3"/>
    <n v="8"/>
    <n v="1"/>
    <x v="53"/>
  </r>
  <r>
    <s v="T000055"/>
    <s v="Shray Wagle"/>
    <x v="54"/>
    <n v="4"/>
    <d v="2024-06-25T00:00:00"/>
    <d v="2024-06-26T00:00:00"/>
    <d v="1960-09-16T00:00:00"/>
    <x v="0"/>
    <x v="3"/>
    <x v="2"/>
    <x v="3"/>
    <x v="11"/>
    <n v="3"/>
    <n v="19198.14"/>
    <n v="57594.42"/>
    <n v="5.97"/>
    <n v="54156.03"/>
    <n v="4"/>
    <n v="4"/>
    <n v="0"/>
    <x v="54"/>
  </r>
  <r>
    <s v="T000056"/>
    <s v="Seher Keer"/>
    <x v="55"/>
    <n v="9"/>
    <d v="2024-08-25T00:00:00"/>
    <d v="2024-08-30T00:00:00"/>
    <d v="1966-04-05T00:00:00"/>
    <x v="2"/>
    <x v="7"/>
    <x v="1"/>
    <x v="2"/>
    <x v="16"/>
    <n v="8"/>
    <n v="30981.84"/>
    <n v="247854.72"/>
    <n v="4.24"/>
    <n v="237345.68"/>
    <n v="1"/>
    <n v="9"/>
    <n v="0"/>
    <x v="55"/>
  </r>
  <r>
    <s v="T000057"/>
    <s v="Alisha Mani"/>
    <x v="46"/>
    <n v="7"/>
    <d v="2024-02-06T00:00:00"/>
    <d v="2024-02-09T00:00:00"/>
    <d v="1989-12-26T00:00:00"/>
    <x v="1"/>
    <x v="6"/>
    <x v="0"/>
    <x v="1"/>
    <x v="2"/>
    <n v="3"/>
    <n v="35142.74"/>
    <n v="105428.22"/>
    <n v="25.25"/>
    <n v="78807.59"/>
    <n v="5"/>
    <n v="7"/>
    <n v="0"/>
    <x v="56"/>
  </r>
  <r>
    <s v="T000058"/>
    <s v="Stuvan Kata"/>
    <x v="56"/>
    <n v="5"/>
    <d v="2024-08-25T00:00:00"/>
    <d v="2024-08-26T00:00:00"/>
    <d v="1995-02-16T00:00:00"/>
    <x v="0"/>
    <x v="13"/>
    <x v="0"/>
    <x v="0"/>
    <x v="0"/>
    <n v="3"/>
    <n v="27648.86"/>
    <n v="82946.58"/>
    <n v="20.78"/>
    <n v="65710.28"/>
    <n v="5"/>
    <n v="3"/>
    <n v="2"/>
    <x v="57"/>
  </r>
  <r>
    <s v="T000059"/>
    <s v="Jivika Bera"/>
    <x v="57"/>
    <n v="7"/>
    <d v="2024-12-07T00:00:00"/>
    <d v="2024-12-08T00:00:00"/>
    <d v="2006-06-09T00:00:00"/>
    <x v="3"/>
    <x v="19"/>
    <x v="0"/>
    <x v="1"/>
    <x v="2"/>
    <n v="10"/>
    <n v="41175.230000000003"/>
    <n v="411752.3"/>
    <n v="28.9"/>
    <n v="292755.89"/>
    <n v="1"/>
    <n v="4"/>
    <n v="3"/>
    <x v="58"/>
  </r>
  <r>
    <s v="T000060"/>
    <s v="Kiara Sawhney"/>
    <x v="58"/>
    <n v="4"/>
    <d v="2024-03-27T00:00:00"/>
    <d v="2024-03-29T00:00:00"/>
    <d v="1978-11-17T00:00:00"/>
    <x v="0"/>
    <x v="13"/>
    <x v="1"/>
    <x v="5"/>
    <x v="17"/>
    <n v="7"/>
    <n v="35169.61"/>
    <n v="246187.27"/>
    <n v="23.03"/>
    <n v="189490.34"/>
    <n v="1"/>
    <n v="6"/>
    <n v="-2"/>
    <x v="59"/>
  </r>
  <r>
    <s v="T000061"/>
    <s v="Nirvaan Sawhney"/>
    <x v="59"/>
    <n v="7"/>
    <d v="2024-08-31T00:00:00"/>
    <d v="2024-09-05T00:00:00"/>
    <d v="1998-08-05T00:00:00"/>
    <x v="0"/>
    <x v="0"/>
    <x v="1"/>
    <x v="5"/>
    <x v="15"/>
    <n v="8"/>
    <n v="43503.4"/>
    <n v="348027.2"/>
    <n v="22.63"/>
    <n v="269268.64"/>
    <n v="1"/>
    <n v="7"/>
    <n v="0"/>
    <x v="60"/>
  </r>
  <r>
    <s v="T000062"/>
    <s v="Mannat Dewan"/>
    <x v="60"/>
    <n v="8"/>
    <d v="2025-06-22T00:00:00"/>
    <d v="2025-06-26T00:00:00"/>
    <d v="1983-10-07T00:00:00"/>
    <x v="1"/>
    <x v="6"/>
    <x v="0"/>
    <x v="1"/>
    <x v="8"/>
    <n v="8"/>
    <n v="5364.48"/>
    <n v="42915.839999999997"/>
    <n v="9.1300000000000008"/>
    <n v="38997.620000000003"/>
    <n v="2"/>
    <n v="8"/>
    <n v="0"/>
    <x v="61"/>
  </r>
  <r>
    <s v="T000063"/>
    <s v="Yashvi Issac"/>
    <x v="61"/>
    <n v="4"/>
    <d v="2025-01-11T00:00:00"/>
    <d v="2025-01-14T00:00:00"/>
    <d v="1998-08-18T00:00:00"/>
    <x v="0"/>
    <x v="3"/>
    <x v="1"/>
    <x v="5"/>
    <x v="20"/>
    <n v="2"/>
    <n v="4843.33"/>
    <n v="9686.66"/>
    <n v="17.63"/>
    <n v="7978.9"/>
    <n v="2"/>
    <n v="8"/>
    <n v="-4"/>
    <x v="62"/>
  </r>
  <r>
    <s v="T000064"/>
    <s v="Aaina Desai"/>
    <x v="62"/>
    <n v="7"/>
    <d v="2025-07-18T00:00:00"/>
    <d v="2025-07-23T00:00:00"/>
    <d v="1976-03-05T00:00:00"/>
    <x v="2"/>
    <x v="7"/>
    <x v="1"/>
    <x v="5"/>
    <x v="17"/>
    <n v="4"/>
    <n v="9051.65"/>
    <n v="36206.6"/>
    <n v="10.220000000000001"/>
    <n v="32506.29"/>
    <n v="4"/>
    <n v="8"/>
    <n v="-1"/>
    <x v="63"/>
  </r>
  <r>
    <s v="T000065"/>
    <s v="Pari Bal"/>
    <x v="63"/>
    <n v="6"/>
    <d v="2024-02-29T00:00:00"/>
    <d v="2024-03-04T00:00:00"/>
    <d v="1960-12-05T00:00:00"/>
    <x v="2"/>
    <x v="7"/>
    <x v="2"/>
    <x v="3"/>
    <x v="11"/>
    <n v="1"/>
    <n v="44180.57"/>
    <n v="44180.57"/>
    <n v="2.2799999999999998"/>
    <n v="43173.25"/>
    <n v="3"/>
    <n v="6"/>
    <n v="0"/>
    <x v="64"/>
  </r>
  <r>
    <s v="T000066"/>
    <s v="Misha Ray"/>
    <x v="64"/>
    <n v="9"/>
    <d v="2024-05-08T00:00:00"/>
    <d v="2024-05-13T00:00:00"/>
    <d v="1965-03-21T00:00:00"/>
    <x v="2"/>
    <x v="7"/>
    <x v="0"/>
    <x v="0"/>
    <x v="18"/>
    <n v="9"/>
    <n v="35471.94"/>
    <n v="319247.46000000002"/>
    <n v="10.16"/>
    <n v="286811.92"/>
    <n v="5"/>
    <n v="9"/>
    <n v="0"/>
    <x v="65"/>
  </r>
  <r>
    <s v="T000067"/>
    <s v="Jayant Kar"/>
    <x v="65"/>
    <n v="3"/>
    <d v="2023-10-03T00:00:00"/>
    <d v="2023-10-04T00:00:00"/>
    <d v="1981-04-17T00:00:00"/>
    <x v="0"/>
    <x v="17"/>
    <x v="0"/>
    <x v="0"/>
    <x v="18"/>
    <n v="9"/>
    <n v="43282.84"/>
    <n v="389545.55999999988"/>
    <n v="17.39"/>
    <n v="321803.59000000003"/>
    <n v="3"/>
    <n v="3"/>
    <n v="0"/>
    <x v="66"/>
  </r>
  <r>
    <s v="T000068"/>
    <s v="Inaaya  Chada"/>
    <x v="66"/>
    <n v="4"/>
    <d v="2024-09-05T00:00:00"/>
    <d v="2024-09-10T00:00:00"/>
    <d v="1981-05-04T00:00:00"/>
    <x v="1"/>
    <x v="18"/>
    <x v="1"/>
    <x v="5"/>
    <x v="7"/>
    <n v="8"/>
    <n v="49359.99"/>
    <n v="394879.92"/>
    <n v="7.61"/>
    <n v="364829.56"/>
    <n v="5"/>
    <n v="10"/>
    <n v="-6"/>
    <x v="67"/>
  </r>
  <r>
    <s v="T000069"/>
    <s v="Shalv Chaudhari"/>
    <x v="42"/>
    <n v="5"/>
    <d v="2024-03-30T00:00:00"/>
    <d v="2024-04-04T00:00:00"/>
    <d v="1979-03-15T00:00:00"/>
    <x v="0"/>
    <x v="13"/>
    <x v="0"/>
    <x v="1"/>
    <x v="21"/>
    <n v="7"/>
    <n v="39774.97"/>
    <n v="278424.78999999998"/>
    <n v="4.8899999999999997"/>
    <n v="264809.82"/>
    <n v="5"/>
    <n v="10"/>
    <n v="-5"/>
    <x v="68"/>
  </r>
  <r>
    <s v="T000070"/>
    <s v="Vanya Mann"/>
    <x v="67"/>
    <n v="8"/>
    <d v="2025-01-17T00:00:00"/>
    <d v="2025-01-18T00:00:00"/>
    <d v="1994-07-19T00:00:00"/>
    <x v="3"/>
    <x v="4"/>
    <x v="1"/>
    <x v="5"/>
    <x v="7"/>
    <n v="2"/>
    <n v="23454.14"/>
    <n v="46908.28"/>
    <n v="9.75"/>
    <n v="42334.720000000001"/>
    <n v="2"/>
    <n v="6"/>
    <n v="2"/>
    <x v="69"/>
  </r>
  <r>
    <s v="T000071"/>
    <s v="Nirvi Dass"/>
    <x v="68"/>
    <n v="5"/>
    <d v="2025-01-20T00:00:00"/>
    <d v="2025-01-25T00:00:00"/>
    <d v="1989-12-15T00:00:00"/>
    <x v="3"/>
    <x v="19"/>
    <x v="0"/>
    <x v="1"/>
    <x v="8"/>
    <n v="2"/>
    <n v="25447.09"/>
    <n v="50894.18"/>
    <n v="28.94"/>
    <n v="36165.4"/>
    <n v="1"/>
    <n v="7"/>
    <n v="-2"/>
    <x v="70"/>
  </r>
  <r>
    <s v="T000072"/>
    <s v="Vritika Ramaswamy"/>
    <x v="69"/>
    <n v="7"/>
    <d v="2024-06-15T00:00:00"/>
    <d v="2024-06-18T00:00:00"/>
    <d v="1965-02-02T00:00:00"/>
    <x v="0"/>
    <x v="17"/>
    <x v="0"/>
    <x v="1"/>
    <x v="8"/>
    <n v="10"/>
    <n v="1125.8499999999999"/>
    <n v="11258.5"/>
    <n v="26.1"/>
    <n v="8320.0300000000007"/>
    <n v="2"/>
    <n v="8"/>
    <n v="-1"/>
    <x v="71"/>
  </r>
  <r>
    <s v="T000073"/>
    <s v="Yashvi Bava"/>
    <x v="70"/>
    <n v="9"/>
    <d v="2024-06-06T00:00:00"/>
    <d v="2024-06-09T00:00:00"/>
    <d v="1967-04-28T00:00:00"/>
    <x v="3"/>
    <x v="4"/>
    <x v="1"/>
    <x v="5"/>
    <x v="7"/>
    <n v="6"/>
    <n v="41225.879999999997"/>
    <n v="247355.28"/>
    <n v="28.28"/>
    <n v="177403.21"/>
    <n v="3"/>
    <n v="6"/>
    <n v="3"/>
    <x v="72"/>
  </r>
  <r>
    <s v="T000074"/>
    <s v="Sara Batra"/>
    <x v="71"/>
    <n v="5"/>
    <d v="2024-01-13T00:00:00"/>
    <d v="2024-01-14T00:00:00"/>
    <d v="1976-07-15T00:00:00"/>
    <x v="2"/>
    <x v="16"/>
    <x v="1"/>
    <x v="5"/>
    <x v="7"/>
    <n v="1"/>
    <n v="34419.79"/>
    <n v="34419.79"/>
    <n v="18.23"/>
    <n v="28145.06"/>
    <n v="5"/>
    <n v="3"/>
    <n v="2"/>
    <x v="73"/>
  </r>
  <r>
    <s v="T000075"/>
    <s v="Saksham Chaudry"/>
    <x v="72"/>
    <n v="7"/>
    <d v="2025-02-17T00:00:00"/>
    <d v="2025-02-19T00:00:00"/>
    <d v="1974-01-18T00:00:00"/>
    <x v="2"/>
    <x v="16"/>
    <x v="3"/>
    <x v="4"/>
    <x v="13"/>
    <n v="7"/>
    <n v="41772.21"/>
    <n v="292405.46999999997"/>
    <n v="22.62"/>
    <n v="226263.35"/>
    <n v="4"/>
    <n v="3"/>
    <n v="4"/>
    <x v="74"/>
  </r>
  <r>
    <s v="T000076"/>
    <s v="Madhav Yadav"/>
    <x v="73"/>
    <n v="9"/>
    <d v="2024-05-18T00:00:00"/>
    <d v="2024-05-21T00:00:00"/>
    <d v="2001-08-23T00:00:00"/>
    <x v="2"/>
    <x v="16"/>
    <x v="3"/>
    <x v="4"/>
    <x v="9"/>
    <n v="3"/>
    <n v="47833"/>
    <n v="143499"/>
    <n v="20.49"/>
    <n v="114096.05"/>
    <n v="1"/>
    <n v="6"/>
    <n v="3"/>
    <x v="75"/>
  </r>
  <r>
    <s v="T000077"/>
    <s v="Adah Bath"/>
    <x v="74"/>
    <n v="10"/>
    <d v="2023-11-25T00:00:00"/>
    <d v="2023-11-26T00:00:00"/>
    <d v="1984-06-07T00:00:00"/>
    <x v="0"/>
    <x v="17"/>
    <x v="2"/>
    <x v="3"/>
    <x v="11"/>
    <n v="3"/>
    <n v="29272.59"/>
    <n v="87817.77"/>
    <n v="3.54"/>
    <n v="84709.02"/>
    <n v="5"/>
    <n v="6"/>
    <n v="4"/>
    <x v="76"/>
  </r>
  <r>
    <s v="T000078"/>
    <s v="Myra Warrior"/>
    <x v="75"/>
    <n v="4"/>
    <d v="2024-05-24T00:00:00"/>
    <d v="2024-05-28T00:00:00"/>
    <d v="1992-12-10T00:00:00"/>
    <x v="3"/>
    <x v="4"/>
    <x v="0"/>
    <x v="1"/>
    <x v="21"/>
    <n v="4"/>
    <n v="29946.639999999999"/>
    <n v="119786.56"/>
    <n v="15.95"/>
    <n v="100680.6"/>
    <n v="2"/>
    <n v="7"/>
    <n v="-3"/>
    <x v="77"/>
  </r>
  <r>
    <s v="T000079"/>
    <s v="Emir Chahal"/>
    <x v="76"/>
    <n v="8"/>
    <d v="2024-12-21T00:00:00"/>
    <d v="2024-12-26T00:00:00"/>
    <d v="2000-01-18T00:00:00"/>
    <x v="3"/>
    <x v="4"/>
    <x v="0"/>
    <x v="0"/>
    <x v="19"/>
    <n v="5"/>
    <n v="19066.990000000002"/>
    <n v="95334.950000000012"/>
    <n v="11.36"/>
    <n v="84504.9"/>
    <n v="3"/>
    <n v="7"/>
    <n v="1"/>
    <x v="78"/>
  </r>
  <r>
    <s v="T000080"/>
    <s v="Nayantara Dhillon"/>
    <x v="77"/>
    <n v="8"/>
    <d v="2025-01-06T00:00:00"/>
    <d v="2025-01-08T00:00:00"/>
    <d v="1993-08-21T00:00:00"/>
    <x v="2"/>
    <x v="16"/>
    <x v="0"/>
    <x v="0"/>
    <x v="18"/>
    <n v="2"/>
    <n v="18499.080000000002"/>
    <n v="36998.160000000003"/>
    <n v="5.04"/>
    <n v="35133.449999999997"/>
    <n v="1"/>
    <n v="4"/>
    <n v="4"/>
    <x v="79"/>
  </r>
  <r>
    <s v="T000081"/>
    <s v="Jivin Koshy"/>
    <x v="6"/>
    <n v="3"/>
    <d v="2025-03-02T00:00:00"/>
    <d v="2025-03-04T00:00:00"/>
    <d v="1963-09-01T00:00:00"/>
    <x v="3"/>
    <x v="19"/>
    <x v="1"/>
    <x v="5"/>
    <x v="15"/>
    <n v="5"/>
    <n v="15421.49"/>
    <n v="77107.45"/>
    <n v="29.11"/>
    <n v="54661.47"/>
    <n v="4"/>
    <n v="4"/>
    <n v="-1"/>
    <x v="80"/>
  </r>
  <r>
    <s v="T000082"/>
    <s v="Jayan Hora"/>
    <x v="78"/>
    <n v="8"/>
    <d v="2024-05-02T00:00:00"/>
    <d v="2024-05-07T00:00:00"/>
    <d v="1992-09-22T00:00:00"/>
    <x v="2"/>
    <x v="8"/>
    <x v="2"/>
    <x v="3"/>
    <x v="12"/>
    <n v="3"/>
    <n v="27648.91"/>
    <n v="82946.73"/>
    <n v="17.78"/>
    <n v="68198.8"/>
    <n v="1"/>
    <n v="9"/>
    <n v="-1"/>
    <x v="81"/>
  </r>
  <r>
    <s v="T000083"/>
    <s v="Riya Chacko"/>
    <x v="79"/>
    <n v="8"/>
    <d v="2024-03-09T00:00:00"/>
    <d v="2024-03-12T00:00:00"/>
    <d v="1973-04-16T00:00:00"/>
    <x v="0"/>
    <x v="3"/>
    <x v="3"/>
    <x v="4"/>
    <x v="13"/>
    <n v="8"/>
    <n v="5498.14"/>
    <n v="43985.120000000003"/>
    <n v="8.52"/>
    <n v="40237.589999999997"/>
    <n v="5"/>
    <n v="6"/>
    <n v="2"/>
    <x v="82"/>
  </r>
  <r>
    <s v="T000084"/>
    <s v="Arhaan Setty"/>
    <x v="55"/>
    <n v="9"/>
    <d v="2024-08-23T00:00:00"/>
    <d v="2024-08-27T00:00:00"/>
    <d v="1994-07-05T00:00:00"/>
    <x v="0"/>
    <x v="0"/>
    <x v="3"/>
    <x v="4"/>
    <x v="6"/>
    <n v="9"/>
    <n v="25128.14"/>
    <n v="226153.26"/>
    <n v="6.87"/>
    <n v="210616.53"/>
    <n v="1"/>
    <n v="6"/>
    <n v="3"/>
    <x v="83"/>
  </r>
  <r>
    <s v="T000085"/>
    <s v="Azad Issac"/>
    <x v="80"/>
    <n v="4"/>
    <d v="2024-04-21T00:00:00"/>
    <d v="2024-04-25T00:00:00"/>
    <d v="1961-03-16T00:00:00"/>
    <x v="2"/>
    <x v="8"/>
    <x v="1"/>
    <x v="2"/>
    <x v="10"/>
    <n v="6"/>
    <n v="17768.63"/>
    <n v="106611.78"/>
    <n v="4.3899999999999997"/>
    <n v="101931.52"/>
    <n v="2"/>
    <n v="8"/>
    <n v="-4"/>
    <x v="84"/>
  </r>
  <r>
    <s v="T000086"/>
    <s v="Rania Anand"/>
    <x v="81"/>
    <n v="10"/>
    <d v="2024-03-13T00:00:00"/>
    <d v="2024-03-14T00:00:00"/>
    <d v="1981-08-05T00:00:00"/>
    <x v="3"/>
    <x v="5"/>
    <x v="1"/>
    <x v="2"/>
    <x v="3"/>
    <n v="9"/>
    <n v="20819.43"/>
    <n v="187374.87"/>
    <n v="18.95"/>
    <n v="151867.32999999999"/>
    <n v="1"/>
    <n v="3"/>
    <n v="7"/>
    <x v="85"/>
  </r>
  <r>
    <s v="T000087"/>
    <s v="Mehul Sodhi"/>
    <x v="82"/>
    <n v="10"/>
    <d v="2024-06-16T00:00:00"/>
    <d v="2024-06-17T00:00:00"/>
    <d v="1973-04-24T00:00:00"/>
    <x v="1"/>
    <x v="9"/>
    <x v="1"/>
    <x v="2"/>
    <x v="3"/>
    <n v="8"/>
    <n v="34366.959999999999"/>
    <n v="274935.67999999999"/>
    <n v="25.78"/>
    <n v="204057.26"/>
    <n v="4"/>
    <n v="5"/>
    <n v="5"/>
    <x v="86"/>
  </r>
  <r>
    <s v="T000088"/>
    <s v="Jayant Agarwal"/>
    <x v="83"/>
    <n v="5"/>
    <d v="2025-05-08T00:00:00"/>
    <d v="2025-05-12T00:00:00"/>
    <d v="1995-11-26T00:00:00"/>
    <x v="0"/>
    <x v="17"/>
    <x v="1"/>
    <x v="5"/>
    <x v="7"/>
    <n v="2"/>
    <n v="2547.5500000000002"/>
    <n v="5095.1000000000004"/>
    <n v="4.24"/>
    <n v="4879.07"/>
    <n v="5"/>
    <n v="9"/>
    <n v="-4"/>
    <x v="87"/>
  </r>
  <r>
    <s v="T000089"/>
    <s v="Hunar Amble"/>
    <x v="27"/>
    <n v="9"/>
    <d v="2024-08-12T00:00:00"/>
    <d v="2024-08-17T00:00:00"/>
    <d v="1992-11-24T00:00:00"/>
    <x v="2"/>
    <x v="7"/>
    <x v="1"/>
    <x v="2"/>
    <x v="14"/>
    <n v="1"/>
    <n v="26013.8"/>
    <n v="26013.8"/>
    <n v="17.09"/>
    <n v="21568.04"/>
    <n v="4"/>
    <n v="7"/>
    <n v="2"/>
    <x v="88"/>
  </r>
  <r>
    <s v="T000090"/>
    <s v="Ritvik Deep"/>
    <x v="84"/>
    <n v="5"/>
    <d v="2024-09-18T00:00:00"/>
    <d v="2024-09-19T00:00:00"/>
    <d v="1989-11-22T00:00:00"/>
    <x v="3"/>
    <x v="12"/>
    <x v="0"/>
    <x v="1"/>
    <x v="8"/>
    <n v="10"/>
    <n v="10613.75"/>
    <n v="106137.5"/>
    <n v="20.05"/>
    <n v="84856.93"/>
    <n v="5"/>
    <n v="5"/>
    <n v="0"/>
    <x v="89"/>
  </r>
  <r>
    <s v="T000091"/>
    <s v="Adira Thaker"/>
    <x v="18"/>
    <n v="8"/>
    <d v="2024-06-13T00:00:00"/>
    <d v="2024-06-18T00:00:00"/>
    <d v="1992-06-22T00:00:00"/>
    <x v="2"/>
    <x v="16"/>
    <x v="0"/>
    <x v="1"/>
    <x v="5"/>
    <n v="1"/>
    <n v="28721.93"/>
    <n v="28721.93"/>
    <n v="13.32"/>
    <n v="24896.17"/>
    <n v="1"/>
    <n v="9"/>
    <n v="-1"/>
    <x v="90"/>
  </r>
  <r>
    <s v="T000092"/>
    <s v="Tanya Kohli"/>
    <x v="85"/>
    <n v="8"/>
    <d v="2025-06-08T00:00:00"/>
    <d v="2025-06-09T00:00:00"/>
    <d v="2005-02-09T00:00:00"/>
    <x v="2"/>
    <x v="16"/>
    <x v="2"/>
    <x v="3"/>
    <x v="11"/>
    <n v="8"/>
    <n v="7503.47"/>
    <n v="60027.76"/>
    <n v="8.09"/>
    <n v="55171.51"/>
    <n v="2"/>
    <n v="4"/>
    <n v="4"/>
    <x v="91"/>
  </r>
  <r>
    <s v="T000093"/>
    <s v="Zara Vora"/>
    <x v="86"/>
    <n v="3"/>
    <d v="2025-04-30T00:00:00"/>
    <d v="2025-05-02T00:00:00"/>
    <d v="2005-02-28T00:00:00"/>
    <x v="1"/>
    <x v="14"/>
    <x v="1"/>
    <x v="5"/>
    <x v="7"/>
    <n v="9"/>
    <n v="3422.12"/>
    <n v="30799.08"/>
    <n v="11.98"/>
    <n v="27109.35"/>
    <n v="2"/>
    <n v="6"/>
    <n v="-3"/>
    <x v="92"/>
  </r>
  <r>
    <s v="T000094"/>
    <s v="Baiju Sachdeva"/>
    <x v="87"/>
    <n v="3"/>
    <d v="2023-09-22T00:00:00"/>
    <d v="2023-09-23T00:00:00"/>
    <d v="1984-04-11T00:00:00"/>
    <x v="0"/>
    <x v="17"/>
    <x v="1"/>
    <x v="2"/>
    <x v="16"/>
    <n v="3"/>
    <n v="14204.43"/>
    <n v="42613.29"/>
    <n v="20.92"/>
    <n v="33698.589999999997"/>
    <n v="1"/>
    <n v="5"/>
    <n v="-2"/>
    <x v="93"/>
  </r>
  <r>
    <s v="T000095"/>
    <s v="Anya Solanki"/>
    <x v="88"/>
    <n v="3"/>
    <d v="2024-11-24T00:00:00"/>
    <d v="2024-11-25T00:00:00"/>
    <d v="1970-05-31T00:00:00"/>
    <x v="3"/>
    <x v="5"/>
    <x v="3"/>
    <x v="4"/>
    <x v="13"/>
    <n v="4"/>
    <n v="34745.26"/>
    <n v="138981.04"/>
    <n v="27.99"/>
    <n v="100080.25"/>
    <n v="5"/>
    <n v="5"/>
    <n v="-2"/>
    <x v="94"/>
  </r>
  <r>
    <s v="T000096"/>
    <s v="Neysa Agarwal"/>
    <x v="24"/>
    <n v="10"/>
    <d v="2024-03-12T00:00:00"/>
    <d v="2024-03-15T00:00:00"/>
    <d v="1973-12-02T00:00:00"/>
    <x v="1"/>
    <x v="9"/>
    <x v="1"/>
    <x v="5"/>
    <x v="20"/>
    <n v="6"/>
    <n v="13285.97"/>
    <n v="79715.819999999992"/>
    <n v="28.17"/>
    <n v="57259.87"/>
    <n v="4"/>
    <n v="5"/>
    <n v="5"/>
    <x v="95"/>
  </r>
  <r>
    <s v="T000097"/>
    <s v="Divij Venkatesh"/>
    <x v="89"/>
    <n v="7"/>
    <d v="2025-02-19T00:00:00"/>
    <d v="2025-02-20T00:00:00"/>
    <d v="1984-09-15T00:00:00"/>
    <x v="2"/>
    <x v="11"/>
    <x v="1"/>
    <x v="2"/>
    <x v="14"/>
    <n v="4"/>
    <n v="34608.230000000003"/>
    <n v="138432.92000000001"/>
    <n v="7.34"/>
    <n v="128271.94"/>
    <n v="5"/>
    <n v="5"/>
    <n v="2"/>
    <x v="96"/>
  </r>
  <r>
    <s v="T000098"/>
    <s v="Shanaya Mangat"/>
    <x v="90"/>
    <n v="8"/>
    <d v="2023-09-29T00:00:00"/>
    <d v="2023-10-01T00:00:00"/>
    <d v="1990-07-17T00:00:00"/>
    <x v="2"/>
    <x v="7"/>
    <x v="1"/>
    <x v="5"/>
    <x v="20"/>
    <n v="1"/>
    <n v="7052.35"/>
    <n v="7052.35"/>
    <n v="1.1000000000000001"/>
    <n v="6974.77"/>
    <n v="2"/>
    <n v="7"/>
    <n v="1"/>
    <x v="97"/>
  </r>
  <r>
    <s v="T000099"/>
    <s v="Khushi Setty"/>
    <x v="91"/>
    <n v="6"/>
    <d v="2023-12-07T00:00:00"/>
    <d v="2023-12-12T00:00:00"/>
    <d v="1963-02-28T00:00:00"/>
    <x v="3"/>
    <x v="4"/>
    <x v="0"/>
    <x v="0"/>
    <x v="1"/>
    <n v="1"/>
    <n v="35651.040000000001"/>
    <n v="35651.040000000001"/>
    <n v="17.25"/>
    <n v="29501.24"/>
    <n v="2"/>
    <n v="10"/>
    <n v="-4"/>
    <x v="98"/>
  </r>
  <r>
    <s v="T000100"/>
    <s v="Nirvaan Behl"/>
    <x v="92"/>
    <n v="9"/>
    <d v="2024-03-14T00:00:00"/>
    <d v="2024-03-18T00:00:00"/>
    <d v="1983-10-06T00:00:00"/>
    <x v="3"/>
    <x v="4"/>
    <x v="0"/>
    <x v="1"/>
    <x v="8"/>
    <n v="9"/>
    <n v="40858.660000000003"/>
    <n v="367727.94000000012"/>
    <n v="22.4"/>
    <n v="285356.88"/>
    <n v="2"/>
    <n v="6"/>
    <n v="3"/>
    <x v="99"/>
  </r>
  <r>
    <s v="T000101"/>
    <s v="Aniruddh Tella"/>
    <x v="93"/>
    <n v="9"/>
    <d v="2025-07-11T00:00:00"/>
    <d v="2025-07-14T00:00:00"/>
    <d v="1966-11-09T00:00:00"/>
    <x v="0"/>
    <x v="17"/>
    <x v="2"/>
    <x v="3"/>
    <x v="22"/>
    <n v="1"/>
    <n v="37427.379999999997"/>
    <n v="37427.379999999997"/>
    <n v="1.61"/>
    <n v="36824.800000000003"/>
    <n v="5"/>
    <n v="8"/>
    <n v="1"/>
    <x v="100"/>
  </r>
  <r>
    <s v="T000102"/>
    <s v="Anvi Barad"/>
    <x v="54"/>
    <n v="4"/>
    <d v="2024-06-24T00:00:00"/>
    <d v="2024-06-28T00:00:00"/>
    <d v="1984-03-15T00:00:00"/>
    <x v="3"/>
    <x v="12"/>
    <x v="1"/>
    <x v="5"/>
    <x v="7"/>
    <n v="3"/>
    <n v="46372.62"/>
    <n v="139117.85999999999"/>
    <n v="4.3099999999999996"/>
    <n v="133121.88"/>
    <n v="5"/>
    <n v="6"/>
    <n v="-2"/>
    <x v="101"/>
  </r>
  <r>
    <s v="T000103"/>
    <s v="Reyansh Mani"/>
    <x v="94"/>
    <n v="6"/>
    <d v="2024-12-05T00:00:00"/>
    <d v="2024-12-07T00:00:00"/>
    <d v="1961-11-26T00:00:00"/>
    <x v="0"/>
    <x v="13"/>
    <x v="0"/>
    <x v="1"/>
    <x v="8"/>
    <n v="8"/>
    <n v="28534.6"/>
    <n v="228276.8"/>
    <n v="22.06"/>
    <n v="177918.94"/>
    <n v="1"/>
    <n v="4"/>
    <n v="2"/>
    <x v="102"/>
  </r>
  <r>
    <s v="T000104"/>
    <s v="Romil Ghosh"/>
    <x v="95"/>
    <n v="7"/>
    <d v="2024-04-17T00:00:00"/>
    <d v="2024-04-19T00:00:00"/>
    <d v="1982-11-11T00:00:00"/>
    <x v="0"/>
    <x v="10"/>
    <x v="3"/>
    <x v="4"/>
    <x v="6"/>
    <n v="4"/>
    <n v="18082.79"/>
    <n v="72331.16"/>
    <n v="18.399999999999999"/>
    <n v="59022.23"/>
    <n v="4"/>
    <n v="6"/>
    <n v="1"/>
    <x v="103"/>
  </r>
  <r>
    <s v="T000105"/>
    <s v="Kavya Bhatti"/>
    <x v="96"/>
    <n v="6"/>
    <d v="2023-12-28T00:00:00"/>
    <d v="2024-01-01T00:00:00"/>
    <d v="1974-09-08T00:00:00"/>
    <x v="1"/>
    <x v="1"/>
    <x v="0"/>
    <x v="1"/>
    <x v="2"/>
    <n v="3"/>
    <n v="45958.45"/>
    <n v="137875.35"/>
    <n v="16.21"/>
    <n v="115525.75999999999"/>
    <n v="5"/>
    <n v="7"/>
    <n v="-1"/>
    <x v="104"/>
  </r>
  <r>
    <s v="T000106"/>
    <s v="Amani De"/>
    <x v="97"/>
    <n v="6"/>
    <d v="2024-02-15T00:00:00"/>
    <d v="2024-02-17T00:00:00"/>
    <d v="1992-09-13T00:00:00"/>
    <x v="3"/>
    <x v="15"/>
    <x v="2"/>
    <x v="3"/>
    <x v="4"/>
    <n v="2"/>
    <n v="3760.77"/>
    <n v="7521.54"/>
    <n v="22.45"/>
    <n v="5832.95"/>
    <n v="2"/>
    <n v="6"/>
    <n v="0"/>
    <x v="105"/>
  </r>
  <r>
    <s v="T000107"/>
    <s v="Renee De"/>
    <x v="98"/>
    <n v="10"/>
    <d v="2024-03-28T00:00:00"/>
    <d v="2024-03-31T00:00:00"/>
    <d v="1971-11-25T00:00:00"/>
    <x v="3"/>
    <x v="15"/>
    <x v="3"/>
    <x v="4"/>
    <x v="6"/>
    <n v="4"/>
    <n v="9817.0499999999993"/>
    <n v="39268.199999999997"/>
    <n v="4.33"/>
    <n v="37567.89"/>
    <n v="1"/>
    <n v="5"/>
    <n v="5"/>
    <x v="106"/>
  </r>
  <r>
    <s v="T000108"/>
    <s v="Shray Kalla"/>
    <x v="99"/>
    <n v="4"/>
    <d v="2024-05-07T00:00:00"/>
    <d v="2024-05-11T00:00:00"/>
    <d v="1987-11-15T00:00:00"/>
    <x v="2"/>
    <x v="16"/>
    <x v="1"/>
    <x v="5"/>
    <x v="17"/>
    <n v="3"/>
    <n v="49932.52"/>
    <n v="149797.56"/>
    <n v="14.16"/>
    <n v="128586.23"/>
    <n v="2"/>
    <n v="6"/>
    <n v="-2"/>
    <x v="107"/>
  </r>
  <r>
    <s v="T000109"/>
    <s v="Sahil Magar"/>
    <x v="100"/>
    <n v="10"/>
    <d v="2024-06-12T00:00:00"/>
    <d v="2024-06-14T00:00:00"/>
    <d v="1997-09-15T00:00:00"/>
    <x v="0"/>
    <x v="13"/>
    <x v="3"/>
    <x v="4"/>
    <x v="6"/>
    <n v="7"/>
    <n v="7401.65"/>
    <n v="51811.55"/>
    <n v="0.05"/>
    <n v="51785.64"/>
    <n v="5"/>
    <n v="6"/>
    <n v="4"/>
    <x v="108"/>
  </r>
  <r>
    <s v="T000110"/>
    <s v="Taran Deo"/>
    <x v="101"/>
    <n v="3"/>
    <d v="2024-09-17T00:00:00"/>
    <d v="2024-09-21T00:00:00"/>
    <d v="1982-11-01T00:00:00"/>
    <x v="2"/>
    <x v="11"/>
    <x v="0"/>
    <x v="0"/>
    <x v="0"/>
    <n v="8"/>
    <n v="48783.87"/>
    <n v="390270.96"/>
    <n v="28.26"/>
    <n v="279980.39"/>
    <n v="4"/>
    <n v="5"/>
    <n v="-2"/>
    <x v="109"/>
  </r>
  <r>
    <s v="T000111"/>
    <s v="Inaaya  Khurana"/>
    <x v="102"/>
    <n v="5"/>
    <d v="2023-08-14T00:00:00"/>
    <d v="2023-08-18T00:00:00"/>
    <d v="1963-01-23T00:00:00"/>
    <x v="1"/>
    <x v="9"/>
    <x v="1"/>
    <x v="5"/>
    <x v="7"/>
    <n v="3"/>
    <n v="23233.200000000001"/>
    <n v="69699.600000000006"/>
    <n v="2.84"/>
    <n v="67720.13"/>
    <n v="3"/>
    <n v="5"/>
    <n v="0"/>
    <x v="110"/>
  </r>
  <r>
    <s v="T000112"/>
    <s v="Aniruddh Sarma"/>
    <x v="103"/>
    <n v="6"/>
    <d v="2023-10-08T00:00:00"/>
    <d v="2023-10-09T00:00:00"/>
    <d v="1980-10-31T00:00:00"/>
    <x v="0"/>
    <x v="13"/>
    <x v="1"/>
    <x v="2"/>
    <x v="10"/>
    <n v="9"/>
    <n v="9197.06"/>
    <n v="82773.539999999994"/>
    <n v="12.21"/>
    <n v="72666.89"/>
    <n v="2"/>
    <n v="5"/>
    <n v="1"/>
    <x v="111"/>
  </r>
  <r>
    <s v="T000113"/>
    <s v="Himmat Garde"/>
    <x v="104"/>
    <n v="9"/>
    <d v="2025-03-29T00:00:00"/>
    <d v="2025-04-02T00:00:00"/>
    <d v="2000-04-23T00:00:00"/>
    <x v="1"/>
    <x v="1"/>
    <x v="3"/>
    <x v="4"/>
    <x v="6"/>
    <n v="3"/>
    <n v="11899.9"/>
    <n v="35699.699999999997"/>
    <n v="16.940000000000001"/>
    <n v="29652.17"/>
    <n v="2"/>
    <n v="6"/>
    <n v="3"/>
    <x v="112"/>
  </r>
  <r>
    <s v="T000114"/>
    <s v="Mamooty Sanghvi"/>
    <x v="105"/>
    <n v="8"/>
    <d v="2025-03-24T00:00:00"/>
    <d v="2025-03-27T00:00:00"/>
    <d v="1964-06-30T00:00:00"/>
    <x v="1"/>
    <x v="14"/>
    <x v="1"/>
    <x v="5"/>
    <x v="15"/>
    <n v="3"/>
    <n v="41254.519999999997"/>
    <n v="123763.56"/>
    <n v="15.7"/>
    <n v="104332.68"/>
    <n v="3"/>
    <n v="8"/>
    <n v="0"/>
    <x v="113"/>
  </r>
  <r>
    <s v="T000115"/>
    <s v="Aarush Bhagat"/>
    <x v="106"/>
    <n v="3"/>
    <d v="2025-08-15T00:00:00"/>
    <d v="2025-08-20T00:00:00"/>
    <d v="2000-06-16T00:00:00"/>
    <x v="1"/>
    <x v="1"/>
    <x v="2"/>
    <x v="3"/>
    <x v="4"/>
    <n v="4"/>
    <n v="3365.4"/>
    <n v="13461.6"/>
    <n v="15.63"/>
    <n v="11357.55"/>
    <n v="4"/>
    <n v="10"/>
    <n v="-7"/>
    <x v="114"/>
  </r>
  <r>
    <s v="T000116"/>
    <s v="Aniruddh Babu"/>
    <x v="107"/>
    <n v="7"/>
    <d v="2025-01-07T00:00:00"/>
    <d v="2025-01-12T00:00:00"/>
    <d v="2005-12-07T00:00:00"/>
    <x v="1"/>
    <x v="6"/>
    <x v="3"/>
    <x v="4"/>
    <x v="9"/>
    <n v="6"/>
    <n v="6926.87"/>
    <n v="41561.22"/>
    <n v="19.55"/>
    <n v="33436"/>
    <n v="4"/>
    <n v="9"/>
    <n v="-2"/>
    <x v="115"/>
  </r>
  <r>
    <s v="T000117"/>
    <s v="Madhup Borah"/>
    <x v="27"/>
    <n v="4"/>
    <d v="2024-08-11T00:00:00"/>
    <d v="2024-08-15T00:00:00"/>
    <d v="2007-03-27T00:00:00"/>
    <x v="2"/>
    <x v="8"/>
    <x v="1"/>
    <x v="5"/>
    <x v="17"/>
    <n v="9"/>
    <n v="16724.080000000002"/>
    <n v="150516.72"/>
    <n v="10.38"/>
    <n v="134893.07999999999"/>
    <n v="3"/>
    <n v="5"/>
    <n v="-1"/>
    <x v="116"/>
  </r>
  <r>
    <s v="T000118"/>
    <s v="Vihaan Ahuja"/>
    <x v="108"/>
    <n v="3"/>
    <d v="2025-06-25T00:00:00"/>
    <d v="2025-06-27T00:00:00"/>
    <d v="1997-03-02T00:00:00"/>
    <x v="2"/>
    <x v="11"/>
    <x v="0"/>
    <x v="1"/>
    <x v="8"/>
    <n v="9"/>
    <n v="4764.1400000000003"/>
    <n v="42877.26"/>
    <n v="24.73"/>
    <n v="32273.71"/>
    <n v="5"/>
    <n v="4"/>
    <n v="-1"/>
    <x v="117"/>
  </r>
  <r>
    <s v="T000119"/>
    <s v="Jayant Kumer"/>
    <x v="109"/>
    <n v="8"/>
    <d v="2024-03-20T00:00:00"/>
    <d v="2024-03-23T00:00:00"/>
    <d v="1984-01-26T00:00:00"/>
    <x v="0"/>
    <x v="17"/>
    <x v="0"/>
    <x v="1"/>
    <x v="2"/>
    <n v="5"/>
    <n v="2359.86"/>
    <n v="11799.3"/>
    <n v="2.44"/>
    <n v="11511.4"/>
    <n v="2"/>
    <n v="7"/>
    <n v="1"/>
    <x v="118"/>
  </r>
  <r>
    <s v="T000120"/>
    <s v="Sahil Shere"/>
    <x v="83"/>
    <n v="6"/>
    <d v="2025-05-06T00:00:00"/>
    <d v="2025-05-11T00:00:00"/>
    <d v="1964-01-10T00:00:00"/>
    <x v="0"/>
    <x v="0"/>
    <x v="1"/>
    <x v="5"/>
    <x v="7"/>
    <n v="2"/>
    <n v="45640.94"/>
    <n v="91281.88"/>
    <n v="16.21"/>
    <n v="76485.09"/>
    <n v="2"/>
    <n v="8"/>
    <n v="-2"/>
    <x v="119"/>
  </r>
  <r>
    <s v="T000121"/>
    <s v="Biju Cherian"/>
    <x v="110"/>
    <n v="9"/>
    <d v="2025-03-18T00:00:00"/>
    <d v="2025-03-19T00:00:00"/>
    <d v="1988-04-03T00:00:00"/>
    <x v="2"/>
    <x v="7"/>
    <x v="0"/>
    <x v="1"/>
    <x v="2"/>
    <n v="6"/>
    <n v="13029.93"/>
    <n v="78179.58"/>
    <n v="12.7"/>
    <n v="68250.77"/>
    <n v="3"/>
    <n v="6"/>
    <n v="3"/>
    <x v="120"/>
  </r>
  <r>
    <s v="T000122"/>
    <s v="Divit Issac"/>
    <x v="111"/>
    <n v="8"/>
    <d v="2024-09-01T00:00:00"/>
    <d v="2024-09-06T00:00:00"/>
    <d v="1992-07-29T00:00:00"/>
    <x v="2"/>
    <x v="7"/>
    <x v="3"/>
    <x v="4"/>
    <x v="23"/>
    <n v="2"/>
    <n v="14396.2"/>
    <n v="28792.400000000001"/>
    <n v="20"/>
    <n v="23033.919999999998"/>
    <n v="4"/>
    <n v="7"/>
    <n v="1"/>
    <x v="121"/>
  </r>
  <r>
    <s v="T000123"/>
    <s v="Nishith Comar"/>
    <x v="112"/>
    <n v="7"/>
    <d v="2023-11-27T00:00:00"/>
    <d v="2023-11-28T00:00:00"/>
    <d v="1991-12-04T00:00:00"/>
    <x v="3"/>
    <x v="15"/>
    <x v="3"/>
    <x v="4"/>
    <x v="23"/>
    <n v="1"/>
    <n v="23234.45"/>
    <n v="23234.45"/>
    <n v="28.59"/>
    <n v="16591.72"/>
    <n v="2"/>
    <n v="5"/>
    <n v="2"/>
    <x v="122"/>
  </r>
  <r>
    <s v="T000124"/>
    <s v="Oorja Bahl"/>
    <x v="113"/>
    <n v="9"/>
    <d v="2024-10-04T00:00:00"/>
    <d v="2024-10-07T00:00:00"/>
    <d v="1988-04-16T00:00:00"/>
    <x v="2"/>
    <x v="8"/>
    <x v="1"/>
    <x v="2"/>
    <x v="10"/>
    <n v="5"/>
    <n v="49015.9"/>
    <n v="245079.5"/>
    <n v="10.97"/>
    <n v="218194.28"/>
    <n v="4"/>
    <n v="8"/>
    <n v="1"/>
    <x v="123"/>
  </r>
  <r>
    <s v="T000125"/>
    <s v="Kavya Mallick"/>
    <x v="114"/>
    <n v="6"/>
    <d v="2024-01-07T00:00:00"/>
    <d v="2024-01-08T00:00:00"/>
    <d v="1983-04-22T00:00:00"/>
    <x v="1"/>
    <x v="18"/>
    <x v="1"/>
    <x v="5"/>
    <x v="7"/>
    <n v="1"/>
    <n v="11219.3"/>
    <n v="11219.3"/>
    <n v="7.16"/>
    <n v="10416"/>
    <n v="2"/>
    <n v="2"/>
    <n v="4"/>
    <x v="124"/>
  </r>
  <r>
    <s v="T000126"/>
    <s v="Lakshay Wali"/>
    <x v="115"/>
    <n v="10"/>
    <d v="2025-01-13T00:00:00"/>
    <d v="2025-01-15T00:00:00"/>
    <d v="1988-01-22T00:00:00"/>
    <x v="0"/>
    <x v="17"/>
    <x v="2"/>
    <x v="3"/>
    <x v="12"/>
    <n v="1"/>
    <n v="1483.12"/>
    <n v="1483.12"/>
    <n v="21.8"/>
    <n v="1159.8"/>
    <n v="4"/>
    <n v="7"/>
    <n v="3"/>
    <x v="125"/>
  </r>
  <r>
    <s v="T000127"/>
    <s v="Nehmat Dalal"/>
    <x v="116"/>
    <n v="3"/>
    <d v="2024-08-09T00:00:00"/>
    <d v="2024-08-10T00:00:00"/>
    <d v="2007-06-02T00:00:00"/>
    <x v="3"/>
    <x v="5"/>
    <x v="2"/>
    <x v="3"/>
    <x v="4"/>
    <n v="1"/>
    <n v="24174.29"/>
    <n v="24174.29"/>
    <n v="27.12"/>
    <n v="17618.22"/>
    <n v="2"/>
    <n v="5"/>
    <n v="-2"/>
    <x v="126"/>
  </r>
  <r>
    <s v="T000128"/>
    <s v="Trisha Badami"/>
    <x v="117"/>
    <n v="10"/>
    <d v="2025-01-02T00:00:00"/>
    <d v="2025-01-03T00:00:00"/>
    <d v="1973-04-15T00:00:00"/>
    <x v="3"/>
    <x v="19"/>
    <x v="2"/>
    <x v="3"/>
    <x v="22"/>
    <n v="6"/>
    <n v="19318.87"/>
    <n v="115913.22"/>
    <n v="29.55"/>
    <n v="81660.86"/>
    <n v="4"/>
    <n v="5"/>
    <n v="5"/>
    <x v="127"/>
  </r>
  <r>
    <s v="T000129"/>
    <s v="Farhan Wali"/>
    <x v="118"/>
    <n v="3"/>
    <d v="2025-07-16T00:00:00"/>
    <d v="2025-07-18T00:00:00"/>
    <d v="2005-10-03T00:00:00"/>
    <x v="2"/>
    <x v="16"/>
    <x v="1"/>
    <x v="2"/>
    <x v="10"/>
    <n v="3"/>
    <n v="47668.04"/>
    <n v="143004.12"/>
    <n v="5.93"/>
    <n v="134523.98000000001"/>
    <n v="1"/>
    <n v="7"/>
    <n v="-4"/>
    <x v="128"/>
  </r>
  <r>
    <s v="T000130"/>
    <s v="Rasha Iyengar"/>
    <x v="119"/>
    <n v="4"/>
    <d v="2023-11-12T00:00:00"/>
    <d v="2023-11-15T00:00:00"/>
    <d v="1985-06-07T00:00:00"/>
    <x v="3"/>
    <x v="12"/>
    <x v="1"/>
    <x v="5"/>
    <x v="15"/>
    <n v="5"/>
    <n v="1949.86"/>
    <n v="9749.2999999999993"/>
    <n v="9.81"/>
    <n v="8792.89"/>
    <n v="4"/>
    <n v="8"/>
    <n v="-4"/>
    <x v="129"/>
  </r>
  <r>
    <s v="T000131"/>
    <s v="Sara Ganguly"/>
    <x v="120"/>
    <n v="5"/>
    <d v="2025-03-29T00:00:00"/>
    <d v="2025-04-01T00:00:00"/>
    <d v="1964-06-09T00:00:00"/>
    <x v="1"/>
    <x v="9"/>
    <x v="2"/>
    <x v="3"/>
    <x v="22"/>
    <n v="4"/>
    <n v="32596.19"/>
    <n v="130384.76"/>
    <n v="21.45"/>
    <n v="102417.23"/>
    <n v="4"/>
    <n v="4"/>
    <n v="1"/>
    <x v="130"/>
  </r>
  <r>
    <s v="T000132"/>
    <s v="Saira Handa"/>
    <x v="121"/>
    <n v="5"/>
    <d v="2024-03-30T00:00:00"/>
    <d v="2024-04-03T00:00:00"/>
    <d v="1992-05-30T00:00:00"/>
    <x v="0"/>
    <x v="17"/>
    <x v="3"/>
    <x v="4"/>
    <x v="6"/>
    <n v="5"/>
    <n v="47922.03"/>
    <n v="239610.15"/>
    <n v="16.21"/>
    <n v="200769.34"/>
    <n v="5"/>
    <n v="5"/>
    <n v="0"/>
    <x v="131"/>
  </r>
  <r>
    <s v="T000133"/>
    <s v="Ojas Ray"/>
    <x v="122"/>
    <n v="7"/>
    <d v="2025-03-16T00:00:00"/>
    <d v="2025-03-17T00:00:00"/>
    <d v="1972-03-15T00:00:00"/>
    <x v="3"/>
    <x v="15"/>
    <x v="1"/>
    <x v="2"/>
    <x v="3"/>
    <n v="5"/>
    <n v="16823.310000000001"/>
    <n v="84116.55"/>
    <n v="13.73"/>
    <n v="72567.350000000006"/>
    <n v="1"/>
    <n v="5"/>
    <n v="2"/>
    <x v="132"/>
  </r>
  <r>
    <s v="T000134"/>
    <s v="Yuvaan Ramakrishnan"/>
    <x v="123"/>
    <n v="9"/>
    <d v="2025-08-13T00:00:00"/>
    <d v="2025-08-16T00:00:00"/>
    <d v="1999-09-11T00:00:00"/>
    <x v="2"/>
    <x v="11"/>
    <x v="0"/>
    <x v="1"/>
    <x v="5"/>
    <n v="3"/>
    <n v="7489.18"/>
    <n v="22467.54"/>
    <n v="13.68"/>
    <n v="19393.98"/>
    <n v="5"/>
    <n v="7"/>
    <n v="2"/>
    <x v="133"/>
  </r>
  <r>
    <s v="T000135"/>
    <s v="Lakshit Mahajan"/>
    <x v="124"/>
    <n v="3"/>
    <d v="2025-08-01T00:00:00"/>
    <d v="2025-08-03T00:00:00"/>
    <d v="1975-09-07T00:00:00"/>
    <x v="3"/>
    <x v="15"/>
    <x v="1"/>
    <x v="2"/>
    <x v="3"/>
    <n v="2"/>
    <n v="41346.32"/>
    <n v="82692.639999999999"/>
    <n v="12.08"/>
    <n v="72703.37"/>
    <n v="1"/>
    <n v="7"/>
    <n v="-4"/>
    <x v="134"/>
  </r>
  <r>
    <s v="T000136"/>
    <s v="Mohanlal Deshmukh"/>
    <x v="116"/>
    <n v="10"/>
    <d v="2024-08-08T00:00:00"/>
    <d v="2024-08-10T00:00:00"/>
    <d v="1971-05-02T00:00:00"/>
    <x v="0"/>
    <x v="10"/>
    <x v="2"/>
    <x v="3"/>
    <x v="11"/>
    <n v="5"/>
    <n v="31752.28"/>
    <n v="158761.4"/>
    <n v="15.54"/>
    <n v="134089.88"/>
    <n v="4"/>
    <n v="5"/>
    <n v="5"/>
    <x v="135"/>
  </r>
  <r>
    <s v="T000137"/>
    <s v="Himmat Seth"/>
    <x v="125"/>
    <n v="8"/>
    <d v="2025-06-07T00:00:00"/>
    <d v="2025-06-09T00:00:00"/>
    <d v="2002-05-02T00:00:00"/>
    <x v="1"/>
    <x v="18"/>
    <x v="0"/>
    <x v="0"/>
    <x v="19"/>
    <n v="3"/>
    <n v="26061.59"/>
    <n v="78184.77"/>
    <n v="11.87"/>
    <n v="68904.240000000005"/>
    <n v="3"/>
    <n v="5"/>
    <n v="3"/>
    <x v="4"/>
  </r>
  <r>
    <s v="T000138"/>
    <s v="Kavya Hayer"/>
    <x v="126"/>
    <n v="10"/>
    <d v="2024-09-21T00:00:00"/>
    <d v="2024-09-25T00:00:00"/>
    <d v="1987-12-31T00:00:00"/>
    <x v="0"/>
    <x v="13"/>
    <x v="3"/>
    <x v="4"/>
    <x v="13"/>
    <n v="2"/>
    <n v="9425.42"/>
    <n v="18850.84"/>
    <n v="2.6"/>
    <n v="18360.72"/>
    <n v="5"/>
    <n v="7"/>
    <n v="3"/>
    <x v="136"/>
  </r>
  <r>
    <s v="T000139"/>
    <s v="Charvi Dube"/>
    <x v="127"/>
    <n v="8"/>
    <d v="2024-03-03T00:00:00"/>
    <d v="2024-03-05T00:00:00"/>
    <d v="1974-11-15T00:00:00"/>
    <x v="1"/>
    <x v="1"/>
    <x v="0"/>
    <x v="0"/>
    <x v="19"/>
    <n v="10"/>
    <n v="25364.94"/>
    <n v="253649.4"/>
    <n v="17.27"/>
    <n v="209844.15"/>
    <n v="3"/>
    <n v="4"/>
    <n v="4"/>
    <x v="137"/>
  </r>
  <r>
    <s v="T000140"/>
    <s v="Lavanya Ganguly"/>
    <x v="12"/>
    <n v="3"/>
    <d v="2025-05-14T00:00:00"/>
    <d v="2025-05-18T00:00:00"/>
    <d v="1966-02-15T00:00:00"/>
    <x v="0"/>
    <x v="10"/>
    <x v="3"/>
    <x v="4"/>
    <x v="9"/>
    <n v="6"/>
    <n v="34136.080000000002"/>
    <n v="204816.48"/>
    <n v="11.56"/>
    <n v="181139.69"/>
    <n v="4"/>
    <n v="5"/>
    <n v="-2"/>
    <x v="138"/>
  </r>
  <r>
    <s v="T000141"/>
    <s v="Priyansh Batra"/>
    <x v="128"/>
    <n v="6"/>
    <d v="2024-10-10T00:00:00"/>
    <d v="2024-10-12T00:00:00"/>
    <d v="1993-08-17T00:00:00"/>
    <x v="1"/>
    <x v="1"/>
    <x v="0"/>
    <x v="0"/>
    <x v="18"/>
    <n v="7"/>
    <n v="18801.830000000002"/>
    <n v="131612.81"/>
    <n v="19.95"/>
    <n v="105356.05"/>
    <n v="1"/>
    <n v="3"/>
    <n v="3"/>
    <x v="139"/>
  </r>
  <r>
    <s v="T000142"/>
    <s v="Heer Kakar"/>
    <x v="129"/>
    <n v="3"/>
    <d v="2024-05-01T00:00:00"/>
    <d v="2024-05-04T00:00:00"/>
    <d v="2000-09-02T00:00:00"/>
    <x v="0"/>
    <x v="3"/>
    <x v="1"/>
    <x v="2"/>
    <x v="10"/>
    <n v="3"/>
    <n v="46288.31"/>
    <n v="138864.93"/>
    <n v="24.04"/>
    <n v="105481.8"/>
    <n v="5"/>
    <n v="5"/>
    <n v="-2"/>
    <x v="140"/>
  </r>
  <r>
    <s v="T000143"/>
    <s v="Aarna Devi"/>
    <x v="130"/>
    <n v="4"/>
    <d v="2023-08-22T00:00:00"/>
    <d v="2023-08-25T00:00:00"/>
    <d v="1968-02-11T00:00:00"/>
    <x v="3"/>
    <x v="5"/>
    <x v="3"/>
    <x v="4"/>
    <x v="6"/>
    <n v="1"/>
    <n v="40509.53"/>
    <n v="40509.53"/>
    <n v="7.34"/>
    <n v="37536.129999999997"/>
    <n v="1"/>
    <n v="8"/>
    <n v="-4"/>
    <x v="141"/>
  </r>
  <r>
    <s v="T000144"/>
    <s v="Shalv Tiwari"/>
    <x v="131"/>
    <n v="6"/>
    <d v="2025-03-06T00:00:00"/>
    <d v="2025-03-11T00:00:00"/>
    <d v="1969-04-28T00:00:00"/>
    <x v="2"/>
    <x v="2"/>
    <x v="0"/>
    <x v="1"/>
    <x v="2"/>
    <n v="9"/>
    <n v="38905.620000000003"/>
    <n v="350150.58"/>
    <n v="27.73"/>
    <n v="253053.82"/>
    <n v="2"/>
    <n v="7"/>
    <n v="-1"/>
    <x v="142"/>
  </r>
  <r>
    <s v="T000145"/>
    <s v="Tiya Biswas"/>
    <x v="132"/>
    <n v="6"/>
    <d v="2025-06-16T00:00:00"/>
    <d v="2025-06-20T00:00:00"/>
    <d v="1989-08-04T00:00:00"/>
    <x v="0"/>
    <x v="10"/>
    <x v="0"/>
    <x v="0"/>
    <x v="1"/>
    <n v="7"/>
    <n v="48480.63"/>
    <n v="339364.41"/>
    <n v="9.2100000000000009"/>
    <n v="308108.95"/>
    <n v="3"/>
    <n v="9"/>
    <n v="-3"/>
    <x v="143"/>
  </r>
  <r>
    <s v="T000146"/>
    <s v="Anya Kunda"/>
    <x v="133"/>
    <n v="3"/>
    <d v="2024-09-26T00:00:00"/>
    <d v="2024-10-01T00:00:00"/>
    <d v="1993-03-14T00:00:00"/>
    <x v="0"/>
    <x v="0"/>
    <x v="3"/>
    <x v="4"/>
    <x v="13"/>
    <n v="5"/>
    <n v="37821.19"/>
    <n v="189105.95"/>
    <n v="22.02"/>
    <n v="147464.82"/>
    <n v="5"/>
    <n v="7"/>
    <n v="-4"/>
    <x v="144"/>
  </r>
  <r>
    <s v="T000147"/>
    <s v="Saira Mammen"/>
    <x v="134"/>
    <n v="10"/>
    <d v="2025-01-16T00:00:00"/>
    <d v="2025-01-20T00:00:00"/>
    <d v="1970-03-03T00:00:00"/>
    <x v="1"/>
    <x v="1"/>
    <x v="1"/>
    <x v="2"/>
    <x v="10"/>
    <n v="3"/>
    <n v="33945.22"/>
    <n v="101835.66"/>
    <n v="15.32"/>
    <n v="86234.44"/>
    <n v="5"/>
    <n v="5"/>
    <n v="5"/>
    <x v="145"/>
  </r>
  <r>
    <s v="T000148"/>
    <s v="Dharmajan Buch"/>
    <x v="135"/>
    <n v="9"/>
    <d v="2025-07-03T00:00:00"/>
    <d v="2025-07-05T00:00:00"/>
    <d v="1969-07-02T00:00:00"/>
    <x v="2"/>
    <x v="2"/>
    <x v="2"/>
    <x v="3"/>
    <x v="11"/>
    <n v="2"/>
    <n v="32973.24"/>
    <n v="65946.48"/>
    <n v="10.24"/>
    <n v="59193.56"/>
    <n v="2"/>
    <n v="3"/>
    <n v="6"/>
    <x v="146"/>
  </r>
  <r>
    <s v="T000149"/>
    <s v="Yasmin Soman"/>
    <x v="39"/>
    <n v="7"/>
    <d v="2025-01-30T00:00:00"/>
    <d v="2025-02-03T00:00:00"/>
    <d v="1966-01-24T00:00:00"/>
    <x v="0"/>
    <x v="17"/>
    <x v="0"/>
    <x v="0"/>
    <x v="0"/>
    <n v="5"/>
    <n v="1490.96"/>
    <n v="7454.8"/>
    <n v="2.77"/>
    <n v="7248.3"/>
    <n v="1"/>
    <n v="5"/>
    <n v="2"/>
    <x v="147"/>
  </r>
  <r>
    <s v="T000150"/>
    <s v="Taimur Seshadri"/>
    <x v="136"/>
    <n v="6"/>
    <d v="2023-12-04T00:00:00"/>
    <d v="2023-12-06T00:00:00"/>
    <d v="1973-08-13T00:00:00"/>
    <x v="0"/>
    <x v="3"/>
    <x v="2"/>
    <x v="3"/>
    <x v="22"/>
    <n v="5"/>
    <n v="36177.14"/>
    <n v="180885.7"/>
    <n v="28.42"/>
    <n v="129477.98"/>
    <n v="3"/>
    <n v="7"/>
    <n v="-1"/>
    <x v="148"/>
  </r>
  <r>
    <s v="T000151"/>
    <s v="Anvi Srivastava"/>
    <x v="137"/>
    <n v="5"/>
    <d v="2023-10-24T00:00:00"/>
    <d v="2023-10-27T00:00:00"/>
    <d v="1977-03-11T00:00:00"/>
    <x v="2"/>
    <x v="16"/>
    <x v="0"/>
    <x v="0"/>
    <x v="1"/>
    <n v="1"/>
    <n v="8308.75"/>
    <n v="8308.75"/>
    <n v="12.48"/>
    <n v="7271.82"/>
    <n v="5"/>
    <n v="5"/>
    <n v="0"/>
    <x v="149"/>
  </r>
  <r>
    <s v="T000152"/>
    <s v="Shlok Sathe"/>
    <x v="138"/>
    <n v="4"/>
    <d v="2025-05-10T00:00:00"/>
    <d v="2025-05-12T00:00:00"/>
    <d v="1974-05-12T00:00:00"/>
    <x v="1"/>
    <x v="9"/>
    <x v="2"/>
    <x v="3"/>
    <x v="4"/>
    <n v="9"/>
    <n v="33191.089999999997"/>
    <n v="298719.80999999988"/>
    <n v="1.07"/>
    <n v="295523.51"/>
    <n v="5"/>
    <n v="5"/>
    <n v="-1"/>
    <x v="150"/>
  </r>
  <r>
    <s v="T000153"/>
    <s v="Tejas Tara"/>
    <x v="139"/>
    <n v="3"/>
    <d v="2025-02-27T00:00:00"/>
    <d v="2025-03-01T00:00:00"/>
    <d v="1972-07-05T00:00:00"/>
    <x v="0"/>
    <x v="0"/>
    <x v="1"/>
    <x v="2"/>
    <x v="3"/>
    <n v="6"/>
    <n v="46494.1"/>
    <n v="278964.59999999998"/>
    <n v="19.57"/>
    <n v="224371.23"/>
    <n v="3"/>
    <n v="4"/>
    <n v="-1"/>
    <x v="151"/>
  </r>
  <r>
    <s v="T000154"/>
    <s v="Zeeshan Tripathi"/>
    <x v="101"/>
    <n v="7"/>
    <d v="2024-09-18T00:00:00"/>
    <d v="2024-09-19T00:00:00"/>
    <d v="1976-06-03T00:00:00"/>
    <x v="3"/>
    <x v="19"/>
    <x v="3"/>
    <x v="4"/>
    <x v="13"/>
    <n v="5"/>
    <n v="24487.91"/>
    <n v="122439.55"/>
    <n v="7.6"/>
    <n v="113134.14"/>
    <n v="4"/>
    <n v="3"/>
    <n v="4"/>
    <x v="152"/>
  </r>
  <r>
    <s v="T000155"/>
    <s v="Samiha Rau"/>
    <x v="140"/>
    <n v="8"/>
    <d v="2024-03-10T00:00:00"/>
    <d v="2024-03-15T00:00:00"/>
    <d v="1965-04-06T00:00:00"/>
    <x v="2"/>
    <x v="2"/>
    <x v="0"/>
    <x v="1"/>
    <x v="8"/>
    <n v="7"/>
    <n v="42645.72"/>
    <n v="298520.03999999998"/>
    <n v="11.57"/>
    <n v="263981.27"/>
    <n v="3"/>
    <n v="6"/>
    <n v="2"/>
    <x v="153"/>
  </r>
  <r>
    <s v="T000156"/>
    <s v="Dhanuk Buch"/>
    <x v="141"/>
    <n v="8"/>
    <d v="2024-11-26T00:00:00"/>
    <d v="2024-11-30T00:00:00"/>
    <d v="2006-02-27T00:00:00"/>
    <x v="3"/>
    <x v="5"/>
    <x v="1"/>
    <x v="2"/>
    <x v="16"/>
    <n v="6"/>
    <n v="14572.37"/>
    <n v="87434.22"/>
    <n v="12.84"/>
    <n v="76207.67"/>
    <n v="3"/>
    <n v="5"/>
    <n v="3"/>
    <x v="154"/>
  </r>
  <r>
    <s v="T000157"/>
    <s v="Rasha Varty"/>
    <x v="133"/>
    <n v="5"/>
    <d v="2024-09-28T00:00:00"/>
    <d v="2024-10-02T00:00:00"/>
    <d v="1990-09-21T00:00:00"/>
    <x v="3"/>
    <x v="15"/>
    <x v="1"/>
    <x v="5"/>
    <x v="7"/>
    <n v="5"/>
    <n v="22046.97"/>
    <n v="110234.85"/>
    <n v="1.58"/>
    <n v="108493.14"/>
    <n v="2"/>
    <n v="8"/>
    <n v="-3"/>
    <x v="155"/>
  </r>
  <r>
    <s v="T000158"/>
    <s v="Misha Kala"/>
    <x v="142"/>
    <n v="3"/>
    <d v="2023-12-26T00:00:00"/>
    <d v="2023-12-28T00:00:00"/>
    <d v="1965-06-08T00:00:00"/>
    <x v="2"/>
    <x v="16"/>
    <x v="3"/>
    <x v="4"/>
    <x v="6"/>
    <n v="4"/>
    <n v="6756.86"/>
    <n v="27027.439999999999"/>
    <n v="2.33"/>
    <n v="26397.7"/>
    <n v="3"/>
    <n v="5"/>
    <n v="-2"/>
    <x v="156"/>
  </r>
  <r>
    <s v="T000159"/>
    <s v="Hiran Bandi"/>
    <x v="143"/>
    <n v="3"/>
    <d v="2025-08-04T00:00:00"/>
    <d v="2025-08-08T00:00:00"/>
    <d v="2000-08-21T00:00:00"/>
    <x v="0"/>
    <x v="0"/>
    <x v="1"/>
    <x v="5"/>
    <x v="20"/>
    <n v="2"/>
    <n v="37280.69"/>
    <n v="74561.38"/>
    <n v="6.89"/>
    <n v="69424.100000000006"/>
    <n v="2"/>
    <n v="5"/>
    <n v="-2"/>
    <x v="157"/>
  </r>
  <r>
    <s v="T000160"/>
    <s v="Tanya Ravi"/>
    <x v="144"/>
    <n v="6"/>
    <d v="2025-08-09T00:00:00"/>
    <d v="2025-08-14T00:00:00"/>
    <d v="1962-03-31T00:00:00"/>
    <x v="0"/>
    <x v="0"/>
    <x v="0"/>
    <x v="1"/>
    <x v="21"/>
    <n v="8"/>
    <n v="34334.230000000003"/>
    <n v="274673.84000000003"/>
    <n v="28.34"/>
    <n v="196831.27"/>
    <n v="5"/>
    <n v="9"/>
    <n v="-3"/>
    <x v="158"/>
  </r>
  <r>
    <s v="T000161"/>
    <s v="Manikya Kumar"/>
    <x v="145"/>
    <n v="8"/>
    <d v="2024-10-25T00:00:00"/>
    <d v="2024-10-29T00:00:00"/>
    <d v="2005-09-29T00:00:00"/>
    <x v="1"/>
    <x v="14"/>
    <x v="2"/>
    <x v="3"/>
    <x v="11"/>
    <n v="3"/>
    <n v="32710.1"/>
    <n v="98130.299999999988"/>
    <n v="22.39"/>
    <n v="76158.929999999993"/>
    <n v="2"/>
    <n v="7"/>
    <n v="1"/>
    <x v="159"/>
  </r>
  <r>
    <s v="T000162"/>
    <s v="Pari Grover"/>
    <x v="146"/>
    <n v="5"/>
    <d v="2024-02-13T00:00:00"/>
    <d v="2024-02-16T00:00:00"/>
    <d v="1996-04-05T00:00:00"/>
    <x v="2"/>
    <x v="11"/>
    <x v="3"/>
    <x v="4"/>
    <x v="23"/>
    <n v="8"/>
    <n v="7826.55"/>
    <n v="62612.4"/>
    <n v="7.68"/>
    <n v="57803.77"/>
    <n v="4"/>
    <n v="8"/>
    <n v="-3"/>
    <x v="160"/>
  </r>
  <r>
    <s v="T000163"/>
    <s v="Bhamini Chacko"/>
    <x v="147"/>
    <n v="7"/>
    <d v="2025-05-25T00:00:00"/>
    <d v="2025-05-26T00:00:00"/>
    <d v="1985-02-16T00:00:00"/>
    <x v="0"/>
    <x v="10"/>
    <x v="1"/>
    <x v="5"/>
    <x v="17"/>
    <n v="9"/>
    <n v="44556.15"/>
    <n v="401005.35"/>
    <n v="10.26"/>
    <n v="359862.2"/>
    <n v="1"/>
    <n v="5"/>
    <n v="2"/>
    <x v="161"/>
  </r>
  <r>
    <s v="T000164"/>
    <s v="Mamooty Thaker"/>
    <x v="135"/>
    <n v="10"/>
    <d v="2025-07-03T00:00:00"/>
    <d v="2025-07-04T00:00:00"/>
    <d v="1975-12-18T00:00:00"/>
    <x v="0"/>
    <x v="17"/>
    <x v="1"/>
    <x v="5"/>
    <x v="7"/>
    <n v="9"/>
    <n v="31192.38"/>
    <n v="280731.42"/>
    <n v="26.47"/>
    <n v="206421.81"/>
    <n v="1"/>
    <n v="2"/>
    <n v="8"/>
    <x v="162"/>
  </r>
  <r>
    <s v="T000165"/>
    <s v="Stuvan Bhardwaj"/>
    <x v="148"/>
    <n v="6"/>
    <d v="2023-09-08T00:00:00"/>
    <d v="2023-09-13T00:00:00"/>
    <d v="1989-06-13T00:00:00"/>
    <x v="2"/>
    <x v="16"/>
    <x v="3"/>
    <x v="4"/>
    <x v="6"/>
    <n v="1"/>
    <n v="4694.8900000000003"/>
    <n v="4694.8900000000003"/>
    <n v="12.52"/>
    <n v="4107.09"/>
    <n v="1"/>
    <n v="10"/>
    <n v="-4"/>
    <x v="163"/>
  </r>
  <r>
    <s v="T000166"/>
    <s v="Jivika Hans"/>
    <x v="149"/>
    <n v="3"/>
    <d v="2024-01-17T00:00:00"/>
    <d v="2024-01-22T00:00:00"/>
    <d v="2001-08-05T00:00:00"/>
    <x v="1"/>
    <x v="9"/>
    <x v="1"/>
    <x v="2"/>
    <x v="10"/>
    <n v="4"/>
    <n v="23959.29"/>
    <n v="95837.16"/>
    <n v="1.65"/>
    <n v="94255.85"/>
    <n v="3"/>
    <n v="8"/>
    <n v="-5"/>
    <x v="164"/>
  </r>
  <r>
    <s v="T000167"/>
    <s v="Adira Sarraf"/>
    <x v="150"/>
    <n v="4"/>
    <d v="2024-12-15T00:00:00"/>
    <d v="2024-12-20T00:00:00"/>
    <d v="1965-11-22T00:00:00"/>
    <x v="0"/>
    <x v="13"/>
    <x v="1"/>
    <x v="2"/>
    <x v="14"/>
    <n v="1"/>
    <n v="44875.29"/>
    <n v="44875.29"/>
    <n v="16.29"/>
    <n v="37565.11"/>
    <n v="1"/>
    <n v="7"/>
    <n v="-3"/>
    <x v="165"/>
  </r>
  <r>
    <s v="T000168"/>
    <s v="Uthkarsh Warrior"/>
    <x v="151"/>
    <n v="9"/>
    <d v="2025-06-26T00:00:00"/>
    <d v="2025-07-01T00:00:00"/>
    <d v="1995-10-07T00:00:00"/>
    <x v="2"/>
    <x v="2"/>
    <x v="1"/>
    <x v="5"/>
    <x v="15"/>
    <n v="3"/>
    <n v="12739.24"/>
    <n v="38217.72"/>
    <n v="28.36"/>
    <n v="27379.17"/>
    <n v="5"/>
    <n v="7"/>
    <n v="2"/>
    <x v="166"/>
  </r>
  <r>
    <s v="T000169"/>
    <s v="Anaya Korpal"/>
    <x v="152"/>
    <n v="6"/>
    <d v="2025-04-13T00:00:00"/>
    <d v="2025-04-15T00:00:00"/>
    <d v="2007-05-10T00:00:00"/>
    <x v="1"/>
    <x v="14"/>
    <x v="1"/>
    <x v="2"/>
    <x v="10"/>
    <n v="3"/>
    <n v="8392.2900000000009"/>
    <n v="25176.87"/>
    <n v="15.89"/>
    <n v="21176.27"/>
    <n v="3"/>
    <n v="6"/>
    <n v="0"/>
    <x v="167"/>
  </r>
  <r>
    <s v="T000170"/>
    <s v="Amira Setty"/>
    <x v="153"/>
    <n v="5"/>
    <d v="2025-04-22T00:00:00"/>
    <d v="2025-04-27T00:00:00"/>
    <d v="1987-12-08T00:00:00"/>
    <x v="0"/>
    <x v="10"/>
    <x v="2"/>
    <x v="3"/>
    <x v="12"/>
    <n v="4"/>
    <n v="10302.11"/>
    <n v="41208.44"/>
    <n v="0.6"/>
    <n v="40961.19"/>
    <n v="5"/>
    <n v="9"/>
    <n v="-4"/>
    <x v="168"/>
  </r>
  <r>
    <s v="T000171"/>
    <s v="Divit Sahni"/>
    <x v="154"/>
    <n v="10"/>
    <d v="2024-06-02T00:00:00"/>
    <d v="2024-06-06T00:00:00"/>
    <d v="1991-12-06T00:00:00"/>
    <x v="0"/>
    <x v="10"/>
    <x v="1"/>
    <x v="2"/>
    <x v="10"/>
    <n v="10"/>
    <n v="9004.0400000000009"/>
    <n v="90040.400000000009"/>
    <n v="2.77"/>
    <n v="87546.28"/>
    <n v="3"/>
    <n v="8"/>
    <n v="2"/>
    <x v="169"/>
  </r>
  <r>
    <s v="T000172"/>
    <s v="Armaan Lal"/>
    <x v="155"/>
    <n v="5"/>
    <d v="2024-07-08T00:00:00"/>
    <d v="2024-07-12T00:00:00"/>
    <d v="1967-12-25T00:00:00"/>
    <x v="3"/>
    <x v="15"/>
    <x v="1"/>
    <x v="2"/>
    <x v="10"/>
    <n v="2"/>
    <n v="8591.41"/>
    <n v="17182.82"/>
    <n v="20.59"/>
    <n v="13644.88"/>
    <n v="5"/>
    <n v="9"/>
    <n v="-4"/>
    <x v="170"/>
  </r>
  <r>
    <s v="T000173"/>
    <s v="Jhanvi Bajwa"/>
    <x v="23"/>
    <n v="5"/>
    <d v="2024-12-24T00:00:00"/>
    <d v="2024-12-28T00:00:00"/>
    <d v="1992-07-07T00:00:00"/>
    <x v="2"/>
    <x v="2"/>
    <x v="3"/>
    <x v="4"/>
    <x v="9"/>
    <n v="3"/>
    <n v="38540.230000000003"/>
    <n v="115620.69"/>
    <n v="26.51"/>
    <n v="84969.65"/>
    <n v="3"/>
    <n v="8"/>
    <n v="-3"/>
    <x v="171"/>
  </r>
  <r>
    <s v="T000174"/>
    <s v="Gatik Kapadia"/>
    <x v="156"/>
    <n v="5"/>
    <d v="2024-04-13T00:00:00"/>
    <d v="2024-04-17T00:00:00"/>
    <d v="1975-06-25T00:00:00"/>
    <x v="2"/>
    <x v="16"/>
    <x v="3"/>
    <x v="4"/>
    <x v="13"/>
    <n v="5"/>
    <n v="28795.42"/>
    <n v="143977.1"/>
    <n v="24.7"/>
    <n v="108414.76"/>
    <n v="2"/>
    <n v="7"/>
    <n v="-2"/>
    <x v="172"/>
  </r>
  <r>
    <s v="T000175"/>
    <s v="Aarav Chadha"/>
    <x v="157"/>
    <n v="8"/>
    <d v="2023-09-20T00:00:00"/>
    <d v="2023-09-21T00:00:00"/>
    <d v="1971-02-05T00:00:00"/>
    <x v="3"/>
    <x v="5"/>
    <x v="2"/>
    <x v="3"/>
    <x v="22"/>
    <n v="3"/>
    <n v="30616.25"/>
    <n v="91848.75"/>
    <n v="8.4700000000000006"/>
    <n v="84069.16"/>
    <n v="3"/>
    <n v="6"/>
    <n v="2"/>
    <x v="173"/>
  </r>
  <r>
    <s v="T000176"/>
    <s v="Anahi Bajwa"/>
    <x v="158"/>
    <n v="9"/>
    <d v="2023-10-06T00:00:00"/>
    <d v="2023-10-10T00:00:00"/>
    <d v="2007-02-18T00:00:00"/>
    <x v="3"/>
    <x v="12"/>
    <x v="2"/>
    <x v="3"/>
    <x v="4"/>
    <n v="5"/>
    <n v="919.04"/>
    <n v="4595.2"/>
    <n v="3.11"/>
    <n v="4452.29"/>
    <n v="2"/>
    <n v="5"/>
    <n v="4"/>
    <x v="174"/>
  </r>
  <r>
    <s v="T000177"/>
    <s v="Aarna Sankar"/>
    <x v="159"/>
    <n v="6"/>
    <d v="2023-08-23T00:00:00"/>
    <d v="2023-08-27T00:00:00"/>
    <d v="1987-05-20T00:00:00"/>
    <x v="1"/>
    <x v="14"/>
    <x v="1"/>
    <x v="2"/>
    <x v="3"/>
    <n v="10"/>
    <n v="1909.37"/>
    <n v="19093.7"/>
    <n v="17.79"/>
    <n v="15696.93"/>
    <n v="3"/>
    <n v="9"/>
    <n v="-3"/>
    <x v="175"/>
  </r>
  <r>
    <s v="T000178"/>
    <s v="Dhruv Rana"/>
    <x v="160"/>
    <n v="7"/>
    <d v="2024-09-01T00:00:00"/>
    <d v="2024-09-04T00:00:00"/>
    <d v="1962-09-11T00:00:00"/>
    <x v="1"/>
    <x v="18"/>
    <x v="0"/>
    <x v="1"/>
    <x v="21"/>
    <n v="6"/>
    <n v="28036.77"/>
    <n v="168220.62"/>
    <n v="12.25"/>
    <n v="147613.59"/>
    <n v="4"/>
    <n v="7"/>
    <n v="0"/>
    <x v="176"/>
  </r>
  <r>
    <s v="T000179"/>
    <s v="Mannat Chaudhuri"/>
    <x v="161"/>
    <n v="7"/>
    <d v="2024-06-21T00:00:00"/>
    <d v="2024-06-24T00:00:00"/>
    <d v="1996-04-21T00:00:00"/>
    <x v="2"/>
    <x v="8"/>
    <x v="3"/>
    <x v="4"/>
    <x v="23"/>
    <n v="9"/>
    <n v="8255.08"/>
    <n v="74295.72"/>
    <n v="7.02"/>
    <n v="69080.160000000003"/>
    <n v="1"/>
    <n v="5"/>
    <n v="2"/>
    <x v="177"/>
  </r>
  <r>
    <s v="T000180"/>
    <s v="Miraan Chhabra"/>
    <x v="162"/>
    <n v="4"/>
    <d v="2024-03-30T00:00:00"/>
    <d v="2024-04-03T00:00:00"/>
    <d v="1974-02-12T00:00:00"/>
    <x v="0"/>
    <x v="17"/>
    <x v="0"/>
    <x v="1"/>
    <x v="5"/>
    <n v="10"/>
    <n v="20588.97"/>
    <n v="205889.7"/>
    <n v="22.28"/>
    <n v="160017.47"/>
    <n v="3"/>
    <n v="7"/>
    <n v="-3"/>
    <x v="178"/>
  </r>
  <r>
    <s v="T000181"/>
    <s v="Azad Randhawa"/>
    <x v="163"/>
    <n v="4"/>
    <d v="2024-02-08T00:00:00"/>
    <d v="2024-02-12T00:00:00"/>
    <d v="1965-12-30T00:00:00"/>
    <x v="3"/>
    <x v="15"/>
    <x v="2"/>
    <x v="3"/>
    <x v="11"/>
    <n v="4"/>
    <n v="4011.47"/>
    <n v="16045.88"/>
    <n v="1.34"/>
    <n v="15830.87"/>
    <n v="5"/>
    <n v="8"/>
    <n v="-4"/>
    <x v="179"/>
  </r>
  <r>
    <s v="T000182"/>
    <s v="Pihu Dey"/>
    <x v="164"/>
    <n v="4"/>
    <d v="2025-07-27T00:00:00"/>
    <d v="2025-07-31T00:00:00"/>
    <d v="2000-11-26T00:00:00"/>
    <x v="2"/>
    <x v="8"/>
    <x v="1"/>
    <x v="2"/>
    <x v="10"/>
    <n v="2"/>
    <n v="13492.25"/>
    <n v="26984.5"/>
    <n v="26.62"/>
    <n v="19801.23"/>
    <n v="3"/>
    <n v="7"/>
    <n v="-3"/>
    <x v="180"/>
  </r>
  <r>
    <s v="T000183"/>
    <s v="Kashvi Gandhi"/>
    <x v="165"/>
    <n v="6"/>
    <d v="2025-06-22T00:00:00"/>
    <d v="2025-06-25T00:00:00"/>
    <d v="1987-02-04T00:00:00"/>
    <x v="1"/>
    <x v="9"/>
    <x v="0"/>
    <x v="0"/>
    <x v="19"/>
    <n v="8"/>
    <n v="37305.72"/>
    <n v="298445.76"/>
    <n v="20.29"/>
    <n v="237891.12"/>
    <n v="2"/>
    <n v="4"/>
    <n v="2"/>
    <x v="181"/>
  </r>
  <r>
    <s v="T000184"/>
    <s v="Kavya Dhillon"/>
    <x v="166"/>
    <n v="7"/>
    <d v="2024-12-08T00:00:00"/>
    <d v="2024-12-12T00:00:00"/>
    <d v="1989-01-20T00:00:00"/>
    <x v="3"/>
    <x v="15"/>
    <x v="3"/>
    <x v="4"/>
    <x v="23"/>
    <n v="5"/>
    <n v="814.2"/>
    <n v="4071"/>
    <n v="6.25"/>
    <n v="3816.56"/>
    <n v="1"/>
    <n v="6"/>
    <n v="1"/>
    <x v="182"/>
  </r>
  <r>
    <s v="T000185"/>
    <s v="Elakshi Dhar"/>
    <x v="167"/>
    <n v="5"/>
    <d v="2024-03-18T00:00:00"/>
    <d v="2024-03-19T00:00:00"/>
    <d v="1961-08-14T00:00:00"/>
    <x v="3"/>
    <x v="12"/>
    <x v="1"/>
    <x v="2"/>
    <x v="3"/>
    <n v="8"/>
    <n v="19861.43"/>
    <n v="158891.44"/>
    <n v="16.72"/>
    <n v="132324.79"/>
    <n v="3"/>
    <n v="6"/>
    <n v="-1"/>
    <x v="183"/>
  </r>
  <r>
    <s v="T000186"/>
    <s v="Zoya Gour"/>
    <x v="168"/>
    <n v="4"/>
    <d v="2025-04-29T00:00:00"/>
    <d v="2025-05-04T00:00:00"/>
    <d v="2003-01-07T00:00:00"/>
    <x v="0"/>
    <x v="10"/>
    <x v="0"/>
    <x v="1"/>
    <x v="21"/>
    <n v="2"/>
    <n v="23239.41"/>
    <n v="46478.82"/>
    <n v="11.16"/>
    <n v="41291.78"/>
    <n v="1"/>
    <n v="10"/>
    <n v="-6"/>
    <x v="184"/>
  </r>
  <r>
    <s v="T000187"/>
    <s v="Ela Sachdev"/>
    <x v="157"/>
    <n v="10"/>
    <d v="2023-09-19T00:00:00"/>
    <d v="2023-09-23T00:00:00"/>
    <d v="1987-02-19T00:00:00"/>
    <x v="1"/>
    <x v="1"/>
    <x v="3"/>
    <x v="4"/>
    <x v="9"/>
    <n v="6"/>
    <n v="46379.25"/>
    <n v="278275.5"/>
    <n v="15.02"/>
    <n v="236478.52"/>
    <n v="3"/>
    <n v="8"/>
    <n v="2"/>
    <x v="185"/>
  </r>
  <r>
    <s v="T000188"/>
    <s v="Himmat Wadhwa"/>
    <x v="169"/>
    <n v="6"/>
    <d v="2023-09-13T00:00:00"/>
    <d v="2023-09-16T00:00:00"/>
    <d v="1993-07-16T00:00:00"/>
    <x v="2"/>
    <x v="16"/>
    <x v="1"/>
    <x v="2"/>
    <x v="10"/>
    <n v="10"/>
    <n v="16239.98"/>
    <n v="162399.79999999999"/>
    <n v="17.53"/>
    <n v="133931.12"/>
    <n v="2"/>
    <n v="7"/>
    <n v="-1"/>
    <x v="186"/>
  </r>
  <r>
    <s v="T000189"/>
    <s v="Parinaaz Chopra"/>
    <x v="9"/>
    <n v="9"/>
    <d v="2025-05-01T00:00:00"/>
    <d v="2025-05-03T00:00:00"/>
    <d v="2001-06-19T00:00:00"/>
    <x v="1"/>
    <x v="6"/>
    <x v="1"/>
    <x v="5"/>
    <x v="20"/>
    <n v="5"/>
    <n v="24163.39"/>
    <n v="120816.95"/>
    <n v="25.51"/>
    <n v="89996.55"/>
    <n v="3"/>
    <n v="5"/>
    <n v="4"/>
    <x v="187"/>
  </r>
  <r>
    <s v="T000190"/>
    <s v="Abram Badami"/>
    <x v="170"/>
    <n v="4"/>
    <d v="2025-02-22T00:00:00"/>
    <d v="2025-02-25T00:00:00"/>
    <d v="2005-01-16T00:00:00"/>
    <x v="3"/>
    <x v="4"/>
    <x v="0"/>
    <x v="1"/>
    <x v="8"/>
    <n v="6"/>
    <n v="37226.25"/>
    <n v="223357.5"/>
    <n v="23.89"/>
    <n v="169997.39"/>
    <n v="1"/>
    <n v="5"/>
    <n v="-1"/>
    <x v="188"/>
  </r>
  <r>
    <s v="T000191"/>
    <s v="Anay Vora"/>
    <x v="64"/>
    <n v="4"/>
    <d v="2024-05-07T00:00:00"/>
    <d v="2024-05-10T00:00:00"/>
    <d v="2006-02-17T00:00:00"/>
    <x v="3"/>
    <x v="5"/>
    <x v="0"/>
    <x v="1"/>
    <x v="5"/>
    <n v="10"/>
    <n v="48215.519999999997"/>
    <n v="482155.2"/>
    <n v="16.45"/>
    <n v="402840.67"/>
    <n v="1"/>
    <n v="6"/>
    <n v="-2"/>
    <x v="189"/>
  </r>
  <r>
    <s v="T000192"/>
    <s v="Ishita Ranganathan"/>
    <x v="171"/>
    <n v="10"/>
    <d v="2024-02-20T00:00:00"/>
    <d v="2024-02-21T00:00:00"/>
    <d v="1970-09-03T00:00:00"/>
    <x v="0"/>
    <x v="17"/>
    <x v="1"/>
    <x v="5"/>
    <x v="7"/>
    <n v="9"/>
    <n v="44383.48"/>
    <n v="399451.32"/>
    <n v="15.2"/>
    <n v="338734.72"/>
    <n v="1"/>
    <n v="6"/>
    <n v="4"/>
    <x v="190"/>
  </r>
  <r>
    <s v="T000193"/>
    <s v="Yakshit Wali"/>
    <x v="168"/>
    <n v="7"/>
    <d v="2025-04-29T00:00:00"/>
    <d v="2025-05-03T00:00:00"/>
    <d v="2004-09-06T00:00:00"/>
    <x v="2"/>
    <x v="11"/>
    <x v="3"/>
    <x v="4"/>
    <x v="6"/>
    <n v="10"/>
    <n v="30550.3"/>
    <n v="305503"/>
    <n v="10.43"/>
    <n v="273639.03999999998"/>
    <n v="5"/>
    <n v="9"/>
    <n v="-2"/>
    <x v="191"/>
  </r>
  <r>
    <s v="T000194"/>
    <s v="Himmat Kadakia"/>
    <x v="172"/>
    <n v="4"/>
    <d v="2025-04-04T00:00:00"/>
    <d v="2025-04-05T00:00:00"/>
    <d v="1985-07-25T00:00:00"/>
    <x v="3"/>
    <x v="12"/>
    <x v="1"/>
    <x v="5"/>
    <x v="7"/>
    <n v="7"/>
    <n v="47683.89"/>
    <n v="333787.23"/>
    <n v="29.67"/>
    <n v="234752.56"/>
    <n v="5"/>
    <n v="4"/>
    <n v="0"/>
    <x v="192"/>
  </r>
  <r>
    <s v="T000195"/>
    <s v="Zoya Bandi"/>
    <x v="131"/>
    <n v="3"/>
    <d v="2025-03-07T00:00:00"/>
    <d v="2025-03-12T00:00:00"/>
    <d v="1985-03-10T00:00:00"/>
    <x v="0"/>
    <x v="0"/>
    <x v="0"/>
    <x v="1"/>
    <x v="21"/>
    <n v="10"/>
    <n v="44593.57"/>
    <n v="445935.7"/>
    <n v="22.35"/>
    <n v="346269.07"/>
    <n v="3"/>
    <n v="8"/>
    <n v="-5"/>
    <x v="193"/>
  </r>
  <r>
    <s v="T000196"/>
    <s v="Nakul Chada"/>
    <x v="173"/>
    <n v="7"/>
    <d v="2023-08-23T00:00:00"/>
    <d v="2023-08-28T00:00:00"/>
    <d v="1999-05-11T00:00:00"/>
    <x v="1"/>
    <x v="1"/>
    <x v="1"/>
    <x v="5"/>
    <x v="7"/>
    <n v="5"/>
    <n v="32198.37"/>
    <n v="160991.85"/>
    <n v="27.24"/>
    <n v="117137.67"/>
    <n v="4"/>
    <n v="6"/>
    <n v="1"/>
    <x v="194"/>
  </r>
  <r>
    <s v="T000197"/>
    <s v="Akarsh Kalita"/>
    <x v="91"/>
    <n v="7"/>
    <d v="2023-12-06T00:00:00"/>
    <d v="2023-12-09T00:00:00"/>
    <d v="1991-04-26T00:00:00"/>
    <x v="1"/>
    <x v="9"/>
    <x v="0"/>
    <x v="0"/>
    <x v="0"/>
    <n v="5"/>
    <n v="17224.78"/>
    <n v="86123.9"/>
    <n v="7.7"/>
    <n v="79492.36"/>
    <n v="3"/>
    <n v="7"/>
    <n v="0"/>
    <x v="195"/>
  </r>
  <r>
    <s v="T000198"/>
    <s v="Vardaniya Bala"/>
    <x v="174"/>
    <n v="4"/>
    <d v="2024-10-03T00:00:00"/>
    <d v="2024-10-08T00:00:00"/>
    <d v="1971-10-16T00:00:00"/>
    <x v="1"/>
    <x v="9"/>
    <x v="0"/>
    <x v="1"/>
    <x v="5"/>
    <n v="3"/>
    <n v="13407.54"/>
    <n v="40222.620000000003"/>
    <n v="26"/>
    <n v="29764.74"/>
    <n v="4"/>
    <n v="10"/>
    <n v="-6"/>
    <x v="196"/>
  </r>
  <r>
    <s v="T000199"/>
    <s v="Onkar Kumar"/>
    <x v="175"/>
    <n v="9"/>
    <d v="2023-10-15T00:00:00"/>
    <d v="2023-10-16T00:00:00"/>
    <d v="1971-06-13T00:00:00"/>
    <x v="1"/>
    <x v="6"/>
    <x v="2"/>
    <x v="3"/>
    <x v="11"/>
    <n v="6"/>
    <n v="23332.95"/>
    <n v="139997.70000000001"/>
    <n v="17.37"/>
    <n v="115680.1"/>
    <n v="1"/>
    <n v="3"/>
    <n v="6"/>
    <x v="197"/>
  </r>
  <r>
    <s v="T000200"/>
    <s v="Anya Mani"/>
    <x v="176"/>
    <n v="10"/>
    <d v="2023-11-01T00:00:00"/>
    <d v="2023-11-06T00:00:00"/>
    <d v="1962-06-10T00:00:00"/>
    <x v="0"/>
    <x v="13"/>
    <x v="2"/>
    <x v="3"/>
    <x v="22"/>
    <n v="3"/>
    <n v="48961.04"/>
    <n v="146883.12"/>
    <n v="17.670000000000002"/>
    <n v="120928.87"/>
    <n v="3"/>
    <n v="7"/>
    <n v="3"/>
    <x v="198"/>
  </r>
  <r>
    <s v="T000201"/>
    <s v="Kismat Walia"/>
    <x v="169"/>
    <n v="7"/>
    <d v="2023-09-10T00:00:00"/>
    <d v="2023-09-12T00:00:00"/>
    <d v="1963-09-21T00:00:00"/>
    <x v="3"/>
    <x v="19"/>
    <x v="0"/>
    <x v="1"/>
    <x v="5"/>
    <n v="3"/>
    <n v="8288.93"/>
    <n v="24866.79"/>
    <n v="20.37"/>
    <n v="19801.419999999998"/>
    <n v="1"/>
    <n v="3"/>
    <n v="4"/>
    <x v="199"/>
  </r>
  <r>
    <s v="T000202"/>
    <s v="Advik Srivastava"/>
    <x v="177"/>
    <n v="9"/>
    <d v="2024-01-29T00:00:00"/>
    <d v="2024-01-30T00:00:00"/>
    <d v="1967-09-12T00:00:00"/>
    <x v="3"/>
    <x v="19"/>
    <x v="1"/>
    <x v="5"/>
    <x v="20"/>
    <n v="8"/>
    <n v="25122.720000000001"/>
    <n v="200981.76000000001"/>
    <n v="18.02"/>
    <n v="164764.85"/>
    <n v="3"/>
    <n v="2"/>
    <n v="7"/>
    <x v="200"/>
  </r>
  <r>
    <s v="T000203"/>
    <s v="Adah Jain"/>
    <x v="178"/>
    <n v="8"/>
    <d v="2024-03-11T00:00:00"/>
    <d v="2024-03-15T00:00:00"/>
    <d v="1990-09-23T00:00:00"/>
    <x v="0"/>
    <x v="10"/>
    <x v="2"/>
    <x v="3"/>
    <x v="22"/>
    <n v="1"/>
    <n v="10680.04"/>
    <n v="10680.04"/>
    <n v="0.35"/>
    <n v="10642.66"/>
    <n v="5"/>
    <n v="7"/>
    <n v="1"/>
    <x v="201"/>
  </r>
  <r>
    <s v="T000204"/>
    <s v="Mehul Bath"/>
    <x v="179"/>
    <n v="9"/>
    <d v="2024-05-11T00:00:00"/>
    <d v="2024-05-13T00:00:00"/>
    <d v="1975-12-21T00:00:00"/>
    <x v="0"/>
    <x v="17"/>
    <x v="0"/>
    <x v="1"/>
    <x v="21"/>
    <n v="4"/>
    <n v="12585.78"/>
    <n v="50343.12"/>
    <n v="6.61"/>
    <n v="47015.44"/>
    <n v="2"/>
    <n v="7"/>
    <n v="2"/>
    <x v="202"/>
  </r>
  <r>
    <s v="T000205"/>
    <s v="Samarth Goel"/>
    <x v="180"/>
    <n v="10"/>
    <d v="2024-10-17T00:00:00"/>
    <d v="2024-10-22T00:00:00"/>
    <d v="1985-05-16T00:00:00"/>
    <x v="3"/>
    <x v="19"/>
    <x v="1"/>
    <x v="2"/>
    <x v="10"/>
    <n v="3"/>
    <n v="31954.01"/>
    <n v="95862.03"/>
    <n v="9.49"/>
    <n v="86764.72"/>
    <n v="1"/>
    <n v="10"/>
    <n v="0"/>
    <x v="203"/>
  </r>
  <r>
    <s v="T000206"/>
    <s v="Onkar Sankar"/>
    <x v="181"/>
    <n v="5"/>
    <d v="2025-07-01T00:00:00"/>
    <d v="2025-07-05T00:00:00"/>
    <d v="1961-07-23T00:00:00"/>
    <x v="3"/>
    <x v="5"/>
    <x v="3"/>
    <x v="4"/>
    <x v="9"/>
    <n v="10"/>
    <n v="17837.16"/>
    <n v="178371.6"/>
    <n v="23.75"/>
    <n v="136008.35"/>
    <n v="2"/>
    <n v="5"/>
    <n v="0"/>
    <x v="204"/>
  </r>
  <r>
    <s v="T000207"/>
    <s v="Bhavin Samra"/>
    <x v="182"/>
    <n v="8"/>
    <d v="2024-09-08T00:00:00"/>
    <d v="2024-09-09T00:00:00"/>
    <d v="2001-12-27T00:00:00"/>
    <x v="1"/>
    <x v="6"/>
    <x v="0"/>
    <x v="0"/>
    <x v="1"/>
    <n v="9"/>
    <n v="15368.47"/>
    <n v="138316.23000000001"/>
    <n v="13.97"/>
    <n v="118993.45"/>
    <n v="5"/>
    <n v="6"/>
    <n v="2"/>
    <x v="205"/>
  </r>
  <r>
    <s v="T000208"/>
    <s v="Dishani Kunda"/>
    <x v="183"/>
    <n v="6"/>
    <d v="2025-07-21T00:00:00"/>
    <d v="2025-07-25T00:00:00"/>
    <d v="1993-08-31T00:00:00"/>
    <x v="0"/>
    <x v="13"/>
    <x v="0"/>
    <x v="1"/>
    <x v="21"/>
    <n v="4"/>
    <n v="8453.0300000000007"/>
    <n v="33812.120000000003"/>
    <n v="3.88"/>
    <n v="32500.21"/>
    <n v="3"/>
    <n v="5"/>
    <n v="1"/>
    <x v="206"/>
  </r>
  <r>
    <s v="T000209"/>
    <s v="Lakshay Rana"/>
    <x v="79"/>
    <n v="7"/>
    <d v="2024-03-11T00:00:00"/>
    <d v="2024-03-14T00:00:00"/>
    <d v="1995-07-01T00:00:00"/>
    <x v="2"/>
    <x v="16"/>
    <x v="0"/>
    <x v="1"/>
    <x v="5"/>
    <n v="3"/>
    <n v="44875.09"/>
    <n v="134625.26999999999"/>
    <n v="5.09"/>
    <n v="127772.84"/>
    <n v="2"/>
    <n v="8"/>
    <n v="-1"/>
    <x v="207"/>
  </r>
  <r>
    <s v="T000210"/>
    <s v="Mishti Dubey"/>
    <x v="184"/>
    <n v="7"/>
    <d v="2025-01-26T00:00:00"/>
    <d v="2025-01-29T00:00:00"/>
    <d v="1975-02-07T00:00:00"/>
    <x v="2"/>
    <x v="11"/>
    <x v="1"/>
    <x v="5"/>
    <x v="20"/>
    <n v="4"/>
    <n v="9420"/>
    <n v="37680"/>
    <n v="29.79"/>
    <n v="26455.13"/>
    <n v="5"/>
    <n v="7"/>
    <n v="0"/>
    <x v="208"/>
  </r>
  <r>
    <s v="T000211"/>
    <s v="Lakshit Badami"/>
    <x v="18"/>
    <n v="10"/>
    <d v="2024-06-13T00:00:00"/>
    <d v="2024-06-17T00:00:00"/>
    <d v="1961-05-21T00:00:00"/>
    <x v="1"/>
    <x v="9"/>
    <x v="2"/>
    <x v="3"/>
    <x v="12"/>
    <n v="3"/>
    <n v="20175.62"/>
    <n v="60526.86"/>
    <n v="23.68"/>
    <n v="46194.1"/>
    <n v="2"/>
    <n v="8"/>
    <n v="2"/>
    <x v="209"/>
  </r>
  <r>
    <s v="T000212"/>
    <s v="Ivan Bahl"/>
    <x v="51"/>
    <n v="5"/>
    <d v="2024-06-26T00:00:00"/>
    <d v="2024-06-29T00:00:00"/>
    <d v="1962-05-19T00:00:00"/>
    <x v="0"/>
    <x v="3"/>
    <x v="2"/>
    <x v="3"/>
    <x v="4"/>
    <n v="2"/>
    <n v="13362.51"/>
    <n v="26725.02"/>
    <n v="19.690000000000001"/>
    <n v="21462.86"/>
    <n v="1"/>
    <n v="8"/>
    <n v="-3"/>
    <x v="210"/>
  </r>
  <r>
    <s v="T000213"/>
    <s v="Lakshay Sem"/>
    <x v="185"/>
    <n v="3"/>
    <d v="2023-09-25T00:00:00"/>
    <d v="2023-09-30T00:00:00"/>
    <d v="1966-07-03T00:00:00"/>
    <x v="0"/>
    <x v="3"/>
    <x v="0"/>
    <x v="0"/>
    <x v="19"/>
    <n v="7"/>
    <n v="8407.4599999999991"/>
    <n v="58852.219999999987"/>
    <n v="5.85"/>
    <n v="55409.37"/>
    <n v="1"/>
    <n v="10"/>
    <n v="-7"/>
    <x v="211"/>
  </r>
  <r>
    <s v="T000214"/>
    <s v="Heer Upadhyay"/>
    <x v="186"/>
    <n v="4"/>
    <d v="2024-05-17T00:00:00"/>
    <d v="2024-05-18T00:00:00"/>
    <d v="1979-10-08T00:00:00"/>
    <x v="2"/>
    <x v="11"/>
    <x v="0"/>
    <x v="1"/>
    <x v="8"/>
    <n v="4"/>
    <n v="39319.800000000003"/>
    <n v="157279.20000000001"/>
    <n v="21.95"/>
    <n v="122756.42"/>
    <n v="3"/>
    <n v="6"/>
    <n v="-2"/>
    <x v="212"/>
  </r>
  <r>
    <s v="T000215"/>
    <s v="Charvi Choudhury"/>
    <x v="187"/>
    <n v="4"/>
    <d v="2024-06-12T00:00:00"/>
    <d v="2024-06-17T00:00:00"/>
    <d v="1964-07-02T00:00:00"/>
    <x v="2"/>
    <x v="2"/>
    <x v="1"/>
    <x v="2"/>
    <x v="10"/>
    <n v="5"/>
    <n v="7398.15"/>
    <n v="36990.75"/>
    <n v="16.649999999999999"/>
    <n v="30831.79"/>
    <n v="2"/>
    <n v="10"/>
    <n v="-6"/>
    <x v="213"/>
  </r>
  <r>
    <s v="T000216"/>
    <s v="Renee Shan"/>
    <x v="56"/>
    <n v="10"/>
    <d v="2024-08-28T00:00:00"/>
    <d v="2024-09-02T00:00:00"/>
    <d v="1968-03-14T00:00:00"/>
    <x v="1"/>
    <x v="14"/>
    <x v="1"/>
    <x v="5"/>
    <x v="7"/>
    <n v="5"/>
    <n v="22758.36"/>
    <n v="113791.8"/>
    <n v="13.92"/>
    <n v="97951.98"/>
    <n v="1"/>
    <n v="10"/>
    <n v="0"/>
    <x v="214"/>
  </r>
  <r>
    <s v="T000217"/>
    <s v="Saira Rastogi"/>
    <x v="54"/>
    <n v="4"/>
    <d v="2024-06-27T00:00:00"/>
    <d v="2024-06-29T00:00:00"/>
    <d v="1995-11-09T00:00:00"/>
    <x v="0"/>
    <x v="10"/>
    <x v="0"/>
    <x v="1"/>
    <x v="5"/>
    <n v="8"/>
    <n v="36389.15"/>
    <n v="291113.2"/>
    <n v="14.13"/>
    <n v="249978.9"/>
    <n v="3"/>
    <n v="7"/>
    <n v="-3"/>
    <x v="215"/>
  </r>
  <r>
    <s v="T000218"/>
    <s v="Indrajit Mahajan"/>
    <x v="188"/>
    <n v="7"/>
    <d v="2025-05-17T00:00:00"/>
    <d v="2025-05-22T00:00:00"/>
    <d v="1982-04-12T00:00:00"/>
    <x v="0"/>
    <x v="10"/>
    <x v="0"/>
    <x v="1"/>
    <x v="5"/>
    <n v="5"/>
    <n v="24543.63"/>
    <n v="122718.15"/>
    <n v="4.09"/>
    <n v="117698.98"/>
    <n v="2"/>
    <n v="6"/>
    <n v="1"/>
    <x v="216"/>
  </r>
  <r>
    <s v="T000219"/>
    <s v="Saira Aurora"/>
    <x v="39"/>
    <n v="7"/>
    <d v="2025-01-30T00:00:00"/>
    <d v="2025-02-03T00:00:00"/>
    <d v="1998-06-08T00:00:00"/>
    <x v="1"/>
    <x v="18"/>
    <x v="3"/>
    <x v="4"/>
    <x v="9"/>
    <n v="1"/>
    <n v="27728.76"/>
    <n v="27728.76"/>
    <n v="29.46"/>
    <n v="19559.87"/>
    <n v="4"/>
    <n v="5"/>
    <n v="2"/>
    <x v="217"/>
  </r>
  <r>
    <s v="T000220"/>
    <s v="Navya Mandal"/>
    <x v="189"/>
    <n v="10"/>
    <d v="2025-04-05T00:00:00"/>
    <d v="2025-04-06T00:00:00"/>
    <d v="1995-08-15T00:00:00"/>
    <x v="1"/>
    <x v="14"/>
    <x v="1"/>
    <x v="5"/>
    <x v="20"/>
    <n v="2"/>
    <n v="31100.84"/>
    <n v="62201.68"/>
    <n v="25.06"/>
    <n v="46613.94"/>
    <n v="2"/>
    <n v="6"/>
    <n v="4"/>
    <x v="218"/>
  </r>
  <r>
    <s v="T000221"/>
    <s v="Siya Brahmbhatt"/>
    <x v="190"/>
    <n v="8"/>
    <d v="2025-07-16T00:00:00"/>
    <d v="2025-07-20T00:00:00"/>
    <d v="1969-02-15T00:00:00"/>
    <x v="3"/>
    <x v="4"/>
    <x v="3"/>
    <x v="4"/>
    <x v="13"/>
    <n v="8"/>
    <n v="37684.31"/>
    <n v="301474.48"/>
    <n v="1.23"/>
    <n v="297766.34000000003"/>
    <n v="1"/>
    <n v="6"/>
    <n v="2"/>
    <x v="219"/>
  </r>
  <r>
    <s v="T000222"/>
    <s v="Renee Din"/>
    <x v="191"/>
    <n v="5"/>
    <d v="2023-09-08T00:00:00"/>
    <d v="2023-09-10T00:00:00"/>
    <d v="2000-07-26T00:00:00"/>
    <x v="3"/>
    <x v="19"/>
    <x v="0"/>
    <x v="0"/>
    <x v="19"/>
    <n v="8"/>
    <n v="48185"/>
    <n v="385480"/>
    <n v="21.72"/>
    <n v="301753.74"/>
    <n v="4"/>
    <n v="6"/>
    <n v="-1"/>
    <x v="220"/>
  </r>
  <r>
    <s v="T000223"/>
    <s v="Armaan Bhatt"/>
    <x v="58"/>
    <n v="4"/>
    <d v="2024-03-25T00:00:00"/>
    <d v="2024-03-28T00:00:00"/>
    <d v="2006-05-04T00:00:00"/>
    <x v="0"/>
    <x v="0"/>
    <x v="3"/>
    <x v="4"/>
    <x v="13"/>
    <n v="7"/>
    <n v="2403.56"/>
    <n v="16824.919999999998"/>
    <n v="13.58"/>
    <n v="14540.1"/>
    <n v="4"/>
    <n v="5"/>
    <n v="-1"/>
    <x v="221"/>
  </r>
  <r>
    <s v="T000224"/>
    <s v="Piya Kapadia"/>
    <x v="192"/>
    <n v="8"/>
    <d v="2024-10-09T00:00:00"/>
    <d v="2024-10-13T00:00:00"/>
    <d v="1980-04-13T00:00:00"/>
    <x v="3"/>
    <x v="4"/>
    <x v="1"/>
    <x v="5"/>
    <x v="20"/>
    <n v="8"/>
    <n v="49080.2"/>
    <n v="392641.6"/>
    <n v="24.44"/>
    <n v="296679.99"/>
    <n v="3"/>
    <n v="5"/>
    <n v="3"/>
    <x v="222"/>
  </r>
  <r>
    <s v="T000225"/>
    <s v="Madhup Kari"/>
    <x v="193"/>
    <n v="6"/>
    <d v="2024-07-15T00:00:00"/>
    <d v="2024-07-16T00:00:00"/>
    <d v="1983-05-26T00:00:00"/>
    <x v="0"/>
    <x v="17"/>
    <x v="2"/>
    <x v="3"/>
    <x v="12"/>
    <n v="9"/>
    <n v="20583.650000000001"/>
    <n v="185252.85"/>
    <n v="15.69"/>
    <n v="156186.68"/>
    <n v="4"/>
    <n v="4"/>
    <n v="2"/>
    <x v="223"/>
  </r>
  <r>
    <s v="T000226"/>
    <s v="Renee Srivastava"/>
    <x v="194"/>
    <n v="4"/>
    <d v="2024-11-22T00:00:00"/>
    <d v="2024-11-27T00:00:00"/>
    <d v="1997-03-24T00:00:00"/>
    <x v="0"/>
    <x v="13"/>
    <x v="0"/>
    <x v="0"/>
    <x v="19"/>
    <n v="4"/>
    <n v="47236.83"/>
    <n v="188947.32"/>
    <n v="24.73"/>
    <n v="142220.65"/>
    <n v="1"/>
    <n v="6"/>
    <n v="-2"/>
    <x v="224"/>
  </r>
  <r>
    <s v="T000227"/>
    <s v="Devansh Deshmukh"/>
    <x v="153"/>
    <n v="4"/>
    <d v="2025-04-21T00:00:00"/>
    <d v="2025-04-25T00:00:00"/>
    <d v="1986-11-11T00:00:00"/>
    <x v="2"/>
    <x v="11"/>
    <x v="2"/>
    <x v="3"/>
    <x v="11"/>
    <n v="8"/>
    <n v="4357.34"/>
    <n v="34858.720000000001"/>
    <n v="16.329999999999998"/>
    <n v="29166.29"/>
    <n v="3"/>
    <n v="7"/>
    <n v="-3"/>
    <x v="225"/>
  </r>
  <r>
    <s v="T000228"/>
    <s v="Ranbir Jaggi"/>
    <x v="195"/>
    <n v="3"/>
    <d v="2024-05-02T00:00:00"/>
    <d v="2024-05-05T00:00:00"/>
    <d v="1980-06-27T00:00:00"/>
    <x v="0"/>
    <x v="17"/>
    <x v="1"/>
    <x v="5"/>
    <x v="17"/>
    <n v="5"/>
    <n v="15567.08"/>
    <n v="77835.399999999994"/>
    <n v="4.1500000000000004"/>
    <n v="74605.23"/>
    <n v="1"/>
    <n v="4"/>
    <n v="-1"/>
    <x v="226"/>
  </r>
  <r>
    <s v="T000229"/>
    <s v="Tarini Taneja"/>
    <x v="196"/>
    <n v="7"/>
    <d v="2025-01-31T00:00:00"/>
    <d v="2025-02-01T00:00:00"/>
    <d v="1979-07-02T00:00:00"/>
    <x v="0"/>
    <x v="3"/>
    <x v="0"/>
    <x v="0"/>
    <x v="18"/>
    <n v="8"/>
    <n v="23010.61"/>
    <n v="184084.88"/>
    <n v="20.95"/>
    <n v="145519.1"/>
    <n v="4"/>
    <n v="5"/>
    <n v="2"/>
    <x v="227"/>
  </r>
  <r>
    <s v="T000230"/>
    <s v="Lagan Ravel"/>
    <x v="197"/>
    <n v="8"/>
    <d v="2025-06-08T00:00:00"/>
    <d v="2025-06-12T00:00:00"/>
    <d v="1993-06-08T00:00:00"/>
    <x v="3"/>
    <x v="4"/>
    <x v="2"/>
    <x v="3"/>
    <x v="4"/>
    <n v="7"/>
    <n v="25484.78"/>
    <n v="178393.46"/>
    <n v="21.96"/>
    <n v="139218.26"/>
    <n v="1"/>
    <n v="5"/>
    <n v="3"/>
    <x v="228"/>
  </r>
  <r>
    <s v="T000231"/>
    <s v="Stuvan Gole"/>
    <x v="65"/>
    <n v="6"/>
    <d v="2023-10-04T00:00:00"/>
    <d v="2023-10-05T00:00:00"/>
    <d v="2002-08-30T00:00:00"/>
    <x v="3"/>
    <x v="12"/>
    <x v="2"/>
    <x v="3"/>
    <x v="12"/>
    <n v="9"/>
    <n v="44159.74"/>
    <n v="397437.66"/>
    <n v="1.44"/>
    <n v="391714.56"/>
    <n v="5"/>
    <n v="4"/>
    <n v="2"/>
    <x v="229"/>
  </r>
  <r>
    <s v="T000232"/>
    <s v="Aradhya Date"/>
    <x v="18"/>
    <n v="8"/>
    <d v="2024-06-12T00:00:00"/>
    <d v="2024-06-16T00:00:00"/>
    <d v="2001-04-06T00:00:00"/>
    <x v="1"/>
    <x v="9"/>
    <x v="0"/>
    <x v="1"/>
    <x v="21"/>
    <n v="2"/>
    <n v="45743.44"/>
    <n v="91486.88"/>
    <n v="27.76"/>
    <n v="66090.12"/>
    <n v="1"/>
    <n v="7"/>
    <n v="1"/>
    <x v="230"/>
  </r>
  <r>
    <s v="T000233"/>
    <s v="Pranay Dhawan"/>
    <x v="198"/>
    <n v="9"/>
    <d v="2024-02-01T00:00:00"/>
    <d v="2024-02-04T00:00:00"/>
    <d v="1973-12-09T00:00:00"/>
    <x v="0"/>
    <x v="0"/>
    <x v="0"/>
    <x v="0"/>
    <x v="1"/>
    <n v="2"/>
    <n v="2869.31"/>
    <n v="5738.62"/>
    <n v="27.16"/>
    <n v="4180.01"/>
    <n v="3"/>
    <n v="8"/>
    <n v="1"/>
    <x v="231"/>
  </r>
  <r>
    <s v="T000234"/>
    <s v="Anahita Sen"/>
    <x v="199"/>
    <n v="5"/>
    <d v="2024-07-09T00:00:00"/>
    <d v="2024-07-11T00:00:00"/>
    <d v="1982-01-28T00:00:00"/>
    <x v="2"/>
    <x v="8"/>
    <x v="2"/>
    <x v="3"/>
    <x v="12"/>
    <n v="4"/>
    <n v="10265.9"/>
    <n v="41063.599999999999"/>
    <n v="27.39"/>
    <n v="29816.28"/>
    <n v="1"/>
    <n v="3"/>
    <n v="2"/>
    <x v="232"/>
  </r>
  <r>
    <s v="T000235"/>
    <s v="Nayantara Kumar"/>
    <x v="200"/>
    <n v="6"/>
    <d v="2025-02-02T00:00:00"/>
    <d v="2025-02-04T00:00:00"/>
    <d v="1982-12-05T00:00:00"/>
    <x v="3"/>
    <x v="12"/>
    <x v="3"/>
    <x v="4"/>
    <x v="6"/>
    <n v="7"/>
    <n v="30371.040000000001"/>
    <n v="212597.28"/>
    <n v="12.43"/>
    <n v="186171.44"/>
    <n v="3"/>
    <n v="4"/>
    <n v="2"/>
    <x v="233"/>
  </r>
  <r>
    <s v="T000236"/>
    <s v="Gatik Wason"/>
    <x v="201"/>
    <n v="8"/>
    <d v="2024-07-27T00:00:00"/>
    <d v="2024-07-30T00:00:00"/>
    <d v="1988-03-04T00:00:00"/>
    <x v="1"/>
    <x v="6"/>
    <x v="0"/>
    <x v="1"/>
    <x v="8"/>
    <n v="9"/>
    <n v="44537.26"/>
    <n v="400835.34"/>
    <n v="6.2"/>
    <n v="375983.55"/>
    <n v="3"/>
    <n v="7"/>
    <n v="1"/>
    <x v="234"/>
  </r>
  <r>
    <s v="T000237"/>
    <s v="Yakshit Issac"/>
    <x v="202"/>
    <n v="7"/>
    <d v="2023-09-10T00:00:00"/>
    <d v="2023-09-14T00:00:00"/>
    <d v="1996-10-21T00:00:00"/>
    <x v="2"/>
    <x v="16"/>
    <x v="0"/>
    <x v="0"/>
    <x v="19"/>
    <n v="6"/>
    <n v="45382.85"/>
    <n v="272297.09999999998"/>
    <n v="16.239999999999998"/>
    <n v="228076.05"/>
    <n v="5"/>
    <n v="6"/>
    <n v="1"/>
    <x v="235"/>
  </r>
  <r>
    <s v="T000238"/>
    <s v="Navya Kota"/>
    <x v="203"/>
    <n v="6"/>
    <d v="2024-06-16T00:00:00"/>
    <d v="2024-06-18T00:00:00"/>
    <d v="2000-08-03T00:00:00"/>
    <x v="3"/>
    <x v="19"/>
    <x v="2"/>
    <x v="3"/>
    <x v="22"/>
    <n v="5"/>
    <n v="5028.7700000000004"/>
    <n v="25143.85"/>
    <n v="29.41"/>
    <n v="17749.04"/>
    <n v="1"/>
    <n v="4"/>
    <n v="2"/>
    <x v="236"/>
  </r>
  <r>
    <s v="T000239"/>
    <s v="Anika Ravi"/>
    <x v="204"/>
    <n v="7"/>
    <d v="2024-01-20T00:00:00"/>
    <d v="2024-01-24T00:00:00"/>
    <d v="1994-08-25T00:00:00"/>
    <x v="3"/>
    <x v="4"/>
    <x v="0"/>
    <x v="0"/>
    <x v="18"/>
    <n v="3"/>
    <n v="22481.48"/>
    <n v="67444.44"/>
    <n v="18.52"/>
    <n v="54953.73"/>
    <n v="3"/>
    <n v="6"/>
    <n v="1"/>
    <x v="237"/>
  </r>
  <r>
    <s v="T000240"/>
    <s v="Jayan Singhal"/>
    <x v="205"/>
    <n v="4"/>
    <d v="2025-02-05T00:00:00"/>
    <d v="2025-02-09T00:00:00"/>
    <d v="1969-06-24T00:00:00"/>
    <x v="1"/>
    <x v="6"/>
    <x v="0"/>
    <x v="0"/>
    <x v="18"/>
    <n v="8"/>
    <n v="18185.5"/>
    <n v="145484"/>
    <n v="23.47"/>
    <n v="111338.91"/>
    <n v="5"/>
    <n v="8"/>
    <n v="-4"/>
    <x v="238"/>
  </r>
  <r>
    <s v="T000241"/>
    <s v="Pihu Rege"/>
    <x v="155"/>
    <n v="8"/>
    <d v="2024-07-07T00:00:00"/>
    <d v="2024-07-08T00:00:00"/>
    <d v="1968-12-12T00:00:00"/>
    <x v="2"/>
    <x v="16"/>
    <x v="0"/>
    <x v="0"/>
    <x v="19"/>
    <n v="4"/>
    <n v="39635.96"/>
    <n v="158543.84"/>
    <n v="3.31"/>
    <n v="153296.04"/>
    <n v="4"/>
    <n v="5"/>
    <n v="3"/>
    <x v="239"/>
  </r>
  <r>
    <s v="T000242"/>
    <s v="Inaaya  Agate"/>
    <x v="206"/>
    <n v="8"/>
    <d v="2024-07-18T00:00:00"/>
    <d v="2024-07-22T00:00:00"/>
    <d v="1995-09-18T00:00:00"/>
    <x v="3"/>
    <x v="4"/>
    <x v="0"/>
    <x v="0"/>
    <x v="0"/>
    <n v="9"/>
    <n v="37997.019999999997"/>
    <n v="341973.18"/>
    <n v="0.08"/>
    <n v="341699.6"/>
    <n v="1"/>
    <n v="6"/>
    <n v="2"/>
    <x v="240"/>
  </r>
  <r>
    <s v="T000243"/>
    <s v="Anaya Sidhu"/>
    <x v="207"/>
    <n v="8"/>
    <d v="2024-01-30T00:00:00"/>
    <d v="2024-01-31T00:00:00"/>
    <d v="1996-11-22T00:00:00"/>
    <x v="0"/>
    <x v="10"/>
    <x v="3"/>
    <x v="4"/>
    <x v="6"/>
    <n v="3"/>
    <n v="49047.199999999997"/>
    <n v="147141.6"/>
    <n v="17.309999999999999"/>
    <n v="121671.39"/>
    <n v="2"/>
    <n v="5"/>
    <n v="3"/>
    <x v="241"/>
  </r>
  <r>
    <s v="T000244"/>
    <s v="Onkar Dua"/>
    <x v="170"/>
    <n v="7"/>
    <d v="2025-02-23T00:00:00"/>
    <d v="2025-02-27T00:00:00"/>
    <d v="1987-12-29T00:00:00"/>
    <x v="1"/>
    <x v="1"/>
    <x v="0"/>
    <x v="0"/>
    <x v="0"/>
    <n v="7"/>
    <n v="12218.4"/>
    <n v="85528.8"/>
    <n v="5.92"/>
    <n v="80465.5"/>
    <n v="4"/>
    <n v="7"/>
    <n v="0"/>
    <x v="242"/>
  </r>
  <r>
    <s v="T000245"/>
    <s v="Charvi Manne"/>
    <x v="208"/>
    <n v="3"/>
    <d v="2024-02-20T00:00:00"/>
    <d v="2024-02-25T00:00:00"/>
    <d v="1973-03-16T00:00:00"/>
    <x v="3"/>
    <x v="19"/>
    <x v="0"/>
    <x v="1"/>
    <x v="8"/>
    <n v="6"/>
    <n v="3230.98"/>
    <n v="19385.88"/>
    <n v="1.92"/>
    <n v="19013.669999999998"/>
    <n v="2"/>
    <n v="8"/>
    <n v="-5"/>
    <x v="243"/>
  </r>
  <r>
    <s v="T000246"/>
    <s v="Ira Amble"/>
    <x v="161"/>
    <n v="10"/>
    <d v="2024-06-21T00:00:00"/>
    <d v="2024-06-22T00:00:00"/>
    <d v="1979-05-18T00:00:00"/>
    <x v="0"/>
    <x v="3"/>
    <x v="1"/>
    <x v="5"/>
    <x v="20"/>
    <n v="3"/>
    <n v="5801.14"/>
    <n v="17403.419999999998"/>
    <n v="22.95"/>
    <n v="13409.34"/>
    <n v="3"/>
    <n v="3"/>
    <n v="7"/>
    <x v="244"/>
  </r>
  <r>
    <s v="T000247"/>
    <s v="Madhav Gola"/>
    <x v="209"/>
    <n v="6"/>
    <d v="2024-04-24T00:00:00"/>
    <d v="2024-04-29T00:00:00"/>
    <d v="1973-08-15T00:00:00"/>
    <x v="0"/>
    <x v="13"/>
    <x v="3"/>
    <x v="4"/>
    <x v="23"/>
    <n v="2"/>
    <n v="37595.03"/>
    <n v="75190.06"/>
    <n v="0.31"/>
    <n v="74956.97"/>
    <n v="3"/>
    <n v="7"/>
    <n v="-1"/>
    <x v="245"/>
  </r>
  <r>
    <s v="T000248"/>
    <s v="Miraya Sathe"/>
    <x v="106"/>
    <n v="7"/>
    <d v="2025-08-14T00:00:00"/>
    <d v="2025-08-17T00:00:00"/>
    <d v="1976-05-29T00:00:00"/>
    <x v="0"/>
    <x v="0"/>
    <x v="0"/>
    <x v="1"/>
    <x v="21"/>
    <n v="9"/>
    <n v="36732.22"/>
    <n v="330589.98"/>
    <n v="22.38"/>
    <n v="256603.94"/>
    <n v="5"/>
    <n v="7"/>
    <n v="0"/>
    <x v="246"/>
  </r>
  <r>
    <s v="T000249"/>
    <s v="Kabir Agrawal"/>
    <x v="210"/>
    <n v="3"/>
    <d v="2024-01-08T00:00:00"/>
    <d v="2024-01-09T00:00:00"/>
    <d v="1992-01-22T00:00:00"/>
    <x v="3"/>
    <x v="19"/>
    <x v="2"/>
    <x v="3"/>
    <x v="22"/>
    <n v="3"/>
    <n v="20132.599999999999"/>
    <n v="60397.8"/>
    <n v="10.71"/>
    <n v="53929.2"/>
    <n v="3"/>
    <n v="6"/>
    <n v="-3"/>
    <x v="247"/>
  </r>
  <r>
    <s v="T000250"/>
    <s v="Sumer Shenoy"/>
    <x v="188"/>
    <n v="5"/>
    <d v="2025-05-19T00:00:00"/>
    <d v="2025-05-20T00:00:00"/>
    <d v="2007-01-23T00:00:00"/>
    <x v="1"/>
    <x v="9"/>
    <x v="0"/>
    <x v="0"/>
    <x v="0"/>
    <n v="7"/>
    <n v="18796.61"/>
    <n v="131576.26999999999"/>
    <n v="13.98"/>
    <n v="113181.91"/>
    <n v="1"/>
    <n v="4"/>
    <n v="1"/>
    <x v="248"/>
  </r>
  <r>
    <s v="T000251"/>
    <s v="Ivana Khurana"/>
    <x v="211"/>
    <n v="6"/>
    <d v="2023-10-15T00:00:00"/>
    <d v="2023-10-17T00:00:00"/>
    <d v="1998-05-28T00:00:00"/>
    <x v="1"/>
    <x v="9"/>
    <x v="2"/>
    <x v="3"/>
    <x v="4"/>
    <n v="9"/>
    <n v="41075.440000000002"/>
    <n v="369678.96"/>
    <n v="7.73"/>
    <n v="341102.78"/>
    <n v="5"/>
    <n v="5"/>
    <n v="1"/>
    <x v="249"/>
  </r>
  <r>
    <s v="T000252"/>
    <s v="Nirvi Chander"/>
    <x v="212"/>
    <n v="5"/>
    <d v="2025-02-04T00:00:00"/>
    <d v="2025-02-07T00:00:00"/>
    <d v="1966-10-28T00:00:00"/>
    <x v="0"/>
    <x v="10"/>
    <x v="3"/>
    <x v="4"/>
    <x v="13"/>
    <n v="9"/>
    <n v="22465.1"/>
    <n v="202185.9"/>
    <n v="20.48"/>
    <n v="160778.23000000001"/>
    <n v="1"/>
    <n v="8"/>
    <n v="-3"/>
    <x v="250"/>
  </r>
  <r>
    <s v="T000253"/>
    <s v="Inaaya  Dar"/>
    <x v="88"/>
    <n v="5"/>
    <d v="2024-11-21T00:00:00"/>
    <d v="2024-11-26T00:00:00"/>
    <d v="1993-10-05T00:00:00"/>
    <x v="3"/>
    <x v="19"/>
    <x v="0"/>
    <x v="0"/>
    <x v="1"/>
    <n v="9"/>
    <n v="29712.83"/>
    <n v="267415.46999999997"/>
    <n v="6.56"/>
    <n v="249873.02"/>
    <n v="1"/>
    <n v="6"/>
    <n v="-1"/>
    <x v="251"/>
  </r>
  <r>
    <s v="T000254"/>
    <s v="Shamik Buch"/>
    <x v="213"/>
    <n v="6"/>
    <d v="2025-06-04T00:00:00"/>
    <d v="2025-06-07T00:00:00"/>
    <d v="1966-02-05T00:00:00"/>
    <x v="1"/>
    <x v="18"/>
    <x v="1"/>
    <x v="5"/>
    <x v="15"/>
    <n v="6"/>
    <n v="30035.73"/>
    <n v="180214.38"/>
    <n v="6.21"/>
    <n v="169023.07"/>
    <n v="5"/>
    <n v="7"/>
    <n v="-1"/>
    <x v="252"/>
  </r>
  <r>
    <s v="T000255"/>
    <s v="Kabir Shere"/>
    <x v="186"/>
    <n v="3"/>
    <d v="2024-05-15T00:00:00"/>
    <d v="2024-05-20T00:00:00"/>
    <d v="1977-03-21T00:00:00"/>
    <x v="1"/>
    <x v="9"/>
    <x v="1"/>
    <x v="5"/>
    <x v="15"/>
    <n v="9"/>
    <n v="1019.73"/>
    <n v="9177.57"/>
    <n v="18.71"/>
    <n v="7460.45"/>
    <n v="4"/>
    <n v="8"/>
    <n v="-5"/>
    <x v="253"/>
  </r>
  <r>
    <s v="T000256"/>
    <s v="Hiran Mangat"/>
    <x v="72"/>
    <n v="10"/>
    <d v="2025-02-19T00:00:00"/>
    <d v="2025-02-23T00:00:00"/>
    <d v="2006-08-02T00:00:00"/>
    <x v="1"/>
    <x v="9"/>
    <x v="1"/>
    <x v="5"/>
    <x v="17"/>
    <n v="4"/>
    <n v="6069.89"/>
    <n v="24279.56"/>
    <n v="29.46"/>
    <n v="17126.8"/>
    <n v="3"/>
    <n v="7"/>
    <n v="3"/>
    <x v="254"/>
  </r>
  <r>
    <s v="T000257"/>
    <s v="Zain Comar"/>
    <x v="214"/>
    <n v="6"/>
    <d v="2024-05-14T00:00:00"/>
    <d v="2024-05-15T00:00:00"/>
    <d v="1960-01-28T00:00:00"/>
    <x v="2"/>
    <x v="8"/>
    <x v="1"/>
    <x v="5"/>
    <x v="7"/>
    <n v="3"/>
    <n v="11812.86"/>
    <n v="35438.58"/>
    <n v="28.79"/>
    <n v="25235.81"/>
    <n v="3"/>
    <n v="2"/>
    <n v="4"/>
    <x v="255"/>
  </r>
  <r>
    <s v="T000258"/>
    <s v="Kiara Ratta"/>
    <x v="215"/>
    <n v="4"/>
    <d v="2025-01-18T00:00:00"/>
    <d v="2025-01-20T00:00:00"/>
    <d v="1994-08-04T00:00:00"/>
    <x v="0"/>
    <x v="10"/>
    <x v="0"/>
    <x v="1"/>
    <x v="8"/>
    <n v="5"/>
    <n v="11272.99"/>
    <n v="56364.95"/>
    <n v="7.75"/>
    <n v="51996.67"/>
    <n v="4"/>
    <n v="7"/>
    <n v="-3"/>
    <x v="256"/>
  </r>
  <r>
    <s v="T000259"/>
    <s v="Shlok Manne"/>
    <x v="216"/>
    <n v="4"/>
    <d v="2024-04-10T00:00:00"/>
    <d v="2024-04-14T00:00:00"/>
    <d v="1963-02-26T00:00:00"/>
    <x v="0"/>
    <x v="17"/>
    <x v="3"/>
    <x v="4"/>
    <x v="6"/>
    <n v="4"/>
    <n v="46633.53"/>
    <n v="186534.12"/>
    <n v="19.82"/>
    <n v="149563.06"/>
    <n v="4"/>
    <n v="7"/>
    <n v="-3"/>
    <x v="257"/>
  </r>
  <r>
    <s v="T000260"/>
    <s v="Yashvi Cherian"/>
    <x v="217"/>
    <n v="4"/>
    <d v="2024-11-14T00:00:00"/>
    <d v="2024-11-18T00:00:00"/>
    <d v="1959-10-14T00:00:00"/>
    <x v="0"/>
    <x v="10"/>
    <x v="0"/>
    <x v="0"/>
    <x v="1"/>
    <n v="7"/>
    <n v="4478.0200000000004"/>
    <n v="31346.14"/>
    <n v="28.79"/>
    <n v="22321.59"/>
    <n v="4"/>
    <n v="6"/>
    <n v="-2"/>
    <x v="258"/>
  </r>
  <r>
    <s v="T000261"/>
    <s v="Rania Dave"/>
    <x v="218"/>
    <n v="8"/>
    <d v="2024-04-22T00:00:00"/>
    <d v="2024-04-25T00:00:00"/>
    <d v="1961-01-14T00:00:00"/>
    <x v="1"/>
    <x v="14"/>
    <x v="3"/>
    <x v="4"/>
    <x v="23"/>
    <n v="10"/>
    <n v="37158.230000000003"/>
    <n v="371582.3"/>
    <n v="22.44"/>
    <n v="288199.23"/>
    <n v="4"/>
    <n v="4"/>
    <n v="4"/>
    <x v="259"/>
  </r>
  <r>
    <s v="T000262"/>
    <s v="Tiya Lad"/>
    <x v="128"/>
    <n v="10"/>
    <d v="2024-10-14T00:00:00"/>
    <d v="2024-10-17T00:00:00"/>
    <d v="1974-11-01T00:00:00"/>
    <x v="1"/>
    <x v="6"/>
    <x v="3"/>
    <x v="4"/>
    <x v="9"/>
    <n v="10"/>
    <n v="2551.48"/>
    <n v="25514.799999999999"/>
    <n v="7.64"/>
    <n v="23565.47"/>
    <n v="1"/>
    <n v="8"/>
    <n v="2"/>
    <x v="260"/>
  </r>
  <r>
    <s v="T000263"/>
    <s v="Vardaniya Sankaran"/>
    <x v="219"/>
    <n v="9"/>
    <d v="2024-09-27T00:00:00"/>
    <d v="2024-10-01T00:00:00"/>
    <d v="1959-12-28T00:00:00"/>
    <x v="3"/>
    <x v="19"/>
    <x v="1"/>
    <x v="5"/>
    <x v="20"/>
    <n v="3"/>
    <n v="5971.92"/>
    <n v="17915.759999999998"/>
    <n v="8.94"/>
    <n v="16314.09"/>
    <n v="1"/>
    <n v="5"/>
    <n v="4"/>
    <x v="261"/>
  </r>
  <r>
    <s v="T000264"/>
    <s v="Sana Bajaj"/>
    <x v="108"/>
    <n v="5"/>
    <d v="2025-06-28T00:00:00"/>
    <d v="2025-07-02T00:00:00"/>
    <d v="2005-03-12T00:00:00"/>
    <x v="0"/>
    <x v="0"/>
    <x v="3"/>
    <x v="4"/>
    <x v="9"/>
    <n v="6"/>
    <n v="40092.959999999999"/>
    <n v="240557.76"/>
    <n v="11.22"/>
    <n v="213567.18"/>
    <n v="4"/>
    <n v="9"/>
    <n v="-4"/>
    <x v="262"/>
  </r>
  <r>
    <s v="T000265"/>
    <s v="Vihaan Sethi"/>
    <x v="71"/>
    <n v="9"/>
    <d v="2024-01-16T00:00:00"/>
    <d v="2024-01-18T00:00:00"/>
    <d v="1971-09-16T00:00:00"/>
    <x v="1"/>
    <x v="9"/>
    <x v="0"/>
    <x v="0"/>
    <x v="18"/>
    <n v="4"/>
    <n v="3260.08"/>
    <n v="13040.32"/>
    <n v="4.75"/>
    <n v="12420.9"/>
    <n v="1"/>
    <n v="7"/>
    <n v="2"/>
    <x v="263"/>
  </r>
  <r>
    <s v="T000266"/>
    <s v="Rati Goel"/>
    <x v="220"/>
    <n v="6"/>
    <d v="2024-05-07T00:00:00"/>
    <d v="2024-05-09T00:00:00"/>
    <d v="1998-01-12T00:00:00"/>
    <x v="3"/>
    <x v="4"/>
    <x v="0"/>
    <x v="1"/>
    <x v="5"/>
    <n v="6"/>
    <n v="26172.92"/>
    <n v="157037.51999999999"/>
    <n v="28.38"/>
    <n v="112470.27"/>
    <n v="3"/>
    <n v="6"/>
    <n v="0"/>
    <x v="264"/>
  </r>
  <r>
    <s v="T000267"/>
    <s v="Vivaan Dugar"/>
    <x v="140"/>
    <n v="7"/>
    <d v="2024-03-13T00:00:00"/>
    <d v="2024-03-18T00:00:00"/>
    <d v="1963-01-22T00:00:00"/>
    <x v="3"/>
    <x v="15"/>
    <x v="3"/>
    <x v="4"/>
    <x v="6"/>
    <n v="1"/>
    <n v="25634.77"/>
    <n v="25634.77"/>
    <n v="12.74"/>
    <n v="22368.9"/>
    <n v="5"/>
    <n v="9"/>
    <n v="-2"/>
    <x v="265"/>
  </r>
  <r>
    <s v="T000268"/>
    <s v="Jayesh Sathe"/>
    <x v="158"/>
    <n v="3"/>
    <d v="2023-10-07T00:00:00"/>
    <d v="2023-10-09T00:00:00"/>
    <d v="1969-03-27T00:00:00"/>
    <x v="0"/>
    <x v="13"/>
    <x v="1"/>
    <x v="5"/>
    <x v="15"/>
    <n v="8"/>
    <n v="44840.25"/>
    <n v="358722"/>
    <n v="1.58"/>
    <n v="353054.19"/>
    <n v="2"/>
    <n v="4"/>
    <n v="-1"/>
    <x v="266"/>
  </r>
  <r>
    <s v="T000269"/>
    <s v="Farhan Batta"/>
    <x v="221"/>
    <n v="5"/>
    <d v="2025-02-02T00:00:00"/>
    <d v="2025-02-03T00:00:00"/>
    <d v="1980-11-25T00:00:00"/>
    <x v="1"/>
    <x v="1"/>
    <x v="0"/>
    <x v="1"/>
    <x v="21"/>
    <n v="1"/>
    <n v="1307.54"/>
    <n v="1307.54"/>
    <n v="19.7"/>
    <n v="1049.95"/>
    <n v="3"/>
    <n v="6"/>
    <n v="-1"/>
    <x v="267"/>
  </r>
  <r>
    <s v="T000270"/>
    <s v="Anahi Shenoy"/>
    <x v="222"/>
    <n v="9"/>
    <d v="2023-08-17T00:00:00"/>
    <d v="2023-08-19T00:00:00"/>
    <d v="1969-05-14T00:00:00"/>
    <x v="3"/>
    <x v="4"/>
    <x v="2"/>
    <x v="3"/>
    <x v="22"/>
    <n v="8"/>
    <n v="45987.69"/>
    <n v="367901.52"/>
    <n v="15.37"/>
    <n v="311355.06"/>
    <n v="3"/>
    <n v="3"/>
    <n v="6"/>
    <x v="268"/>
  </r>
  <r>
    <s v="T000271"/>
    <s v="Riya Ahuja"/>
    <x v="152"/>
    <n v="10"/>
    <d v="2025-04-13T00:00:00"/>
    <d v="2025-04-14T00:00:00"/>
    <d v="1993-10-19T00:00:00"/>
    <x v="1"/>
    <x v="6"/>
    <x v="0"/>
    <x v="0"/>
    <x v="18"/>
    <n v="2"/>
    <n v="12257.29"/>
    <n v="24514.58"/>
    <n v="20.29"/>
    <n v="19540.57"/>
    <n v="3"/>
    <n v="5"/>
    <n v="5"/>
    <x v="269"/>
  </r>
  <r>
    <s v="T000272"/>
    <s v="Amani Bhatti"/>
    <x v="223"/>
    <n v="9"/>
    <d v="2025-08-02T00:00:00"/>
    <d v="2025-08-07T00:00:00"/>
    <d v="1986-06-25T00:00:00"/>
    <x v="0"/>
    <x v="10"/>
    <x v="1"/>
    <x v="5"/>
    <x v="7"/>
    <n v="1"/>
    <n v="28353.96"/>
    <n v="28353.96"/>
    <n v="17.739999999999998"/>
    <n v="23323.97"/>
    <n v="3"/>
    <n v="7"/>
    <n v="2"/>
    <x v="270"/>
  </r>
  <r>
    <s v="T000273"/>
    <s v="Aarna Bhat"/>
    <x v="198"/>
    <n v="9"/>
    <d v="2024-01-31T00:00:00"/>
    <d v="2024-02-03T00:00:00"/>
    <d v="1965-10-22T00:00:00"/>
    <x v="1"/>
    <x v="6"/>
    <x v="0"/>
    <x v="1"/>
    <x v="5"/>
    <n v="6"/>
    <n v="25974.59"/>
    <n v="155847.54"/>
    <n v="21.08"/>
    <n v="122994.88"/>
    <n v="5"/>
    <n v="7"/>
    <n v="2"/>
    <x v="271"/>
  </r>
  <r>
    <s v="T000274"/>
    <s v="Vaibhav Kuruvilla"/>
    <x v="224"/>
    <n v="7"/>
    <d v="2024-05-28T00:00:00"/>
    <d v="2024-06-02T00:00:00"/>
    <d v="1977-01-05T00:00:00"/>
    <x v="2"/>
    <x v="16"/>
    <x v="1"/>
    <x v="5"/>
    <x v="20"/>
    <n v="2"/>
    <n v="37528.480000000003"/>
    <n v="75056.960000000006"/>
    <n v="17.3"/>
    <n v="62072.11"/>
    <n v="5"/>
    <n v="9"/>
    <n v="-2"/>
    <x v="272"/>
  </r>
  <r>
    <s v="T000275"/>
    <s v="Jivin Dyal"/>
    <x v="225"/>
    <n v="9"/>
    <d v="2025-06-20T00:00:00"/>
    <d v="2025-06-22T00:00:00"/>
    <d v="1996-03-31T00:00:00"/>
    <x v="3"/>
    <x v="5"/>
    <x v="3"/>
    <x v="4"/>
    <x v="9"/>
    <n v="10"/>
    <n v="45131.1"/>
    <n v="451311"/>
    <n v="1.47"/>
    <n v="444676.73"/>
    <n v="4"/>
    <n v="6"/>
    <n v="3"/>
    <x v="273"/>
  </r>
  <r>
    <s v="T000276"/>
    <s v="Vivaan Ratta"/>
    <x v="92"/>
    <n v="10"/>
    <d v="2024-03-13T00:00:00"/>
    <d v="2024-03-16T00:00:00"/>
    <d v="1994-11-08T00:00:00"/>
    <x v="2"/>
    <x v="8"/>
    <x v="0"/>
    <x v="0"/>
    <x v="18"/>
    <n v="2"/>
    <n v="7010.68"/>
    <n v="14021.36"/>
    <n v="24.14"/>
    <n v="10636.6"/>
    <n v="2"/>
    <n v="4"/>
    <n v="6"/>
    <x v="274"/>
  </r>
  <r>
    <s v="T000277"/>
    <s v="Advik Thaker"/>
    <x v="226"/>
    <n v="9"/>
    <d v="2025-05-27T00:00:00"/>
    <d v="2025-05-31T00:00:00"/>
    <d v="1976-04-03T00:00:00"/>
    <x v="2"/>
    <x v="11"/>
    <x v="1"/>
    <x v="2"/>
    <x v="16"/>
    <n v="1"/>
    <n v="26435.48"/>
    <n v="26435.48"/>
    <n v="13.52"/>
    <n v="22861.4"/>
    <n v="5"/>
    <n v="6"/>
    <n v="3"/>
    <x v="275"/>
  </r>
  <r>
    <s v="T000278"/>
    <s v="Navya Vohra"/>
    <x v="126"/>
    <n v="3"/>
    <d v="2024-09-19T00:00:00"/>
    <d v="2024-09-24T00:00:00"/>
    <d v="1980-08-29T00:00:00"/>
    <x v="2"/>
    <x v="16"/>
    <x v="0"/>
    <x v="0"/>
    <x v="0"/>
    <n v="6"/>
    <n v="49197.94"/>
    <n v="295187.64"/>
    <n v="8.99"/>
    <n v="268650.27"/>
    <n v="1"/>
    <n v="6"/>
    <n v="-3"/>
    <x v="276"/>
  </r>
  <r>
    <s v="T000279"/>
    <s v="Anaya Gola"/>
    <x v="227"/>
    <n v="4"/>
    <d v="2024-09-16T00:00:00"/>
    <d v="2024-09-19T00:00:00"/>
    <d v="1991-06-01T00:00:00"/>
    <x v="2"/>
    <x v="2"/>
    <x v="0"/>
    <x v="1"/>
    <x v="5"/>
    <n v="2"/>
    <n v="31060.54"/>
    <n v="62121.08"/>
    <n v="20.91"/>
    <n v="49131.56"/>
    <n v="2"/>
    <n v="4"/>
    <n v="0"/>
    <x v="277"/>
  </r>
  <r>
    <s v="T000280"/>
    <s v="Ira Barad"/>
    <x v="228"/>
    <n v="8"/>
    <d v="2023-12-27T00:00:00"/>
    <d v="2024-01-01T00:00:00"/>
    <d v="2002-09-22T00:00:00"/>
    <x v="2"/>
    <x v="2"/>
    <x v="1"/>
    <x v="2"/>
    <x v="14"/>
    <n v="1"/>
    <n v="9792.81"/>
    <n v="9792.81"/>
    <n v="16.97"/>
    <n v="8130.97"/>
    <n v="1"/>
    <n v="10"/>
    <n v="-2"/>
    <x v="278"/>
  </r>
  <r>
    <s v="T000281"/>
    <s v="Zaina Taneja"/>
    <x v="229"/>
    <n v="7"/>
    <d v="2024-07-22T00:00:00"/>
    <d v="2024-07-23T00:00:00"/>
    <d v="1991-01-23T00:00:00"/>
    <x v="3"/>
    <x v="19"/>
    <x v="3"/>
    <x v="4"/>
    <x v="23"/>
    <n v="8"/>
    <n v="48225.04"/>
    <n v="385800.32"/>
    <n v="8.4600000000000009"/>
    <n v="353161.61"/>
    <n v="2"/>
    <n v="6"/>
    <n v="1"/>
    <x v="279"/>
  </r>
  <r>
    <s v="T000282"/>
    <s v="Jivika Din"/>
    <x v="230"/>
    <n v="5"/>
    <d v="2024-04-28T00:00:00"/>
    <d v="2024-05-03T00:00:00"/>
    <d v="1985-09-25T00:00:00"/>
    <x v="1"/>
    <x v="9"/>
    <x v="2"/>
    <x v="3"/>
    <x v="22"/>
    <n v="5"/>
    <n v="31682.91"/>
    <n v="158414.54999999999"/>
    <n v="15.19"/>
    <n v="134351.38"/>
    <n v="1"/>
    <n v="9"/>
    <n v="-4"/>
    <x v="280"/>
  </r>
  <r>
    <s v="T000283"/>
    <s v="Oorja Ravel"/>
    <x v="231"/>
    <n v="5"/>
    <d v="2024-02-25T00:00:00"/>
    <d v="2024-02-28T00:00:00"/>
    <d v="1980-12-29T00:00:00"/>
    <x v="0"/>
    <x v="3"/>
    <x v="1"/>
    <x v="2"/>
    <x v="3"/>
    <n v="6"/>
    <n v="8705.7999999999993"/>
    <n v="52234.8"/>
    <n v="20.23"/>
    <n v="41667.699999999997"/>
    <n v="4"/>
    <n v="4"/>
    <n v="1"/>
    <x v="281"/>
  </r>
  <r>
    <s v="T000284"/>
    <s v="Anay Bava"/>
    <x v="232"/>
    <n v="10"/>
    <d v="2025-04-26T00:00:00"/>
    <d v="2025-04-27T00:00:00"/>
    <d v="1986-03-17T00:00:00"/>
    <x v="2"/>
    <x v="8"/>
    <x v="3"/>
    <x v="4"/>
    <x v="6"/>
    <n v="4"/>
    <n v="25827.95"/>
    <n v="103311.8"/>
    <n v="29.79"/>
    <n v="72535.210000000006"/>
    <n v="2"/>
    <n v="5"/>
    <n v="5"/>
    <x v="270"/>
  </r>
  <r>
    <s v="T000285"/>
    <s v="Eva Kaul"/>
    <x v="233"/>
    <n v="5"/>
    <d v="2024-02-19T00:00:00"/>
    <d v="2024-02-22T00:00:00"/>
    <d v="1988-02-18T00:00:00"/>
    <x v="3"/>
    <x v="19"/>
    <x v="0"/>
    <x v="1"/>
    <x v="21"/>
    <n v="8"/>
    <n v="48028.160000000003"/>
    <n v="384225.28000000003"/>
    <n v="12.47"/>
    <n v="336312.39"/>
    <n v="1"/>
    <n v="4"/>
    <n v="1"/>
    <x v="282"/>
  </r>
  <r>
    <s v="T000286"/>
    <s v="Darshit Mani"/>
    <x v="234"/>
    <n v="6"/>
    <d v="2023-11-02T00:00:00"/>
    <d v="2023-11-03T00:00:00"/>
    <d v="1994-01-08T00:00:00"/>
    <x v="1"/>
    <x v="18"/>
    <x v="1"/>
    <x v="5"/>
    <x v="7"/>
    <n v="10"/>
    <n v="14055.38"/>
    <n v="140553.79999999999"/>
    <n v="15.95"/>
    <n v="118135.47"/>
    <n v="4"/>
    <n v="6"/>
    <n v="0"/>
    <x v="283"/>
  </r>
  <r>
    <s v="T000287"/>
    <s v="Ayesha Sharaf"/>
    <x v="235"/>
    <n v="10"/>
    <d v="2025-05-20T00:00:00"/>
    <d v="2025-05-24T00:00:00"/>
    <d v="1989-01-17T00:00:00"/>
    <x v="0"/>
    <x v="0"/>
    <x v="1"/>
    <x v="2"/>
    <x v="10"/>
    <n v="10"/>
    <n v="17249.71"/>
    <n v="172497.1"/>
    <n v="21.63"/>
    <n v="135185.98000000001"/>
    <n v="1"/>
    <n v="5"/>
    <n v="5"/>
    <x v="284"/>
  </r>
  <r>
    <s v="T000288"/>
    <s v="Ivan Mane"/>
    <x v="236"/>
    <n v="3"/>
    <d v="2024-08-07T00:00:00"/>
    <d v="2024-08-08T00:00:00"/>
    <d v="2005-04-23T00:00:00"/>
    <x v="2"/>
    <x v="8"/>
    <x v="0"/>
    <x v="0"/>
    <x v="1"/>
    <n v="8"/>
    <n v="27156.880000000001"/>
    <n v="217255.04000000001"/>
    <n v="27.01"/>
    <n v="158574.45000000001"/>
    <n v="2"/>
    <n v="4"/>
    <n v="-1"/>
    <x v="285"/>
  </r>
  <r>
    <s v="T000289"/>
    <s v="Elakshi Tara"/>
    <x v="218"/>
    <n v="8"/>
    <d v="2024-04-22T00:00:00"/>
    <d v="2024-04-26T00:00:00"/>
    <d v="2006-10-06T00:00:00"/>
    <x v="3"/>
    <x v="15"/>
    <x v="1"/>
    <x v="2"/>
    <x v="16"/>
    <n v="7"/>
    <n v="15763.53"/>
    <n v="110344.71"/>
    <n v="23.78"/>
    <n v="84104.74"/>
    <n v="4"/>
    <n v="5"/>
    <n v="3"/>
    <x v="286"/>
  </r>
  <r>
    <s v="T000290"/>
    <s v="Hiran Viswanathan"/>
    <x v="114"/>
    <n v="3"/>
    <d v="2024-01-11T00:00:00"/>
    <d v="2024-01-12T00:00:00"/>
    <d v="1967-11-29T00:00:00"/>
    <x v="1"/>
    <x v="14"/>
    <x v="0"/>
    <x v="0"/>
    <x v="18"/>
    <n v="2"/>
    <n v="4588.45"/>
    <n v="9176.9"/>
    <n v="8.8699999999999992"/>
    <n v="8362.91"/>
    <n v="2"/>
    <n v="6"/>
    <n v="-3"/>
    <x v="287"/>
  </r>
  <r>
    <s v="T000291"/>
    <s v="Seher Kakar"/>
    <x v="237"/>
    <n v="5"/>
    <d v="2023-12-14T00:00:00"/>
    <d v="2023-12-18T00:00:00"/>
    <d v="1984-09-05T00:00:00"/>
    <x v="1"/>
    <x v="6"/>
    <x v="0"/>
    <x v="1"/>
    <x v="8"/>
    <n v="9"/>
    <n v="41967.37"/>
    <n v="377706.33"/>
    <n v="4.18"/>
    <n v="361918.21"/>
    <n v="3"/>
    <n v="6"/>
    <n v="-1"/>
    <x v="288"/>
  </r>
  <r>
    <s v="T000292"/>
    <s v="Samar Brar"/>
    <x v="90"/>
    <n v="4"/>
    <d v="2023-09-26T00:00:00"/>
    <d v="2023-09-28T00:00:00"/>
    <d v="1962-09-29T00:00:00"/>
    <x v="0"/>
    <x v="0"/>
    <x v="2"/>
    <x v="3"/>
    <x v="4"/>
    <n v="6"/>
    <n v="40223.120000000003"/>
    <n v="241338.72"/>
    <n v="18.829999999999998"/>
    <n v="195894.64"/>
    <n v="2"/>
    <n v="4"/>
    <n v="0"/>
    <x v="289"/>
  </r>
  <r>
    <s v="T000293"/>
    <s v="Rohan Bhagat"/>
    <x v="238"/>
    <n v="9"/>
    <d v="2023-10-02T00:00:00"/>
    <d v="2023-10-07T00:00:00"/>
    <d v="1972-10-21T00:00:00"/>
    <x v="3"/>
    <x v="15"/>
    <x v="1"/>
    <x v="2"/>
    <x v="10"/>
    <n v="8"/>
    <n v="49275.81"/>
    <n v="394206.48"/>
    <n v="27.46"/>
    <n v="285957.38"/>
    <n v="1"/>
    <n v="10"/>
    <n v="-1"/>
    <x v="290"/>
  </r>
  <r>
    <s v="T000294"/>
    <s v="Abram Arya"/>
    <x v="28"/>
    <n v="6"/>
    <d v="2025-07-03T00:00:00"/>
    <d v="2025-07-07T00:00:00"/>
    <d v="2005-04-06T00:00:00"/>
    <x v="3"/>
    <x v="4"/>
    <x v="0"/>
    <x v="0"/>
    <x v="0"/>
    <n v="8"/>
    <n v="13687.26"/>
    <n v="109498.08"/>
    <n v="23.85"/>
    <n v="83382.789999999994"/>
    <n v="3"/>
    <n v="9"/>
    <n v="-3"/>
    <x v="291"/>
  </r>
  <r>
    <s v="T000295"/>
    <s v="Miraan Mani"/>
    <x v="239"/>
    <n v="7"/>
    <d v="2024-08-23T00:00:00"/>
    <d v="2024-08-26T00:00:00"/>
    <d v="1973-06-11T00:00:00"/>
    <x v="0"/>
    <x v="10"/>
    <x v="3"/>
    <x v="4"/>
    <x v="9"/>
    <n v="2"/>
    <n v="32514.29"/>
    <n v="65028.58"/>
    <n v="22.12"/>
    <n v="50644.26"/>
    <n v="1"/>
    <n v="6"/>
    <n v="1"/>
    <x v="292"/>
  </r>
  <r>
    <s v="T000296"/>
    <s v="Taimur Shah"/>
    <x v="49"/>
    <n v="3"/>
    <d v="2024-02-05T00:00:00"/>
    <d v="2024-02-07T00:00:00"/>
    <d v="1997-11-15T00:00:00"/>
    <x v="3"/>
    <x v="12"/>
    <x v="1"/>
    <x v="5"/>
    <x v="15"/>
    <n v="7"/>
    <n v="45065.06"/>
    <n v="315455.42"/>
    <n v="28.87"/>
    <n v="224383.44"/>
    <n v="5"/>
    <n v="6"/>
    <n v="-3"/>
    <x v="293"/>
  </r>
  <r>
    <s v="T000297"/>
    <s v="Amira Andra"/>
    <x v="240"/>
    <n v="7"/>
    <d v="2024-04-04T00:00:00"/>
    <d v="2024-04-07T00:00:00"/>
    <d v="1996-11-06T00:00:00"/>
    <x v="1"/>
    <x v="1"/>
    <x v="2"/>
    <x v="3"/>
    <x v="12"/>
    <n v="5"/>
    <n v="10024.36"/>
    <n v="50121.8"/>
    <n v="23.47"/>
    <n v="38358.21"/>
    <n v="3"/>
    <n v="5"/>
    <n v="2"/>
    <x v="294"/>
  </r>
  <r>
    <s v="T000298"/>
    <s v="Amira Balasubramanian"/>
    <x v="241"/>
    <n v="10"/>
    <d v="2025-06-02T00:00:00"/>
    <d v="2025-06-07T00:00:00"/>
    <d v="2000-07-29T00:00:00"/>
    <x v="3"/>
    <x v="19"/>
    <x v="0"/>
    <x v="1"/>
    <x v="5"/>
    <n v="1"/>
    <n v="45154.54"/>
    <n v="45154.54"/>
    <n v="11.44"/>
    <n v="39988.86"/>
    <n v="2"/>
    <n v="9"/>
    <n v="1"/>
    <x v="295"/>
  </r>
  <r>
    <s v="T000299"/>
    <s v="Prisha Chandran"/>
    <x v="132"/>
    <n v="6"/>
    <d v="2025-06-13T00:00:00"/>
    <d v="2025-06-18T00:00:00"/>
    <d v="1991-08-27T00:00:00"/>
    <x v="3"/>
    <x v="15"/>
    <x v="2"/>
    <x v="3"/>
    <x v="11"/>
    <n v="8"/>
    <n v="15622.44"/>
    <n v="124979.52"/>
    <n v="1.24"/>
    <n v="123429.77"/>
    <n v="4"/>
    <n v="7"/>
    <n v="-1"/>
    <x v="296"/>
  </r>
  <r>
    <s v="T000300"/>
    <s v="Darshit Kibe"/>
    <x v="242"/>
    <n v="9"/>
    <d v="2025-05-08T00:00:00"/>
    <d v="2025-05-10T00:00:00"/>
    <d v="1993-08-26T00:00:00"/>
    <x v="1"/>
    <x v="6"/>
    <x v="0"/>
    <x v="0"/>
    <x v="0"/>
    <n v="9"/>
    <n v="14022.66"/>
    <n v="126203.94"/>
    <n v="20.97"/>
    <n v="99738.97"/>
    <n v="3"/>
    <n v="4"/>
    <n v="5"/>
    <x v="297"/>
  </r>
  <r>
    <s v="T000301"/>
    <s v="Nirvi Rama"/>
    <x v="243"/>
    <n v="8"/>
    <d v="2024-03-27T00:00:00"/>
    <d v="2024-03-28T00:00:00"/>
    <d v="1987-09-13T00:00:00"/>
    <x v="1"/>
    <x v="18"/>
    <x v="1"/>
    <x v="5"/>
    <x v="17"/>
    <n v="5"/>
    <n v="19708.25"/>
    <n v="98541.25"/>
    <n v="8.1300000000000008"/>
    <n v="90529.85"/>
    <n v="1"/>
    <n v="6"/>
    <n v="2"/>
    <x v="298"/>
  </r>
  <r>
    <s v="T000302"/>
    <s v="Yuvraj  Magar"/>
    <x v="142"/>
    <n v="4"/>
    <d v="2023-12-25T00:00:00"/>
    <d v="2023-12-29T00:00:00"/>
    <d v="1961-08-11T00:00:00"/>
    <x v="3"/>
    <x v="15"/>
    <x v="0"/>
    <x v="0"/>
    <x v="18"/>
    <n v="1"/>
    <n v="13109.5"/>
    <n v="13109.5"/>
    <n v="23.37"/>
    <n v="10045.81"/>
    <n v="3"/>
    <n v="6"/>
    <n v="-2"/>
    <x v="299"/>
  </r>
  <r>
    <s v="T000303"/>
    <s v="Reyansh Shroff"/>
    <x v="244"/>
    <n v="3"/>
    <d v="2025-04-23T00:00:00"/>
    <d v="2025-04-28T00:00:00"/>
    <d v="2007-03-04T00:00:00"/>
    <x v="1"/>
    <x v="1"/>
    <x v="1"/>
    <x v="5"/>
    <x v="15"/>
    <n v="3"/>
    <n v="43959.69"/>
    <n v="131879.07"/>
    <n v="14.8"/>
    <n v="112360.97"/>
    <n v="2"/>
    <n v="8"/>
    <n v="-5"/>
    <x v="300"/>
  </r>
  <r>
    <s v="T000304"/>
    <s v="Indrans Barad"/>
    <x v="163"/>
    <n v="3"/>
    <d v="2024-02-09T00:00:00"/>
    <d v="2024-02-12T00:00:00"/>
    <d v="1992-08-04T00:00:00"/>
    <x v="1"/>
    <x v="14"/>
    <x v="1"/>
    <x v="2"/>
    <x v="3"/>
    <n v="4"/>
    <n v="8990.2099999999991"/>
    <n v="35960.839999999997"/>
    <n v="4.22"/>
    <n v="34443.29"/>
    <n v="3"/>
    <n v="8"/>
    <n v="-5"/>
    <x v="301"/>
  </r>
  <r>
    <s v="T000305"/>
    <s v="Oorja Ravel"/>
    <x v="133"/>
    <n v="3"/>
    <d v="2024-09-27T00:00:00"/>
    <d v="2024-10-02T00:00:00"/>
    <d v="2006-12-23T00:00:00"/>
    <x v="2"/>
    <x v="11"/>
    <x v="2"/>
    <x v="3"/>
    <x v="11"/>
    <n v="5"/>
    <n v="7029.08"/>
    <n v="35145.4"/>
    <n v="8.58"/>
    <n v="32129.919999999998"/>
    <n v="3"/>
    <n v="8"/>
    <n v="-5"/>
    <x v="302"/>
  </r>
  <r>
    <s v="T000306"/>
    <s v="Tarini Hora"/>
    <x v="190"/>
    <n v="8"/>
    <d v="2025-07-17T00:00:00"/>
    <d v="2025-07-20T00:00:00"/>
    <d v="1993-04-06T00:00:00"/>
    <x v="0"/>
    <x v="13"/>
    <x v="2"/>
    <x v="3"/>
    <x v="4"/>
    <n v="1"/>
    <n v="27774.06"/>
    <n v="27774.06"/>
    <n v="26.39"/>
    <n v="20444.490000000002"/>
    <n v="4"/>
    <n v="6"/>
    <n v="2"/>
    <x v="303"/>
  </r>
  <r>
    <s v="T000307"/>
    <s v="Baiju Tata"/>
    <x v="245"/>
    <n v="8"/>
    <d v="2024-04-26T00:00:00"/>
    <d v="2024-04-27T00:00:00"/>
    <d v="1999-08-16T00:00:00"/>
    <x v="2"/>
    <x v="2"/>
    <x v="1"/>
    <x v="5"/>
    <x v="20"/>
    <n v="5"/>
    <n v="15591.78"/>
    <n v="77958.900000000009"/>
    <n v="24.9"/>
    <n v="58547.13"/>
    <n v="1"/>
    <n v="2"/>
    <n v="6"/>
    <x v="304"/>
  </r>
  <r>
    <s v="T000308"/>
    <s v="Pihu Yohannan"/>
    <x v="246"/>
    <n v="6"/>
    <d v="2024-10-04T00:00:00"/>
    <d v="2024-10-06T00:00:00"/>
    <d v="1986-03-07T00:00:00"/>
    <x v="1"/>
    <x v="18"/>
    <x v="3"/>
    <x v="4"/>
    <x v="6"/>
    <n v="4"/>
    <n v="37285.03"/>
    <n v="149140.12"/>
    <n v="14"/>
    <n v="128260.5"/>
    <n v="4"/>
    <n v="5"/>
    <n v="1"/>
    <x v="305"/>
  </r>
  <r>
    <s v="T000309"/>
    <s v="Reyansh Ram"/>
    <x v="247"/>
    <n v="5"/>
    <d v="2024-08-30T00:00:00"/>
    <d v="2024-09-04T00:00:00"/>
    <d v="1994-09-11T00:00:00"/>
    <x v="0"/>
    <x v="3"/>
    <x v="2"/>
    <x v="3"/>
    <x v="22"/>
    <n v="2"/>
    <n v="25305.98"/>
    <n v="50611.96"/>
    <n v="8.9600000000000009"/>
    <n v="46077.13"/>
    <n v="3"/>
    <n v="9"/>
    <n v="-4"/>
    <x v="306"/>
  </r>
  <r>
    <s v="T000310"/>
    <s v="Ivana Kibe"/>
    <x v="180"/>
    <n v="4"/>
    <d v="2024-10-15T00:00:00"/>
    <d v="2024-10-20T00:00:00"/>
    <d v="1971-03-06T00:00:00"/>
    <x v="2"/>
    <x v="16"/>
    <x v="1"/>
    <x v="5"/>
    <x v="17"/>
    <n v="1"/>
    <n v="28576.22"/>
    <n v="28576.22"/>
    <n v="23.04"/>
    <n v="21992.26"/>
    <n v="3"/>
    <n v="8"/>
    <n v="-4"/>
    <x v="307"/>
  </r>
  <r>
    <s v="T000311"/>
    <s v="Ishita Ramesh"/>
    <x v="248"/>
    <n v="7"/>
    <d v="2025-08-03T00:00:00"/>
    <d v="2025-08-06T00:00:00"/>
    <d v="1993-07-26T00:00:00"/>
    <x v="1"/>
    <x v="14"/>
    <x v="1"/>
    <x v="2"/>
    <x v="14"/>
    <n v="8"/>
    <n v="3971.1"/>
    <n v="31768.799999999999"/>
    <n v="18.670000000000002"/>
    <n v="25837.57"/>
    <n v="4"/>
    <n v="4"/>
    <n v="3"/>
    <x v="308"/>
  </r>
  <r>
    <s v="T000312"/>
    <s v="Miraan Balan"/>
    <x v="42"/>
    <n v="4"/>
    <d v="2024-03-27T00:00:00"/>
    <d v="2024-03-29T00:00:00"/>
    <d v="1990-07-06T00:00:00"/>
    <x v="0"/>
    <x v="0"/>
    <x v="1"/>
    <x v="2"/>
    <x v="10"/>
    <n v="8"/>
    <n v="17342.580000000002"/>
    <n v="138740.64000000001"/>
    <n v="16.96"/>
    <n v="115210.23"/>
    <n v="5"/>
    <n v="4"/>
    <n v="0"/>
    <x v="309"/>
  </r>
  <r>
    <s v="T000313"/>
    <s v="Ishita Sangha"/>
    <x v="182"/>
    <n v="6"/>
    <d v="2024-09-05T00:00:00"/>
    <d v="2024-09-07T00:00:00"/>
    <d v="2004-02-10T00:00:00"/>
    <x v="3"/>
    <x v="5"/>
    <x v="1"/>
    <x v="2"/>
    <x v="10"/>
    <n v="10"/>
    <n v="34194.89"/>
    <n v="341948.9"/>
    <n v="17.78"/>
    <n v="281150.39"/>
    <n v="4"/>
    <n v="4"/>
    <n v="2"/>
    <x v="310"/>
  </r>
  <r>
    <s v="T000314"/>
    <s v="Hansh Bala"/>
    <x v="249"/>
    <n v="7"/>
    <d v="2023-11-03T00:00:00"/>
    <d v="2023-11-04T00:00:00"/>
    <d v="2003-02-11T00:00:00"/>
    <x v="3"/>
    <x v="12"/>
    <x v="0"/>
    <x v="1"/>
    <x v="2"/>
    <n v="6"/>
    <n v="12544.84"/>
    <n v="75269.040000000008"/>
    <n v="17.86"/>
    <n v="61825.99"/>
    <n v="1"/>
    <n v="2"/>
    <n v="5"/>
    <x v="311"/>
  </r>
  <r>
    <s v="T000315"/>
    <s v="Miraan Karnik"/>
    <x v="250"/>
    <n v="8"/>
    <d v="2025-06-09T00:00:00"/>
    <d v="2025-06-13T00:00:00"/>
    <d v="1970-05-30T00:00:00"/>
    <x v="0"/>
    <x v="0"/>
    <x v="2"/>
    <x v="3"/>
    <x v="22"/>
    <n v="7"/>
    <n v="11714.53"/>
    <n v="82001.710000000006"/>
    <n v="4.16"/>
    <n v="78590.44"/>
    <n v="2"/>
    <n v="5"/>
    <n v="3"/>
    <x v="312"/>
  </r>
  <r>
    <s v="T000316"/>
    <s v="Chirag Tara"/>
    <x v="202"/>
    <n v="5"/>
    <d v="2023-09-12T00:00:00"/>
    <d v="2023-09-15T00:00:00"/>
    <d v="1984-11-04T00:00:00"/>
    <x v="2"/>
    <x v="16"/>
    <x v="0"/>
    <x v="1"/>
    <x v="21"/>
    <n v="5"/>
    <n v="3260.43"/>
    <n v="16302.15"/>
    <n v="4.01"/>
    <n v="15648.43"/>
    <n v="3"/>
    <n v="7"/>
    <n v="-2"/>
    <x v="313"/>
  </r>
  <r>
    <s v="T000317"/>
    <s v="Shaan Loyal"/>
    <x v="251"/>
    <n v="8"/>
    <d v="2024-09-12T00:00:00"/>
    <d v="2024-09-14T00:00:00"/>
    <d v="1967-11-22T00:00:00"/>
    <x v="1"/>
    <x v="6"/>
    <x v="0"/>
    <x v="0"/>
    <x v="19"/>
    <n v="3"/>
    <n v="30822.45"/>
    <n v="92467.35"/>
    <n v="20.78"/>
    <n v="73252.63"/>
    <n v="4"/>
    <n v="7"/>
    <n v="1"/>
    <x v="314"/>
  </r>
  <r>
    <s v="T000318"/>
    <s v="Advika Bassi"/>
    <x v="13"/>
    <n v="7"/>
    <d v="2024-11-13T00:00:00"/>
    <d v="2024-11-17T00:00:00"/>
    <d v="1976-02-27T00:00:00"/>
    <x v="1"/>
    <x v="6"/>
    <x v="0"/>
    <x v="0"/>
    <x v="1"/>
    <n v="6"/>
    <n v="26593.77"/>
    <n v="159562.62"/>
    <n v="2.46"/>
    <n v="155637.38"/>
    <n v="5"/>
    <n v="9"/>
    <n v="-2"/>
    <x v="315"/>
  </r>
  <r>
    <s v="T000319"/>
    <s v="Tushar Datta"/>
    <x v="66"/>
    <n v="4"/>
    <d v="2024-09-03T00:00:00"/>
    <d v="2024-09-05T00:00:00"/>
    <d v="2005-10-05T00:00:00"/>
    <x v="1"/>
    <x v="6"/>
    <x v="0"/>
    <x v="0"/>
    <x v="18"/>
    <n v="3"/>
    <n v="39342.519999999997"/>
    <n v="118027.56"/>
    <n v="15.33"/>
    <n v="99933.94"/>
    <n v="1"/>
    <n v="5"/>
    <n v="-1"/>
    <x v="316"/>
  </r>
  <r>
    <s v="T000320"/>
    <s v="Raghav Shankar"/>
    <x v="252"/>
    <n v="8"/>
    <d v="2024-12-16T00:00:00"/>
    <d v="2024-12-19T00:00:00"/>
    <d v="1986-03-11T00:00:00"/>
    <x v="2"/>
    <x v="11"/>
    <x v="0"/>
    <x v="0"/>
    <x v="1"/>
    <n v="9"/>
    <n v="23198.76"/>
    <n v="208788.84"/>
    <n v="4.22"/>
    <n v="199977.95"/>
    <n v="4"/>
    <n v="4"/>
    <n v="4"/>
    <x v="317"/>
  </r>
  <r>
    <s v="T000321"/>
    <s v="Mahika Chacko"/>
    <x v="253"/>
    <n v="5"/>
    <d v="2025-06-12T00:00:00"/>
    <d v="2025-06-13T00:00:00"/>
    <d v="2000-07-08T00:00:00"/>
    <x v="3"/>
    <x v="5"/>
    <x v="1"/>
    <x v="2"/>
    <x v="14"/>
    <n v="1"/>
    <n v="17645.73"/>
    <n v="17645.73"/>
    <n v="24.94"/>
    <n v="13244.88"/>
    <n v="2"/>
    <n v="4"/>
    <n v="1"/>
    <x v="318"/>
  </r>
  <r>
    <s v="T000322"/>
    <s v="Lakshit Singh"/>
    <x v="102"/>
    <n v="4"/>
    <d v="2023-08-14T00:00:00"/>
    <d v="2023-08-18T00:00:00"/>
    <d v="2003-12-03T00:00:00"/>
    <x v="2"/>
    <x v="8"/>
    <x v="3"/>
    <x v="4"/>
    <x v="6"/>
    <n v="10"/>
    <n v="38290.71"/>
    <n v="382907.1"/>
    <n v="5.77"/>
    <n v="360813.36"/>
    <n v="4"/>
    <n v="5"/>
    <n v="-1"/>
    <x v="319"/>
  </r>
  <r>
    <s v="T000323"/>
    <s v="Arnav Bail"/>
    <x v="254"/>
    <n v="7"/>
    <d v="2024-06-06T00:00:00"/>
    <d v="2024-06-11T00:00:00"/>
    <d v="1970-05-02T00:00:00"/>
    <x v="1"/>
    <x v="1"/>
    <x v="0"/>
    <x v="0"/>
    <x v="18"/>
    <n v="3"/>
    <n v="38835.75"/>
    <n v="116507.25"/>
    <n v="27.96"/>
    <n v="83931.82"/>
    <n v="2"/>
    <n v="7"/>
    <n v="0"/>
    <x v="320"/>
  </r>
  <r>
    <s v="T000324"/>
    <s v="Hiran Shah"/>
    <x v="255"/>
    <n v="5"/>
    <d v="2025-07-04T00:00:00"/>
    <d v="2025-07-07T00:00:00"/>
    <d v="1984-10-07T00:00:00"/>
    <x v="0"/>
    <x v="10"/>
    <x v="3"/>
    <x v="4"/>
    <x v="9"/>
    <n v="8"/>
    <n v="19556.55"/>
    <n v="156452.4"/>
    <n v="6.03"/>
    <n v="147018.32"/>
    <n v="1"/>
    <n v="4"/>
    <n v="1"/>
    <x v="321"/>
  </r>
  <r>
    <s v="T000325"/>
    <s v="Anika Rattan"/>
    <x v="256"/>
    <n v="10"/>
    <d v="2025-08-10T00:00:00"/>
    <d v="2025-08-11T00:00:00"/>
    <d v="1978-10-31T00:00:00"/>
    <x v="0"/>
    <x v="17"/>
    <x v="2"/>
    <x v="3"/>
    <x v="22"/>
    <n v="6"/>
    <n v="222.92"/>
    <n v="1337.52"/>
    <n v="23.95"/>
    <n v="1017.18"/>
    <n v="1"/>
    <n v="3"/>
    <n v="7"/>
    <x v="322"/>
  </r>
  <r>
    <s v="T000326"/>
    <s v="Urvi Swaminathan"/>
    <x v="257"/>
    <n v="4"/>
    <d v="2025-08-02T00:00:00"/>
    <d v="2025-08-04T00:00:00"/>
    <d v="1978-06-01T00:00:00"/>
    <x v="1"/>
    <x v="14"/>
    <x v="0"/>
    <x v="0"/>
    <x v="18"/>
    <n v="5"/>
    <n v="46360.54"/>
    <n v="231802.7"/>
    <n v="11.49"/>
    <n v="205168.57"/>
    <n v="3"/>
    <n v="6"/>
    <n v="-2"/>
    <x v="323"/>
  </r>
  <r>
    <s v="T000327"/>
    <s v="Hazel Anne"/>
    <x v="81"/>
    <n v="6"/>
    <d v="2024-03-12T00:00:00"/>
    <d v="2024-03-16T00:00:00"/>
    <d v="1962-11-11T00:00:00"/>
    <x v="0"/>
    <x v="17"/>
    <x v="0"/>
    <x v="0"/>
    <x v="1"/>
    <n v="10"/>
    <n v="33553.19"/>
    <n v="335531.90000000002"/>
    <n v="17.73"/>
    <n v="276042.09000000003"/>
    <n v="4"/>
    <n v="5"/>
    <n v="1"/>
    <x v="324"/>
  </r>
  <r>
    <s v="T000328"/>
    <s v="Ritvik Kamdar"/>
    <x v="252"/>
    <n v="7"/>
    <d v="2024-12-19T00:00:00"/>
    <d v="2024-12-21T00:00:00"/>
    <d v="1977-05-24T00:00:00"/>
    <x v="2"/>
    <x v="11"/>
    <x v="0"/>
    <x v="1"/>
    <x v="21"/>
    <n v="3"/>
    <n v="13518.89"/>
    <n v="40556.67"/>
    <n v="21.17"/>
    <n v="31970.82"/>
    <n v="2"/>
    <n v="6"/>
    <n v="1"/>
    <x v="325"/>
  </r>
  <r>
    <s v="T000329"/>
    <s v="Advik Khosla"/>
    <x v="258"/>
    <n v="7"/>
    <d v="2024-09-25T00:00:00"/>
    <d v="2024-09-29T00:00:00"/>
    <d v="1974-06-02T00:00:00"/>
    <x v="0"/>
    <x v="17"/>
    <x v="1"/>
    <x v="5"/>
    <x v="15"/>
    <n v="8"/>
    <n v="20000.61"/>
    <n v="160004.88"/>
    <n v="5.34"/>
    <n v="151460.62"/>
    <n v="1"/>
    <n v="8"/>
    <n v="-1"/>
    <x v="326"/>
  </r>
  <r>
    <s v="T000330"/>
    <s v="Anay Saini"/>
    <x v="259"/>
    <n v="3"/>
    <d v="2023-11-21T00:00:00"/>
    <d v="2023-11-25T00:00:00"/>
    <d v="2000-05-18T00:00:00"/>
    <x v="1"/>
    <x v="18"/>
    <x v="0"/>
    <x v="1"/>
    <x v="8"/>
    <n v="1"/>
    <n v="5097.34"/>
    <n v="5097.34"/>
    <n v="21.21"/>
    <n v="4016.19"/>
    <n v="4"/>
    <n v="9"/>
    <n v="-6"/>
    <x v="327"/>
  </r>
  <r>
    <s v="T000331"/>
    <s v="Divij Bath"/>
    <x v="53"/>
    <n v="6"/>
    <d v="2024-11-05T00:00:00"/>
    <d v="2024-11-09T00:00:00"/>
    <d v="1976-12-02T00:00:00"/>
    <x v="1"/>
    <x v="14"/>
    <x v="0"/>
    <x v="1"/>
    <x v="2"/>
    <n v="6"/>
    <n v="44073.21"/>
    <n v="264439.26"/>
    <n v="25.5"/>
    <n v="197007.25"/>
    <n v="1"/>
    <n v="7"/>
    <n v="-1"/>
    <x v="328"/>
  </r>
  <r>
    <s v="T000332"/>
    <s v="Adah Banerjee"/>
    <x v="260"/>
    <n v="4"/>
    <d v="2025-03-08T00:00:00"/>
    <d v="2025-03-09T00:00:00"/>
    <d v="1962-07-02T00:00:00"/>
    <x v="2"/>
    <x v="8"/>
    <x v="1"/>
    <x v="5"/>
    <x v="20"/>
    <n v="1"/>
    <n v="10799.74"/>
    <n v="10799.74"/>
    <n v="0.32"/>
    <n v="10765.18"/>
    <n v="5"/>
    <n v="6"/>
    <n v="-2"/>
    <x v="329"/>
  </r>
  <r>
    <s v="T000333"/>
    <s v="Ojas Madan"/>
    <x v="261"/>
    <n v="5"/>
    <d v="2024-10-20T00:00:00"/>
    <d v="2024-10-21T00:00:00"/>
    <d v="1965-06-06T00:00:00"/>
    <x v="0"/>
    <x v="3"/>
    <x v="0"/>
    <x v="0"/>
    <x v="18"/>
    <n v="2"/>
    <n v="7936.21"/>
    <n v="15872.42"/>
    <n v="18.03"/>
    <n v="13010.62"/>
    <n v="2"/>
    <n v="4"/>
    <n v="1"/>
    <x v="330"/>
  </r>
  <r>
    <s v="T000334"/>
    <s v="Adah Choudhary"/>
    <x v="262"/>
    <n v="3"/>
    <d v="2024-05-22T00:00:00"/>
    <d v="2024-05-26T00:00:00"/>
    <d v="1973-02-10T00:00:00"/>
    <x v="2"/>
    <x v="2"/>
    <x v="1"/>
    <x v="5"/>
    <x v="7"/>
    <n v="1"/>
    <n v="46610.559999999998"/>
    <n v="46610.559999999998"/>
    <n v="21.28"/>
    <n v="36691.83"/>
    <n v="1"/>
    <n v="9"/>
    <n v="-6"/>
    <x v="331"/>
  </r>
  <r>
    <s v="T000335"/>
    <s v="Renee Randhawa"/>
    <x v="263"/>
    <n v="5"/>
    <d v="2023-12-23T00:00:00"/>
    <d v="2023-12-24T00:00:00"/>
    <d v="1964-01-25T00:00:00"/>
    <x v="0"/>
    <x v="10"/>
    <x v="1"/>
    <x v="2"/>
    <x v="16"/>
    <n v="3"/>
    <n v="9598.5400000000009"/>
    <n v="28795.62"/>
    <n v="18.489999999999998"/>
    <n v="23471.31"/>
    <n v="2"/>
    <n v="4"/>
    <n v="1"/>
    <x v="332"/>
  </r>
  <r>
    <s v="T000336"/>
    <s v="Aarna Sridhar"/>
    <x v="136"/>
    <n v="4"/>
    <d v="2023-12-04T00:00:00"/>
    <d v="2023-12-07T00:00:00"/>
    <d v="1976-12-30T00:00:00"/>
    <x v="2"/>
    <x v="11"/>
    <x v="0"/>
    <x v="1"/>
    <x v="8"/>
    <n v="8"/>
    <n v="26864.33"/>
    <n v="214914.64"/>
    <n v="3.31"/>
    <n v="207800.97"/>
    <n v="3"/>
    <n v="8"/>
    <n v="-4"/>
    <x v="333"/>
  </r>
  <r>
    <s v="T000337"/>
    <s v="Umang Chauhan"/>
    <x v="264"/>
    <n v="10"/>
    <d v="2024-06-01T00:00:00"/>
    <d v="2024-06-04T00:00:00"/>
    <d v="1992-03-29T00:00:00"/>
    <x v="0"/>
    <x v="13"/>
    <x v="1"/>
    <x v="5"/>
    <x v="20"/>
    <n v="1"/>
    <n v="2998.28"/>
    <n v="2998.28"/>
    <n v="1.37"/>
    <n v="2957.2"/>
    <n v="2"/>
    <n v="5"/>
    <n v="5"/>
    <x v="334"/>
  </r>
  <r>
    <s v="T000338"/>
    <s v="Ishaan Setty"/>
    <x v="265"/>
    <n v="4"/>
    <d v="2024-04-15T00:00:00"/>
    <d v="2024-04-18T00:00:00"/>
    <d v="1982-04-28T00:00:00"/>
    <x v="1"/>
    <x v="6"/>
    <x v="0"/>
    <x v="1"/>
    <x v="21"/>
    <n v="5"/>
    <n v="46956.639999999999"/>
    <n v="234783.2"/>
    <n v="25.65"/>
    <n v="174561.31"/>
    <n v="3"/>
    <n v="6"/>
    <n v="-2"/>
    <x v="335"/>
  </r>
  <r>
    <s v="T000339"/>
    <s v="Jhanvi Bera"/>
    <x v="245"/>
    <n v="5"/>
    <d v="2024-04-26T00:00:00"/>
    <d v="2024-04-29T00:00:00"/>
    <d v="1991-03-04T00:00:00"/>
    <x v="2"/>
    <x v="8"/>
    <x v="1"/>
    <x v="2"/>
    <x v="14"/>
    <n v="6"/>
    <n v="49061.73"/>
    <n v="294370.38"/>
    <n v="3.57"/>
    <n v="283861.36"/>
    <n v="1"/>
    <n v="4"/>
    <n v="1"/>
    <x v="336"/>
  </r>
  <r>
    <s v="T000340"/>
    <s v="Vaibhav Roy"/>
    <x v="191"/>
    <n v="10"/>
    <d v="2023-09-05T00:00:00"/>
    <d v="2023-09-07T00:00:00"/>
    <d v="1979-02-18T00:00:00"/>
    <x v="2"/>
    <x v="11"/>
    <x v="1"/>
    <x v="5"/>
    <x v="20"/>
    <n v="4"/>
    <n v="48675.79"/>
    <n v="194703.16"/>
    <n v="26.99"/>
    <n v="142152.78"/>
    <n v="4"/>
    <n v="3"/>
    <n v="7"/>
    <x v="337"/>
  </r>
  <r>
    <s v="T000341"/>
    <s v="Raunak Bhatti"/>
    <x v="266"/>
    <n v="4"/>
    <d v="2025-07-18T00:00:00"/>
    <d v="2025-07-19T00:00:00"/>
    <d v="2003-06-11T00:00:00"/>
    <x v="1"/>
    <x v="14"/>
    <x v="2"/>
    <x v="3"/>
    <x v="12"/>
    <n v="5"/>
    <n v="40203.82"/>
    <n v="201019.1"/>
    <n v="13.73"/>
    <n v="173419.18"/>
    <n v="5"/>
    <n v="2"/>
    <n v="2"/>
    <x v="338"/>
  </r>
  <r>
    <s v="T000342"/>
    <s v="Mamooty Bhatti"/>
    <x v="94"/>
    <n v="6"/>
    <d v="2024-12-07T00:00:00"/>
    <d v="2024-12-12T00:00:00"/>
    <d v="1987-10-05T00:00:00"/>
    <x v="3"/>
    <x v="12"/>
    <x v="0"/>
    <x v="1"/>
    <x v="21"/>
    <n v="7"/>
    <n v="42220.74"/>
    <n v="295545.18"/>
    <n v="11.59"/>
    <n v="261291.49"/>
    <n v="4"/>
    <n v="9"/>
    <n v="-3"/>
    <x v="339"/>
  </r>
  <r>
    <s v="T000343"/>
    <s v="Darshit Sibal"/>
    <x v="267"/>
    <n v="3"/>
    <d v="2023-11-07T00:00:00"/>
    <d v="2023-11-08T00:00:00"/>
    <d v="1967-07-03T00:00:00"/>
    <x v="2"/>
    <x v="2"/>
    <x v="0"/>
    <x v="1"/>
    <x v="5"/>
    <n v="3"/>
    <n v="26670.63"/>
    <n v="80011.89"/>
    <n v="9.32"/>
    <n v="72554.78"/>
    <n v="4"/>
    <n v="4"/>
    <n v="-1"/>
    <x v="340"/>
  </r>
  <r>
    <s v="T000344"/>
    <s v="Ehsaan Tak"/>
    <x v="268"/>
    <n v="4"/>
    <d v="2025-06-01T00:00:00"/>
    <d v="2025-06-04T00:00:00"/>
    <d v="2004-01-26T00:00:00"/>
    <x v="0"/>
    <x v="3"/>
    <x v="0"/>
    <x v="0"/>
    <x v="1"/>
    <n v="7"/>
    <n v="41516.639999999999"/>
    <n v="290616.48"/>
    <n v="2.98"/>
    <n v="281956.11"/>
    <n v="5"/>
    <n v="8"/>
    <n v="-4"/>
    <x v="341"/>
  </r>
  <r>
    <s v="T000345"/>
    <s v="Damini Rau"/>
    <x v="230"/>
    <n v="3"/>
    <d v="2024-04-25T00:00:00"/>
    <d v="2024-04-29T00:00:00"/>
    <d v="1982-01-14T00:00:00"/>
    <x v="3"/>
    <x v="15"/>
    <x v="2"/>
    <x v="3"/>
    <x v="22"/>
    <n v="4"/>
    <n v="12777.21"/>
    <n v="51108.84"/>
    <n v="28.04"/>
    <n v="36777.919999999998"/>
    <n v="1"/>
    <n v="5"/>
    <n v="-2"/>
    <x v="342"/>
  </r>
  <r>
    <s v="T000346"/>
    <s v="Badal Dubey"/>
    <x v="269"/>
    <n v="9"/>
    <d v="2023-10-21T00:00:00"/>
    <d v="2023-10-23T00:00:00"/>
    <d v="2005-01-05T00:00:00"/>
    <x v="0"/>
    <x v="13"/>
    <x v="1"/>
    <x v="5"/>
    <x v="15"/>
    <n v="5"/>
    <n v="38750.86"/>
    <n v="193754.3"/>
    <n v="15.37"/>
    <n v="163974.26"/>
    <n v="5"/>
    <n v="3"/>
    <n v="6"/>
    <x v="343"/>
  </r>
  <r>
    <s v="T000347"/>
    <s v="Neysa Loyal"/>
    <x v="270"/>
    <n v="7"/>
    <d v="2023-11-13T00:00:00"/>
    <d v="2023-11-15T00:00:00"/>
    <d v="1969-09-28T00:00:00"/>
    <x v="1"/>
    <x v="1"/>
    <x v="1"/>
    <x v="5"/>
    <x v="17"/>
    <n v="5"/>
    <n v="48507.32"/>
    <n v="242536.6"/>
    <n v="22.76"/>
    <n v="187335.27"/>
    <n v="3"/>
    <n v="4"/>
    <n v="3"/>
    <x v="344"/>
  </r>
  <r>
    <s v="T000348"/>
    <s v="Pari Buch"/>
    <x v="271"/>
    <n v="9"/>
    <d v="2024-05-29T00:00:00"/>
    <d v="2024-05-30T00:00:00"/>
    <d v="1961-10-17T00:00:00"/>
    <x v="0"/>
    <x v="10"/>
    <x v="2"/>
    <x v="3"/>
    <x v="4"/>
    <n v="8"/>
    <n v="23190.799999999999"/>
    <n v="185526.39999999999"/>
    <n v="28.67"/>
    <n v="132335.98000000001"/>
    <n v="5"/>
    <n v="5"/>
    <n v="4"/>
    <x v="345"/>
  </r>
  <r>
    <s v="T000349"/>
    <s v="Jayant Kulkarni"/>
    <x v="69"/>
    <n v="4"/>
    <d v="2024-06-11T00:00:00"/>
    <d v="2024-06-13T00:00:00"/>
    <d v="1979-11-20T00:00:00"/>
    <x v="2"/>
    <x v="2"/>
    <x v="1"/>
    <x v="5"/>
    <x v="17"/>
    <n v="8"/>
    <n v="30646.9"/>
    <n v="245175.2"/>
    <n v="28.62"/>
    <n v="175006.06"/>
    <n v="5"/>
    <n v="3"/>
    <n v="1"/>
    <x v="346"/>
  </r>
  <r>
    <s v="T000350"/>
    <s v="Khushi Kumer"/>
    <x v="272"/>
    <n v="6"/>
    <d v="2024-09-18T00:00:00"/>
    <d v="2024-09-20T00:00:00"/>
    <d v="1999-09-14T00:00:00"/>
    <x v="2"/>
    <x v="8"/>
    <x v="2"/>
    <x v="3"/>
    <x v="4"/>
    <n v="9"/>
    <n v="872.48"/>
    <n v="7852.32"/>
    <n v="6.25"/>
    <n v="7361.55"/>
    <n v="5"/>
    <n v="3"/>
    <n v="3"/>
    <x v="347"/>
  </r>
  <r>
    <s v="T000351"/>
    <s v="Ishaan Buch"/>
    <x v="273"/>
    <n v="3"/>
    <d v="2023-09-15T00:00:00"/>
    <d v="2023-09-16T00:00:00"/>
    <d v="1976-05-22T00:00:00"/>
    <x v="0"/>
    <x v="3"/>
    <x v="3"/>
    <x v="4"/>
    <x v="6"/>
    <n v="8"/>
    <n v="11065.58"/>
    <n v="88524.64"/>
    <n v="6.44"/>
    <n v="82823.649999999994"/>
    <n v="5"/>
    <n v="3"/>
    <n v="0"/>
    <x v="348"/>
  </r>
  <r>
    <s v="T000352"/>
    <s v="Saksham Dutt"/>
    <x v="274"/>
    <n v="8"/>
    <d v="2024-05-25T00:00:00"/>
    <d v="2024-05-27T00:00:00"/>
    <d v="1985-02-06T00:00:00"/>
    <x v="2"/>
    <x v="11"/>
    <x v="1"/>
    <x v="5"/>
    <x v="7"/>
    <n v="10"/>
    <n v="34019.879999999997"/>
    <n v="340198.8"/>
    <n v="4.87"/>
    <n v="323631.12"/>
    <n v="1"/>
    <n v="7"/>
    <n v="1"/>
    <x v="349"/>
  </r>
  <r>
    <s v="T000353"/>
    <s v="Lagan Shah"/>
    <x v="9"/>
    <n v="4"/>
    <d v="2025-05-02T00:00:00"/>
    <d v="2025-05-05T00:00:00"/>
    <d v="1989-12-01T00:00:00"/>
    <x v="1"/>
    <x v="14"/>
    <x v="1"/>
    <x v="5"/>
    <x v="15"/>
    <n v="4"/>
    <n v="46574.55"/>
    <n v="186298.2"/>
    <n v="0.35"/>
    <n v="185646.16"/>
    <n v="1"/>
    <n v="7"/>
    <n v="-3"/>
    <x v="350"/>
  </r>
  <r>
    <s v="T000354"/>
    <s v="Jayan Chaudhary"/>
    <x v="275"/>
    <n v="10"/>
    <d v="2024-07-22T00:00:00"/>
    <d v="2024-07-25T00:00:00"/>
    <d v="1969-10-06T00:00:00"/>
    <x v="0"/>
    <x v="17"/>
    <x v="1"/>
    <x v="2"/>
    <x v="3"/>
    <n v="6"/>
    <n v="43717.72"/>
    <n v="262306.32"/>
    <n v="21.56"/>
    <n v="205753.08"/>
    <n v="1"/>
    <n v="6"/>
    <n v="4"/>
    <x v="351"/>
  </r>
  <r>
    <s v="T000355"/>
    <s v="Madhav Agrawal"/>
    <x v="24"/>
    <n v="10"/>
    <d v="2024-03-11T00:00:00"/>
    <d v="2024-03-12T00:00:00"/>
    <d v="2001-01-21T00:00:00"/>
    <x v="0"/>
    <x v="3"/>
    <x v="3"/>
    <x v="4"/>
    <x v="9"/>
    <n v="8"/>
    <n v="35976.26"/>
    <n v="287810.08"/>
    <n v="11.16"/>
    <n v="255690.48"/>
    <n v="4"/>
    <n v="2"/>
    <n v="8"/>
    <x v="352"/>
  </r>
  <r>
    <s v="T000356"/>
    <s v="Bhavin Mahajan"/>
    <x v="276"/>
    <n v="3"/>
    <d v="2024-06-19T00:00:00"/>
    <d v="2024-06-20T00:00:00"/>
    <d v="1978-08-04T00:00:00"/>
    <x v="1"/>
    <x v="14"/>
    <x v="1"/>
    <x v="5"/>
    <x v="7"/>
    <n v="10"/>
    <n v="8259.2900000000009"/>
    <n v="82592.900000000009"/>
    <n v="14.07"/>
    <n v="70972.08"/>
    <n v="1"/>
    <n v="2"/>
    <n v="1"/>
    <x v="353"/>
  </r>
  <r>
    <s v="T000357"/>
    <s v="Badal Chaudhuri"/>
    <x v="168"/>
    <n v="10"/>
    <d v="2025-04-26T00:00:00"/>
    <d v="2025-04-27T00:00:00"/>
    <d v="1978-07-19T00:00:00"/>
    <x v="0"/>
    <x v="13"/>
    <x v="1"/>
    <x v="5"/>
    <x v="7"/>
    <n v="9"/>
    <n v="5925.94"/>
    <n v="53333.46"/>
    <n v="13.67"/>
    <n v="46042.78"/>
    <n v="4"/>
    <n v="3"/>
    <n v="7"/>
    <x v="354"/>
  </r>
  <r>
    <s v="T000358"/>
    <s v="Kaira Babu"/>
    <x v="277"/>
    <n v="5"/>
    <d v="2023-09-02T00:00:00"/>
    <d v="2023-09-06T00:00:00"/>
    <d v="1991-01-22T00:00:00"/>
    <x v="0"/>
    <x v="17"/>
    <x v="0"/>
    <x v="0"/>
    <x v="19"/>
    <n v="9"/>
    <n v="47851.95"/>
    <n v="430667.55"/>
    <n v="9.42"/>
    <n v="390098.67"/>
    <n v="1"/>
    <n v="6"/>
    <n v="-1"/>
    <x v="355"/>
  </r>
  <r>
    <s v="T000359"/>
    <s v="Eshani Lad"/>
    <x v="278"/>
    <n v="5"/>
    <d v="2023-11-29T00:00:00"/>
    <d v="2023-12-03T00:00:00"/>
    <d v="1993-03-03T00:00:00"/>
    <x v="0"/>
    <x v="3"/>
    <x v="3"/>
    <x v="4"/>
    <x v="13"/>
    <n v="10"/>
    <n v="7798"/>
    <n v="77980"/>
    <n v="3.22"/>
    <n v="75469.039999999994"/>
    <n v="2"/>
    <n v="5"/>
    <n v="0"/>
    <x v="356"/>
  </r>
  <r>
    <s v="T000360"/>
    <s v="Jiya Devi"/>
    <x v="175"/>
    <n v="6"/>
    <d v="2023-10-18T00:00:00"/>
    <d v="2023-10-20T00:00:00"/>
    <d v="1989-06-16T00:00:00"/>
    <x v="2"/>
    <x v="8"/>
    <x v="2"/>
    <x v="3"/>
    <x v="4"/>
    <n v="5"/>
    <n v="32447.29"/>
    <n v="162236.45000000001"/>
    <n v="7.8"/>
    <n v="149582.01"/>
    <n v="3"/>
    <n v="7"/>
    <n v="-1"/>
    <x v="357"/>
  </r>
  <r>
    <s v="T000361"/>
    <s v="Aarav Tiwari"/>
    <x v="9"/>
    <n v="8"/>
    <d v="2025-04-29T00:00:00"/>
    <d v="2025-05-02T00:00:00"/>
    <d v="1977-11-10T00:00:00"/>
    <x v="0"/>
    <x v="17"/>
    <x v="3"/>
    <x v="4"/>
    <x v="6"/>
    <n v="8"/>
    <n v="15875.45"/>
    <n v="127003.6"/>
    <n v="19.239999999999998"/>
    <n v="102568.11"/>
    <n v="4"/>
    <n v="4"/>
    <n v="4"/>
    <x v="358"/>
  </r>
  <r>
    <s v="T000362"/>
    <s v="Oorja Sami"/>
    <x v="279"/>
    <n v="5"/>
    <d v="2024-10-16T00:00:00"/>
    <d v="2024-10-17T00:00:00"/>
    <d v="1979-02-01T00:00:00"/>
    <x v="3"/>
    <x v="12"/>
    <x v="3"/>
    <x v="4"/>
    <x v="13"/>
    <n v="8"/>
    <n v="48371.17"/>
    <n v="386969.36"/>
    <n v="16.670000000000002"/>
    <n v="322461.57"/>
    <n v="5"/>
    <n v="4"/>
    <n v="1"/>
    <x v="359"/>
  </r>
  <r>
    <s v="T000363"/>
    <s v="Heer Saxena"/>
    <x v="280"/>
    <n v="9"/>
    <d v="2024-12-27T00:00:00"/>
    <d v="2024-12-31T00:00:00"/>
    <d v="2001-07-10T00:00:00"/>
    <x v="2"/>
    <x v="16"/>
    <x v="3"/>
    <x v="4"/>
    <x v="6"/>
    <n v="5"/>
    <n v="1400"/>
    <n v="7000"/>
    <n v="24.59"/>
    <n v="5278.7"/>
    <n v="2"/>
    <n v="8"/>
    <n v="1"/>
    <x v="360"/>
  </r>
  <r>
    <s v="T000364"/>
    <s v="Nitara Vasa"/>
    <x v="179"/>
    <n v="8"/>
    <d v="2024-05-10T00:00:00"/>
    <d v="2024-05-15T00:00:00"/>
    <d v="1978-09-14T00:00:00"/>
    <x v="0"/>
    <x v="13"/>
    <x v="3"/>
    <x v="4"/>
    <x v="23"/>
    <n v="7"/>
    <n v="26368.86"/>
    <n v="184582.02"/>
    <n v="28.26"/>
    <n v="132419.14000000001"/>
    <n v="5"/>
    <n v="9"/>
    <n v="-1"/>
    <x v="361"/>
  </r>
  <r>
    <s v="T000365"/>
    <s v="Raunak Tata"/>
    <x v="281"/>
    <n v="6"/>
    <d v="2024-07-31T00:00:00"/>
    <d v="2024-08-02T00:00:00"/>
    <d v="1970-06-28T00:00:00"/>
    <x v="1"/>
    <x v="9"/>
    <x v="0"/>
    <x v="0"/>
    <x v="19"/>
    <n v="10"/>
    <n v="24493.8"/>
    <n v="244938"/>
    <n v="26.4"/>
    <n v="180274.37"/>
    <n v="1"/>
    <n v="7"/>
    <n v="-1"/>
    <x v="362"/>
  </r>
  <r>
    <s v="T000366"/>
    <s v="Ivana Sinha"/>
    <x v="185"/>
    <n v="5"/>
    <d v="2023-09-24T00:00:00"/>
    <d v="2023-09-28T00:00:00"/>
    <d v="1999-03-23T00:00:00"/>
    <x v="1"/>
    <x v="6"/>
    <x v="3"/>
    <x v="4"/>
    <x v="9"/>
    <n v="1"/>
    <n v="15899.91"/>
    <n v="15899.91"/>
    <n v="25.17"/>
    <n v="11897.9"/>
    <n v="2"/>
    <n v="8"/>
    <n v="-3"/>
    <x v="363"/>
  </r>
  <r>
    <s v="T000367"/>
    <s v="Eva Sarkar"/>
    <x v="96"/>
    <n v="6"/>
    <d v="2023-12-29T00:00:00"/>
    <d v="2023-12-30T00:00:00"/>
    <d v="1959-12-12T00:00:00"/>
    <x v="1"/>
    <x v="18"/>
    <x v="1"/>
    <x v="5"/>
    <x v="15"/>
    <n v="3"/>
    <n v="27759.68"/>
    <n v="83279.040000000008"/>
    <n v="13.41"/>
    <n v="72111.320000000007"/>
    <n v="2"/>
    <n v="5"/>
    <n v="1"/>
    <x v="364"/>
  </r>
  <r>
    <s v="T000368"/>
    <s v="Arnav Sem"/>
    <x v="104"/>
    <n v="7"/>
    <d v="2025-03-29T00:00:00"/>
    <d v="2025-03-31T00:00:00"/>
    <d v="2003-08-17T00:00:00"/>
    <x v="1"/>
    <x v="6"/>
    <x v="1"/>
    <x v="5"/>
    <x v="17"/>
    <n v="8"/>
    <n v="37582.699999999997"/>
    <n v="300661.59999999998"/>
    <n v="13.76"/>
    <n v="259290.56"/>
    <n v="4"/>
    <n v="4"/>
    <n v="3"/>
    <x v="365"/>
  </r>
  <r>
    <s v="T000369"/>
    <s v="Ranbir Choudhary"/>
    <x v="282"/>
    <n v="5"/>
    <d v="2024-08-10T00:00:00"/>
    <d v="2024-08-15T00:00:00"/>
    <d v="1981-01-04T00:00:00"/>
    <x v="3"/>
    <x v="15"/>
    <x v="1"/>
    <x v="5"/>
    <x v="7"/>
    <n v="6"/>
    <n v="10116.44"/>
    <n v="60698.64"/>
    <n v="15.49"/>
    <n v="51296.42"/>
    <n v="5"/>
    <n v="6"/>
    <n v="-1"/>
    <x v="366"/>
  </r>
  <r>
    <s v="T000370"/>
    <s v="Pranay Magar"/>
    <x v="283"/>
    <n v="8"/>
    <d v="2024-05-12T00:00:00"/>
    <d v="2024-05-16T00:00:00"/>
    <d v="1973-11-12T00:00:00"/>
    <x v="0"/>
    <x v="0"/>
    <x v="2"/>
    <x v="3"/>
    <x v="22"/>
    <n v="4"/>
    <n v="37629.08"/>
    <n v="150516.32"/>
    <n v="18.079999999999998"/>
    <n v="123302.97"/>
    <n v="2"/>
    <n v="9"/>
    <n v="-1"/>
    <x v="367"/>
  </r>
  <r>
    <s v="T000371"/>
    <s v="Tushar Khare"/>
    <x v="284"/>
    <n v="6"/>
    <d v="2024-12-13T00:00:00"/>
    <d v="2024-12-14T00:00:00"/>
    <d v="1960-08-09T00:00:00"/>
    <x v="2"/>
    <x v="16"/>
    <x v="2"/>
    <x v="3"/>
    <x v="11"/>
    <n v="7"/>
    <n v="5064.84"/>
    <n v="35453.879999999997"/>
    <n v="7.06"/>
    <n v="32950.839999999997"/>
    <n v="1"/>
    <n v="4"/>
    <n v="2"/>
    <x v="368"/>
  </r>
  <r>
    <s v="T000372"/>
    <s v="Dishani Shan"/>
    <x v="285"/>
    <n v="6"/>
    <d v="2025-08-08T00:00:00"/>
    <d v="2025-08-13T00:00:00"/>
    <d v="1973-03-20T00:00:00"/>
    <x v="3"/>
    <x v="15"/>
    <x v="0"/>
    <x v="0"/>
    <x v="1"/>
    <n v="1"/>
    <n v="45662.19"/>
    <n v="45662.19"/>
    <n v="10.45"/>
    <n v="40890.49"/>
    <n v="5"/>
    <n v="6"/>
    <n v="0"/>
    <x v="369"/>
  </r>
  <r>
    <s v="T000373"/>
    <s v="Oorja Bansal"/>
    <x v="286"/>
    <n v="10"/>
    <d v="2024-03-18T00:00:00"/>
    <d v="2024-03-19T00:00:00"/>
    <d v="1984-09-04T00:00:00"/>
    <x v="3"/>
    <x v="5"/>
    <x v="0"/>
    <x v="1"/>
    <x v="5"/>
    <n v="8"/>
    <n v="25027.65"/>
    <n v="200221.2"/>
    <n v="19.77"/>
    <n v="160637.47"/>
    <n v="2"/>
    <n v="5"/>
    <n v="5"/>
    <x v="370"/>
  </r>
  <r>
    <s v="T000374"/>
    <s v="Lavanya Lad"/>
    <x v="186"/>
    <n v="7"/>
    <d v="2024-05-15T00:00:00"/>
    <d v="2024-05-16T00:00:00"/>
    <d v="1977-11-24T00:00:00"/>
    <x v="3"/>
    <x v="4"/>
    <x v="1"/>
    <x v="2"/>
    <x v="3"/>
    <n v="3"/>
    <n v="19360.419999999998"/>
    <n v="58081.259999999987"/>
    <n v="17.61"/>
    <n v="47853.15"/>
    <n v="5"/>
    <n v="4"/>
    <n v="3"/>
    <x v="371"/>
  </r>
  <r>
    <s v="T000375"/>
    <s v="Rasha Kakar"/>
    <x v="287"/>
    <n v="6"/>
    <d v="2024-12-31T00:00:00"/>
    <d v="2025-01-01T00:00:00"/>
    <d v="1964-07-11T00:00:00"/>
    <x v="0"/>
    <x v="0"/>
    <x v="3"/>
    <x v="4"/>
    <x v="23"/>
    <n v="3"/>
    <n v="23230.2"/>
    <n v="69690.600000000006"/>
    <n v="20.72"/>
    <n v="55250.71"/>
    <n v="1"/>
    <n v="6"/>
    <n v="0"/>
    <x v="372"/>
  </r>
  <r>
    <s v="T000376"/>
    <s v="Miraan Dyal"/>
    <x v="216"/>
    <n v="5"/>
    <d v="2024-04-11T00:00:00"/>
    <d v="2024-04-14T00:00:00"/>
    <d v="1965-06-17T00:00:00"/>
    <x v="3"/>
    <x v="15"/>
    <x v="0"/>
    <x v="1"/>
    <x v="2"/>
    <n v="3"/>
    <n v="6719.69"/>
    <n v="20159.07"/>
    <n v="18.18"/>
    <n v="16494.150000000001"/>
    <n v="5"/>
    <n v="7"/>
    <n v="-2"/>
    <x v="373"/>
  </r>
  <r>
    <s v="T000377"/>
    <s v="Farhan Ratta"/>
    <x v="288"/>
    <n v="8"/>
    <d v="2025-04-13T00:00:00"/>
    <d v="2025-04-15T00:00:00"/>
    <d v="1977-06-07T00:00:00"/>
    <x v="0"/>
    <x v="10"/>
    <x v="3"/>
    <x v="4"/>
    <x v="6"/>
    <n v="5"/>
    <n v="4744.24"/>
    <n v="23721.200000000001"/>
    <n v="18"/>
    <n v="19451.38"/>
    <n v="1"/>
    <n v="3"/>
    <n v="5"/>
    <x v="374"/>
  </r>
  <r>
    <s v="T000378"/>
    <s v="Drishya Kashyap"/>
    <x v="289"/>
    <n v="10"/>
    <d v="2024-01-14T00:00:00"/>
    <d v="2024-01-15T00:00:00"/>
    <d v="1976-06-18T00:00:00"/>
    <x v="3"/>
    <x v="15"/>
    <x v="2"/>
    <x v="3"/>
    <x v="4"/>
    <n v="8"/>
    <n v="6649.55"/>
    <n v="53196.4"/>
    <n v="3.77"/>
    <n v="51190.9"/>
    <n v="2"/>
    <n v="3"/>
    <n v="7"/>
    <x v="375"/>
  </r>
  <r>
    <s v="T000379"/>
    <s v="Piya Mangal"/>
    <x v="290"/>
    <n v="7"/>
    <d v="2024-08-16T00:00:00"/>
    <d v="2024-08-18T00:00:00"/>
    <d v="1985-01-12T00:00:00"/>
    <x v="0"/>
    <x v="0"/>
    <x v="1"/>
    <x v="2"/>
    <x v="3"/>
    <n v="9"/>
    <n v="15606.59"/>
    <n v="140459.31"/>
    <n v="1.88"/>
    <n v="137818.67000000001"/>
    <n v="3"/>
    <n v="3"/>
    <n v="4"/>
    <x v="376"/>
  </r>
  <r>
    <s v="T000380"/>
    <s v="Mannat Ratta"/>
    <x v="291"/>
    <n v="7"/>
    <d v="2025-01-05T00:00:00"/>
    <d v="2025-01-06T00:00:00"/>
    <d v="2005-07-07T00:00:00"/>
    <x v="0"/>
    <x v="3"/>
    <x v="0"/>
    <x v="1"/>
    <x v="8"/>
    <n v="9"/>
    <n v="27120.2"/>
    <n v="244081.8"/>
    <n v="5.3"/>
    <n v="231145.46"/>
    <n v="2"/>
    <n v="6"/>
    <n v="1"/>
    <x v="377"/>
  </r>
  <r>
    <s v="T000381"/>
    <s v="Sana Bajaj"/>
    <x v="292"/>
    <n v="8"/>
    <d v="2025-03-10T00:00:00"/>
    <d v="2025-03-15T00:00:00"/>
    <d v="2004-04-18T00:00:00"/>
    <x v="0"/>
    <x v="13"/>
    <x v="3"/>
    <x v="4"/>
    <x v="13"/>
    <n v="3"/>
    <n v="30150.59"/>
    <n v="90451.77"/>
    <n v="20.21"/>
    <n v="72171.47"/>
    <n v="1"/>
    <n v="7"/>
    <n v="1"/>
    <x v="378"/>
  </r>
  <r>
    <s v="T000382"/>
    <s v="Trisha Khosla"/>
    <x v="154"/>
    <n v="4"/>
    <d v="2024-05-30T00:00:00"/>
    <d v="2024-06-03T00:00:00"/>
    <d v="1999-07-17T00:00:00"/>
    <x v="2"/>
    <x v="8"/>
    <x v="0"/>
    <x v="0"/>
    <x v="0"/>
    <n v="5"/>
    <n v="39940"/>
    <n v="199700"/>
    <n v="19.88"/>
    <n v="159999.64000000001"/>
    <n v="1"/>
    <n v="5"/>
    <n v="-1"/>
    <x v="379"/>
  </r>
  <r>
    <s v="T000383"/>
    <s v="Jhanvi Sarma"/>
    <x v="44"/>
    <n v="8"/>
    <d v="2024-06-28T00:00:00"/>
    <d v="2024-06-29T00:00:00"/>
    <d v="1976-05-28T00:00:00"/>
    <x v="1"/>
    <x v="14"/>
    <x v="0"/>
    <x v="1"/>
    <x v="8"/>
    <n v="4"/>
    <n v="13628.99"/>
    <n v="54515.96"/>
    <n v="6"/>
    <n v="51245"/>
    <n v="4"/>
    <n v="4"/>
    <n v="4"/>
    <x v="380"/>
  </r>
  <r>
    <s v="T000384"/>
    <s v="Divyansh Agarwal"/>
    <x v="144"/>
    <n v="9"/>
    <d v="2025-08-07T00:00:00"/>
    <d v="2025-08-08T00:00:00"/>
    <d v="1963-10-04T00:00:00"/>
    <x v="3"/>
    <x v="19"/>
    <x v="1"/>
    <x v="2"/>
    <x v="14"/>
    <n v="6"/>
    <n v="39200.28"/>
    <n v="235201.68"/>
    <n v="0.61"/>
    <n v="233766.95"/>
    <n v="2"/>
    <n v="3"/>
    <n v="6"/>
    <x v="381"/>
  </r>
  <r>
    <s v="T000385"/>
    <s v="Riaan Thaman"/>
    <x v="293"/>
    <n v="9"/>
    <d v="2024-07-06T00:00:00"/>
    <d v="2024-07-07T00:00:00"/>
    <d v="1971-05-05T00:00:00"/>
    <x v="2"/>
    <x v="8"/>
    <x v="1"/>
    <x v="5"/>
    <x v="15"/>
    <n v="5"/>
    <n v="11260.14"/>
    <n v="56300.7"/>
    <n v="15.78"/>
    <n v="47416.45"/>
    <n v="2"/>
    <n v="6"/>
    <n v="3"/>
    <x v="382"/>
  </r>
  <r>
    <s v="T000386"/>
    <s v="Ryan Shroff"/>
    <x v="179"/>
    <n v="4"/>
    <d v="2024-05-10T00:00:00"/>
    <d v="2024-05-13T00:00:00"/>
    <d v="1964-10-19T00:00:00"/>
    <x v="3"/>
    <x v="4"/>
    <x v="1"/>
    <x v="5"/>
    <x v="15"/>
    <n v="8"/>
    <n v="34367.300000000003"/>
    <n v="274938.40000000002"/>
    <n v="8.7200000000000006"/>
    <n v="250963.77"/>
    <n v="1"/>
    <n v="7"/>
    <n v="-3"/>
    <x v="383"/>
  </r>
  <r>
    <s v="T000387"/>
    <s v="Abram Kari"/>
    <x v="135"/>
    <n v="8"/>
    <d v="2025-07-05T00:00:00"/>
    <d v="2025-07-08T00:00:00"/>
    <d v="1990-02-06T00:00:00"/>
    <x v="2"/>
    <x v="16"/>
    <x v="0"/>
    <x v="0"/>
    <x v="0"/>
    <n v="1"/>
    <n v="41461.51"/>
    <n v="41461.51"/>
    <n v="26.91"/>
    <n v="30304.22"/>
    <n v="1"/>
    <n v="6"/>
    <n v="2"/>
    <x v="384"/>
  </r>
  <r>
    <s v="T000388"/>
    <s v="Nirvaan Kumer"/>
    <x v="231"/>
    <n v="8"/>
    <d v="2024-02-27T00:00:00"/>
    <d v="2024-03-02T00:00:00"/>
    <d v="1974-06-12T00:00:00"/>
    <x v="0"/>
    <x v="10"/>
    <x v="0"/>
    <x v="0"/>
    <x v="19"/>
    <n v="8"/>
    <n v="47540.26"/>
    <n v="380322.08"/>
    <n v="16.13"/>
    <n v="318976.13"/>
    <n v="2"/>
    <n v="7"/>
    <n v="1"/>
    <x v="385"/>
  </r>
  <r>
    <s v="T000389"/>
    <s v="Armaan Chauhan"/>
    <x v="294"/>
    <n v="8"/>
    <d v="2025-06-23T00:00:00"/>
    <d v="2025-06-25T00:00:00"/>
    <d v="1971-11-25T00:00:00"/>
    <x v="0"/>
    <x v="10"/>
    <x v="1"/>
    <x v="2"/>
    <x v="3"/>
    <n v="5"/>
    <n v="47513.01"/>
    <n v="237565.05"/>
    <n v="28.37"/>
    <n v="170167.85"/>
    <n v="2"/>
    <n v="6"/>
    <n v="2"/>
    <x v="386"/>
  </r>
  <r>
    <s v="T000390"/>
    <s v="Sana Chakraborty"/>
    <x v="295"/>
    <n v="8"/>
    <d v="2025-02-06T00:00:00"/>
    <d v="2025-02-07T00:00:00"/>
    <d v="1990-02-10T00:00:00"/>
    <x v="3"/>
    <x v="4"/>
    <x v="0"/>
    <x v="1"/>
    <x v="21"/>
    <n v="4"/>
    <n v="44262.49"/>
    <n v="177049.96"/>
    <n v="23.55"/>
    <n v="135354.69"/>
    <n v="2"/>
    <n v="5"/>
    <n v="3"/>
    <x v="387"/>
  </r>
  <r>
    <s v="T000391"/>
    <s v="Umang Sawhney"/>
    <x v="296"/>
    <n v="10"/>
    <d v="2024-06-14T00:00:00"/>
    <d v="2024-06-18T00:00:00"/>
    <d v="2005-06-17T00:00:00"/>
    <x v="2"/>
    <x v="8"/>
    <x v="3"/>
    <x v="4"/>
    <x v="9"/>
    <n v="7"/>
    <n v="32712.95"/>
    <n v="228990.65"/>
    <n v="15.22"/>
    <n v="194138.27"/>
    <n v="1"/>
    <n v="7"/>
    <n v="3"/>
    <x v="388"/>
  </r>
  <r>
    <s v="T000392"/>
    <s v="Yuvaan Arya"/>
    <x v="92"/>
    <n v="10"/>
    <d v="2024-03-16T00:00:00"/>
    <d v="2024-03-21T00:00:00"/>
    <d v="1960-07-05T00:00:00"/>
    <x v="3"/>
    <x v="19"/>
    <x v="3"/>
    <x v="4"/>
    <x v="6"/>
    <n v="10"/>
    <n v="30826.15"/>
    <n v="308261.5"/>
    <n v="29.6"/>
    <n v="217016.1"/>
    <n v="2"/>
    <n v="9"/>
    <n v="1"/>
    <x v="389"/>
  </r>
  <r>
    <s v="T000393"/>
    <s v="Elakshi Bhakta"/>
    <x v="297"/>
    <n v="9"/>
    <d v="2025-06-02T00:00:00"/>
    <d v="2025-06-06T00:00:00"/>
    <d v="2000-10-10T00:00:00"/>
    <x v="1"/>
    <x v="14"/>
    <x v="0"/>
    <x v="1"/>
    <x v="5"/>
    <n v="6"/>
    <n v="46407.19"/>
    <n v="278443.14"/>
    <n v="15.1"/>
    <n v="236398.23"/>
    <n v="1"/>
    <n v="5"/>
    <n v="4"/>
    <x v="390"/>
  </r>
  <r>
    <s v="T000394"/>
    <s v="Ishaan Rama"/>
    <x v="227"/>
    <n v="7"/>
    <d v="2024-09-19T00:00:00"/>
    <d v="2024-09-20T00:00:00"/>
    <d v="1998-10-10T00:00:00"/>
    <x v="2"/>
    <x v="11"/>
    <x v="2"/>
    <x v="3"/>
    <x v="12"/>
    <n v="6"/>
    <n v="23866.94"/>
    <n v="143201.64000000001"/>
    <n v="3.08"/>
    <n v="138791.03"/>
    <n v="5"/>
    <n v="5"/>
    <n v="2"/>
    <x v="391"/>
  </r>
  <r>
    <s v="T000395"/>
    <s v="Purab Suresh"/>
    <x v="92"/>
    <n v="6"/>
    <d v="2024-03-17T00:00:00"/>
    <d v="2024-03-22T00:00:00"/>
    <d v="2002-06-12T00:00:00"/>
    <x v="3"/>
    <x v="4"/>
    <x v="1"/>
    <x v="2"/>
    <x v="3"/>
    <n v="7"/>
    <n v="22238.92"/>
    <n v="155672.44"/>
    <n v="28.68"/>
    <n v="111025.58"/>
    <n v="2"/>
    <n v="10"/>
    <n v="-4"/>
    <x v="392"/>
  </r>
  <r>
    <s v="T000396"/>
    <s v="Anahi Thakkar"/>
    <x v="298"/>
    <n v="7"/>
    <d v="2024-11-19T00:00:00"/>
    <d v="2024-11-20T00:00:00"/>
    <d v="1966-01-03T00:00:00"/>
    <x v="3"/>
    <x v="15"/>
    <x v="2"/>
    <x v="3"/>
    <x v="12"/>
    <n v="7"/>
    <n v="45793.09"/>
    <n v="320551.63"/>
    <n v="27.14"/>
    <n v="233553.92000000001"/>
    <n v="5"/>
    <n v="3"/>
    <n v="4"/>
    <x v="393"/>
  </r>
  <r>
    <s v="T000397"/>
    <s v="Azad Yogi"/>
    <x v="299"/>
    <n v="4"/>
    <d v="2023-08-23T00:00:00"/>
    <d v="2023-08-28T00:00:00"/>
    <d v="1973-03-23T00:00:00"/>
    <x v="2"/>
    <x v="2"/>
    <x v="3"/>
    <x v="4"/>
    <x v="6"/>
    <n v="4"/>
    <n v="35268.839999999997"/>
    <n v="141075.35999999999"/>
    <n v="1.81"/>
    <n v="138521.9"/>
    <n v="3"/>
    <n v="8"/>
    <n v="-4"/>
    <x v="394"/>
  </r>
  <r>
    <s v="T000398"/>
    <s v="Nitya Thakkar"/>
    <x v="300"/>
    <n v="6"/>
    <d v="2023-12-05T00:00:00"/>
    <d v="2023-12-10T00:00:00"/>
    <d v="1993-02-12T00:00:00"/>
    <x v="1"/>
    <x v="14"/>
    <x v="1"/>
    <x v="5"/>
    <x v="7"/>
    <n v="9"/>
    <n v="46831.54"/>
    <n v="421483.86"/>
    <n v="21.61"/>
    <n v="330401.2"/>
    <n v="2"/>
    <n v="7"/>
    <n v="-1"/>
    <x v="395"/>
  </r>
  <r>
    <s v="T000399"/>
    <s v="Kabir Chaudry"/>
    <x v="67"/>
    <n v="6"/>
    <d v="2025-01-13T00:00:00"/>
    <d v="2025-01-16T00:00:00"/>
    <d v="1959-10-20T00:00:00"/>
    <x v="0"/>
    <x v="3"/>
    <x v="0"/>
    <x v="1"/>
    <x v="5"/>
    <n v="7"/>
    <n v="21788.43"/>
    <n v="152519.01"/>
    <n v="19.190000000000001"/>
    <n v="123250.61"/>
    <n v="1"/>
    <n v="4"/>
    <n v="2"/>
    <x v="396"/>
  </r>
  <r>
    <s v="T000400"/>
    <s v="Tanya Mander"/>
    <x v="301"/>
    <n v="7"/>
    <d v="2024-04-22T00:00:00"/>
    <d v="2024-04-26T00:00:00"/>
    <d v="2006-11-06T00:00:00"/>
    <x v="1"/>
    <x v="14"/>
    <x v="2"/>
    <x v="3"/>
    <x v="12"/>
    <n v="5"/>
    <n v="27787.24"/>
    <n v="138936.20000000001"/>
    <n v="9.48"/>
    <n v="125765.05"/>
    <n v="3"/>
    <n v="8"/>
    <n v="-1"/>
    <x v="397"/>
  </r>
  <r>
    <s v="T000401"/>
    <s v="Mannat Rama"/>
    <x v="302"/>
    <n v="5"/>
    <d v="2023-08-16T00:00:00"/>
    <d v="2023-08-20T00:00:00"/>
    <d v="1963-12-03T00:00:00"/>
    <x v="0"/>
    <x v="3"/>
    <x v="1"/>
    <x v="2"/>
    <x v="10"/>
    <n v="4"/>
    <n v="47801.33"/>
    <n v="191205.32"/>
    <n v="13.69"/>
    <n v="165029.31"/>
    <n v="4"/>
    <n v="5"/>
    <n v="0"/>
    <x v="398"/>
  </r>
  <r>
    <s v="T000402"/>
    <s v="Lagan Malhotra"/>
    <x v="303"/>
    <n v="5"/>
    <d v="2023-12-14T00:00:00"/>
    <d v="2023-12-18T00:00:00"/>
    <d v="1986-02-15T00:00:00"/>
    <x v="3"/>
    <x v="4"/>
    <x v="0"/>
    <x v="0"/>
    <x v="0"/>
    <n v="3"/>
    <n v="42032.07"/>
    <n v="126096.21"/>
    <n v="18.96"/>
    <n v="102188.37"/>
    <n v="3"/>
    <n v="9"/>
    <n v="-4"/>
    <x v="399"/>
  </r>
  <r>
    <s v="T000403"/>
    <s v="Sumer Ramanathan"/>
    <x v="304"/>
    <n v="8"/>
    <d v="2025-04-30T00:00:00"/>
    <d v="2025-05-02T00:00:00"/>
    <d v="1972-04-14T00:00:00"/>
    <x v="2"/>
    <x v="11"/>
    <x v="2"/>
    <x v="3"/>
    <x v="4"/>
    <n v="1"/>
    <n v="19155.490000000002"/>
    <n v="19155.490000000002"/>
    <n v="18.989999999999998"/>
    <n v="15517.86"/>
    <n v="4"/>
    <n v="3"/>
    <n v="5"/>
    <x v="400"/>
  </r>
  <r>
    <s v="T000404"/>
    <s v="Lakshit Master"/>
    <x v="74"/>
    <n v="10"/>
    <d v="2023-11-23T00:00:00"/>
    <d v="2023-11-28T00:00:00"/>
    <d v="1986-08-02T00:00:00"/>
    <x v="3"/>
    <x v="19"/>
    <x v="2"/>
    <x v="3"/>
    <x v="11"/>
    <n v="9"/>
    <n v="27053.58"/>
    <n v="243482.22"/>
    <n v="28.96"/>
    <n v="172969.77"/>
    <n v="5"/>
    <n v="8"/>
    <n v="2"/>
    <x v="401"/>
  </r>
  <r>
    <s v="T000405"/>
    <s v="Yakshit Edwin"/>
    <x v="85"/>
    <n v="6"/>
    <d v="2025-06-06T00:00:00"/>
    <d v="2025-06-11T00:00:00"/>
    <d v="1984-04-18T00:00:00"/>
    <x v="2"/>
    <x v="16"/>
    <x v="0"/>
    <x v="1"/>
    <x v="8"/>
    <n v="1"/>
    <n v="22969.57"/>
    <n v="22969.57"/>
    <n v="21.39"/>
    <n v="18056.38"/>
    <n v="5"/>
    <n v="6"/>
    <n v="0"/>
    <x v="223"/>
  </r>
  <r>
    <s v="T000406"/>
    <s v="Aaryahi Sinha"/>
    <x v="204"/>
    <n v="7"/>
    <d v="2024-01-21T00:00:00"/>
    <d v="2024-01-22T00:00:00"/>
    <d v="1993-05-23T00:00:00"/>
    <x v="2"/>
    <x v="11"/>
    <x v="2"/>
    <x v="3"/>
    <x v="11"/>
    <n v="4"/>
    <n v="35143.51"/>
    <n v="140574.04"/>
    <n v="13.84"/>
    <n v="121118.59"/>
    <n v="4"/>
    <n v="4"/>
    <n v="3"/>
    <x v="402"/>
  </r>
  <r>
    <s v="T000407"/>
    <s v="Divij Barman"/>
    <x v="305"/>
    <n v="4"/>
    <d v="2025-04-30T00:00:00"/>
    <d v="2025-05-04T00:00:00"/>
    <d v="1985-11-17T00:00:00"/>
    <x v="3"/>
    <x v="15"/>
    <x v="1"/>
    <x v="5"/>
    <x v="17"/>
    <n v="8"/>
    <n v="31448.82"/>
    <n v="251590.56"/>
    <n v="9.69"/>
    <n v="227211.43"/>
    <n v="1"/>
    <n v="7"/>
    <n v="-3"/>
    <x v="403"/>
  </r>
  <r>
    <s v="T000408"/>
    <s v="Ira Shukla"/>
    <x v="306"/>
    <n v="6"/>
    <d v="2024-10-12T00:00:00"/>
    <d v="2024-10-14T00:00:00"/>
    <d v="2006-03-16T00:00:00"/>
    <x v="2"/>
    <x v="11"/>
    <x v="1"/>
    <x v="2"/>
    <x v="16"/>
    <n v="3"/>
    <n v="39312.660000000003"/>
    <n v="117937.98"/>
    <n v="13.23"/>
    <n v="102334.79"/>
    <n v="1"/>
    <n v="7"/>
    <n v="-1"/>
    <x v="404"/>
  </r>
  <r>
    <s v="T000409"/>
    <s v="Riya Dube"/>
    <x v="307"/>
    <n v="5"/>
    <d v="2025-02-09T00:00:00"/>
    <d v="2025-02-14T00:00:00"/>
    <d v="1988-11-03T00:00:00"/>
    <x v="3"/>
    <x v="15"/>
    <x v="0"/>
    <x v="1"/>
    <x v="8"/>
    <n v="8"/>
    <n v="25807.040000000001"/>
    <n v="206456.32000000001"/>
    <n v="10.23"/>
    <n v="185335.84"/>
    <n v="3"/>
    <n v="6"/>
    <n v="-1"/>
    <x v="405"/>
  </r>
  <r>
    <s v="T000410"/>
    <s v="Indranil Solanki"/>
    <x v="308"/>
    <n v="8"/>
    <d v="2024-01-02T00:00:00"/>
    <d v="2024-01-06T00:00:00"/>
    <d v="1996-10-14T00:00:00"/>
    <x v="3"/>
    <x v="12"/>
    <x v="2"/>
    <x v="3"/>
    <x v="12"/>
    <n v="10"/>
    <n v="38136.71"/>
    <n v="381367.1"/>
    <n v="23.52"/>
    <n v="291669.56"/>
    <n v="4"/>
    <n v="6"/>
    <n v="2"/>
    <x v="406"/>
  </r>
  <r>
    <s v="T000411"/>
    <s v="Faiyaz Ratta"/>
    <x v="309"/>
    <n v="3"/>
    <d v="2024-10-11T00:00:00"/>
    <d v="2024-10-15T00:00:00"/>
    <d v="1997-09-23T00:00:00"/>
    <x v="2"/>
    <x v="8"/>
    <x v="2"/>
    <x v="3"/>
    <x v="11"/>
    <n v="1"/>
    <n v="14105.56"/>
    <n v="14105.56"/>
    <n v="5.35"/>
    <n v="13350.91"/>
    <n v="3"/>
    <n v="9"/>
    <n v="-6"/>
    <x v="407"/>
  </r>
  <r>
    <s v="T000412"/>
    <s v="Tarini Vasa"/>
    <x v="310"/>
    <n v="3"/>
    <d v="2024-02-17T00:00:00"/>
    <d v="2024-02-22T00:00:00"/>
    <d v="2006-12-01T00:00:00"/>
    <x v="1"/>
    <x v="1"/>
    <x v="2"/>
    <x v="3"/>
    <x v="22"/>
    <n v="2"/>
    <n v="40349.78"/>
    <n v="80699.56"/>
    <n v="17.64"/>
    <n v="66464.160000000003"/>
    <n v="1"/>
    <n v="10"/>
    <n v="-7"/>
    <x v="408"/>
  </r>
  <r>
    <s v="T000413"/>
    <s v="Shray Bhandari"/>
    <x v="254"/>
    <n v="6"/>
    <d v="2024-06-09T00:00:00"/>
    <d v="2024-06-10T00:00:00"/>
    <d v="1981-11-28T00:00:00"/>
    <x v="3"/>
    <x v="4"/>
    <x v="2"/>
    <x v="3"/>
    <x v="11"/>
    <n v="4"/>
    <n v="9831.24"/>
    <n v="39324.959999999999"/>
    <n v="26.11"/>
    <n v="29057.21"/>
    <n v="3"/>
    <n v="6"/>
    <n v="0"/>
    <x v="409"/>
  </r>
  <r>
    <s v="T000414"/>
    <s v="Diya Bail"/>
    <x v="311"/>
    <n v="8"/>
    <d v="2024-01-09T00:00:00"/>
    <d v="2024-01-11T00:00:00"/>
    <d v="1995-05-30T00:00:00"/>
    <x v="0"/>
    <x v="3"/>
    <x v="3"/>
    <x v="4"/>
    <x v="9"/>
    <n v="9"/>
    <n v="47466.35"/>
    <n v="427197.15"/>
    <n v="7.32"/>
    <n v="395926.32"/>
    <n v="2"/>
    <n v="6"/>
    <n v="2"/>
    <x v="410"/>
  </r>
  <r>
    <s v="T000415"/>
    <s v="Prisha Balasubramanian"/>
    <x v="312"/>
    <n v="6"/>
    <d v="2024-07-01T00:00:00"/>
    <d v="2024-07-05T00:00:00"/>
    <d v="1977-07-27T00:00:00"/>
    <x v="2"/>
    <x v="7"/>
    <x v="1"/>
    <x v="2"/>
    <x v="3"/>
    <n v="8"/>
    <n v="7808.65"/>
    <n v="62469.2"/>
    <n v="23.62"/>
    <n v="47713.97"/>
    <n v="2"/>
    <n v="5"/>
    <n v="1"/>
    <x v="411"/>
  </r>
  <r>
    <s v="T000416"/>
    <s v="Hiran Halder"/>
    <x v="313"/>
    <n v="9"/>
    <d v="2024-11-05T00:00:00"/>
    <d v="2024-11-10T00:00:00"/>
    <d v="1977-08-02T00:00:00"/>
    <x v="2"/>
    <x v="7"/>
    <x v="1"/>
    <x v="5"/>
    <x v="7"/>
    <n v="3"/>
    <n v="6158.14"/>
    <n v="18474.419999999998"/>
    <n v="18.329999999999998"/>
    <n v="15088.06"/>
    <n v="2"/>
    <n v="6"/>
    <n v="3"/>
    <x v="412"/>
  </r>
  <r>
    <s v="T000417"/>
    <s v="Vihaan Bhavsar"/>
    <x v="314"/>
    <n v="3"/>
    <d v="2025-05-15T00:00:00"/>
    <d v="2025-05-17T00:00:00"/>
    <d v="2004-01-03T00:00:00"/>
    <x v="2"/>
    <x v="11"/>
    <x v="3"/>
    <x v="4"/>
    <x v="13"/>
    <n v="2"/>
    <n v="34975.26"/>
    <n v="69950.52"/>
    <n v="1.22"/>
    <n v="69097.119999999995"/>
    <n v="1"/>
    <n v="5"/>
    <n v="-2"/>
    <x v="413"/>
  </r>
  <r>
    <s v="T000418"/>
    <s v="Damini Som"/>
    <x v="167"/>
    <n v="4"/>
    <d v="2024-03-14T00:00:00"/>
    <d v="2024-03-16T00:00:00"/>
    <d v="1994-08-28T00:00:00"/>
    <x v="3"/>
    <x v="15"/>
    <x v="0"/>
    <x v="1"/>
    <x v="21"/>
    <n v="10"/>
    <n v="46971.39"/>
    <n v="469713.9"/>
    <n v="7.46"/>
    <n v="434673.24"/>
    <n v="2"/>
    <n v="3"/>
    <n v="1"/>
    <x v="414"/>
  </r>
  <r>
    <s v="T000419"/>
    <s v="Khushi Dugar"/>
    <x v="315"/>
    <n v="4"/>
    <d v="2025-04-06T00:00:00"/>
    <d v="2025-04-07T00:00:00"/>
    <d v="1996-07-17T00:00:00"/>
    <x v="3"/>
    <x v="15"/>
    <x v="3"/>
    <x v="4"/>
    <x v="9"/>
    <n v="8"/>
    <n v="15613.7"/>
    <n v="124909.6"/>
    <n v="15.03"/>
    <n v="106135.69"/>
    <n v="5"/>
    <n v="5"/>
    <n v="-1"/>
    <x v="415"/>
  </r>
  <r>
    <s v="T000420"/>
    <s v="Sara Bhasin"/>
    <x v="316"/>
    <n v="6"/>
    <d v="2024-02-21T00:00:00"/>
    <d v="2024-02-25T00:00:00"/>
    <d v="1961-08-14T00:00:00"/>
    <x v="1"/>
    <x v="6"/>
    <x v="1"/>
    <x v="5"/>
    <x v="17"/>
    <n v="7"/>
    <n v="25659.25"/>
    <n v="179614.75"/>
    <n v="9.49"/>
    <n v="162569.31"/>
    <n v="1"/>
    <n v="9"/>
    <n v="-3"/>
    <x v="416"/>
  </r>
  <r>
    <s v="T000421"/>
    <s v="Raunak Manne"/>
    <x v="317"/>
    <n v="5"/>
    <d v="2024-09-24T00:00:00"/>
    <d v="2024-09-27T00:00:00"/>
    <d v="1965-11-04T00:00:00"/>
    <x v="1"/>
    <x v="6"/>
    <x v="1"/>
    <x v="2"/>
    <x v="10"/>
    <n v="1"/>
    <n v="40041.35"/>
    <n v="40041.35"/>
    <n v="3.5"/>
    <n v="38639.9"/>
    <n v="2"/>
    <n v="5"/>
    <n v="0"/>
    <x v="417"/>
  </r>
  <r>
    <s v="T000422"/>
    <s v="Miraya Khatri"/>
    <x v="218"/>
    <n v="7"/>
    <d v="2024-04-26T00:00:00"/>
    <d v="2024-04-28T00:00:00"/>
    <d v="1999-06-23T00:00:00"/>
    <x v="3"/>
    <x v="4"/>
    <x v="2"/>
    <x v="3"/>
    <x v="11"/>
    <n v="5"/>
    <n v="17735.060000000001"/>
    <n v="88675.3"/>
    <n v="21.45"/>
    <n v="69654.45"/>
    <n v="5"/>
    <n v="7"/>
    <n v="0"/>
    <x v="418"/>
  </r>
  <r>
    <s v="T000423"/>
    <s v="Divyansh Upadhyay"/>
    <x v="11"/>
    <n v="4"/>
    <d v="2023-11-19T00:00:00"/>
    <d v="2023-11-22T00:00:00"/>
    <d v="2005-07-08T00:00:00"/>
    <x v="2"/>
    <x v="16"/>
    <x v="0"/>
    <x v="1"/>
    <x v="21"/>
    <n v="3"/>
    <n v="40435.980000000003"/>
    <n v="121307.94"/>
    <n v="26.09"/>
    <n v="89658.7"/>
    <n v="2"/>
    <n v="8"/>
    <n v="-4"/>
    <x v="419"/>
  </r>
  <r>
    <s v="T000424"/>
    <s v="Anahi Chand"/>
    <x v="318"/>
    <n v="8"/>
    <d v="2024-08-18T00:00:00"/>
    <d v="2024-08-19T00:00:00"/>
    <d v="1979-09-06T00:00:00"/>
    <x v="0"/>
    <x v="17"/>
    <x v="1"/>
    <x v="5"/>
    <x v="15"/>
    <n v="10"/>
    <n v="3802.4"/>
    <n v="38024"/>
    <n v="9.8000000000000007"/>
    <n v="34297.65"/>
    <n v="2"/>
    <n v="5"/>
    <n v="3"/>
    <x v="420"/>
  </r>
  <r>
    <s v="T000425"/>
    <s v="Kimaya Varma"/>
    <x v="319"/>
    <n v="4"/>
    <d v="2025-03-27T00:00:00"/>
    <d v="2025-03-28T00:00:00"/>
    <d v="1999-07-14T00:00:00"/>
    <x v="1"/>
    <x v="18"/>
    <x v="0"/>
    <x v="0"/>
    <x v="19"/>
    <n v="4"/>
    <n v="2751.29"/>
    <n v="11005.16"/>
    <n v="21.69"/>
    <n v="8618.14"/>
    <n v="4"/>
    <n v="5"/>
    <n v="-1"/>
    <x v="421"/>
  </r>
  <r>
    <s v="T000426"/>
    <s v="Eva Venkataraman"/>
    <x v="320"/>
    <n v="9"/>
    <d v="2024-04-03T00:00:00"/>
    <d v="2024-04-08T00:00:00"/>
    <d v="1965-01-15T00:00:00"/>
    <x v="3"/>
    <x v="4"/>
    <x v="2"/>
    <x v="3"/>
    <x v="11"/>
    <n v="1"/>
    <n v="35333.58"/>
    <n v="35333.58"/>
    <n v="4.1900000000000004"/>
    <n v="33853.1"/>
    <n v="2"/>
    <n v="7"/>
    <n v="2"/>
    <x v="422"/>
  </r>
  <r>
    <s v="T000427"/>
    <s v="Ivan Chaudhuri"/>
    <x v="73"/>
    <n v="9"/>
    <d v="2024-05-20T00:00:00"/>
    <d v="2024-05-21T00:00:00"/>
    <d v="1990-12-04T00:00:00"/>
    <x v="2"/>
    <x v="16"/>
    <x v="1"/>
    <x v="2"/>
    <x v="14"/>
    <n v="6"/>
    <n v="18951.28"/>
    <n v="113707.68"/>
    <n v="19.55"/>
    <n v="91477.83"/>
    <n v="5"/>
    <n v="6"/>
    <n v="3"/>
    <x v="423"/>
  </r>
  <r>
    <s v="T000428"/>
    <s v="Veer Sunder"/>
    <x v="321"/>
    <n v="8"/>
    <d v="2024-12-23T00:00:00"/>
    <d v="2024-12-28T00:00:00"/>
    <d v="1976-10-30T00:00:00"/>
    <x v="2"/>
    <x v="11"/>
    <x v="1"/>
    <x v="2"/>
    <x v="10"/>
    <n v="8"/>
    <n v="14274.39"/>
    <n v="114195.12"/>
    <n v="25.23"/>
    <n v="85383.69"/>
    <n v="1"/>
    <n v="10"/>
    <n v="-2"/>
    <x v="424"/>
  </r>
  <r>
    <s v="T000429"/>
    <s v="Indrajit Ratta"/>
    <x v="284"/>
    <n v="3"/>
    <d v="2024-12-11T00:00:00"/>
    <d v="2024-12-12T00:00:00"/>
    <d v="1969-09-26T00:00:00"/>
    <x v="3"/>
    <x v="12"/>
    <x v="1"/>
    <x v="2"/>
    <x v="3"/>
    <n v="5"/>
    <n v="10756.14"/>
    <n v="53780.7"/>
    <n v="4.2300000000000004"/>
    <n v="51505.78"/>
    <n v="1"/>
    <n v="2"/>
    <n v="1"/>
    <x v="425"/>
  </r>
  <r>
    <s v="T000430"/>
    <s v="Zaina Varkey"/>
    <x v="322"/>
    <n v="4"/>
    <d v="2025-01-04T00:00:00"/>
    <d v="2025-01-05T00:00:00"/>
    <d v="1968-06-27T00:00:00"/>
    <x v="1"/>
    <x v="1"/>
    <x v="1"/>
    <x v="2"/>
    <x v="14"/>
    <n v="1"/>
    <n v="39172.28"/>
    <n v="39172.28"/>
    <n v="27.1"/>
    <n v="28556.59"/>
    <n v="1"/>
    <n v="3"/>
    <n v="1"/>
    <x v="426"/>
  </r>
  <r>
    <s v="T000431"/>
    <s v="Madhup Seth"/>
    <x v="246"/>
    <n v="5"/>
    <d v="2024-10-06T00:00:00"/>
    <d v="2024-10-09T00:00:00"/>
    <d v="1967-12-10T00:00:00"/>
    <x v="1"/>
    <x v="14"/>
    <x v="3"/>
    <x v="4"/>
    <x v="23"/>
    <n v="8"/>
    <n v="33327.69"/>
    <n v="266621.52"/>
    <n v="1.58"/>
    <n v="262408.90000000002"/>
    <n v="2"/>
    <n v="8"/>
    <n v="-3"/>
    <x v="427"/>
  </r>
  <r>
    <s v="T000432"/>
    <s v="Anvi Bhargava"/>
    <x v="142"/>
    <n v="3"/>
    <d v="2023-12-25T00:00:00"/>
    <d v="2023-12-27T00:00:00"/>
    <d v="1970-06-25T00:00:00"/>
    <x v="2"/>
    <x v="2"/>
    <x v="3"/>
    <x v="4"/>
    <x v="9"/>
    <n v="1"/>
    <n v="28149.279999999999"/>
    <n v="28149.279999999999"/>
    <n v="4.67"/>
    <n v="26834.71"/>
    <n v="1"/>
    <n v="4"/>
    <n v="-1"/>
    <x v="428"/>
  </r>
  <r>
    <s v="T000433"/>
    <s v="Elakshi Mane"/>
    <x v="323"/>
    <n v="9"/>
    <d v="2025-02-15T00:00:00"/>
    <d v="2025-02-17T00:00:00"/>
    <d v="1973-01-01T00:00:00"/>
    <x v="3"/>
    <x v="15"/>
    <x v="1"/>
    <x v="5"/>
    <x v="17"/>
    <n v="9"/>
    <n v="37324.639999999999"/>
    <n v="335921.76"/>
    <n v="2.84"/>
    <n v="326381.58"/>
    <n v="1"/>
    <n v="4"/>
    <n v="5"/>
    <x v="429"/>
  </r>
  <r>
    <s v="T000434"/>
    <s v="Madhup Sinha"/>
    <x v="324"/>
    <n v="8"/>
    <d v="2024-11-10T00:00:00"/>
    <d v="2024-11-14T00:00:00"/>
    <d v="2004-12-19T00:00:00"/>
    <x v="2"/>
    <x v="7"/>
    <x v="0"/>
    <x v="1"/>
    <x v="8"/>
    <n v="8"/>
    <n v="45739.43"/>
    <n v="365915.44"/>
    <n v="24.62"/>
    <n v="275827.06"/>
    <n v="5"/>
    <n v="5"/>
    <n v="3"/>
    <x v="430"/>
  </r>
  <r>
    <s v="T000435"/>
    <s v="Aarna Barad"/>
    <x v="250"/>
    <n v="5"/>
    <d v="2025-06-11T00:00:00"/>
    <d v="2025-06-16T00:00:00"/>
    <d v="1974-09-02T00:00:00"/>
    <x v="1"/>
    <x v="14"/>
    <x v="1"/>
    <x v="5"/>
    <x v="7"/>
    <n v="4"/>
    <n v="379.25"/>
    <n v="1517"/>
    <n v="25.43"/>
    <n v="1131.23"/>
    <n v="1"/>
    <n v="8"/>
    <n v="-3"/>
    <x v="431"/>
  </r>
  <r>
    <s v="T000436"/>
    <s v="Badal Yogi"/>
    <x v="325"/>
    <n v="4"/>
    <d v="2024-02-28T00:00:00"/>
    <d v="2024-03-01T00:00:00"/>
    <d v="1968-11-30T00:00:00"/>
    <x v="2"/>
    <x v="11"/>
    <x v="1"/>
    <x v="5"/>
    <x v="20"/>
    <n v="8"/>
    <n v="11621.39"/>
    <n v="92971.12"/>
    <n v="2.12"/>
    <n v="91000.13"/>
    <n v="1"/>
    <n v="4"/>
    <n v="0"/>
    <x v="432"/>
  </r>
  <r>
    <s v="T000437"/>
    <s v="Anahi Kalla"/>
    <x v="326"/>
    <n v="5"/>
    <d v="2024-09-04T00:00:00"/>
    <d v="2024-09-07T00:00:00"/>
    <d v="2005-08-29T00:00:00"/>
    <x v="3"/>
    <x v="12"/>
    <x v="1"/>
    <x v="2"/>
    <x v="14"/>
    <n v="7"/>
    <n v="13492.91"/>
    <n v="94450.37"/>
    <n v="25.23"/>
    <n v="70620.539999999994"/>
    <n v="2"/>
    <n v="5"/>
    <n v="0"/>
    <x v="433"/>
  </r>
  <r>
    <s v="T000438"/>
    <s v="Prerak Kamdar"/>
    <x v="327"/>
    <n v="5"/>
    <d v="2024-12-15T00:00:00"/>
    <d v="2024-12-16T00:00:00"/>
    <d v="1982-08-08T00:00:00"/>
    <x v="3"/>
    <x v="5"/>
    <x v="1"/>
    <x v="5"/>
    <x v="7"/>
    <n v="3"/>
    <n v="47885.36"/>
    <n v="143656.07999999999"/>
    <n v="5.3"/>
    <n v="136042.31"/>
    <n v="3"/>
    <n v="4"/>
    <n v="1"/>
    <x v="434"/>
  </r>
  <r>
    <s v="T000439"/>
    <s v="Ishaan Kala"/>
    <x v="328"/>
    <n v="9"/>
    <d v="2025-01-26T00:00:00"/>
    <d v="2025-01-31T00:00:00"/>
    <d v="2004-01-19T00:00:00"/>
    <x v="0"/>
    <x v="17"/>
    <x v="0"/>
    <x v="0"/>
    <x v="1"/>
    <n v="1"/>
    <n v="25052.77"/>
    <n v="25052.77"/>
    <n v="3.58"/>
    <n v="24155.88"/>
    <n v="1"/>
    <n v="8"/>
    <n v="1"/>
    <x v="435"/>
  </r>
  <r>
    <s v="T000440"/>
    <s v="Eva Andra"/>
    <x v="252"/>
    <n v="7"/>
    <d v="2024-12-18T00:00:00"/>
    <d v="2024-12-21T00:00:00"/>
    <d v="1970-10-07T00:00:00"/>
    <x v="0"/>
    <x v="0"/>
    <x v="2"/>
    <x v="3"/>
    <x v="12"/>
    <n v="4"/>
    <n v="30540.59"/>
    <n v="122162.36"/>
    <n v="25.64"/>
    <n v="90839.93"/>
    <n v="1"/>
    <n v="6"/>
    <n v="1"/>
    <x v="436"/>
  </r>
  <r>
    <s v="T000441"/>
    <s v="Samar Bose"/>
    <x v="52"/>
    <n v="8"/>
    <d v="2025-05-19T00:00:00"/>
    <d v="2025-05-21T00:00:00"/>
    <d v="1997-10-14T00:00:00"/>
    <x v="1"/>
    <x v="9"/>
    <x v="0"/>
    <x v="0"/>
    <x v="1"/>
    <n v="8"/>
    <n v="20310.439999999999"/>
    <n v="162483.51999999999"/>
    <n v="26.46"/>
    <n v="119490.38"/>
    <n v="1"/>
    <n v="6"/>
    <n v="2"/>
    <x v="437"/>
  </r>
  <r>
    <s v="T000442"/>
    <s v="Aayush Taneja"/>
    <x v="326"/>
    <n v="9"/>
    <d v="2024-09-03T00:00:00"/>
    <d v="2024-09-06T00:00:00"/>
    <d v="2000-07-26T00:00:00"/>
    <x v="0"/>
    <x v="13"/>
    <x v="0"/>
    <x v="1"/>
    <x v="2"/>
    <n v="2"/>
    <n v="36254.120000000003"/>
    <n v="72508.240000000005"/>
    <n v="29.7"/>
    <n v="50973.29"/>
    <n v="3"/>
    <n v="4"/>
    <n v="5"/>
    <x v="438"/>
  </r>
  <r>
    <s v="T000443"/>
    <s v="Dhanuk Chand"/>
    <x v="329"/>
    <n v="5"/>
    <d v="2025-03-21T00:00:00"/>
    <d v="2025-03-26T00:00:00"/>
    <d v="2002-07-07T00:00:00"/>
    <x v="2"/>
    <x v="16"/>
    <x v="2"/>
    <x v="3"/>
    <x v="22"/>
    <n v="4"/>
    <n v="40880.69"/>
    <n v="163522.76"/>
    <n v="3.61"/>
    <n v="157619.59"/>
    <n v="1"/>
    <n v="6"/>
    <n v="-1"/>
    <x v="439"/>
  </r>
  <r>
    <s v="T000444"/>
    <s v="Nitya Khurana"/>
    <x v="188"/>
    <n v="5"/>
    <d v="2025-05-18T00:00:00"/>
    <d v="2025-05-20T00:00:00"/>
    <d v="1965-02-06T00:00:00"/>
    <x v="0"/>
    <x v="17"/>
    <x v="1"/>
    <x v="5"/>
    <x v="15"/>
    <n v="10"/>
    <n v="21875.71"/>
    <n v="218757.1"/>
    <n v="8.8800000000000008"/>
    <n v="199331.47"/>
    <n v="1"/>
    <n v="4"/>
    <n v="1"/>
    <x v="440"/>
  </r>
  <r>
    <s v="T000445"/>
    <s v="Vardaniya Kanda"/>
    <x v="71"/>
    <n v="3"/>
    <d v="2024-01-16T00:00:00"/>
    <d v="2024-01-21T00:00:00"/>
    <d v="1994-03-08T00:00:00"/>
    <x v="3"/>
    <x v="5"/>
    <x v="2"/>
    <x v="3"/>
    <x v="12"/>
    <n v="3"/>
    <n v="18040.29"/>
    <n v="54120.87"/>
    <n v="28.32"/>
    <n v="38793.839999999997"/>
    <n v="3"/>
    <n v="10"/>
    <n v="-7"/>
    <x v="441"/>
  </r>
  <r>
    <s v="T000446"/>
    <s v="Hridaan Dutt"/>
    <x v="85"/>
    <n v="9"/>
    <d v="2025-06-07T00:00:00"/>
    <d v="2025-06-10T00:00:00"/>
    <d v="1977-07-06T00:00:00"/>
    <x v="2"/>
    <x v="8"/>
    <x v="0"/>
    <x v="0"/>
    <x v="19"/>
    <n v="6"/>
    <n v="39076.400000000001"/>
    <n v="234458.4"/>
    <n v="13.19"/>
    <n v="203533.34"/>
    <n v="2"/>
    <n v="5"/>
    <n v="4"/>
    <x v="442"/>
  </r>
  <r>
    <s v="T000447"/>
    <s v="Ivana Dugal"/>
    <x v="330"/>
    <n v="3"/>
    <d v="2025-01-20T00:00:00"/>
    <d v="2025-01-21T00:00:00"/>
    <d v="2007-06-15T00:00:00"/>
    <x v="3"/>
    <x v="4"/>
    <x v="0"/>
    <x v="0"/>
    <x v="0"/>
    <n v="2"/>
    <n v="19673.22"/>
    <n v="39346.44"/>
    <n v="10.199999999999999"/>
    <n v="35333.1"/>
    <n v="5"/>
    <n v="2"/>
    <n v="1"/>
    <x v="443"/>
  </r>
  <r>
    <s v="T000448"/>
    <s v="Advika Agate"/>
    <x v="262"/>
    <n v="5"/>
    <d v="2024-05-22T00:00:00"/>
    <d v="2024-05-27T00:00:00"/>
    <d v="1991-04-17T00:00:00"/>
    <x v="3"/>
    <x v="15"/>
    <x v="0"/>
    <x v="1"/>
    <x v="21"/>
    <n v="8"/>
    <n v="26694.65"/>
    <n v="213557.2"/>
    <n v="29.38"/>
    <n v="150814.09"/>
    <n v="2"/>
    <n v="10"/>
    <n v="-5"/>
    <x v="444"/>
  </r>
  <r>
    <s v="T000449"/>
    <s v="Rasha Sekhon"/>
    <x v="331"/>
    <n v="3"/>
    <d v="2024-08-01T00:00:00"/>
    <d v="2024-08-05T00:00:00"/>
    <d v="1967-12-19T00:00:00"/>
    <x v="2"/>
    <x v="11"/>
    <x v="2"/>
    <x v="3"/>
    <x v="12"/>
    <n v="7"/>
    <n v="15005.52"/>
    <n v="105038.64"/>
    <n v="8.9600000000000009"/>
    <n v="95627.18"/>
    <n v="1"/>
    <n v="5"/>
    <n v="-2"/>
    <x v="445"/>
  </r>
  <r>
    <s v="T000450"/>
    <s v="Farhan Wason"/>
    <x v="44"/>
    <n v="4"/>
    <d v="2024-06-26T00:00:00"/>
    <d v="2024-07-01T00:00:00"/>
    <d v="1977-03-08T00:00:00"/>
    <x v="1"/>
    <x v="9"/>
    <x v="0"/>
    <x v="0"/>
    <x v="0"/>
    <n v="6"/>
    <n v="8931.51"/>
    <n v="53589.06"/>
    <n v="16.78"/>
    <n v="44596.82"/>
    <n v="1"/>
    <n v="6"/>
    <n v="-2"/>
    <x v="446"/>
  </r>
  <r>
    <s v="T000451"/>
    <s v="Uthkarsh Desai"/>
    <x v="332"/>
    <n v="3"/>
    <d v="2025-01-19T00:00:00"/>
    <d v="2025-01-20T00:00:00"/>
    <d v="1967-09-29T00:00:00"/>
    <x v="0"/>
    <x v="10"/>
    <x v="0"/>
    <x v="0"/>
    <x v="0"/>
    <n v="7"/>
    <n v="4679.17"/>
    <n v="32754.19"/>
    <n v="20.41"/>
    <n v="26069.06"/>
    <n v="5"/>
    <n v="4"/>
    <n v="-1"/>
    <x v="447"/>
  </r>
  <r>
    <s v="T000452"/>
    <s v="Inaaya  Zacharia"/>
    <x v="72"/>
    <n v="7"/>
    <d v="2025-02-20T00:00:00"/>
    <d v="2025-02-22T00:00:00"/>
    <d v="1964-01-29T00:00:00"/>
    <x v="1"/>
    <x v="6"/>
    <x v="2"/>
    <x v="3"/>
    <x v="4"/>
    <n v="8"/>
    <n v="44154.46"/>
    <n v="353235.68"/>
    <n v="25.15"/>
    <n v="264396.90999999997"/>
    <n v="1"/>
    <n v="6"/>
    <n v="1"/>
    <x v="448"/>
  </r>
  <r>
    <s v="T000453"/>
    <s v="Lavanya Vyas"/>
    <x v="83"/>
    <n v="4"/>
    <d v="2025-05-07T00:00:00"/>
    <d v="2025-05-08T00:00:00"/>
    <d v="1976-04-07T00:00:00"/>
    <x v="1"/>
    <x v="6"/>
    <x v="1"/>
    <x v="2"/>
    <x v="14"/>
    <n v="9"/>
    <n v="29390.04"/>
    <n v="264510.36"/>
    <n v="29.47"/>
    <n v="186559.16"/>
    <n v="2"/>
    <n v="5"/>
    <n v="-1"/>
    <x v="449"/>
  </r>
  <r>
    <s v="T000454"/>
    <s v="Saira Shere"/>
    <x v="134"/>
    <n v="4"/>
    <d v="2025-01-18T00:00:00"/>
    <d v="2025-01-22T00:00:00"/>
    <d v="1987-06-14T00:00:00"/>
    <x v="3"/>
    <x v="4"/>
    <x v="0"/>
    <x v="1"/>
    <x v="5"/>
    <n v="10"/>
    <n v="11542.3"/>
    <n v="115423"/>
    <n v="7.36"/>
    <n v="106927.87"/>
    <n v="1"/>
    <n v="7"/>
    <n v="-3"/>
    <x v="450"/>
  </r>
  <r>
    <s v="T000455"/>
    <s v="Adah Gaba"/>
    <x v="333"/>
    <n v="10"/>
    <d v="2024-11-04T00:00:00"/>
    <d v="2024-11-05T00:00:00"/>
    <d v="1965-05-28T00:00:00"/>
    <x v="0"/>
    <x v="0"/>
    <x v="0"/>
    <x v="1"/>
    <x v="8"/>
    <n v="8"/>
    <n v="46804.22"/>
    <n v="374433.76"/>
    <n v="27.5"/>
    <n v="271464.48"/>
    <n v="1"/>
    <n v="4"/>
    <n v="6"/>
    <x v="451"/>
  </r>
  <r>
    <s v="T000456"/>
    <s v="Miraan Din"/>
    <x v="334"/>
    <n v="5"/>
    <d v="2023-12-14T00:00:00"/>
    <d v="2023-12-19T00:00:00"/>
    <d v="1961-05-11T00:00:00"/>
    <x v="0"/>
    <x v="10"/>
    <x v="1"/>
    <x v="2"/>
    <x v="3"/>
    <n v="9"/>
    <n v="28206.400000000001"/>
    <n v="253857.6"/>
    <n v="11.01"/>
    <n v="225907.88"/>
    <n v="5"/>
    <n v="9"/>
    <n v="-4"/>
    <x v="452"/>
  </r>
  <r>
    <s v="T000457"/>
    <s v="Raunak Sahota"/>
    <x v="335"/>
    <n v="3"/>
    <d v="2025-08-05T00:00:00"/>
    <d v="2025-08-10T00:00:00"/>
    <d v="1962-08-29T00:00:00"/>
    <x v="3"/>
    <x v="12"/>
    <x v="0"/>
    <x v="1"/>
    <x v="8"/>
    <n v="4"/>
    <n v="28645.94"/>
    <n v="114583.76"/>
    <n v="1"/>
    <n v="113437.92"/>
    <n v="4"/>
    <n v="6"/>
    <n v="-3"/>
    <x v="453"/>
  </r>
  <r>
    <s v="T000458"/>
    <s v="Fateh Wagle"/>
    <x v="336"/>
    <n v="3"/>
    <d v="2024-12-26T00:00:00"/>
    <d v="2024-12-27T00:00:00"/>
    <d v="2005-10-29T00:00:00"/>
    <x v="1"/>
    <x v="14"/>
    <x v="0"/>
    <x v="1"/>
    <x v="21"/>
    <n v="10"/>
    <n v="3522.12"/>
    <n v="35221.199999999997"/>
    <n v="19.649999999999999"/>
    <n v="28300.23"/>
    <n v="4"/>
    <n v="3"/>
    <n v="0"/>
    <x v="454"/>
  </r>
  <r>
    <s v="T000459"/>
    <s v="Kashvi Saha"/>
    <x v="337"/>
    <n v="5"/>
    <d v="2023-10-19T00:00:00"/>
    <d v="2023-10-22T00:00:00"/>
    <d v="1993-10-30T00:00:00"/>
    <x v="1"/>
    <x v="1"/>
    <x v="3"/>
    <x v="4"/>
    <x v="23"/>
    <n v="2"/>
    <n v="47176.38"/>
    <n v="94352.76"/>
    <n v="21.42"/>
    <n v="74142.399999999994"/>
    <n v="1"/>
    <n v="6"/>
    <n v="-1"/>
    <x v="455"/>
  </r>
  <r>
    <s v="T000460"/>
    <s v="Miraan Raju"/>
    <x v="194"/>
    <n v="10"/>
    <d v="2024-11-26T00:00:00"/>
    <d v="2024-11-27T00:00:00"/>
    <d v="2006-03-04T00:00:00"/>
    <x v="2"/>
    <x v="8"/>
    <x v="0"/>
    <x v="1"/>
    <x v="2"/>
    <n v="7"/>
    <n v="17981.68"/>
    <n v="125871.76"/>
    <n v="1.34"/>
    <n v="124185.08"/>
    <n v="1"/>
    <n v="6"/>
    <n v="4"/>
    <x v="456"/>
  </r>
  <r>
    <s v="T000461"/>
    <s v="Darshit Kohli"/>
    <x v="338"/>
    <n v="10"/>
    <d v="2025-02-07T00:00:00"/>
    <d v="2025-02-12T00:00:00"/>
    <d v="1965-12-04T00:00:00"/>
    <x v="2"/>
    <x v="8"/>
    <x v="1"/>
    <x v="2"/>
    <x v="16"/>
    <n v="2"/>
    <n v="35598.089999999997"/>
    <n v="71196.179999999993"/>
    <n v="1.52"/>
    <n v="70114"/>
    <n v="4"/>
    <n v="8"/>
    <n v="2"/>
    <x v="457"/>
  </r>
  <r>
    <s v="T000462"/>
    <s v="Samar Bhargava"/>
    <x v="339"/>
    <n v="8"/>
    <d v="2024-08-05T00:00:00"/>
    <d v="2024-08-10T00:00:00"/>
    <d v="2004-12-09T00:00:00"/>
    <x v="3"/>
    <x v="15"/>
    <x v="1"/>
    <x v="2"/>
    <x v="3"/>
    <n v="8"/>
    <n v="5598.24"/>
    <n v="44785.919999999998"/>
    <n v="20.23"/>
    <n v="35725.730000000003"/>
    <n v="5"/>
    <n v="7"/>
    <n v="1"/>
    <x v="458"/>
  </r>
  <r>
    <s v="T000463"/>
    <s v="Devansh Dara"/>
    <x v="340"/>
    <n v="3"/>
    <d v="2025-08-16T00:00:00"/>
    <d v="2025-08-21T00:00:00"/>
    <d v="1969-05-04T00:00:00"/>
    <x v="2"/>
    <x v="7"/>
    <x v="1"/>
    <x v="5"/>
    <x v="20"/>
    <n v="4"/>
    <n v="240.89"/>
    <n v="963.56"/>
    <n v="25"/>
    <n v="722.67"/>
    <n v="2"/>
    <n v="10"/>
    <n v="-7"/>
    <x v="459"/>
  </r>
  <r>
    <s v="T000464"/>
    <s v="Eshani Rao"/>
    <x v="132"/>
    <n v="9"/>
    <d v="2025-06-15T00:00:00"/>
    <d v="2025-06-19T00:00:00"/>
    <d v="1963-12-24T00:00:00"/>
    <x v="1"/>
    <x v="14"/>
    <x v="3"/>
    <x v="4"/>
    <x v="13"/>
    <n v="1"/>
    <n v="31300.35"/>
    <n v="31300.35"/>
    <n v="11.92"/>
    <n v="27569.35"/>
    <n v="4"/>
    <n v="8"/>
    <n v="1"/>
    <x v="460"/>
  </r>
  <r>
    <s v="T000465"/>
    <s v="Zoya Chakrabarti"/>
    <x v="341"/>
    <n v="6"/>
    <d v="2024-07-26T00:00:00"/>
    <d v="2024-07-30T00:00:00"/>
    <d v="1970-08-18T00:00:00"/>
    <x v="0"/>
    <x v="13"/>
    <x v="1"/>
    <x v="5"/>
    <x v="20"/>
    <n v="7"/>
    <n v="8985.16"/>
    <n v="62896.12"/>
    <n v="12.49"/>
    <n v="55040.39"/>
    <n v="3"/>
    <n v="9"/>
    <n v="-3"/>
    <x v="461"/>
  </r>
  <r>
    <s v="T000466"/>
    <s v="Prisha Master"/>
    <x v="305"/>
    <n v="6"/>
    <d v="2025-04-29T00:00:00"/>
    <d v="2025-05-03T00:00:00"/>
    <d v="1999-09-08T00:00:00"/>
    <x v="2"/>
    <x v="2"/>
    <x v="1"/>
    <x v="5"/>
    <x v="20"/>
    <n v="9"/>
    <n v="28149.61"/>
    <n v="253346.49"/>
    <n v="27.52"/>
    <n v="183625.54"/>
    <n v="4"/>
    <n v="6"/>
    <n v="0"/>
    <x v="462"/>
  </r>
  <r>
    <s v="T000467"/>
    <s v="Kanav Keer"/>
    <x v="342"/>
    <n v="10"/>
    <d v="2025-05-29T00:00:00"/>
    <d v="2025-05-30T00:00:00"/>
    <d v="1968-03-06T00:00:00"/>
    <x v="0"/>
    <x v="10"/>
    <x v="3"/>
    <x v="4"/>
    <x v="13"/>
    <n v="10"/>
    <n v="2922.79"/>
    <n v="29227.9"/>
    <n v="7.54"/>
    <n v="27024.12"/>
    <n v="1"/>
    <n v="4"/>
    <n v="6"/>
    <x v="463"/>
  </r>
  <r>
    <s v="T000468"/>
    <s v="Ishaan Deol"/>
    <x v="45"/>
    <n v="5"/>
    <d v="2023-11-01T00:00:00"/>
    <d v="2023-11-06T00:00:00"/>
    <d v="2005-02-20T00:00:00"/>
    <x v="0"/>
    <x v="17"/>
    <x v="3"/>
    <x v="4"/>
    <x v="6"/>
    <n v="5"/>
    <n v="43134.44"/>
    <n v="215672.2"/>
    <n v="8.34"/>
    <n v="197685.14"/>
    <n v="5"/>
    <n v="8"/>
    <n v="-3"/>
    <x v="464"/>
  </r>
  <r>
    <s v="T000469"/>
    <s v="Baiju Shenoy"/>
    <x v="343"/>
    <n v="5"/>
    <d v="2024-10-05T00:00:00"/>
    <d v="2024-10-10T00:00:00"/>
    <d v="1994-02-17T00:00:00"/>
    <x v="3"/>
    <x v="5"/>
    <x v="0"/>
    <x v="1"/>
    <x v="8"/>
    <n v="2"/>
    <n v="9853.7199999999993"/>
    <n v="19707.439999999999"/>
    <n v="17.95"/>
    <n v="16169.95"/>
    <n v="1"/>
    <n v="6"/>
    <n v="-1"/>
    <x v="465"/>
  </r>
  <r>
    <s v="T000470"/>
    <s v="Renee Lad"/>
    <x v="257"/>
    <n v="7"/>
    <d v="2025-08-02T00:00:00"/>
    <d v="2025-08-04T00:00:00"/>
    <d v="1991-03-23T00:00:00"/>
    <x v="1"/>
    <x v="14"/>
    <x v="2"/>
    <x v="3"/>
    <x v="11"/>
    <n v="9"/>
    <n v="45050.22"/>
    <n v="405451.98"/>
    <n v="19.78"/>
    <n v="325253.58"/>
    <n v="4"/>
    <n v="6"/>
    <n v="1"/>
    <x v="466"/>
  </r>
  <r>
    <s v="T000471"/>
    <s v="Myra Babu"/>
    <x v="93"/>
    <n v="4"/>
    <d v="2025-07-07T00:00:00"/>
    <d v="2025-07-09T00:00:00"/>
    <d v="1977-03-14T00:00:00"/>
    <x v="3"/>
    <x v="4"/>
    <x v="1"/>
    <x v="5"/>
    <x v="20"/>
    <n v="9"/>
    <n v="4760.92"/>
    <n v="42848.28"/>
    <n v="15.48"/>
    <n v="36215.370000000003"/>
    <n v="5"/>
    <n v="3"/>
    <n v="1"/>
    <x v="467"/>
  </r>
  <r>
    <s v="T000472"/>
    <s v="Ojas Viswanathan"/>
    <x v="344"/>
    <n v="5"/>
    <d v="2024-12-03T00:00:00"/>
    <d v="2024-12-06T00:00:00"/>
    <d v="1998-04-24T00:00:00"/>
    <x v="1"/>
    <x v="1"/>
    <x v="0"/>
    <x v="0"/>
    <x v="19"/>
    <n v="6"/>
    <n v="4133.96"/>
    <n v="24803.759999999998"/>
    <n v="6.95"/>
    <n v="23079.9"/>
    <n v="4"/>
    <n v="5"/>
    <n v="0"/>
    <x v="468"/>
  </r>
  <r>
    <s v="T000473"/>
    <s v="Keya Kar"/>
    <x v="345"/>
    <n v="5"/>
    <d v="2024-01-02T00:00:00"/>
    <d v="2024-01-07T00:00:00"/>
    <d v="1996-09-30T00:00:00"/>
    <x v="3"/>
    <x v="12"/>
    <x v="3"/>
    <x v="4"/>
    <x v="6"/>
    <n v="5"/>
    <n v="45058.34"/>
    <n v="225291.7"/>
    <n v="22.51"/>
    <n v="174578.54"/>
    <n v="5"/>
    <n v="10"/>
    <n v="-5"/>
    <x v="469"/>
  </r>
  <r>
    <s v="T000474"/>
    <s v="Pari Shere"/>
    <x v="346"/>
    <n v="9"/>
    <d v="2023-12-19T00:00:00"/>
    <d v="2023-12-23T00:00:00"/>
    <d v="1999-06-11T00:00:00"/>
    <x v="1"/>
    <x v="18"/>
    <x v="1"/>
    <x v="2"/>
    <x v="14"/>
    <n v="8"/>
    <n v="33590.74"/>
    <n v="268725.92"/>
    <n v="19.38"/>
    <n v="216646.84"/>
    <n v="1"/>
    <n v="5"/>
    <n v="4"/>
    <x v="470"/>
  </r>
  <r>
    <s v="T000475"/>
    <s v="Charvi Dhillon"/>
    <x v="347"/>
    <n v="6"/>
    <d v="2023-08-31T00:00:00"/>
    <d v="2023-09-01T00:00:00"/>
    <d v="1981-12-16T00:00:00"/>
    <x v="2"/>
    <x v="2"/>
    <x v="1"/>
    <x v="5"/>
    <x v="15"/>
    <n v="4"/>
    <n v="6487.71"/>
    <n v="25950.84"/>
    <n v="18.05"/>
    <n v="21266.71"/>
    <n v="5"/>
    <n v="4"/>
    <n v="2"/>
    <x v="471"/>
  </r>
  <r>
    <s v="T000476"/>
    <s v="Ryan Yogi"/>
    <x v="297"/>
    <n v="6"/>
    <d v="2025-06-02T00:00:00"/>
    <d v="2025-06-03T00:00:00"/>
    <d v="1971-02-09T00:00:00"/>
    <x v="2"/>
    <x v="2"/>
    <x v="1"/>
    <x v="5"/>
    <x v="20"/>
    <n v="8"/>
    <n v="40651.35"/>
    <n v="325210.8"/>
    <n v="16.77"/>
    <n v="270672.95"/>
    <n v="5"/>
    <n v="2"/>
    <n v="4"/>
    <x v="472"/>
  </r>
  <r>
    <s v="T000477"/>
    <s v="Pari Kulkarni"/>
    <x v="348"/>
    <n v="3"/>
    <d v="2024-01-14T00:00:00"/>
    <d v="2024-01-17T00:00:00"/>
    <d v="2001-01-28T00:00:00"/>
    <x v="0"/>
    <x v="3"/>
    <x v="1"/>
    <x v="2"/>
    <x v="16"/>
    <n v="3"/>
    <n v="20460.73"/>
    <n v="61382.19"/>
    <n v="26.76"/>
    <n v="44956.32"/>
    <n v="1"/>
    <n v="7"/>
    <n v="-4"/>
    <x v="473"/>
  </r>
  <r>
    <s v="T000478"/>
    <s v="Vedika Barad"/>
    <x v="135"/>
    <n v="5"/>
    <d v="2025-07-03T00:00:00"/>
    <d v="2025-07-04T00:00:00"/>
    <d v="1961-07-22T00:00:00"/>
    <x v="0"/>
    <x v="10"/>
    <x v="1"/>
    <x v="2"/>
    <x v="3"/>
    <n v="5"/>
    <n v="3423.02"/>
    <n v="17115.099999999999"/>
    <n v="3.83"/>
    <n v="16459.59"/>
    <n v="4"/>
    <n v="2"/>
    <n v="3"/>
    <x v="474"/>
  </r>
  <r>
    <s v="T000479"/>
    <s v="Vedika Viswanathan"/>
    <x v="300"/>
    <n v="3"/>
    <d v="2023-12-05T00:00:00"/>
    <d v="2023-12-08T00:00:00"/>
    <d v="1994-03-11T00:00:00"/>
    <x v="2"/>
    <x v="11"/>
    <x v="1"/>
    <x v="5"/>
    <x v="15"/>
    <n v="5"/>
    <n v="4948.34"/>
    <n v="24741.7"/>
    <n v="26.33"/>
    <n v="18227.21"/>
    <n v="1"/>
    <n v="5"/>
    <n v="-2"/>
    <x v="475"/>
  </r>
  <r>
    <s v="T000480"/>
    <s v="Diya Sani"/>
    <x v="349"/>
    <n v="5"/>
    <d v="2025-01-15T00:00:00"/>
    <d v="2025-01-20T00:00:00"/>
    <d v="1978-12-11T00:00:00"/>
    <x v="2"/>
    <x v="7"/>
    <x v="1"/>
    <x v="5"/>
    <x v="17"/>
    <n v="7"/>
    <n v="36816.71"/>
    <n v="257716.97"/>
    <n v="8.6"/>
    <n v="235553.31"/>
    <n v="5"/>
    <n v="10"/>
    <n v="-5"/>
    <x v="476"/>
  </r>
  <r>
    <s v="T000481"/>
    <s v="Ishita Mahajan"/>
    <x v="184"/>
    <n v="6"/>
    <d v="2025-01-24T00:00:00"/>
    <d v="2025-01-26T00:00:00"/>
    <d v="1981-04-30T00:00:00"/>
    <x v="3"/>
    <x v="15"/>
    <x v="1"/>
    <x v="2"/>
    <x v="16"/>
    <n v="4"/>
    <n v="44940.55"/>
    <n v="179762.2"/>
    <n v="7.32"/>
    <n v="166603.60999999999"/>
    <n v="5"/>
    <n v="4"/>
    <n v="2"/>
    <x v="477"/>
  </r>
  <r>
    <s v="T000482"/>
    <s v="Ayesha Lall"/>
    <x v="350"/>
    <n v="7"/>
    <d v="2025-07-08T00:00:00"/>
    <d v="2025-07-10T00:00:00"/>
    <d v="2001-12-30T00:00:00"/>
    <x v="0"/>
    <x v="17"/>
    <x v="2"/>
    <x v="3"/>
    <x v="11"/>
    <n v="7"/>
    <n v="44003.23"/>
    <n v="308022.61"/>
    <n v="2.33"/>
    <n v="300845.68"/>
    <n v="2"/>
    <n v="5"/>
    <n v="2"/>
    <x v="478"/>
  </r>
  <r>
    <s v="T000483"/>
    <s v="Alisha Koshy"/>
    <x v="351"/>
    <n v="4"/>
    <d v="2024-03-21T00:00:00"/>
    <d v="2024-03-22T00:00:00"/>
    <d v="2006-01-16T00:00:00"/>
    <x v="2"/>
    <x v="16"/>
    <x v="0"/>
    <x v="0"/>
    <x v="18"/>
    <n v="3"/>
    <n v="13012.53"/>
    <n v="39037.589999999997"/>
    <n v="5.07"/>
    <n v="37058.379999999997"/>
    <n v="4"/>
    <n v="5"/>
    <n v="-1"/>
    <x v="479"/>
  </r>
  <r>
    <s v="T000484"/>
    <s v="Onkar Butala"/>
    <x v="352"/>
    <n v="9"/>
    <d v="2023-11-30T00:00:00"/>
    <d v="2023-12-05T00:00:00"/>
    <d v="1964-11-05T00:00:00"/>
    <x v="2"/>
    <x v="2"/>
    <x v="2"/>
    <x v="3"/>
    <x v="4"/>
    <n v="4"/>
    <n v="10056.33"/>
    <n v="40225.32"/>
    <n v="15.57"/>
    <n v="33962.239999999998"/>
    <n v="5"/>
    <n v="8"/>
    <n v="1"/>
    <x v="165"/>
  </r>
  <r>
    <s v="T000485"/>
    <s v="Aniruddh Bhargava"/>
    <x v="4"/>
    <n v="7"/>
    <d v="2024-09-24T00:00:00"/>
    <d v="2024-09-25T00:00:00"/>
    <d v="1972-11-09T00:00:00"/>
    <x v="0"/>
    <x v="0"/>
    <x v="1"/>
    <x v="5"/>
    <x v="17"/>
    <n v="10"/>
    <n v="16516.63"/>
    <n v="165166.29999999999"/>
    <n v="29.52"/>
    <n v="116409.21"/>
    <n v="1"/>
    <n v="5"/>
    <n v="2"/>
    <x v="480"/>
  </r>
  <r>
    <s v="T000486"/>
    <s v="Azad Ratta"/>
    <x v="353"/>
    <n v="8"/>
    <d v="2024-10-19T00:00:00"/>
    <d v="2024-10-20T00:00:00"/>
    <d v="1960-01-02T00:00:00"/>
    <x v="1"/>
    <x v="1"/>
    <x v="1"/>
    <x v="5"/>
    <x v="7"/>
    <n v="10"/>
    <n v="14228.5"/>
    <n v="142285"/>
    <n v="16.28"/>
    <n v="119121"/>
    <n v="3"/>
    <n v="5"/>
    <n v="3"/>
    <x v="481"/>
  </r>
  <r>
    <s v="T000487"/>
    <s v="Pranay Varkey"/>
    <x v="336"/>
    <n v="7"/>
    <d v="2024-12-25T00:00:00"/>
    <d v="2024-12-26T00:00:00"/>
    <d v="1960-09-24T00:00:00"/>
    <x v="1"/>
    <x v="14"/>
    <x v="0"/>
    <x v="0"/>
    <x v="1"/>
    <n v="5"/>
    <n v="26355.81"/>
    <n v="131779.04999999999"/>
    <n v="9.56"/>
    <n v="119180.97"/>
    <n v="5"/>
    <n v="2"/>
    <n v="5"/>
    <x v="482"/>
  </r>
  <r>
    <s v="T000488"/>
    <s v="Ishita Ram"/>
    <x v="354"/>
    <n v="5"/>
    <d v="2024-08-13T00:00:00"/>
    <d v="2024-08-15T00:00:00"/>
    <d v="1972-07-28T00:00:00"/>
    <x v="1"/>
    <x v="18"/>
    <x v="1"/>
    <x v="2"/>
    <x v="3"/>
    <n v="7"/>
    <n v="33864.49"/>
    <n v="237051.43"/>
    <n v="12.83"/>
    <n v="206637.73"/>
    <n v="5"/>
    <n v="4"/>
    <n v="1"/>
    <x v="483"/>
  </r>
  <r>
    <s v="T000489"/>
    <s v="Hunar Shenoy"/>
    <x v="144"/>
    <n v="10"/>
    <d v="2025-08-09T00:00:00"/>
    <d v="2025-08-12T00:00:00"/>
    <d v="2005-08-07T00:00:00"/>
    <x v="0"/>
    <x v="17"/>
    <x v="0"/>
    <x v="1"/>
    <x v="2"/>
    <n v="6"/>
    <n v="29849.42"/>
    <n v="179096.52"/>
    <n v="0.73"/>
    <n v="177789.12"/>
    <n v="5"/>
    <n v="7"/>
    <n v="3"/>
    <x v="484"/>
  </r>
  <r>
    <s v="T000490"/>
    <s v="Jayesh Viswanathan"/>
    <x v="355"/>
    <n v="3"/>
    <d v="2023-10-06T00:00:00"/>
    <d v="2023-10-11T00:00:00"/>
    <d v="1960-06-17T00:00:00"/>
    <x v="3"/>
    <x v="5"/>
    <x v="2"/>
    <x v="3"/>
    <x v="11"/>
    <n v="1"/>
    <n v="30663.5"/>
    <n v="30663.5"/>
    <n v="6.88"/>
    <n v="28553.85"/>
    <n v="5"/>
    <n v="9"/>
    <n v="-6"/>
    <x v="485"/>
  </r>
  <r>
    <s v="T000491"/>
    <s v="Damini Mannan"/>
    <x v="128"/>
    <n v="3"/>
    <d v="2024-10-10T00:00:00"/>
    <d v="2024-10-14T00:00:00"/>
    <d v="2005-06-19T00:00:00"/>
    <x v="1"/>
    <x v="18"/>
    <x v="1"/>
    <x v="5"/>
    <x v="20"/>
    <n v="5"/>
    <n v="12767.63"/>
    <n v="63838.149999999987"/>
    <n v="25.65"/>
    <n v="47463.66"/>
    <n v="2"/>
    <n v="5"/>
    <n v="-2"/>
    <x v="486"/>
  </r>
  <r>
    <s v="T000492"/>
    <s v="Seher Kohli"/>
    <x v="356"/>
    <n v="10"/>
    <d v="2025-06-19T00:00:00"/>
    <d v="2025-06-20T00:00:00"/>
    <d v="1988-01-15T00:00:00"/>
    <x v="2"/>
    <x v="7"/>
    <x v="0"/>
    <x v="0"/>
    <x v="1"/>
    <n v="5"/>
    <n v="10588.86"/>
    <n v="52944.3"/>
    <n v="11.55"/>
    <n v="46829.23"/>
    <n v="2"/>
    <n v="3"/>
    <n v="7"/>
    <x v="487"/>
  </r>
  <r>
    <s v="T000493"/>
    <s v="Biju Halder"/>
    <x v="352"/>
    <n v="4"/>
    <d v="2023-12-02T00:00:00"/>
    <d v="2023-12-06T00:00:00"/>
    <d v="1999-07-31T00:00:00"/>
    <x v="2"/>
    <x v="16"/>
    <x v="3"/>
    <x v="4"/>
    <x v="6"/>
    <n v="4"/>
    <n v="30081.22"/>
    <n v="120324.88"/>
    <n v="12.42"/>
    <n v="105380.53"/>
    <n v="4"/>
    <n v="9"/>
    <n v="-5"/>
    <x v="488"/>
  </r>
  <r>
    <s v="T000494"/>
    <s v="Mehul Wadhwa"/>
    <x v="357"/>
    <n v="3"/>
    <d v="2023-10-06T00:00:00"/>
    <d v="2023-10-11T00:00:00"/>
    <d v="1995-05-23T00:00:00"/>
    <x v="2"/>
    <x v="7"/>
    <x v="1"/>
    <x v="2"/>
    <x v="16"/>
    <n v="4"/>
    <n v="40631.22"/>
    <n v="162524.88"/>
    <n v="13.02"/>
    <n v="141364.14000000001"/>
    <n v="1"/>
    <n v="8"/>
    <n v="-5"/>
    <x v="489"/>
  </r>
  <r>
    <s v="T000495"/>
    <s v="Dhanuk Chaudhuri"/>
    <x v="244"/>
    <n v="8"/>
    <d v="2025-04-24T00:00:00"/>
    <d v="2025-04-27T00:00:00"/>
    <d v="1985-03-08T00:00:00"/>
    <x v="2"/>
    <x v="11"/>
    <x v="3"/>
    <x v="4"/>
    <x v="13"/>
    <n v="2"/>
    <n v="8298.23"/>
    <n v="16596.46"/>
    <n v="19.02"/>
    <n v="13439.81"/>
    <n v="5"/>
    <n v="7"/>
    <n v="1"/>
    <x v="490"/>
  </r>
  <r>
    <s v="T000496"/>
    <s v="Ahana  Khare"/>
    <x v="358"/>
    <n v="9"/>
    <d v="2023-12-12T00:00:00"/>
    <d v="2023-12-16T00:00:00"/>
    <d v="1960-11-22T00:00:00"/>
    <x v="1"/>
    <x v="9"/>
    <x v="0"/>
    <x v="0"/>
    <x v="1"/>
    <n v="8"/>
    <n v="19723.03"/>
    <n v="157784.24"/>
    <n v="11.83"/>
    <n v="139118.35999999999"/>
    <n v="3"/>
    <n v="5"/>
    <n v="4"/>
    <x v="491"/>
  </r>
  <r>
    <s v="T000497"/>
    <s v="Ranbir Khurana"/>
    <x v="234"/>
    <n v="4"/>
    <d v="2023-10-30T00:00:00"/>
    <d v="2023-10-31T00:00:00"/>
    <d v="1967-05-21T00:00:00"/>
    <x v="1"/>
    <x v="14"/>
    <x v="2"/>
    <x v="3"/>
    <x v="4"/>
    <n v="2"/>
    <n v="34955.019999999997"/>
    <n v="69910.039999999994"/>
    <n v="22.95"/>
    <n v="53865.69"/>
    <n v="4"/>
    <n v="3"/>
    <n v="1"/>
    <x v="492"/>
  </r>
  <r>
    <s v="T000498"/>
    <s v="Pranay Dara"/>
    <x v="359"/>
    <n v="9"/>
    <d v="2025-01-02T00:00:00"/>
    <d v="2025-01-04T00:00:00"/>
    <d v="1991-03-31T00:00:00"/>
    <x v="1"/>
    <x v="9"/>
    <x v="0"/>
    <x v="0"/>
    <x v="1"/>
    <n v="7"/>
    <n v="7698.13"/>
    <n v="53886.91"/>
    <n v="22.5"/>
    <n v="41762.36"/>
    <n v="1"/>
    <n v="7"/>
    <n v="2"/>
    <x v="493"/>
  </r>
  <r>
    <s v="T000499"/>
    <s v="Gokul Borah"/>
    <x v="360"/>
    <n v="7"/>
    <d v="2024-07-19T00:00:00"/>
    <d v="2024-07-20T00:00:00"/>
    <d v="1974-01-28T00:00:00"/>
    <x v="1"/>
    <x v="1"/>
    <x v="1"/>
    <x v="5"/>
    <x v="7"/>
    <n v="10"/>
    <n v="7200.93"/>
    <n v="72009.3"/>
    <n v="22.35"/>
    <n v="55915.22"/>
    <n v="4"/>
    <n v="2"/>
    <n v="5"/>
    <x v="494"/>
  </r>
  <r>
    <s v="T000500"/>
    <s v="Tanya Tiwari"/>
    <x v="188"/>
    <n v="10"/>
    <d v="2025-05-17T00:00:00"/>
    <d v="2025-05-19T00:00:00"/>
    <d v="1984-10-26T00:00:00"/>
    <x v="1"/>
    <x v="9"/>
    <x v="3"/>
    <x v="4"/>
    <x v="13"/>
    <n v="4"/>
    <n v="7034.29"/>
    <n v="28137.16"/>
    <n v="10.89"/>
    <n v="25073.02"/>
    <n v="5"/>
    <n v="3"/>
    <n v="7"/>
    <x v="495"/>
  </r>
  <r>
    <s v="T000501"/>
    <s v="Ela Bassi"/>
    <x v="224"/>
    <n v="7"/>
    <d v="2024-05-28T00:00:00"/>
    <d v="2024-05-30T00:00:00"/>
    <d v="1968-06-20T00:00:00"/>
    <x v="3"/>
    <x v="4"/>
    <x v="0"/>
    <x v="1"/>
    <x v="8"/>
    <n v="10"/>
    <n v="15184.01"/>
    <n v="151840.1"/>
    <n v="19.63"/>
    <n v="122033.89"/>
    <n v="4"/>
    <n v="6"/>
    <n v="1"/>
    <x v="496"/>
  </r>
  <r>
    <s v="T000502"/>
    <s v="Navya Ranganathan"/>
    <x v="312"/>
    <n v="6"/>
    <d v="2024-07-03T00:00:00"/>
    <d v="2024-07-05T00:00:00"/>
    <d v="1967-06-30T00:00:00"/>
    <x v="2"/>
    <x v="11"/>
    <x v="0"/>
    <x v="0"/>
    <x v="18"/>
    <n v="9"/>
    <n v="21492.12"/>
    <n v="193429.08"/>
    <n v="2.06"/>
    <n v="189444.44"/>
    <n v="3"/>
    <n v="5"/>
    <n v="1"/>
    <x v="497"/>
  </r>
  <r>
    <s v="T000503"/>
    <s v="Indrans Soman"/>
    <x v="186"/>
    <n v="10"/>
    <d v="2024-05-14T00:00:00"/>
    <d v="2024-05-18T00:00:00"/>
    <d v="2003-10-13T00:00:00"/>
    <x v="0"/>
    <x v="13"/>
    <x v="2"/>
    <x v="3"/>
    <x v="11"/>
    <n v="10"/>
    <n v="18032.849999999999"/>
    <n v="180328.5"/>
    <n v="25.94"/>
    <n v="133551.29"/>
    <n v="4"/>
    <n v="6"/>
    <n v="4"/>
    <x v="498"/>
  </r>
  <r>
    <s v="T000504"/>
    <s v="Ryan Kalita"/>
    <x v="361"/>
    <n v="4"/>
    <d v="2024-02-26T00:00:00"/>
    <d v="2024-03-01T00:00:00"/>
    <d v="1983-04-19T00:00:00"/>
    <x v="2"/>
    <x v="11"/>
    <x v="1"/>
    <x v="2"/>
    <x v="16"/>
    <n v="9"/>
    <n v="29604.21"/>
    <n v="266437.89"/>
    <n v="16.03"/>
    <n v="223727.9"/>
    <n v="1"/>
    <n v="5"/>
    <n v="-1"/>
    <x v="499"/>
  </r>
  <r>
    <s v="T000505"/>
    <s v="Dhruv Dalal"/>
    <x v="126"/>
    <n v="6"/>
    <d v="2024-09-20T00:00:00"/>
    <d v="2024-09-23T00:00:00"/>
    <d v="1982-09-14T00:00:00"/>
    <x v="1"/>
    <x v="9"/>
    <x v="2"/>
    <x v="3"/>
    <x v="11"/>
    <n v="1"/>
    <n v="2237.25"/>
    <n v="2237.25"/>
    <n v="16.41"/>
    <n v="1870.12"/>
    <n v="1"/>
    <n v="5"/>
    <n v="1"/>
    <x v="500"/>
  </r>
  <r>
    <s v="T000506"/>
    <s v="Hansh Handa"/>
    <x v="362"/>
    <n v="5"/>
    <d v="2024-08-21T00:00:00"/>
    <d v="2024-08-22T00:00:00"/>
    <d v="1974-11-19T00:00:00"/>
    <x v="2"/>
    <x v="11"/>
    <x v="0"/>
    <x v="1"/>
    <x v="2"/>
    <n v="3"/>
    <n v="46153.02"/>
    <n v="138459.06"/>
    <n v="13.21"/>
    <n v="120168.62"/>
    <n v="5"/>
    <n v="4"/>
    <n v="1"/>
    <x v="501"/>
  </r>
  <r>
    <s v="T000507"/>
    <s v="Arnav Kapoor"/>
    <x v="363"/>
    <n v="9"/>
    <d v="2024-09-06T00:00:00"/>
    <d v="2024-09-10T00:00:00"/>
    <d v="1993-02-26T00:00:00"/>
    <x v="3"/>
    <x v="5"/>
    <x v="0"/>
    <x v="0"/>
    <x v="19"/>
    <n v="5"/>
    <n v="13198.57"/>
    <n v="65992.850000000006"/>
    <n v="9.25"/>
    <n v="59888.51"/>
    <n v="2"/>
    <n v="6"/>
    <n v="3"/>
    <x v="502"/>
  </r>
  <r>
    <s v="T000508"/>
    <s v="Amani Dass"/>
    <x v="364"/>
    <n v="6"/>
    <d v="2024-02-02T00:00:00"/>
    <d v="2024-02-04T00:00:00"/>
    <d v="1963-05-18T00:00:00"/>
    <x v="0"/>
    <x v="0"/>
    <x v="1"/>
    <x v="5"/>
    <x v="7"/>
    <n v="6"/>
    <n v="20727.990000000002"/>
    <n v="124367.94"/>
    <n v="10.52"/>
    <n v="111284.43"/>
    <n v="1"/>
    <n v="4"/>
    <n v="2"/>
    <x v="503"/>
  </r>
  <r>
    <s v="T000509"/>
    <s v="Vritika Kakar"/>
    <x v="365"/>
    <n v="6"/>
    <d v="2024-03-08T00:00:00"/>
    <d v="2024-03-10T00:00:00"/>
    <d v="1969-11-08T00:00:00"/>
    <x v="1"/>
    <x v="1"/>
    <x v="0"/>
    <x v="0"/>
    <x v="18"/>
    <n v="2"/>
    <n v="5673.67"/>
    <n v="11347.34"/>
    <n v="11.91"/>
    <n v="9995.8700000000008"/>
    <n v="4"/>
    <n v="3"/>
    <n v="3"/>
    <x v="504"/>
  </r>
  <r>
    <s v="T000510"/>
    <s v="Raunak Bedi"/>
    <x v="366"/>
    <n v="7"/>
    <d v="2024-11-05T00:00:00"/>
    <d v="2024-11-07T00:00:00"/>
    <d v="1971-01-15T00:00:00"/>
    <x v="0"/>
    <x v="10"/>
    <x v="1"/>
    <x v="2"/>
    <x v="14"/>
    <n v="9"/>
    <n v="6619.32"/>
    <n v="59573.88"/>
    <n v="10.43"/>
    <n v="53360.32"/>
    <n v="5"/>
    <n v="4"/>
    <n v="3"/>
    <x v="505"/>
  </r>
  <r>
    <s v="T000511"/>
    <s v="Amira Shroff"/>
    <x v="328"/>
    <n v="3"/>
    <d v="2025-01-24T00:00:00"/>
    <d v="2025-01-27T00:00:00"/>
    <d v="1985-08-28T00:00:00"/>
    <x v="2"/>
    <x v="2"/>
    <x v="2"/>
    <x v="3"/>
    <x v="11"/>
    <n v="2"/>
    <n v="40722.400000000001"/>
    <n v="81444.800000000003"/>
    <n v="12.3"/>
    <n v="71427.09"/>
    <n v="5"/>
    <n v="4"/>
    <n v="-1"/>
    <x v="506"/>
  </r>
  <r>
    <s v="T000512"/>
    <s v="Adah Ahluwalia"/>
    <x v="367"/>
    <n v="3"/>
    <d v="2024-01-01T00:00:00"/>
    <d v="2024-01-05T00:00:00"/>
    <d v="1992-05-04T00:00:00"/>
    <x v="1"/>
    <x v="6"/>
    <x v="1"/>
    <x v="2"/>
    <x v="14"/>
    <n v="5"/>
    <n v="29930.11"/>
    <n v="149650.54999999999"/>
    <n v="3.54"/>
    <n v="144352.92000000001"/>
    <n v="4"/>
    <n v="7"/>
    <n v="-4"/>
    <x v="507"/>
  </r>
  <r>
    <s v="T000513"/>
    <s v="Mamooty Bandi"/>
    <x v="69"/>
    <n v="9"/>
    <d v="2024-06-15T00:00:00"/>
    <d v="2024-06-18T00:00:00"/>
    <d v="1978-12-18T00:00:00"/>
    <x v="1"/>
    <x v="18"/>
    <x v="1"/>
    <x v="5"/>
    <x v="20"/>
    <n v="6"/>
    <n v="28386.47"/>
    <n v="170318.82"/>
    <n v="4.04"/>
    <n v="163437.94"/>
    <n v="4"/>
    <n v="8"/>
    <n v="1"/>
    <x v="508"/>
  </r>
  <r>
    <s v="T000514"/>
    <s v="Vardaniya Kuruvilla"/>
    <x v="161"/>
    <n v="6"/>
    <d v="2024-06-20T00:00:00"/>
    <d v="2024-06-24T00:00:00"/>
    <d v="1961-03-07T00:00:00"/>
    <x v="2"/>
    <x v="16"/>
    <x v="0"/>
    <x v="1"/>
    <x v="21"/>
    <n v="9"/>
    <n v="7193.66"/>
    <n v="64742.94"/>
    <n v="14.02"/>
    <n v="55665.98"/>
    <n v="4"/>
    <n v="5"/>
    <n v="1"/>
    <x v="509"/>
  </r>
  <r>
    <s v="T000515"/>
    <s v="Rasha Bassi"/>
    <x v="368"/>
    <n v="6"/>
    <d v="2024-12-20T00:00:00"/>
    <d v="2024-12-24T00:00:00"/>
    <d v="1988-02-13T00:00:00"/>
    <x v="0"/>
    <x v="10"/>
    <x v="3"/>
    <x v="4"/>
    <x v="13"/>
    <n v="2"/>
    <n v="24822.67"/>
    <n v="49645.34"/>
    <n v="16.22"/>
    <n v="41592.870000000003"/>
    <n v="5"/>
    <n v="8"/>
    <n v="-2"/>
    <x v="510"/>
  </r>
  <r>
    <s v="T000516"/>
    <s v="Dhanush Chhabra"/>
    <x v="369"/>
    <n v="6"/>
    <d v="2023-08-26T00:00:00"/>
    <d v="2023-08-31T00:00:00"/>
    <d v="1967-09-18T00:00:00"/>
    <x v="3"/>
    <x v="19"/>
    <x v="0"/>
    <x v="0"/>
    <x v="1"/>
    <n v="5"/>
    <n v="9211.74"/>
    <n v="46058.7"/>
    <n v="0.5"/>
    <n v="45828.41"/>
    <n v="1"/>
    <n v="8"/>
    <n v="-2"/>
    <x v="511"/>
  </r>
  <r>
    <s v="T000517"/>
    <s v="Sumer Dalal"/>
    <x v="370"/>
    <n v="7"/>
    <d v="2024-04-17T00:00:00"/>
    <d v="2024-04-22T00:00:00"/>
    <d v="1979-03-05T00:00:00"/>
    <x v="0"/>
    <x v="10"/>
    <x v="1"/>
    <x v="5"/>
    <x v="7"/>
    <n v="2"/>
    <n v="47390.79"/>
    <n v="94781.58"/>
    <n v="18.829999999999998"/>
    <n v="76934.210000000006"/>
    <n v="3"/>
    <n v="6"/>
    <n v="1"/>
    <x v="512"/>
  </r>
  <r>
    <s v="T000518"/>
    <s v="Anaya Sunder"/>
    <x v="371"/>
    <n v="10"/>
    <d v="2025-08-03T00:00:00"/>
    <d v="2025-08-05T00:00:00"/>
    <d v="2002-02-12T00:00:00"/>
    <x v="0"/>
    <x v="3"/>
    <x v="1"/>
    <x v="5"/>
    <x v="7"/>
    <n v="9"/>
    <n v="21271.29"/>
    <n v="191441.61"/>
    <n v="29.46"/>
    <n v="135042.91"/>
    <n v="5"/>
    <n v="4"/>
    <n v="6"/>
    <x v="513"/>
  </r>
  <r>
    <s v="T000519"/>
    <s v="Alia Loyal"/>
    <x v="372"/>
    <n v="9"/>
    <d v="2025-03-06T00:00:00"/>
    <d v="2025-03-07T00:00:00"/>
    <d v="1981-10-18T00:00:00"/>
    <x v="1"/>
    <x v="9"/>
    <x v="2"/>
    <x v="3"/>
    <x v="12"/>
    <n v="1"/>
    <n v="40498.07"/>
    <n v="40498.07"/>
    <n v="15.81"/>
    <n v="34095.33"/>
    <n v="1"/>
    <n v="2"/>
    <n v="7"/>
    <x v="514"/>
  </r>
  <r>
    <s v="T000520"/>
    <s v="Neelofar Gara"/>
    <x v="64"/>
    <n v="3"/>
    <d v="2024-05-05T00:00:00"/>
    <d v="2024-05-10T00:00:00"/>
    <d v="1961-08-04T00:00:00"/>
    <x v="0"/>
    <x v="10"/>
    <x v="3"/>
    <x v="4"/>
    <x v="9"/>
    <n v="5"/>
    <n v="1471.03"/>
    <n v="7355.15"/>
    <n v="6.08"/>
    <n v="6907.96"/>
    <n v="3"/>
    <n v="6"/>
    <n v="-3"/>
    <x v="515"/>
  </r>
  <r>
    <s v="T000521"/>
    <s v="Anya Wable"/>
    <x v="113"/>
    <n v="9"/>
    <d v="2024-10-04T00:00:00"/>
    <d v="2024-10-08T00:00:00"/>
    <d v="1986-12-16T00:00:00"/>
    <x v="2"/>
    <x v="16"/>
    <x v="1"/>
    <x v="5"/>
    <x v="15"/>
    <n v="1"/>
    <n v="32864.97"/>
    <n v="32864.97"/>
    <n v="20.05"/>
    <n v="26275.54"/>
    <n v="2"/>
    <n v="9"/>
    <n v="0"/>
    <x v="516"/>
  </r>
  <r>
    <s v="T000522"/>
    <s v="Dhanuk Ranganathan"/>
    <x v="373"/>
    <n v="6"/>
    <d v="2025-06-14T00:00:00"/>
    <d v="2025-06-17T00:00:00"/>
    <d v="2006-06-18T00:00:00"/>
    <x v="2"/>
    <x v="8"/>
    <x v="1"/>
    <x v="5"/>
    <x v="17"/>
    <n v="7"/>
    <n v="674.6"/>
    <n v="4722.2"/>
    <n v="15.96"/>
    <n v="3968.54"/>
    <n v="4"/>
    <n v="5"/>
    <n v="1"/>
    <x v="388"/>
  </r>
  <r>
    <s v="T000523"/>
    <s v="Madhav Shroff"/>
    <x v="181"/>
    <n v="9"/>
    <d v="2025-07-05T00:00:00"/>
    <d v="2025-07-09T00:00:00"/>
    <d v="1986-11-27T00:00:00"/>
    <x v="1"/>
    <x v="14"/>
    <x v="1"/>
    <x v="5"/>
    <x v="17"/>
    <n v="5"/>
    <n v="13700.16"/>
    <n v="68500.800000000003"/>
    <n v="2.84"/>
    <n v="66555.38"/>
    <n v="5"/>
    <n v="9"/>
    <n v="0"/>
    <x v="517"/>
  </r>
  <r>
    <s v="T000524"/>
    <s v="Indrajit Bhandari"/>
    <x v="75"/>
    <n v="9"/>
    <d v="2024-05-23T00:00:00"/>
    <d v="2024-05-28T00:00:00"/>
    <d v="1986-10-16T00:00:00"/>
    <x v="2"/>
    <x v="16"/>
    <x v="2"/>
    <x v="3"/>
    <x v="11"/>
    <n v="7"/>
    <n v="13711.68"/>
    <n v="95981.760000000009"/>
    <n v="22.97"/>
    <n v="73934.75"/>
    <n v="4"/>
    <n v="7"/>
    <n v="2"/>
    <x v="518"/>
  </r>
  <r>
    <s v="T000525"/>
    <s v="Saanvi Bassi"/>
    <x v="58"/>
    <n v="5"/>
    <d v="2024-03-24T00:00:00"/>
    <d v="2024-03-26T00:00:00"/>
    <d v="1966-09-18T00:00:00"/>
    <x v="3"/>
    <x v="12"/>
    <x v="3"/>
    <x v="4"/>
    <x v="13"/>
    <n v="3"/>
    <n v="26162.23"/>
    <n v="78486.69"/>
    <n v="11.09"/>
    <n v="69782.52"/>
    <n v="2"/>
    <n v="3"/>
    <n v="2"/>
    <x v="519"/>
  </r>
  <r>
    <s v="T000526"/>
    <s v="Shlok Kale"/>
    <x v="332"/>
    <n v="7"/>
    <d v="2025-01-21T00:00:00"/>
    <d v="2025-01-23T00:00:00"/>
    <d v="1974-01-05T00:00:00"/>
    <x v="0"/>
    <x v="10"/>
    <x v="3"/>
    <x v="4"/>
    <x v="9"/>
    <n v="1"/>
    <n v="43511.08"/>
    <n v="43511.08"/>
    <n v="7.04"/>
    <n v="40447.9"/>
    <n v="3"/>
    <n v="7"/>
    <n v="0"/>
    <x v="520"/>
  </r>
  <r>
    <s v="T000527"/>
    <s v="Seher Gola"/>
    <x v="321"/>
    <n v="9"/>
    <d v="2024-12-20T00:00:00"/>
    <d v="2024-12-25T00:00:00"/>
    <d v="1996-02-04T00:00:00"/>
    <x v="0"/>
    <x v="0"/>
    <x v="0"/>
    <x v="1"/>
    <x v="5"/>
    <n v="10"/>
    <n v="45088.47"/>
    <n v="450884.7"/>
    <n v="3.94"/>
    <n v="433119.84"/>
    <n v="2"/>
    <n v="7"/>
    <n v="2"/>
    <x v="521"/>
  </r>
  <r>
    <s v="T000528"/>
    <s v="Alia Sama"/>
    <x v="317"/>
    <n v="9"/>
    <d v="2024-09-26T00:00:00"/>
    <d v="2024-09-30T00:00:00"/>
    <d v="2002-09-01T00:00:00"/>
    <x v="0"/>
    <x v="17"/>
    <x v="1"/>
    <x v="5"/>
    <x v="17"/>
    <n v="6"/>
    <n v="26538.5"/>
    <n v="159231"/>
    <n v="6.63"/>
    <n v="148673.98000000001"/>
    <n v="3"/>
    <n v="8"/>
    <n v="1"/>
    <x v="522"/>
  </r>
  <r>
    <s v="T000529"/>
    <s v="Manikya Sodhi"/>
    <x v="325"/>
    <n v="10"/>
    <d v="2024-02-27T00:00:00"/>
    <d v="2024-03-01T00:00:00"/>
    <d v="2003-04-15T00:00:00"/>
    <x v="3"/>
    <x v="5"/>
    <x v="1"/>
    <x v="2"/>
    <x v="3"/>
    <n v="8"/>
    <n v="32174.76"/>
    <n v="257398.08"/>
    <n v="17.55"/>
    <n v="212224.72"/>
    <n v="3"/>
    <n v="4"/>
    <n v="6"/>
    <x v="523"/>
  </r>
  <r>
    <s v="T000530"/>
    <s v="Reyansh Vora"/>
    <x v="374"/>
    <n v="8"/>
    <d v="2025-02-13T00:00:00"/>
    <d v="2025-02-14T00:00:00"/>
    <d v="1964-06-26T00:00:00"/>
    <x v="3"/>
    <x v="12"/>
    <x v="0"/>
    <x v="1"/>
    <x v="21"/>
    <n v="8"/>
    <n v="48208.92"/>
    <n v="385671.36"/>
    <n v="9.5299999999999994"/>
    <n v="348916.88"/>
    <n v="5"/>
    <n v="4"/>
    <n v="4"/>
    <x v="524"/>
  </r>
  <r>
    <s v="T000531"/>
    <s v="Anika Bajwa"/>
    <x v="375"/>
    <n v="9"/>
    <d v="2023-11-03T00:00:00"/>
    <d v="2023-11-05T00:00:00"/>
    <d v="1978-02-14T00:00:00"/>
    <x v="1"/>
    <x v="1"/>
    <x v="1"/>
    <x v="2"/>
    <x v="14"/>
    <n v="10"/>
    <n v="16044.02"/>
    <n v="160440.20000000001"/>
    <n v="21.36"/>
    <n v="126170.17"/>
    <n v="3"/>
    <n v="4"/>
    <n v="5"/>
    <x v="525"/>
  </r>
  <r>
    <s v="T000532"/>
    <s v="Rasha Sampath"/>
    <x v="269"/>
    <n v="4"/>
    <d v="2023-10-22T00:00:00"/>
    <d v="2023-10-26T00:00:00"/>
    <d v="1964-05-01T00:00:00"/>
    <x v="1"/>
    <x v="9"/>
    <x v="1"/>
    <x v="5"/>
    <x v="7"/>
    <n v="3"/>
    <n v="4927.17"/>
    <n v="14781.51"/>
    <n v="25.96"/>
    <n v="10944.23"/>
    <n v="3"/>
    <n v="6"/>
    <n v="-2"/>
    <x v="526"/>
  </r>
  <r>
    <s v="T000533"/>
    <s v="Tushar Madan"/>
    <x v="376"/>
    <n v="3"/>
    <d v="2024-03-09T00:00:00"/>
    <d v="2024-03-14T00:00:00"/>
    <d v="1962-04-07T00:00:00"/>
    <x v="0"/>
    <x v="3"/>
    <x v="1"/>
    <x v="5"/>
    <x v="7"/>
    <n v="9"/>
    <n v="20394.240000000002"/>
    <n v="183548.16"/>
    <n v="14.72"/>
    <n v="156529.87"/>
    <n v="3"/>
    <n v="9"/>
    <n v="-6"/>
    <x v="527"/>
  </r>
  <r>
    <s v="T000534"/>
    <s v="Yuvraj  Bhavsar"/>
    <x v="377"/>
    <n v="4"/>
    <d v="2024-01-05T00:00:00"/>
    <d v="2024-01-06T00:00:00"/>
    <d v="1996-10-15T00:00:00"/>
    <x v="0"/>
    <x v="17"/>
    <x v="0"/>
    <x v="0"/>
    <x v="18"/>
    <n v="3"/>
    <n v="47462.3"/>
    <n v="142386.9"/>
    <n v="29.75"/>
    <n v="100026.8"/>
    <n v="1"/>
    <n v="2"/>
    <n v="2"/>
    <x v="528"/>
  </r>
  <r>
    <s v="T000535"/>
    <s v="Ishaan Taneja"/>
    <x v="378"/>
    <n v="9"/>
    <d v="2024-02-09T00:00:00"/>
    <d v="2024-02-12T00:00:00"/>
    <d v="1991-08-06T00:00:00"/>
    <x v="2"/>
    <x v="7"/>
    <x v="1"/>
    <x v="5"/>
    <x v="20"/>
    <n v="4"/>
    <n v="31733.82"/>
    <n v="126935.28"/>
    <n v="25.39"/>
    <n v="94706.41"/>
    <n v="4"/>
    <n v="5"/>
    <n v="4"/>
    <x v="529"/>
  </r>
  <r>
    <s v="T000536"/>
    <s v="Dhruv Raman"/>
    <x v="379"/>
    <n v="8"/>
    <d v="2024-10-23T00:00:00"/>
    <d v="2024-10-24T00:00:00"/>
    <d v="1986-01-08T00:00:00"/>
    <x v="0"/>
    <x v="17"/>
    <x v="0"/>
    <x v="1"/>
    <x v="5"/>
    <n v="3"/>
    <n v="41572.58"/>
    <n v="124717.74"/>
    <n v="24.22"/>
    <n v="94511.1"/>
    <n v="1"/>
    <n v="6"/>
    <n v="2"/>
    <x v="530"/>
  </r>
  <r>
    <s v="T000537"/>
    <s v="Misha Iyer"/>
    <x v="197"/>
    <n v="4"/>
    <d v="2025-06-11T00:00:00"/>
    <d v="2025-06-14T00:00:00"/>
    <d v="1989-01-28T00:00:00"/>
    <x v="3"/>
    <x v="12"/>
    <x v="3"/>
    <x v="4"/>
    <x v="9"/>
    <n v="8"/>
    <n v="20133.34"/>
    <n v="161066.72"/>
    <n v="26.18"/>
    <n v="118899.45"/>
    <n v="2"/>
    <n v="7"/>
    <n v="-3"/>
    <x v="531"/>
  </r>
  <r>
    <s v="T000538"/>
    <s v="Raunak Date"/>
    <x v="73"/>
    <n v="9"/>
    <d v="2024-05-17T00:00:00"/>
    <d v="2024-05-18T00:00:00"/>
    <d v="1973-12-29T00:00:00"/>
    <x v="1"/>
    <x v="1"/>
    <x v="2"/>
    <x v="3"/>
    <x v="22"/>
    <n v="3"/>
    <n v="27362.29"/>
    <n v="82086.87"/>
    <n v="17.75"/>
    <n v="67516.45"/>
    <n v="5"/>
    <n v="3"/>
    <n v="6"/>
    <x v="532"/>
  </r>
  <r>
    <s v="T000539"/>
    <s v="Gokul Sekhon"/>
    <x v="380"/>
    <n v="6"/>
    <d v="2025-05-06T00:00:00"/>
    <d v="2025-05-07T00:00:00"/>
    <d v="2005-01-08T00:00:00"/>
    <x v="0"/>
    <x v="10"/>
    <x v="3"/>
    <x v="4"/>
    <x v="6"/>
    <n v="8"/>
    <n v="27695.91"/>
    <n v="221567.28"/>
    <n v="6.77"/>
    <n v="206567.18"/>
    <n v="1"/>
    <n v="2"/>
    <n v="4"/>
    <x v="533"/>
  </r>
  <r>
    <s v="T000540"/>
    <s v="Anay Bala"/>
    <x v="116"/>
    <n v="5"/>
    <d v="2024-08-10T00:00:00"/>
    <d v="2024-08-13T00:00:00"/>
    <d v="1965-07-16T00:00:00"/>
    <x v="1"/>
    <x v="18"/>
    <x v="1"/>
    <x v="2"/>
    <x v="10"/>
    <n v="8"/>
    <n v="42738.94"/>
    <n v="341911.52"/>
    <n v="15.42"/>
    <n v="289188.76"/>
    <n v="4"/>
    <n v="8"/>
    <n v="-3"/>
    <x v="534"/>
  </r>
  <r>
    <s v="T000541"/>
    <s v="Alia Shukla"/>
    <x v="381"/>
    <n v="8"/>
    <d v="2023-09-13T00:00:00"/>
    <d v="2023-09-14T00:00:00"/>
    <d v="1977-01-29T00:00:00"/>
    <x v="0"/>
    <x v="0"/>
    <x v="0"/>
    <x v="1"/>
    <x v="2"/>
    <n v="9"/>
    <n v="41510.28"/>
    <n v="373592.52"/>
    <n v="24.14"/>
    <n v="283407.28999999998"/>
    <n v="4"/>
    <n v="2"/>
    <n v="6"/>
    <x v="535"/>
  </r>
  <r>
    <s v="T000542"/>
    <s v="Saksham Dube"/>
    <x v="331"/>
    <n v="5"/>
    <d v="2024-08-04T00:00:00"/>
    <d v="2024-08-07T00:00:00"/>
    <d v="1974-08-15T00:00:00"/>
    <x v="0"/>
    <x v="3"/>
    <x v="0"/>
    <x v="1"/>
    <x v="2"/>
    <n v="10"/>
    <n v="20624.78"/>
    <n v="206247.8"/>
    <n v="12.82"/>
    <n v="179806.83"/>
    <n v="4"/>
    <n v="7"/>
    <n v="-2"/>
    <x v="536"/>
  </r>
  <r>
    <s v="T000543"/>
    <s v="Shayak Manda"/>
    <x v="382"/>
    <n v="5"/>
    <d v="2024-07-18T00:00:00"/>
    <d v="2024-07-20T00:00:00"/>
    <d v="1972-07-03T00:00:00"/>
    <x v="0"/>
    <x v="10"/>
    <x v="1"/>
    <x v="5"/>
    <x v="15"/>
    <n v="3"/>
    <n v="37802.550000000003"/>
    <n v="113407.65"/>
    <n v="29.86"/>
    <n v="79544.13"/>
    <n v="2"/>
    <n v="6"/>
    <n v="-1"/>
    <x v="537"/>
  </r>
  <r>
    <s v="T000544"/>
    <s v="Kanav Korpal"/>
    <x v="7"/>
    <n v="7"/>
    <d v="2024-06-17T00:00:00"/>
    <d v="2024-06-18T00:00:00"/>
    <d v="1979-12-25T00:00:00"/>
    <x v="0"/>
    <x v="17"/>
    <x v="0"/>
    <x v="1"/>
    <x v="2"/>
    <n v="2"/>
    <n v="48730.86"/>
    <n v="97461.72"/>
    <n v="15.54"/>
    <n v="82316.17"/>
    <n v="5"/>
    <n v="2"/>
    <n v="5"/>
    <x v="538"/>
  </r>
  <r>
    <s v="T000545"/>
    <s v="Darshit Sethi"/>
    <x v="383"/>
    <n v="6"/>
    <d v="2024-11-12T00:00:00"/>
    <d v="2024-11-15T00:00:00"/>
    <d v="1970-12-08T00:00:00"/>
    <x v="1"/>
    <x v="14"/>
    <x v="1"/>
    <x v="2"/>
    <x v="14"/>
    <n v="1"/>
    <n v="11188.93"/>
    <n v="11188.93"/>
    <n v="14.73"/>
    <n v="9540.7999999999993"/>
    <n v="5"/>
    <n v="5"/>
    <n v="1"/>
    <x v="461"/>
  </r>
  <r>
    <s v="T000546"/>
    <s v="Adira Banik"/>
    <x v="384"/>
    <n v="6"/>
    <d v="2024-08-30T00:00:00"/>
    <d v="2024-09-01T00:00:00"/>
    <d v="2004-10-17T00:00:00"/>
    <x v="0"/>
    <x v="3"/>
    <x v="0"/>
    <x v="1"/>
    <x v="21"/>
    <n v="3"/>
    <n v="10783.72"/>
    <n v="32351.16"/>
    <n v="28.57"/>
    <n v="23108.43"/>
    <n v="1"/>
    <n v="5"/>
    <n v="1"/>
    <x v="539"/>
  </r>
  <r>
    <s v="T000547"/>
    <s v="Anahita Luthra"/>
    <x v="385"/>
    <n v="5"/>
    <d v="2023-09-06T00:00:00"/>
    <d v="2023-09-10T00:00:00"/>
    <d v="1960-11-25T00:00:00"/>
    <x v="0"/>
    <x v="17"/>
    <x v="1"/>
    <x v="2"/>
    <x v="14"/>
    <n v="7"/>
    <n v="2342.64"/>
    <n v="16398.48"/>
    <n v="21.23"/>
    <n v="12917.08"/>
    <n v="3"/>
    <n v="9"/>
    <n v="-4"/>
    <x v="540"/>
  </r>
  <r>
    <s v="T000548"/>
    <s v="Vidur Rama"/>
    <x v="386"/>
    <n v="5"/>
    <d v="2024-08-25T00:00:00"/>
    <d v="2024-08-30T00:00:00"/>
    <d v="1979-01-26T00:00:00"/>
    <x v="0"/>
    <x v="3"/>
    <x v="0"/>
    <x v="1"/>
    <x v="5"/>
    <n v="6"/>
    <n v="9756.18"/>
    <n v="58537.08"/>
    <n v="15.9"/>
    <n v="49229.68"/>
    <n v="2"/>
    <n v="6"/>
    <n v="-1"/>
    <x v="541"/>
  </r>
  <r>
    <s v="T000549"/>
    <s v="Dishani Issac"/>
    <x v="173"/>
    <n v="5"/>
    <d v="2023-08-24T00:00:00"/>
    <d v="2023-08-25T00:00:00"/>
    <d v="1969-09-28T00:00:00"/>
    <x v="1"/>
    <x v="1"/>
    <x v="0"/>
    <x v="0"/>
    <x v="18"/>
    <n v="8"/>
    <n v="32990.410000000003"/>
    <n v="263923.28000000003"/>
    <n v="24.14"/>
    <n v="200212.2"/>
    <n v="2"/>
    <n v="3"/>
    <n v="2"/>
    <x v="542"/>
  </r>
  <r>
    <s v="T000550"/>
    <s v="Bhamini Basak"/>
    <x v="387"/>
    <n v="7"/>
    <d v="2024-08-10T00:00:00"/>
    <d v="2024-08-11T00:00:00"/>
    <d v="1989-12-12T00:00:00"/>
    <x v="3"/>
    <x v="5"/>
    <x v="0"/>
    <x v="1"/>
    <x v="5"/>
    <n v="5"/>
    <n v="6173.76"/>
    <n v="30868.799999999999"/>
    <n v="12.83"/>
    <n v="26908.33"/>
    <n v="4"/>
    <n v="4"/>
    <n v="3"/>
    <x v="543"/>
  </r>
  <r>
    <s v="T000551"/>
    <s v="Sara Badami"/>
    <x v="388"/>
    <n v="5"/>
    <d v="2023-11-17T00:00:00"/>
    <d v="2023-11-21T00:00:00"/>
    <d v="1969-06-22T00:00:00"/>
    <x v="3"/>
    <x v="5"/>
    <x v="3"/>
    <x v="4"/>
    <x v="13"/>
    <n v="10"/>
    <n v="20728.96"/>
    <n v="207289.60000000001"/>
    <n v="7.03"/>
    <n v="192717.14"/>
    <n v="3"/>
    <n v="8"/>
    <n v="-3"/>
    <x v="544"/>
  </r>
  <r>
    <s v="T000552"/>
    <s v="Vedika Chokshi"/>
    <x v="50"/>
    <n v="10"/>
    <d v="2023-10-18T00:00:00"/>
    <d v="2023-10-20T00:00:00"/>
    <d v="1973-06-16T00:00:00"/>
    <x v="0"/>
    <x v="3"/>
    <x v="0"/>
    <x v="0"/>
    <x v="0"/>
    <n v="4"/>
    <n v="34266.870000000003"/>
    <n v="137067.48000000001"/>
    <n v="26.39"/>
    <n v="100895.37"/>
    <n v="1"/>
    <n v="5"/>
    <n v="5"/>
    <x v="545"/>
  </r>
  <r>
    <s v="T000553"/>
    <s v="Emir Thakur"/>
    <x v="389"/>
    <n v="8"/>
    <d v="2025-02-16T00:00:00"/>
    <d v="2025-02-18T00:00:00"/>
    <d v="2004-10-16T00:00:00"/>
    <x v="0"/>
    <x v="13"/>
    <x v="1"/>
    <x v="2"/>
    <x v="14"/>
    <n v="4"/>
    <n v="552.53"/>
    <n v="2210.12"/>
    <n v="26.53"/>
    <n v="1623.78"/>
    <n v="1"/>
    <n v="7"/>
    <n v="1"/>
    <x v="546"/>
  </r>
  <r>
    <s v="T000554"/>
    <s v="Jayan Sampath"/>
    <x v="176"/>
    <n v="10"/>
    <d v="2023-10-31T00:00:00"/>
    <d v="2023-11-05T00:00:00"/>
    <d v="1961-09-07T00:00:00"/>
    <x v="2"/>
    <x v="8"/>
    <x v="0"/>
    <x v="0"/>
    <x v="18"/>
    <n v="5"/>
    <n v="49385.68"/>
    <n v="246928.4"/>
    <n v="25.1"/>
    <n v="184949.37"/>
    <n v="1"/>
    <n v="6"/>
    <n v="4"/>
    <x v="547"/>
  </r>
  <r>
    <s v="T000555"/>
    <s v="Gatik Grover"/>
    <x v="318"/>
    <n v="10"/>
    <d v="2024-08-17T00:00:00"/>
    <d v="2024-08-22T00:00:00"/>
    <d v="1981-08-07T00:00:00"/>
    <x v="1"/>
    <x v="14"/>
    <x v="1"/>
    <x v="2"/>
    <x v="14"/>
    <n v="5"/>
    <n v="23776.92"/>
    <n v="118884.6"/>
    <n v="11.62"/>
    <n v="105070.21"/>
    <n v="5"/>
    <n v="8"/>
    <n v="2"/>
    <x v="548"/>
  </r>
  <r>
    <s v="T000556"/>
    <s v="Armaan Varkey"/>
    <x v="390"/>
    <n v="10"/>
    <d v="2023-08-29T00:00:00"/>
    <d v="2023-09-02T00:00:00"/>
    <d v="1967-05-03T00:00:00"/>
    <x v="0"/>
    <x v="0"/>
    <x v="0"/>
    <x v="1"/>
    <x v="21"/>
    <n v="4"/>
    <n v="8242.7900000000009"/>
    <n v="32971.160000000003"/>
    <n v="29.42"/>
    <n v="23271.040000000001"/>
    <n v="1"/>
    <n v="7"/>
    <n v="3"/>
    <x v="549"/>
  </r>
  <r>
    <s v="T000557"/>
    <s v="Nitara Chandran"/>
    <x v="391"/>
    <n v="10"/>
    <d v="2024-05-07T00:00:00"/>
    <d v="2024-05-11T00:00:00"/>
    <d v="1966-01-24T00:00:00"/>
    <x v="2"/>
    <x v="7"/>
    <x v="0"/>
    <x v="1"/>
    <x v="21"/>
    <n v="9"/>
    <n v="37921.339999999997"/>
    <n v="341292.05999999988"/>
    <n v="24.23"/>
    <n v="258596.99"/>
    <n v="3"/>
    <n v="9"/>
    <n v="1"/>
    <x v="550"/>
  </r>
  <r>
    <s v="T000558"/>
    <s v="Inaaya  Jayaraman"/>
    <x v="392"/>
    <n v="7"/>
    <d v="2024-05-04T00:00:00"/>
    <d v="2024-05-07T00:00:00"/>
    <d v="2005-09-21T00:00:00"/>
    <x v="0"/>
    <x v="10"/>
    <x v="0"/>
    <x v="1"/>
    <x v="2"/>
    <n v="5"/>
    <n v="38856.800000000003"/>
    <n v="194284"/>
    <n v="21.08"/>
    <n v="153328.93"/>
    <n v="2"/>
    <n v="7"/>
    <n v="0"/>
    <x v="551"/>
  </r>
  <r>
    <s v="T000559"/>
    <s v="Yakshit Bakshi"/>
    <x v="393"/>
    <n v="4"/>
    <d v="2025-05-21T00:00:00"/>
    <d v="2025-05-26T00:00:00"/>
    <d v="1974-07-14T00:00:00"/>
    <x v="1"/>
    <x v="1"/>
    <x v="0"/>
    <x v="0"/>
    <x v="18"/>
    <n v="1"/>
    <n v="46888.05"/>
    <n v="46888.05"/>
    <n v="11.14"/>
    <n v="41664.720000000001"/>
    <n v="2"/>
    <n v="9"/>
    <n v="-5"/>
    <x v="552"/>
  </r>
  <r>
    <s v="T000560"/>
    <s v="Damini Rastogi"/>
    <x v="316"/>
    <n v="4"/>
    <d v="2024-02-21T00:00:00"/>
    <d v="2024-02-22T00:00:00"/>
    <d v="1976-01-03T00:00:00"/>
    <x v="3"/>
    <x v="12"/>
    <x v="3"/>
    <x v="4"/>
    <x v="6"/>
    <n v="2"/>
    <n v="43520.19"/>
    <n v="87040.38"/>
    <n v="21.05"/>
    <n v="68718.38"/>
    <n v="3"/>
    <n v="6"/>
    <n v="-2"/>
    <x v="553"/>
  </r>
  <r>
    <s v="T000561"/>
    <s v="Emir Devan"/>
    <x v="394"/>
    <n v="10"/>
    <d v="2025-02-13T00:00:00"/>
    <d v="2025-02-14T00:00:00"/>
    <d v="2001-10-04T00:00:00"/>
    <x v="3"/>
    <x v="15"/>
    <x v="0"/>
    <x v="1"/>
    <x v="2"/>
    <n v="9"/>
    <n v="27239.45"/>
    <n v="245155.05"/>
    <n v="28.43"/>
    <n v="175457.47"/>
    <n v="2"/>
    <n v="2"/>
    <n v="8"/>
    <x v="554"/>
  </r>
  <r>
    <s v="T000562"/>
    <s v="Kaira Goda"/>
    <x v="395"/>
    <n v="7"/>
    <d v="2024-09-15T00:00:00"/>
    <d v="2024-09-17T00:00:00"/>
    <d v="1985-02-07T00:00:00"/>
    <x v="0"/>
    <x v="10"/>
    <x v="1"/>
    <x v="5"/>
    <x v="15"/>
    <n v="4"/>
    <n v="9247.8799999999992"/>
    <n v="36991.519999999997"/>
    <n v="6.86"/>
    <n v="34453.9"/>
    <n v="4"/>
    <n v="4"/>
    <n v="3"/>
    <x v="555"/>
  </r>
  <r>
    <s v="T000563"/>
    <s v="Elakshi Bandi"/>
    <x v="238"/>
    <n v="6"/>
    <d v="2023-10-02T00:00:00"/>
    <d v="2023-10-03T00:00:00"/>
    <d v="1982-08-07T00:00:00"/>
    <x v="2"/>
    <x v="8"/>
    <x v="1"/>
    <x v="2"/>
    <x v="16"/>
    <n v="6"/>
    <n v="3220.11"/>
    <n v="19320.66"/>
    <n v="15.17"/>
    <n v="16389.72"/>
    <n v="2"/>
    <n v="6"/>
    <n v="0"/>
    <x v="556"/>
  </r>
  <r>
    <s v="T000564"/>
    <s v="Gatik Dewan"/>
    <x v="343"/>
    <n v="8"/>
    <d v="2024-10-05T00:00:00"/>
    <d v="2024-10-07T00:00:00"/>
    <d v="1986-05-09T00:00:00"/>
    <x v="0"/>
    <x v="10"/>
    <x v="2"/>
    <x v="3"/>
    <x v="22"/>
    <n v="8"/>
    <n v="34806.47"/>
    <n v="278451.76"/>
    <n v="26.8"/>
    <n v="203826.69"/>
    <n v="3"/>
    <n v="3"/>
    <n v="5"/>
    <x v="557"/>
  </r>
  <r>
    <s v="T000565"/>
    <s v="Taimur Doctor"/>
    <x v="396"/>
    <n v="4"/>
    <d v="2023-10-24T00:00:00"/>
    <d v="2023-10-29T00:00:00"/>
    <d v="1967-03-16T00:00:00"/>
    <x v="0"/>
    <x v="3"/>
    <x v="2"/>
    <x v="3"/>
    <x v="4"/>
    <n v="4"/>
    <n v="48966.53"/>
    <n v="195866.12"/>
    <n v="27.12"/>
    <n v="142747.23000000001"/>
    <n v="1"/>
    <n v="6"/>
    <n v="-2"/>
    <x v="558"/>
  </r>
  <r>
    <s v="T000566"/>
    <s v="Tushar Verma"/>
    <x v="397"/>
    <n v="3"/>
    <d v="2024-10-03T00:00:00"/>
    <d v="2024-10-04T00:00:00"/>
    <d v="2002-07-16T00:00:00"/>
    <x v="2"/>
    <x v="8"/>
    <x v="2"/>
    <x v="3"/>
    <x v="11"/>
    <n v="5"/>
    <n v="3598.44"/>
    <n v="17992.2"/>
    <n v="13.63"/>
    <n v="15539.86"/>
    <n v="4"/>
    <n v="4"/>
    <n v="-1"/>
    <x v="559"/>
  </r>
  <r>
    <s v="T000567"/>
    <s v="Dharmajan Khanna"/>
    <x v="64"/>
    <n v="4"/>
    <d v="2024-05-06T00:00:00"/>
    <d v="2024-05-11T00:00:00"/>
    <d v="2003-03-25T00:00:00"/>
    <x v="3"/>
    <x v="12"/>
    <x v="2"/>
    <x v="3"/>
    <x v="11"/>
    <n v="8"/>
    <n v="21156.1"/>
    <n v="169248.8"/>
    <n v="0.65"/>
    <n v="168148.68"/>
    <n v="1"/>
    <n v="7"/>
    <n v="-3"/>
    <x v="560"/>
  </r>
  <r>
    <s v="T000568"/>
    <s v="Mannat Kanda"/>
    <x v="286"/>
    <n v="8"/>
    <d v="2024-03-16T00:00:00"/>
    <d v="2024-03-21T00:00:00"/>
    <d v="2003-06-11T00:00:00"/>
    <x v="0"/>
    <x v="13"/>
    <x v="2"/>
    <x v="3"/>
    <x v="22"/>
    <n v="6"/>
    <n v="17055.2"/>
    <n v="102331.2"/>
    <n v="6.84"/>
    <n v="95331.75"/>
    <n v="3"/>
    <n v="7"/>
    <n v="1"/>
    <x v="561"/>
  </r>
  <r>
    <s v="T000569"/>
    <s v="Divyansh Kumer"/>
    <x v="398"/>
    <n v="5"/>
    <d v="2024-03-08T00:00:00"/>
    <d v="2024-03-11T00:00:00"/>
    <d v="1995-04-02T00:00:00"/>
    <x v="2"/>
    <x v="2"/>
    <x v="1"/>
    <x v="5"/>
    <x v="15"/>
    <n v="4"/>
    <n v="38070.03"/>
    <n v="152280.12"/>
    <n v="6.64"/>
    <n v="142168.72"/>
    <n v="5"/>
    <n v="7"/>
    <n v="-2"/>
    <x v="562"/>
  </r>
  <r>
    <s v="T000570"/>
    <s v="Yakshit Char"/>
    <x v="399"/>
    <n v="4"/>
    <d v="2025-02-22T00:00:00"/>
    <d v="2025-02-24T00:00:00"/>
    <d v="1968-01-15T00:00:00"/>
    <x v="3"/>
    <x v="19"/>
    <x v="1"/>
    <x v="5"/>
    <x v="17"/>
    <n v="10"/>
    <n v="24084.92"/>
    <n v="240849.2"/>
    <n v="24.57"/>
    <n v="181672.55"/>
    <n v="4"/>
    <n v="5"/>
    <n v="-1"/>
    <x v="563"/>
  </r>
  <r>
    <s v="T000571"/>
    <s v="Kashvi Balakrishnan"/>
    <x v="148"/>
    <n v="10"/>
    <d v="2023-09-07T00:00:00"/>
    <d v="2023-09-10T00:00:00"/>
    <d v="2003-03-22T00:00:00"/>
    <x v="1"/>
    <x v="6"/>
    <x v="0"/>
    <x v="1"/>
    <x v="21"/>
    <n v="4"/>
    <n v="48333.71"/>
    <n v="193334.84"/>
    <n v="26.21"/>
    <n v="142661.78"/>
    <n v="2"/>
    <n v="7"/>
    <n v="3"/>
    <x v="564"/>
  </r>
  <r>
    <s v="T000572"/>
    <s v="Jayan Bhatia"/>
    <x v="13"/>
    <n v="9"/>
    <d v="2024-11-09T00:00:00"/>
    <d v="2024-11-10T00:00:00"/>
    <d v="1969-08-28T00:00:00"/>
    <x v="2"/>
    <x v="16"/>
    <x v="3"/>
    <x v="4"/>
    <x v="9"/>
    <n v="1"/>
    <n v="928.66"/>
    <n v="928.66"/>
    <n v="5.9"/>
    <n v="873.87"/>
    <n v="1"/>
    <n v="2"/>
    <n v="7"/>
    <x v="565"/>
  </r>
  <r>
    <s v="T000573"/>
    <s v="Nehmat Aggarwal"/>
    <x v="400"/>
    <n v="6"/>
    <d v="2023-10-15T00:00:00"/>
    <d v="2023-10-20T00:00:00"/>
    <d v="1982-02-24T00:00:00"/>
    <x v="2"/>
    <x v="11"/>
    <x v="2"/>
    <x v="3"/>
    <x v="11"/>
    <n v="10"/>
    <n v="38758.14"/>
    <n v="387581.4"/>
    <n v="26.56"/>
    <n v="284639.78000000003"/>
    <n v="2"/>
    <n v="9"/>
    <n v="-3"/>
    <x v="566"/>
  </r>
  <r>
    <s v="T000574"/>
    <s v="Misha Balakrishnan"/>
    <x v="236"/>
    <n v="7"/>
    <d v="2024-08-07T00:00:00"/>
    <d v="2024-08-09T00:00:00"/>
    <d v="1965-08-04T00:00:00"/>
    <x v="1"/>
    <x v="18"/>
    <x v="0"/>
    <x v="1"/>
    <x v="5"/>
    <n v="5"/>
    <n v="44017.279999999999"/>
    <n v="220086.39999999999"/>
    <n v="10.87"/>
    <n v="196163.01"/>
    <n v="3"/>
    <n v="5"/>
    <n v="2"/>
    <x v="567"/>
  </r>
  <r>
    <s v="T000575"/>
    <s v="Faiyaz Rajagopal"/>
    <x v="358"/>
    <n v="5"/>
    <d v="2023-12-16T00:00:00"/>
    <d v="2023-12-17T00:00:00"/>
    <d v="1980-03-17T00:00:00"/>
    <x v="0"/>
    <x v="13"/>
    <x v="1"/>
    <x v="5"/>
    <x v="17"/>
    <n v="2"/>
    <n v="32542.23"/>
    <n v="65084.46"/>
    <n v="5.2"/>
    <n v="61700.07"/>
    <n v="1"/>
    <n v="6"/>
    <n v="-1"/>
    <x v="568"/>
  </r>
  <r>
    <s v="T000576"/>
    <s v="Ehsaan Rana"/>
    <x v="401"/>
    <n v="5"/>
    <d v="2025-05-22T00:00:00"/>
    <d v="2025-05-25T00:00:00"/>
    <d v="1983-02-02T00:00:00"/>
    <x v="0"/>
    <x v="3"/>
    <x v="1"/>
    <x v="2"/>
    <x v="16"/>
    <n v="10"/>
    <n v="43471.17"/>
    <n v="434711.7"/>
    <n v="20.079999999999998"/>
    <n v="347421.59"/>
    <n v="1"/>
    <n v="5"/>
    <n v="0"/>
    <x v="569"/>
  </r>
  <r>
    <s v="T000577"/>
    <s v="Vivaan Manda"/>
    <x v="185"/>
    <n v="6"/>
    <d v="2023-09-21T00:00:00"/>
    <d v="2023-09-26T00:00:00"/>
    <d v="1994-06-01T00:00:00"/>
    <x v="0"/>
    <x v="17"/>
    <x v="2"/>
    <x v="3"/>
    <x v="12"/>
    <n v="6"/>
    <n v="9644.68"/>
    <n v="57868.08"/>
    <n v="19.73"/>
    <n v="46450.71"/>
    <n v="5"/>
    <n v="6"/>
    <n v="0"/>
    <x v="570"/>
  </r>
  <r>
    <s v="T000578"/>
    <s v="Rhea Rau"/>
    <x v="402"/>
    <n v="10"/>
    <d v="2024-07-09T00:00:00"/>
    <d v="2024-07-10T00:00:00"/>
    <d v="1995-11-27T00:00:00"/>
    <x v="2"/>
    <x v="7"/>
    <x v="0"/>
    <x v="0"/>
    <x v="1"/>
    <n v="2"/>
    <n v="10434.049999999999"/>
    <n v="20868.099999999999"/>
    <n v="5.88"/>
    <n v="19641.060000000001"/>
    <n v="5"/>
    <n v="4"/>
    <n v="6"/>
    <x v="571"/>
  </r>
  <r>
    <s v="T000579"/>
    <s v="Mamooty Bhardwaj"/>
    <x v="306"/>
    <n v="8"/>
    <d v="2024-10-08T00:00:00"/>
    <d v="2024-10-10T00:00:00"/>
    <d v="1981-10-03T00:00:00"/>
    <x v="1"/>
    <x v="6"/>
    <x v="0"/>
    <x v="1"/>
    <x v="8"/>
    <n v="7"/>
    <n v="42643.82"/>
    <n v="298506.74"/>
    <n v="11.02"/>
    <n v="265611.3"/>
    <n v="2"/>
    <n v="3"/>
    <n v="5"/>
    <x v="572"/>
  </r>
  <r>
    <s v="T000580"/>
    <s v="Vaibhav Goda"/>
    <x v="403"/>
    <n v="5"/>
    <d v="2024-10-09T00:00:00"/>
    <d v="2024-10-12T00:00:00"/>
    <d v="1967-11-23T00:00:00"/>
    <x v="3"/>
    <x v="12"/>
    <x v="2"/>
    <x v="3"/>
    <x v="12"/>
    <n v="9"/>
    <n v="33481.69"/>
    <n v="301335.21000000002"/>
    <n v="23.8"/>
    <n v="229617.43"/>
    <n v="2"/>
    <n v="7"/>
    <n v="-2"/>
    <x v="573"/>
  </r>
  <r>
    <s v="T000581"/>
    <s v="Misha Sharaf"/>
    <x v="348"/>
    <n v="6"/>
    <d v="2024-01-14T00:00:00"/>
    <d v="2024-01-15T00:00:00"/>
    <d v="1963-08-12T00:00:00"/>
    <x v="0"/>
    <x v="0"/>
    <x v="1"/>
    <x v="2"/>
    <x v="3"/>
    <n v="5"/>
    <n v="35821.839999999997"/>
    <n v="179109.2"/>
    <n v="25.04"/>
    <n v="134260.26"/>
    <n v="2"/>
    <n v="5"/>
    <n v="1"/>
    <x v="574"/>
  </r>
  <r>
    <s v="T000582"/>
    <s v="Nirvi Mall"/>
    <x v="119"/>
    <n v="7"/>
    <d v="2023-11-12T00:00:00"/>
    <d v="2023-11-14T00:00:00"/>
    <d v="1994-09-06T00:00:00"/>
    <x v="0"/>
    <x v="17"/>
    <x v="3"/>
    <x v="4"/>
    <x v="13"/>
    <n v="5"/>
    <n v="45725.69"/>
    <n v="228628.45"/>
    <n v="20.27"/>
    <n v="182285.46"/>
    <n v="3"/>
    <n v="7"/>
    <n v="0"/>
    <x v="575"/>
  </r>
  <r>
    <s v="T000583"/>
    <s v="Pari Dube"/>
    <x v="404"/>
    <n v="4"/>
    <d v="2025-03-26T00:00:00"/>
    <d v="2025-03-27T00:00:00"/>
    <d v="1962-02-28T00:00:00"/>
    <x v="1"/>
    <x v="1"/>
    <x v="3"/>
    <x v="4"/>
    <x v="23"/>
    <n v="3"/>
    <n v="46317.33"/>
    <n v="138951.99"/>
    <n v="1.6"/>
    <n v="136728.76"/>
    <n v="3"/>
    <n v="3"/>
    <n v="1"/>
    <x v="576"/>
  </r>
  <r>
    <s v="T000584"/>
    <s v="Aniruddh Biswas"/>
    <x v="258"/>
    <n v="7"/>
    <d v="2024-09-26T00:00:00"/>
    <d v="2024-09-28T00:00:00"/>
    <d v="1988-10-30T00:00:00"/>
    <x v="0"/>
    <x v="10"/>
    <x v="0"/>
    <x v="1"/>
    <x v="21"/>
    <n v="8"/>
    <n v="40602.75"/>
    <n v="324822"/>
    <n v="10.44"/>
    <n v="290910.58"/>
    <n v="1"/>
    <n v="7"/>
    <n v="0"/>
    <x v="577"/>
  </r>
  <r>
    <s v="T000585"/>
    <s v="Kavya Dora"/>
    <x v="405"/>
    <n v="9"/>
    <d v="2024-10-27T00:00:00"/>
    <d v="2024-10-29T00:00:00"/>
    <d v="1964-04-24T00:00:00"/>
    <x v="3"/>
    <x v="12"/>
    <x v="1"/>
    <x v="5"/>
    <x v="15"/>
    <n v="4"/>
    <n v="28347.73"/>
    <n v="113390.92"/>
    <n v="25.1"/>
    <n v="84929.8"/>
    <n v="5"/>
    <n v="5"/>
    <n v="4"/>
    <x v="578"/>
  </r>
  <r>
    <s v="T000586"/>
    <s v="Ela Badal"/>
    <x v="406"/>
    <n v="4"/>
    <d v="2024-10-17T00:00:00"/>
    <d v="2024-10-19T00:00:00"/>
    <d v="1978-10-11T00:00:00"/>
    <x v="1"/>
    <x v="18"/>
    <x v="1"/>
    <x v="5"/>
    <x v="15"/>
    <n v="8"/>
    <n v="32704.21"/>
    <n v="261633.68"/>
    <n v="14.79"/>
    <n v="222938.06"/>
    <n v="2"/>
    <n v="3"/>
    <n v="1"/>
    <x v="579"/>
  </r>
  <r>
    <s v="T000587"/>
    <s v="Purab Saraf"/>
    <x v="407"/>
    <n v="8"/>
    <d v="2024-12-15T00:00:00"/>
    <d v="2024-12-20T00:00:00"/>
    <d v="1968-09-28T00:00:00"/>
    <x v="3"/>
    <x v="4"/>
    <x v="0"/>
    <x v="0"/>
    <x v="18"/>
    <n v="9"/>
    <n v="49698.16"/>
    <n v="447283.44000000012"/>
    <n v="25.6"/>
    <n v="332778.88"/>
    <n v="5"/>
    <n v="6"/>
    <n v="2"/>
    <x v="580"/>
  </r>
  <r>
    <s v="T000588"/>
    <s v="Jiya Sha"/>
    <x v="254"/>
    <n v="6"/>
    <d v="2024-06-08T00:00:00"/>
    <d v="2024-06-09T00:00:00"/>
    <d v="1987-02-18T00:00:00"/>
    <x v="3"/>
    <x v="15"/>
    <x v="1"/>
    <x v="5"/>
    <x v="20"/>
    <n v="2"/>
    <n v="42050.31"/>
    <n v="84100.62"/>
    <n v="25.51"/>
    <n v="62646.55"/>
    <n v="4"/>
    <n v="5"/>
    <n v="1"/>
    <x v="581"/>
  </r>
  <r>
    <s v="T000589"/>
    <s v="Aarav Bedi"/>
    <x v="235"/>
    <n v="4"/>
    <d v="2025-05-23T00:00:00"/>
    <d v="2025-05-26T00:00:00"/>
    <d v="1998-05-28T00:00:00"/>
    <x v="3"/>
    <x v="4"/>
    <x v="0"/>
    <x v="1"/>
    <x v="21"/>
    <n v="3"/>
    <n v="28380.87"/>
    <n v="85142.61"/>
    <n v="22.19"/>
    <n v="66249.460000000006"/>
    <n v="3"/>
    <n v="7"/>
    <n v="-3"/>
    <x v="582"/>
  </r>
  <r>
    <s v="T000590"/>
    <s v="Sahil Bhatt"/>
    <x v="408"/>
    <n v="8"/>
    <d v="2023-12-07T00:00:00"/>
    <d v="2023-12-12T00:00:00"/>
    <d v="1970-12-09T00:00:00"/>
    <x v="2"/>
    <x v="8"/>
    <x v="0"/>
    <x v="1"/>
    <x v="2"/>
    <n v="4"/>
    <n v="40795.629999999997"/>
    <n v="163182.51999999999"/>
    <n v="25.82"/>
    <n v="121048.79"/>
    <n v="5"/>
    <n v="6"/>
    <n v="2"/>
    <x v="583"/>
  </r>
  <r>
    <s v="T000591"/>
    <s v="Shaan Bhatnagar"/>
    <x v="388"/>
    <n v="9"/>
    <d v="2023-11-17T00:00:00"/>
    <d v="2023-11-19T00:00:00"/>
    <d v="1995-04-25T00:00:00"/>
    <x v="1"/>
    <x v="1"/>
    <x v="3"/>
    <x v="4"/>
    <x v="9"/>
    <n v="9"/>
    <n v="33640.07"/>
    <n v="302760.63"/>
    <n v="26"/>
    <n v="224042.87"/>
    <n v="1"/>
    <n v="6"/>
    <n v="3"/>
    <x v="584"/>
  </r>
  <r>
    <s v="T000592"/>
    <s v="Jhanvi Randhawa"/>
    <x v="339"/>
    <n v="3"/>
    <d v="2024-08-07T00:00:00"/>
    <d v="2024-08-08T00:00:00"/>
    <d v="1960-08-04T00:00:00"/>
    <x v="0"/>
    <x v="13"/>
    <x v="0"/>
    <x v="1"/>
    <x v="5"/>
    <n v="5"/>
    <n v="26558.880000000001"/>
    <n v="132794.4"/>
    <n v="12.66"/>
    <n v="115982.63"/>
    <n v="3"/>
    <n v="5"/>
    <n v="-2"/>
    <x v="585"/>
  </r>
  <r>
    <s v="T000593"/>
    <s v="Anvi Comar"/>
    <x v="409"/>
    <n v="4"/>
    <d v="2025-04-09T00:00:00"/>
    <d v="2025-04-14T00:00:00"/>
    <d v="2002-10-29T00:00:00"/>
    <x v="1"/>
    <x v="9"/>
    <x v="0"/>
    <x v="0"/>
    <x v="1"/>
    <n v="8"/>
    <n v="23710.36"/>
    <n v="189682.88"/>
    <n v="3.48"/>
    <n v="183081.92"/>
    <n v="2"/>
    <n v="9"/>
    <n v="-5"/>
    <x v="586"/>
  </r>
  <r>
    <s v="T000594"/>
    <s v="Nirvaan Dave"/>
    <x v="410"/>
    <n v="7"/>
    <d v="2024-03-22T00:00:00"/>
    <d v="2024-03-25T00:00:00"/>
    <d v="1985-10-18T00:00:00"/>
    <x v="2"/>
    <x v="2"/>
    <x v="2"/>
    <x v="3"/>
    <x v="4"/>
    <n v="9"/>
    <n v="9420.9599999999991"/>
    <n v="84788.639999999985"/>
    <n v="25.89"/>
    <n v="62836.86"/>
    <n v="3"/>
    <n v="7"/>
    <n v="0"/>
    <x v="587"/>
  </r>
  <r>
    <s v="T000595"/>
    <s v="Nitara Bahri"/>
    <x v="411"/>
    <n v="8"/>
    <d v="2024-09-15T00:00:00"/>
    <d v="2024-09-19T00:00:00"/>
    <d v="1988-05-13T00:00:00"/>
    <x v="3"/>
    <x v="19"/>
    <x v="2"/>
    <x v="3"/>
    <x v="12"/>
    <n v="4"/>
    <n v="38268.26"/>
    <n v="153073.04"/>
    <n v="0.62"/>
    <n v="152123.99"/>
    <n v="3"/>
    <n v="9"/>
    <n v="-1"/>
    <x v="588"/>
  </r>
  <r>
    <s v="T000596"/>
    <s v="Elakshi Datta"/>
    <x v="405"/>
    <n v="9"/>
    <d v="2024-10-27T00:00:00"/>
    <d v="2024-11-01T00:00:00"/>
    <d v="1986-10-24T00:00:00"/>
    <x v="0"/>
    <x v="13"/>
    <x v="0"/>
    <x v="0"/>
    <x v="0"/>
    <n v="9"/>
    <n v="17700.689999999999"/>
    <n v="159306.21"/>
    <n v="9.6300000000000008"/>
    <n v="143965.01999999999"/>
    <n v="5"/>
    <n v="8"/>
    <n v="1"/>
    <x v="589"/>
  </r>
  <r>
    <s v="T000597"/>
    <s v="Krish Chaudhari"/>
    <x v="412"/>
    <n v="5"/>
    <d v="2024-07-26T00:00:00"/>
    <d v="2024-07-29T00:00:00"/>
    <d v="1988-12-20T00:00:00"/>
    <x v="3"/>
    <x v="19"/>
    <x v="0"/>
    <x v="0"/>
    <x v="1"/>
    <n v="8"/>
    <n v="28162.31"/>
    <n v="225298.48"/>
    <n v="24.95"/>
    <n v="169086.51"/>
    <n v="1"/>
    <n v="4"/>
    <n v="1"/>
    <x v="590"/>
  </r>
  <r>
    <s v="T000598"/>
    <s v="Mehul Boase"/>
    <x v="399"/>
    <n v="7"/>
    <d v="2025-02-20T00:00:00"/>
    <d v="2025-02-23T00:00:00"/>
    <d v="1970-03-19T00:00:00"/>
    <x v="0"/>
    <x v="10"/>
    <x v="1"/>
    <x v="2"/>
    <x v="16"/>
    <n v="10"/>
    <n v="35769.360000000001"/>
    <n v="357693.6"/>
    <n v="8.58"/>
    <n v="327003.49"/>
    <n v="2"/>
    <n v="4"/>
    <n v="3"/>
    <x v="591"/>
  </r>
  <r>
    <s v="T000599"/>
    <s v="Vanya Raval"/>
    <x v="251"/>
    <n v="4"/>
    <d v="2024-09-08T00:00:00"/>
    <d v="2024-09-10T00:00:00"/>
    <d v="1999-10-28T00:00:00"/>
    <x v="0"/>
    <x v="3"/>
    <x v="1"/>
    <x v="2"/>
    <x v="14"/>
    <n v="4"/>
    <n v="4385.33"/>
    <n v="17541.32"/>
    <n v="12.04"/>
    <n v="15429.35"/>
    <n v="4"/>
    <n v="3"/>
    <n v="1"/>
    <x v="592"/>
  </r>
  <r>
    <s v="T000600"/>
    <s v="Bhavin Yadav"/>
    <x v="413"/>
    <n v="4"/>
    <d v="2024-06-04T00:00:00"/>
    <d v="2024-06-06T00:00:00"/>
    <d v="1961-07-19T00:00:00"/>
    <x v="1"/>
    <x v="1"/>
    <x v="1"/>
    <x v="2"/>
    <x v="3"/>
    <n v="6"/>
    <n v="20696.95"/>
    <n v="124181.7"/>
    <n v="16.22"/>
    <n v="104039.43"/>
    <n v="5"/>
    <n v="5"/>
    <n v="-1"/>
    <x v="593"/>
  </r>
  <r>
    <s v="T000601"/>
    <s v="Ahana  Banerjee"/>
    <x v="56"/>
    <n v="10"/>
    <d v="2024-08-26T00:00:00"/>
    <d v="2024-08-31T00:00:00"/>
    <d v="1992-10-20T00:00:00"/>
    <x v="0"/>
    <x v="10"/>
    <x v="0"/>
    <x v="0"/>
    <x v="1"/>
    <n v="5"/>
    <n v="32569.37"/>
    <n v="162846.85"/>
    <n v="26.63"/>
    <n v="119480.73"/>
    <n v="5"/>
    <n v="8"/>
    <n v="2"/>
    <x v="594"/>
  </r>
  <r>
    <s v="T000602"/>
    <s v="Kashvi Toor"/>
    <x v="199"/>
    <n v="5"/>
    <d v="2024-07-13T00:00:00"/>
    <d v="2024-07-17T00:00:00"/>
    <d v="2004-09-08T00:00:00"/>
    <x v="0"/>
    <x v="3"/>
    <x v="3"/>
    <x v="4"/>
    <x v="13"/>
    <n v="5"/>
    <n v="44021.38"/>
    <n v="220106.9"/>
    <n v="9.8800000000000008"/>
    <n v="198360.34"/>
    <n v="4"/>
    <n v="9"/>
    <n v="-4"/>
    <x v="595"/>
  </r>
  <r>
    <s v="T000603"/>
    <s v="Purab Agate"/>
    <x v="313"/>
    <n v="7"/>
    <d v="2024-11-09T00:00:00"/>
    <d v="2024-11-13T00:00:00"/>
    <d v="1996-05-15T00:00:00"/>
    <x v="0"/>
    <x v="10"/>
    <x v="2"/>
    <x v="3"/>
    <x v="4"/>
    <n v="10"/>
    <n v="2061.85"/>
    <n v="20618.5"/>
    <n v="3.25"/>
    <n v="19948.400000000001"/>
    <n v="4"/>
    <n v="9"/>
    <n v="-2"/>
    <x v="596"/>
  </r>
  <r>
    <s v="T000604"/>
    <s v="Amira Iyengar"/>
    <x v="414"/>
    <n v="5"/>
    <d v="2023-09-02T00:00:00"/>
    <d v="2023-09-03T00:00:00"/>
    <d v="1960-02-13T00:00:00"/>
    <x v="2"/>
    <x v="7"/>
    <x v="0"/>
    <x v="0"/>
    <x v="19"/>
    <n v="10"/>
    <n v="20662.189999999999"/>
    <n v="206621.9"/>
    <n v="7.05"/>
    <n v="192055.06"/>
    <n v="5"/>
    <n v="4"/>
    <n v="1"/>
    <x v="597"/>
  </r>
  <r>
    <s v="T000605"/>
    <s v="Kimaya Kashyap"/>
    <x v="44"/>
    <n v="9"/>
    <d v="2024-06-26T00:00:00"/>
    <d v="2024-06-28T00:00:00"/>
    <d v="1990-02-13T00:00:00"/>
    <x v="2"/>
    <x v="2"/>
    <x v="0"/>
    <x v="1"/>
    <x v="21"/>
    <n v="8"/>
    <n v="22094.58"/>
    <n v="176756.64"/>
    <n v="1.42"/>
    <n v="174246.7"/>
    <n v="5"/>
    <n v="3"/>
    <n v="6"/>
    <x v="598"/>
  </r>
  <r>
    <s v="T000606"/>
    <s v="Bhamini Agate"/>
    <x v="415"/>
    <n v="7"/>
    <d v="2024-12-13T00:00:00"/>
    <d v="2024-12-17T00:00:00"/>
    <d v="1973-08-15T00:00:00"/>
    <x v="2"/>
    <x v="8"/>
    <x v="2"/>
    <x v="3"/>
    <x v="11"/>
    <n v="6"/>
    <n v="40940.800000000003"/>
    <n v="245644.79999999999"/>
    <n v="23.66"/>
    <n v="187525.24"/>
    <n v="2"/>
    <n v="9"/>
    <n v="-2"/>
    <x v="599"/>
  </r>
  <r>
    <s v="T000607"/>
    <s v="Dhanush Kar"/>
    <x v="313"/>
    <n v="4"/>
    <d v="2024-11-07T00:00:00"/>
    <d v="2024-11-08T00:00:00"/>
    <d v="1983-06-28T00:00:00"/>
    <x v="0"/>
    <x v="17"/>
    <x v="2"/>
    <x v="3"/>
    <x v="11"/>
    <n v="8"/>
    <n v="33136.49"/>
    <n v="265091.92"/>
    <n v="2.82"/>
    <n v="257616.33"/>
    <n v="2"/>
    <n v="4"/>
    <n v="0"/>
    <x v="600"/>
  </r>
  <r>
    <s v="T000608"/>
    <s v="Nirvi Handa"/>
    <x v="416"/>
    <n v="3"/>
    <d v="2024-12-24T00:00:00"/>
    <d v="2024-12-27T00:00:00"/>
    <d v="1978-02-21T00:00:00"/>
    <x v="1"/>
    <x v="14"/>
    <x v="1"/>
    <x v="2"/>
    <x v="10"/>
    <n v="1"/>
    <n v="17327.169999999998"/>
    <n v="17327.169999999998"/>
    <n v="6.29"/>
    <n v="16237.29"/>
    <n v="4"/>
    <n v="5"/>
    <n v="-2"/>
    <x v="601"/>
  </r>
  <r>
    <s v="T000609"/>
    <s v="Shalv Bhatia"/>
    <x v="32"/>
    <n v="6"/>
    <d v="2025-06-04T00:00:00"/>
    <d v="2025-06-05T00:00:00"/>
    <d v="1996-06-28T00:00:00"/>
    <x v="0"/>
    <x v="10"/>
    <x v="0"/>
    <x v="0"/>
    <x v="18"/>
    <n v="4"/>
    <n v="12071.8"/>
    <n v="48287.199999999997"/>
    <n v="27.97"/>
    <n v="34781.269999999997"/>
    <n v="3"/>
    <n v="3"/>
    <n v="3"/>
    <x v="602"/>
  </r>
  <r>
    <s v="T000610"/>
    <s v="Manikya Mallick"/>
    <x v="417"/>
    <n v="9"/>
    <d v="2024-07-24T00:00:00"/>
    <d v="2024-07-29T00:00:00"/>
    <d v="1976-11-26T00:00:00"/>
    <x v="3"/>
    <x v="12"/>
    <x v="3"/>
    <x v="4"/>
    <x v="9"/>
    <n v="10"/>
    <n v="14479.24"/>
    <n v="144792.4"/>
    <n v="23"/>
    <n v="111490.15"/>
    <n v="3"/>
    <n v="9"/>
    <n v="0"/>
    <x v="603"/>
  </r>
  <r>
    <s v="T000611"/>
    <s v="Rohan Doshi"/>
    <x v="418"/>
    <n v="4"/>
    <d v="2023-12-05T00:00:00"/>
    <d v="2023-12-10T00:00:00"/>
    <d v="1963-11-19T00:00:00"/>
    <x v="0"/>
    <x v="10"/>
    <x v="3"/>
    <x v="4"/>
    <x v="23"/>
    <n v="6"/>
    <n v="47744.37"/>
    <n v="286466.21999999997"/>
    <n v="1.17"/>
    <n v="283114.57"/>
    <n v="1"/>
    <n v="6"/>
    <n v="-2"/>
    <x v="604"/>
  </r>
  <r>
    <s v="T000612"/>
    <s v="Mamooty Kar"/>
    <x v="208"/>
    <n v="4"/>
    <d v="2024-02-19T00:00:00"/>
    <d v="2024-02-22T00:00:00"/>
    <d v="2001-12-07T00:00:00"/>
    <x v="0"/>
    <x v="17"/>
    <x v="3"/>
    <x v="4"/>
    <x v="13"/>
    <n v="4"/>
    <n v="16114.9"/>
    <n v="64459.6"/>
    <n v="8.14"/>
    <n v="59212.59"/>
    <n v="3"/>
    <n v="5"/>
    <n v="-1"/>
    <x v="605"/>
  </r>
  <r>
    <s v="T000613"/>
    <s v="Ryan Badal"/>
    <x v="241"/>
    <n v="8"/>
    <d v="2025-06-01T00:00:00"/>
    <d v="2025-06-02T00:00:00"/>
    <d v="1998-01-16T00:00:00"/>
    <x v="1"/>
    <x v="14"/>
    <x v="0"/>
    <x v="1"/>
    <x v="2"/>
    <n v="9"/>
    <n v="11587.29"/>
    <n v="104285.61"/>
    <n v="19.53"/>
    <n v="83918.63"/>
    <n v="4"/>
    <n v="4"/>
    <n v="4"/>
    <x v="606"/>
  </r>
  <r>
    <s v="T000614"/>
    <s v="Kimaya Subramanian"/>
    <x v="24"/>
    <n v="10"/>
    <d v="2024-03-15T00:00:00"/>
    <d v="2024-03-20T00:00:00"/>
    <d v="1995-10-08T00:00:00"/>
    <x v="3"/>
    <x v="15"/>
    <x v="3"/>
    <x v="4"/>
    <x v="13"/>
    <n v="3"/>
    <n v="24655.4"/>
    <n v="73966.200000000012"/>
    <n v="13.9"/>
    <n v="63684.9"/>
    <n v="2"/>
    <n v="10"/>
    <n v="0"/>
    <x v="607"/>
  </r>
  <r>
    <s v="T000615"/>
    <s v="Alisha Maharaj"/>
    <x v="391"/>
    <n v="9"/>
    <d v="2024-05-06T00:00:00"/>
    <d v="2024-05-09T00:00:00"/>
    <d v="1999-07-18T00:00:00"/>
    <x v="2"/>
    <x v="11"/>
    <x v="2"/>
    <x v="3"/>
    <x v="12"/>
    <n v="5"/>
    <n v="18556.150000000001"/>
    <n v="92780.75"/>
    <n v="3.17"/>
    <n v="89839.6"/>
    <n v="3"/>
    <n v="7"/>
    <n v="2"/>
    <x v="608"/>
  </r>
  <r>
    <s v="T000616"/>
    <s v="Ritvik Krishnan"/>
    <x v="366"/>
    <n v="8"/>
    <d v="2024-11-05T00:00:00"/>
    <d v="2024-11-09T00:00:00"/>
    <d v="2002-05-15T00:00:00"/>
    <x v="2"/>
    <x v="2"/>
    <x v="2"/>
    <x v="3"/>
    <x v="11"/>
    <n v="3"/>
    <n v="39354.99"/>
    <n v="118064.97"/>
    <n v="28.58"/>
    <n v="84322"/>
    <n v="3"/>
    <n v="6"/>
    <n v="2"/>
    <x v="609"/>
  </r>
  <r>
    <s v="T000617"/>
    <s v="Anaya Kaul"/>
    <x v="336"/>
    <n v="7"/>
    <d v="2024-12-26T00:00:00"/>
    <d v="2024-12-29T00:00:00"/>
    <d v="1969-05-17T00:00:00"/>
    <x v="1"/>
    <x v="18"/>
    <x v="2"/>
    <x v="3"/>
    <x v="12"/>
    <n v="3"/>
    <n v="39249.949999999997"/>
    <n v="117749.85"/>
    <n v="11.56"/>
    <n v="104137.97"/>
    <n v="5"/>
    <n v="5"/>
    <n v="2"/>
    <x v="610"/>
  </r>
  <r>
    <s v="T000618"/>
    <s v="Biju Sheth"/>
    <x v="310"/>
    <n v="7"/>
    <d v="2024-02-13T00:00:00"/>
    <d v="2024-02-14T00:00:00"/>
    <d v="1963-12-21T00:00:00"/>
    <x v="1"/>
    <x v="6"/>
    <x v="1"/>
    <x v="5"/>
    <x v="7"/>
    <n v="4"/>
    <n v="17866.36"/>
    <n v="71465.440000000002"/>
    <n v="20.85"/>
    <n v="56564.9"/>
    <n v="5"/>
    <n v="2"/>
    <n v="5"/>
    <x v="611"/>
  </r>
  <r>
    <s v="T000619"/>
    <s v="Ivana Sarin"/>
    <x v="419"/>
    <n v="8"/>
    <d v="2024-01-21T00:00:00"/>
    <d v="2024-01-23T00:00:00"/>
    <d v="1996-08-20T00:00:00"/>
    <x v="2"/>
    <x v="11"/>
    <x v="1"/>
    <x v="2"/>
    <x v="16"/>
    <n v="3"/>
    <n v="33158.720000000001"/>
    <n v="99476.160000000003"/>
    <n v="14.34"/>
    <n v="85211.28"/>
    <n v="3"/>
    <n v="6"/>
    <n v="2"/>
    <x v="612"/>
  </r>
  <r>
    <s v="T000620"/>
    <s v="Manjari Boase"/>
    <x v="420"/>
    <n v="6"/>
    <d v="2025-07-15T00:00:00"/>
    <d v="2025-07-16T00:00:00"/>
    <d v="1993-10-30T00:00:00"/>
    <x v="1"/>
    <x v="14"/>
    <x v="2"/>
    <x v="3"/>
    <x v="4"/>
    <n v="4"/>
    <n v="33390.980000000003"/>
    <n v="133563.92000000001"/>
    <n v="24.44"/>
    <n v="100920.9"/>
    <n v="1"/>
    <n v="3"/>
    <n v="3"/>
    <x v="613"/>
  </r>
  <r>
    <s v="T000621"/>
    <s v="Azad Dey"/>
    <x v="18"/>
    <n v="7"/>
    <d v="2024-06-12T00:00:00"/>
    <d v="2024-06-17T00:00:00"/>
    <d v="2006-03-21T00:00:00"/>
    <x v="0"/>
    <x v="17"/>
    <x v="1"/>
    <x v="5"/>
    <x v="20"/>
    <n v="6"/>
    <n v="44348.57"/>
    <n v="266091.42"/>
    <n v="11.1"/>
    <n v="236555.27"/>
    <n v="5"/>
    <n v="8"/>
    <n v="-1"/>
    <x v="614"/>
  </r>
  <r>
    <s v="T000622"/>
    <s v="Vanya Savant"/>
    <x v="421"/>
    <n v="8"/>
    <d v="2024-01-08T00:00:00"/>
    <d v="2024-01-11T00:00:00"/>
    <d v="1984-01-07T00:00:00"/>
    <x v="3"/>
    <x v="5"/>
    <x v="3"/>
    <x v="4"/>
    <x v="6"/>
    <n v="10"/>
    <n v="33546.379999999997"/>
    <n v="335463.8"/>
    <n v="17.79"/>
    <n v="275784.78999999998"/>
    <n v="5"/>
    <n v="4"/>
    <n v="4"/>
    <x v="615"/>
  </r>
  <r>
    <s v="T000623"/>
    <s v="Aarna Shankar"/>
    <x v="422"/>
    <n v="7"/>
    <d v="2025-02-19T00:00:00"/>
    <d v="2025-02-20T00:00:00"/>
    <d v="1976-12-25T00:00:00"/>
    <x v="3"/>
    <x v="4"/>
    <x v="3"/>
    <x v="4"/>
    <x v="9"/>
    <n v="4"/>
    <n v="41755.550000000003"/>
    <n v="167022.20000000001"/>
    <n v="21.31"/>
    <n v="131429.76999999999"/>
    <n v="5"/>
    <n v="2"/>
    <n v="5"/>
    <x v="616"/>
  </r>
  <r>
    <s v="T000624"/>
    <s v="Zeeshan Suresh"/>
    <x v="423"/>
    <n v="5"/>
    <d v="2024-08-25T00:00:00"/>
    <d v="2024-08-29T00:00:00"/>
    <d v="1974-05-31T00:00:00"/>
    <x v="1"/>
    <x v="6"/>
    <x v="1"/>
    <x v="5"/>
    <x v="15"/>
    <n v="7"/>
    <n v="48133.35"/>
    <n v="336933.45"/>
    <n v="12.38"/>
    <n v="295221.09000000003"/>
    <n v="4"/>
    <n v="7"/>
    <n v="-2"/>
    <x v="617"/>
  </r>
  <r>
    <s v="T000625"/>
    <s v="Zain Solanki"/>
    <x v="410"/>
    <n v="6"/>
    <d v="2024-03-23T00:00:00"/>
    <d v="2024-03-26T00:00:00"/>
    <d v="1998-08-16T00:00:00"/>
    <x v="0"/>
    <x v="17"/>
    <x v="3"/>
    <x v="4"/>
    <x v="6"/>
    <n v="10"/>
    <n v="16831.04"/>
    <n v="168310.39999999999"/>
    <n v="8.68"/>
    <n v="153701.06"/>
    <n v="5"/>
    <n v="8"/>
    <n v="-2"/>
    <x v="618"/>
  </r>
  <r>
    <s v="T000626"/>
    <s v="Hridaan Mani"/>
    <x v="332"/>
    <n v="4"/>
    <d v="2025-01-18T00:00:00"/>
    <d v="2025-01-22T00:00:00"/>
    <d v="1985-11-10T00:00:00"/>
    <x v="1"/>
    <x v="6"/>
    <x v="3"/>
    <x v="4"/>
    <x v="9"/>
    <n v="1"/>
    <n v="44162.75"/>
    <n v="44162.75"/>
    <n v="4.7"/>
    <n v="42087.1"/>
    <n v="1"/>
    <n v="6"/>
    <n v="-2"/>
    <x v="619"/>
  </r>
  <r>
    <s v="T000627"/>
    <s v="Nitara Walla"/>
    <x v="424"/>
    <n v="9"/>
    <d v="2024-10-16T00:00:00"/>
    <d v="2024-10-19T00:00:00"/>
    <d v="1984-12-14T00:00:00"/>
    <x v="2"/>
    <x v="16"/>
    <x v="1"/>
    <x v="2"/>
    <x v="16"/>
    <n v="4"/>
    <n v="42049.56"/>
    <n v="168198.24"/>
    <n v="4.54"/>
    <n v="160562.04"/>
    <n v="5"/>
    <n v="5"/>
    <n v="4"/>
    <x v="620"/>
  </r>
  <r>
    <s v="T000628"/>
    <s v="Sana Dubey"/>
    <x v="257"/>
    <n v="10"/>
    <d v="2025-08-01T00:00:00"/>
    <d v="2025-08-03T00:00:00"/>
    <d v="2006-05-27T00:00:00"/>
    <x v="3"/>
    <x v="4"/>
    <x v="2"/>
    <x v="3"/>
    <x v="11"/>
    <n v="9"/>
    <n v="40566.78"/>
    <n v="365101.02"/>
    <n v="1.42"/>
    <n v="359916.59"/>
    <n v="1"/>
    <n v="5"/>
    <n v="5"/>
    <x v="621"/>
  </r>
  <r>
    <s v="T000629"/>
    <s v="Umang Aurora"/>
    <x v="119"/>
    <n v="9"/>
    <d v="2023-11-09T00:00:00"/>
    <d v="2023-11-11T00:00:00"/>
    <d v="1976-08-22T00:00:00"/>
    <x v="3"/>
    <x v="12"/>
    <x v="2"/>
    <x v="3"/>
    <x v="4"/>
    <n v="10"/>
    <n v="4934.37"/>
    <n v="49343.7"/>
    <n v="15.54"/>
    <n v="41675.69"/>
    <n v="1"/>
    <n v="4"/>
    <n v="5"/>
    <x v="622"/>
  </r>
  <r>
    <s v="T000630"/>
    <s v="Samiha Chandran"/>
    <x v="425"/>
    <n v="4"/>
    <d v="2024-03-16T00:00:00"/>
    <d v="2024-03-17T00:00:00"/>
    <d v="1972-07-21T00:00:00"/>
    <x v="2"/>
    <x v="7"/>
    <x v="3"/>
    <x v="4"/>
    <x v="6"/>
    <n v="10"/>
    <n v="29061.16"/>
    <n v="290611.59999999998"/>
    <n v="8.4"/>
    <n v="266200.23"/>
    <n v="3"/>
    <n v="2"/>
    <n v="2"/>
    <x v="623"/>
  </r>
  <r>
    <s v="T000631"/>
    <s v="Misha Sawhney"/>
    <x v="353"/>
    <n v="7"/>
    <d v="2024-10-19T00:00:00"/>
    <d v="2024-10-22T00:00:00"/>
    <d v="1992-05-21T00:00:00"/>
    <x v="1"/>
    <x v="9"/>
    <x v="1"/>
    <x v="2"/>
    <x v="14"/>
    <n v="2"/>
    <n v="2675.82"/>
    <n v="5351.64"/>
    <n v="3.62"/>
    <n v="5157.91"/>
    <n v="5"/>
    <n v="7"/>
    <n v="0"/>
    <x v="624"/>
  </r>
  <r>
    <s v="T000632"/>
    <s v="Nitara Bhat"/>
    <x v="426"/>
    <n v="4"/>
    <d v="2024-04-16T00:00:00"/>
    <d v="2024-04-21T00:00:00"/>
    <d v="1997-06-20T00:00:00"/>
    <x v="0"/>
    <x v="13"/>
    <x v="2"/>
    <x v="3"/>
    <x v="12"/>
    <n v="4"/>
    <n v="14799.47"/>
    <n v="59197.88"/>
    <n v="10.18"/>
    <n v="53171.54"/>
    <n v="1"/>
    <n v="7"/>
    <n v="-3"/>
    <x v="625"/>
  </r>
  <r>
    <s v="T000633"/>
    <s v="Divij Madan"/>
    <x v="427"/>
    <n v="5"/>
    <d v="2024-06-28T00:00:00"/>
    <d v="2024-07-03T00:00:00"/>
    <d v="1974-03-20T00:00:00"/>
    <x v="3"/>
    <x v="19"/>
    <x v="0"/>
    <x v="1"/>
    <x v="2"/>
    <n v="2"/>
    <n v="40218.21"/>
    <n v="80436.42"/>
    <n v="14.13"/>
    <n v="69070.75"/>
    <n v="2"/>
    <n v="10"/>
    <n v="-5"/>
    <x v="626"/>
  </r>
  <r>
    <s v="T000634"/>
    <s v="Reyansh Kalita"/>
    <x v="301"/>
    <n v="4"/>
    <d v="2024-04-20T00:00:00"/>
    <d v="2024-04-21T00:00:00"/>
    <d v="1962-01-24T00:00:00"/>
    <x v="2"/>
    <x v="11"/>
    <x v="0"/>
    <x v="0"/>
    <x v="18"/>
    <n v="3"/>
    <n v="6801.28"/>
    <n v="20403.84"/>
    <n v="14.23"/>
    <n v="17500.37"/>
    <n v="5"/>
    <n v="3"/>
    <n v="1"/>
    <x v="627"/>
  </r>
  <r>
    <s v="T000635"/>
    <s v="Shalv Tripathi"/>
    <x v="51"/>
    <n v="9"/>
    <d v="2024-06-25T00:00:00"/>
    <d v="2024-06-29T00:00:00"/>
    <d v="2003-08-03T00:00:00"/>
    <x v="2"/>
    <x v="7"/>
    <x v="3"/>
    <x v="4"/>
    <x v="6"/>
    <n v="4"/>
    <n v="35573.980000000003"/>
    <n v="142295.92000000001"/>
    <n v="28.87"/>
    <n v="101215.09"/>
    <n v="1"/>
    <n v="8"/>
    <n v="1"/>
    <x v="628"/>
  </r>
  <r>
    <s v="T000636"/>
    <s v="Manjari Wable"/>
    <x v="428"/>
    <n v="4"/>
    <d v="2024-03-23T00:00:00"/>
    <d v="2024-03-25T00:00:00"/>
    <d v="1973-03-14T00:00:00"/>
    <x v="3"/>
    <x v="4"/>
    <x v="0"/>
    <x v="0"/>
    <x v="0"/>
    <n v="9"/>
    <n v="24587.23"/>
    <n v="221285.07"/>
    <n v="11.22"/>
    <n v="196456.89"/>
    <n v="2"/>
    <n v="4"/>
    <n v="0"/>
    <x v="629"/>
  </r>
  <r>
    <s v="T000637"/>
    <s v="Lavanya Kothari"/>
    <x v="368"/>
    <n v="8"/>
    <d v="2024-12-21T00:00:00"/>
    <d v="2024-12-23T00:00:00"/>
    <d v="1997-08-23T00:00:00"/>
    <x v="0"/>
    <x v="10"/>
    <x v="0"/>
    <x v="0"/>
    <x v="1"/>
    <n v="1"/>
    <n v="7070.65"/>
    <n v="7070.65"/>
    <n v="22.35"/>
    <n v="5490.36"/>
    <n v="4"/>
    <n v="7"/>
    <n v="1"/>
    <x v="630"/>
  </r>
  <r>
    <s v="T000638"/>
    <s v="Anika Bhatia"/>
    <x v="424"/>
    <n v="4"/>
    <d v="2024-10-18T00:00:00"/>
    <d v="2024-10-23T00:00:00"/>
    <d v="1962-09-29T00:00:00"/>
    <x v="2"/>
    <x v="2"/>
    <x v="1"/>
    <x v="5"/>
    <x v="15"/>
    <n v="8"/>
    <n v="30386.62"/>
    <n v="243092.96"/>
    <n v="25.59"/>
    <n v="180885.47"/>
    <n v="5"/>
    <n v="9"/>
    <n v="-5"/>
    <x v="631"/>
  </r>
  <r>
    <s v="T000639"/>
    <s v="Khushi Kala"/>
    <x v="284"/>
    <n v="10"/>
    <d v="2024-12-13T00:00:00"/>
    <d v="2024-12-15T00:00:00"/>
    <d v="1981-11-06T00:00:00"/>
    <x v="2"/>
    <x v="16"/>
    <x v="0"/>
    <x v="0"/>
    <x v="19"/>
    <n v="10"/>
    <n v="46725.81"/>
    <n v="467258.1"/>
    <n v="5.53"/>
    <n v="441418.73"/>
    <n v="1"/>
    <n v="5"/>
    <n v="5"/>
    <x v="216"/>
  </r>
  <r>
    <s v="T000640"/>
    <s v="Ivana Sampath"/>
    <x v="429"/>
    <n v="5"/>
    <d v="2025-05-13T00:00:00"/>
    <d v="2025-05-16T00:00:00"/>
    <d v="2004-07-25T00:00:00"/>
    <x v="2"/>
    <x v="7"/>
    <x v="3"/>
    <x v="4"/>
    <x v="13"/>
    <n v="9"/>
    <n v="26723.67"/>
    <n v="240513.03"/>
    <n v="8.56"/>
    <n v="219925.11"/>
    <n v="5"/>
    <n v="8"/>
    <n v="-3"/>
    <x v="632"/>
  </r>
  <r>
    <s v="T000641"/>
    <s v="Aarna Kadakia"/>
    <x v="430"/>
    <n v="9"/>
    <d v="2023-09-12T00:00:00"/>
    <d v="2023-09-15T00:00:00"/>
    <d v="1969-02-26T00:00:00"/>
    <x v="2"/>
    <x v="16"/>
    <x v="0"/>
    <x v="0"/>
    <x v="0"/>
    <n v="4"/>
    <n v="26757"/>
    <n v="107028"/>
    <n v="22.85"/>
    <n v="82572.100000000006"/>
    <n v="4"/>
    <n v="8"/>
    <n v="1"/>
    <x v="633"/>
  </r>
  <r>
    <s v="T000642"/>
    <s v="Nayantara Dalal"/>
    <x v="194"/>
    <n v="6"/>
    <d v="2024-11-25T00:00:00"/>
    <d v="2024-11-30T00:00:00"/>
    <d v="1966-01-17T00:00:00"/>
    <x v="2"/>
    <x v="7"/>
    <x v="2"/>
    <x v="3"/>
    <x v="4"/>
    <n v="4"/>
    <n v="16016.88"/>
    <n v="64067.519999999997"/>
    <n v="28.39"/>
    <n v="45878.75"/>
    <n v="5"/>
    <n v="9"/>
    <n v="-3"/>
    <x v="634"/>
  </r>
  <r>
    <s v="T000643"/>
    <s v="Kimaya Zachariah"/>
    <x v="431"/>
    <n v="10"/>
    <d v="2024-03-23T00:00:00"/>
    <d v="2024-03-24T00:00:00"/>
    <d v="1976-12-15T00:00:00"/>
    <x v="0"/>
    <x v="10"/>
    <x v="2"/>
    <x v="3"/>
    <x v="4"/>
    <n v="4"/>
    <n v="14783.81"/>
    <n v="59135.24"/>
    <n v="29.04"/>
    <n v="41962.37"/>
    <n v="4"/>
    <n v="4"/>
    <n v="6"/>
    <x v="635"/>
  </r>
  <r>
    <s v="T000644"/>
    <s v="Anay Konda"/>
    <x v="30"/>
    <n v="9"/>
    <d v="2023-09-18T00:00:00"/>
    <d v="2023-09-22T00:00:00"/>
    <d v="1967-11-10T00:00:00"/>
    <x v="3"/>
    <x v="4"/>
    <x v="0"/>
    <x v="0"/>
    <x v="1"/>
    <n v="3"/>
    <n v="28474.01"/>
    <n v="85422.03"/>
    <n v="14.97"/>
    <n v="72634.350000000006"/>
    <n v="1"/>
    <n v="6"/>
    <n v="3"/>
    <x v="142"/>
  </r>
  <r>
    <s v="T000645"/>
    <s v="Madhav Sandhu"/>
    <x v="432"/>
    <n v="4"/>
    <d v="2024-09-05T00:00:00"/>
    <d v="2024-09-10T00:00:00"/>
    <d v="1991-09-22T00:00:00"/>
    <x v="2"/>
    <x v="2"/>
    <x v="1"/>
    <x v="2"/>
    <x v="3"/>
    <n v="2"/>
    <n v="18230.73"/>
    <n v="36461.46"/>
    <n v="16.72"/>
    <n v="30365.1"/>
    <n v="5"/>
    <n v="9"/>
    <n v="-5"/>
    <x v="636"/>
  </r>
  <r>
    <s v="T000646"/>
    <s v="Yashvi Koshy"/>
    <x v="427"/>
    <n v="8"/>
    <d v="2024-06-28T00:00:00"/>
    <d v="2024-07-03T00:00:00"/>
    <d v="1966-08-14T00:00:00"/>
    <x v="3"/>
    <x v="12"/>
    <x v="0"/>
    <x v="1"/>
    <x v="5"/>
    <n v="8"/>
    <n v="47066.18"/>
    <n v="376529.44"/>
    <n v="26.59"/>
    <n v="276410.26"/>
    <n v="3"/>
    <n v="10"/>
    <n v="-2"/>
    <x v="637"/>
  </r>
  <r>
    <s v="T000647"/>
    <s v="Drishya Konda"/>
    <x v="84"/>
    <n v="8"/>
    <d v="2024-09-16T00:00:00"/>
    <d v="2024-09-20T00:00:00"/>
    <d v="1972-12-29T00:00:00"/>
    <x v="2"/>
    <x v="16"/>
    <x v="1"/>
    <x v="5"/>
    <x v="7"/>
    <n v="6"/>
    <n v="31356.14"/>
    <n v="188136.84"/>
    <n v="26.19"/>
    <n v="138863.79999999999"/>
    <n v="1"/>
    <n v="6"/>
    <n v="2"/>
    <x v="638"/>
  </r>
  <r>
    <s v="T000648"/>
    <s v="Nitya Singh"/>
    <x v="433"/>
    <n v="6"/>
    <d v="2025-01-29T00:00:00"/>
    <d v="2025-02-02T00:00:00"/>
    <d v="1982-07-03T00:00:00"/>
    <x v="0"/>
    <x v="0"/>
    <x v="3"/>
    <x v="4"/>
    <x v="9"/>
    <n v="10"/>
    <n v="2635.83"/>
    <n v="26358.3"/>
    <n v="14.71"/>
    <n v="22480.99"/>
    <n v="2"/>
    <n v="8"/>
    <n v="-2"/>
    <x v="639"/>
  </r>
  <r>
    <s v="T000649"/>
    <s v="Krish Rajan"/>
    <x v="434"/>
    <n v="3"/>
    <d v="2024-01-26T00:00:00"/>
    <d v="2024-01-30T00:00:00"/>
    <d v="1979-05-28T00:00:00"/>
    <x v="1"/>
    <x v="1"/>
    <x v="2"/>
    <x v="3"/>
    <x v="12"/>
    <n v="1"/>
    <n v="23077.14"/>
    <n v="23077.14"/>
    <n v="2.56"/>
    <n v="22486.37"/>
    <n v="1"/>
    <n v="8"/>
    <n v="-5"/>
    <x v="640"/>
  </r>
  <r>
    <s v="T000650"/>
    <s v="Neysa Keer"/>
    <x v="435"/>
    <n v="3"/>
    <d v="2024-04-05T00:00:00"/>
    <d v="2024-04-10T00:00:00"/>
    <d v="1969-02-25T00:00:00"/>
    <x v="1"/>
    <x v="6"/>
    <x v="0"/>
    <x v="0"/>
    <x v="19"/>
    <n v="4"/>
    <n v="18381.810000000001"/>
    <n v="73527.240000000005"/>
    <n v="2.78"/>
    <n v="71483.179999999993"/>
    <n v="3"/>
    <n v="6"/>
    <n v="-3"/>
    <x v="641"/>
  </r>
  <r>
    <s v="T000651"/>
    <s v="Khushi Desai"/>
    <x v="436"/>
    <n v="8"/>
    <d v="2024-09-16T00:00:00"/>
    <d v="2024-09-18T00:00:00"/>
    <d v="1984-04-15T00:00:00"/>
    <x v="1"/>
    <x v="1"/>
    <x v="1"/>
    <x v="5"/>
    <x v="20"/>
    <n v="4"/>
    <n v="24591.79"/>
    <n v="98367.16"/>
    <n v="18.190000000000001"/>
    <n v="80474.17"/>
    <n v="4"/>
    <n v="7"/>
    <n v="1"/>
    <x v="642"/>
  </r>
  <r>
    <s v="T000652"/>
    <s v="Riya Sagar"/>
    <x v="304"/>
    <n v="7"/>
    <d v="2025-05-01T00:00:00"/>
    <d v="2025-05-06T00:00:00"/>
    <d v="1977-01-21T00:00:00"/>
    <x v="3"/>
    <x v="15"/>
    <x v="0"/>
    <x v="0"/>
    <x v="19"/>
    <n v="9"/>
    <n v="37896.78"/>
    <n v="341071.02"/>
    <n v="23.76"/>
    <n v="260032.55"/>
    <n v="3"/>
    <n v="7"/>
    <n v="0"/>
    <x v="643"/>
  </r>
  <r>
    <s v="T000653"/>
    <s v="Saira Sur"/>
    <x v="316"/>
    <n v="3"/>
    <d v="2024-02-20T00:00:00"/>
    <d v="2024-02-25T00:00:00"/>
    <d v="1960-12-26T00:00:00"/>
    <x v="1"/>
    <x v="9"/>
    <x v="1"/>
    <x v="5"/>
    <x v="15"/>
    <n v="1"/>
    <n v="6897.44"/>
    <n v="6897.44"/>
    <n v="8.86"/>
    <n v="6286.33"/>
    <n v="2"/>
    <n v="9"/>
    <n v="-6"/>
    <x v="644"/>
  </r>
  <r>
    <s v="T000654"/>
    <s v="Abram De"/>
    <x v="184"/>
    <n v="3"/>
    <d v="2025-01-24T00:00:00"/>
    <d v="2025-01-26T00:00:00"/>
    <d v="1962-10-31T00:00:00"/>
    <x v="3"/>
    <x v="5"/>
    <x v="0"/>
    <x v="1"/>
    <x v="8"/>
    <n v="4"/>
    <n v="20864.939999999999"/>
    <n v="83459.759999999995"/>
    <n v="19.87"/>
    <n v="66876.31"/>
    <n v="3"/>
    <n v="4"/>
    <n v="-1"/>
    <x v="645"/>
  </r>
  <r>
    <s v="T000655"/>
    <s v="Indrans Hari"/>
    <x v="437"/>
    <n v="4"/>
    <d v="2024-05-24T00:00:00"/>
    <d v="2024-05-27T00:00:00"/>
    <d v="1960-02-21T00:00:00"/>
    <x v="0"/>
    <x v="3"/>
    <x v="1"/>
    <x v="2"/>
    <x v="3"/>
    <n v="5"/>
    <n v="39013.03"/>
    <n v="195065.15"/>
    <n v="21.22"/>
    <n v="153672.32999999999"/>
    <n v="3"/>
    <n v="8"/>
    <n v="-4"/>
    <x v="646"/>
  </r>
  <r>
    <s v="T000656"/>
    <s v="Indranil Basu"/>
    <x v="319"/>
    <n v="9"/>
    <d v="2025-03-27T00:00:00"/>
    <d v="2025-03-30T00:00:00"/>
    <d v="2001-06-16T00:00:00"/>
    <x v="2"/>
    <x v="16"/>
    <x v="1"/>
    <x v="2"/>
    <x v="10"/>
    <n v="2"/>
    <n v="32597.61"/>
    <n v="65195.22"/>
    <n v="15.58"/>
    <n v="55037.8"/>
    <n v="3"/>
    <n v="7"/>
    <n v="2"/>
    <x v="647"/>
  </r>
  <r>
    <s v="T000657"/>
    <s v="Tiya Maharaj"/>
    <x v="344"/>
    <n v="3"/>
    <d v="2024-12-05T00:00:00"/>
    <d v="2024-12-09T00:00:00"/>
    <d v="2004-01-20T00:00:00"/>
    <x v="3"/>
    <x v="5"/>
    <x v="0"/>
    <x v="0"/>
    <x v="18"/>
    <n v="3"/>
    <n v="38082.29"/>
    <n v="114246.87"/>
    <n v="21.23"/>
    <n v="89992.26"/>
    <n v="4"/>
    <n v="8"/>
    <n v="-5"/>
    <x v="648"/>
  </r>
  <r>
    <s v="T000658"/>
    <s v="Riaan Kibe"/>
    <x v="106"/>
    <n v="3"/>
    <d v="2025-08-13T00:00:00"/>
    <d v="2025-08-16T00:00:00"/>
    <d v="1963-09-04T00:00:00"/>
    <x v="0"/>
    <x v="3"/>
    <x v="1"/>
    <x v="5"/>
    <x v="7"/>
    <n v="10"/>
    <n v="44649.71"/>
    <n v="446497.1"/>
    <n v="2.72"/>
    <n v="434352.38"/>
    <n v="3"/>
    <n v="6"/>
    <n v="-3"/>
    <x v="649"/>
  </r>
  <r>
    <s v="T000659"/>
    <s v="Taran Dugal"/>
    <x v="438"/>
    <n v="7"/>
    <d v="2025-03-12T00:00:00"/>
    <d v="2025-03-15T00:00:00"/>
    <d v="1970-10-21T00:00:00"/>
    <x v="0"/>
    <x v="3"/>
    <x v="2"/>
    <x v="3"/>
    <x v="11"/>
    <n v="9"/>
    <n v="39504.79"/>
    <n v="355543.11"/>
    <n v="19.02"/>
    <n v="287918.81"/>
    <n v="1"/>
    <n v="5"/>
    <n v="2"/>
    <x v="650"/>
  </r>
  <r>
    <s v="T000660"/>
    <s v="Ishaan Boase"/>
    <x v="327"/>
    <n v="7"/>
    <d v="2024-12-17T00:00:00"/>
    <d v="2024-12-18T00:00:00"/>
    <d v="1965-03-01T00:00:00"/>
    <x v="2"/>
    <x v="11"/>
    <x v="3"/>
    <x v="4"/>
    <x v="23"/>
    <n v="5"/>
    <n v="36943.160000000003"/>
    <n v="184715.8"/>
    <n v="8.07"/>
    <n v="169809.23"/>
    <n v="4"/>
    <n v="6"/>
    <n v="1"/>
    <x v="651"/>
  </r>
  <r>
    <s v="T000661"/>
    <s v="Hansh Lad"/>
    <x v="406"/>
    <n v="10"/>
    <d v="2024-10-17T00:00:00"/>
    <d v="2024-10-21T00:00:00"/>
    <d v="1965-07-04T00:00:00"/>
    <x v="0"/>
    <x v="17"/>
    <x v="1"/>
    <x v="5"/>
    <x v="15"/>
    <n v="2"/>
    <n v="3953.77"/>
    <n v="7907.54"/>
    <n v="7.98"/>
    <n v="7276.52"/>
    <n v="4"/>
    <n v="5"/>
    <n v="5"/>
    <x v="652"/>
  </r>
  <r>
    <s v="T000662"/>
    <s v="Aradhya Toor"/>
    <x v="439"/>
    <n v="9"/>
    <d v="2024-05-21T00:00:00"/>
    <d v="2024-05-24T00:00:00"/>
    <d v="1970-02-22T00:00:00"/>
    <x v="2"/>
    <x v="8"/>
    <x v="2"/>
    <x v="3"/>
    <x v="22"/>
    <n v="7"/>
    <n v="42074.58"/>
    <n v="294522.06"/>
    <n v="9.02"/>
    <n v="267956.17"/>
    <n v="4"/>
    <n v="8"/>
    <n v="1"/>
    <x v="653"/>
  </r>
  <r>
    <s v="T000663"/>
    <s v="Zain Bhatnagar"/>
    <x v="305"/>
    <n v="9"/>
    <d v="2025-05-02T00:00:00"/>
    <d v="2025-05-04T00:00:00"/>
    <d v="1968-11-26T00:00:00"/>
    <x v="1"/>
    <x v="18"/>
    <x v="1"/>
    <x v="2"/>
    <x v="3"/>
    <n v="6"/>
    <n v="37051.32"/>
    <n v="222307.92"/>
    <n v="1.57"/>
    <n v="218817.69"/>
    <n v="5"/>
    <n v="7"/>
    <n v="2"/>
    <x v="654"/>
  </r>
  <r>
    <s v="T000664"/>
    <s v="Raghav Jain"/>
    <x v="440"/>
    <n v="6"/>
    <d v="2024-10-11T00:00:00"/>
    <d v="2024-10-14T00:00:00"/>
    <d v="1977-03-24T00:00:00"/>
    <x v="0"/>
    <x v="0"/>
    <x v="1"/>
    <x v="2"/>
    <x v="10"/>
    <n v="8"/>
    <n v="40076.32"/>
    <n v="320610.56"/>
    <n v="18.95"/>
    <n v="259854.86"/>
    <n v="2"/>
    <n v="4"/>
    <n v="2"/>
    <x v="655"/>
  </r>
  <r>
    <s v="T000665"/>
    <s v="Onkar Lal"/>
    <x v="237"/>
    <n v="10"/>
    <d v="2023-12-17T00:00:00"/>
    <d v="2023-12-22T00:00:00"/>
    <d v="1967-12-21T00:00:00"/>
    <x v="2"/>
    <x v="8"/>
    <x v="1"/>
    <x v="5"/>
    <x v="15"/>
    <n v="3"/>
    <n v="29177.14"/>
    <n v="87531.42"/>
    <n v="22.34"/>
    <n v="67976.899999999994"/>
    <n v="2"/>
    <n v="10"/>
    <n v="0"/>
    <x v="656"/>
  </r>
  <r>
    <s v="T000666"/>
    <s v="Lakshit Kala"/>
    <x v="48"/>
    <n v="3"/>
    <d v="2024-05-18T00:00:00"/>
    <d v="2024-05-22T00:00:00"/>
    <d v="1965-07-12T00:00:00"/>
    <x v="2"/>
    <x v="7"/>
    <x v="2"/>
    <x v="3"/>
    <x v="4"/>
    <n v="8"/>
    <n v="26497.91"/>
    <n v="211983.28"/>
    <n v="13.47"/>
    <n v="183429.13"/>
    <n v="4"/>
    <n v="8"/>
    <n v="-5"/>
    <x v="657"/>
  </r>
  <r>
    <s v="T000667"/>
    <s v="Trisha Kala"/>
    <x v="251"/>
    <n v="4"/>
    <d v="2024-09-10T00:00:00"/>
    <d v="2024-09-11T00:00:00"/>
    <d v="1977-07-02T00:00:00"/>
    <x v="3"/>
    <x v="19"/>
    <x v="1"/>
    <x v="2"/>
    <x v="14"/>
    <n v="8"/>
    <n v="19850.669999999998"/>
    <n v="158805.35999999999"/>
    <n v="26.63"/>
    <n v="116515.49"/>
    <n v="3"/>
    <n v="4"/>
    <n v="0"/>
    <x v="658"/>
  </r>
  <r>
    <s v="T000668"/>
    <s v="Jayesh Khanna"/>
    <x v="12"/>
    <n v="7"/>
    <d v="2025-05-18T00:00:00"/>
    <d v="2025-05-20T00:00:00"/>
    <d v="1998-05-08T00:00:00"/>
    <x v="1"/>
    <x v="18"/>
    <x v="0"/>
    <x v="1"/>
    <x v="21"/>
    <n v="2"/>
    <n v="27543.74"/>
    <n v="55087.48"/>
    <n v="11.7"/>
    <n v="48642.239999999998"/>
    <n v="5"/>
    <n v="7"/>
    <n v="0"/>
    <x v="659"/>
  </r>
  <r>
    <s v="T000669"/>
    <s v="Riaan Vaidya"/>
    <x v="75"/>
    <n v="9"/>
    <d v="2024-05-23T00:00:00"/>
    <d v="2024-05-27T00:00:00"/>
    <d v="1989-10-30T00:00:00"/>
    <x v="2"/>
    <x v="8"/>
    <x v="0"/>
    <x v="1"/>
    <x v="8"/>
    <n v="5"/>
    <n v="4524.82"/>
    <n v="22624.1"/>
    <n v="7.21"/>
    <n v="20992.9"/>
    <n v="1"/>
    <n v="6"/>
    <n v="3"/>
    <x v="660"/>
  </r>
  <r>
    <s v="T000670"/>
    <s v="Anika Borra"/>
    <x v="441"/>
    <n v="4"/>
    <d v="2024-08-30T00:00:00"/>
    <d v="2024-09-04T00:00:00"/>
    <d v="1982-12-06T00:00:00"/>
    <x v="3"/>
    <x v="4"/>
    <x v="0"/>
    <x v="1"/>
    <x v="21"/>
    <n v="7"/>
    <n v="42013.67"/>
    <n v="294095.69"/>
    <n v="20.27"/>
    <n v="234482.49"/>
    <n v="3"/>
    <n v="10"/>
    <n v="-6"/>
    <x v="661"/>
  </r>
  <r>
    <s v="T000671"/>
    <s v="Jiya Venkataraman"/>
    <x v="330"/>
    <n v="7"/>
    <d v="2025-01-21T00:00:00"/>
    <d v="2025-01-25T00:00:00"/>
    <d v="1965-09-11T00:00:00"/>
    <x v="0"/>
    <x v="0"/>
    <x v="2"/>
    <x v="3"/>
    <x v="4"/>
    <n v="3"/>
    <n v="24697.19"/>
    <n v="74091.569999999992"/>
    <n v="12.46"/>
    <n v="64859.76"/>
    <n v="1"/>
    <n v="6"/>
    <n v="1"/>
    <x v="662"/>
  </r>
  <r>
    <s v="T000672"/>
    <s v="Stuvan Borah"/>
    <x v="442"/>
    <n v="10"/>
    <d v="2024-11-20T00:00:00"/>
    <d v="2024-11-24T00:00:00"/>
    <d v="2006-11-06T00:00:00"/>
    <x v="0"/>
    <x v="13"/>
    <x v="1"/>
    <x v="5"/>
    <x v="15"/>
    <n v="10"/>
    <n v="9547.35"/>
    <n v="95473.5"/>
    <n v="17.489999999999998"/>
    <n v="78775.179999999993"/>
    <n v="3"/>
    <n v="6"/>
    <n v="4"/>
    <x v="663"/>
  </r>
  <r>
    <s v="T000673"/>
    <s v="Ahana  Sami"/>
    <x v="377"/>
    <n v="4"/>
    <d v="2024-01-09T00:00:00"/>
    <d v="2024-01-12T00:00:00"/>
    <d v="1982-02-23T00:00:00"/>
    <x v="3"/>
    <x v="5"/>
    <x v="3"/>
    <x v="4"/>
    <x v="6"/>
    <n v="3"/>
    <n v="49468.54"/>
    <n v="148405.62"/>
    <n v="23.66"/>
    <n v="113292.85"/>
    <n v="1"/>
    <n v="8"/>
    <n v="-4"/>
    <x v="664"/>
  </r>
  <r>
    <s v="T000674"/>
    <s v="Abram Arora"/>
    <x v="443"/>
    <n v="8"/>
    <d v="2024-11-03T00:00:00"/>
    <d v="2024-11-08T00:00:00"/>
    <d v="1997-07-06T00:00:00"/>
    <x v="2"/>
    <x v="8"/>
    <x v="1"/>
    <x v="5"/>
    <x v="17"/>
    <n v="7"/>
    <n v="25980.12"/>
    <n v="181860.84"/>
    <n v="13.84"/>
    <n v="156691.29999999999"/>
    <n v="5"/>
    <n v="9"/>
    <n v="-1"/>
    <x v="665"/>
  </r>
  <r>
    <s v="T000675"/>
    <s v="Kimaya Upadhyay"/>
    <x v="444"/>
    <n v="9"/>
    <d v="2024-04-09T00:00:00"/>
    <d v="2024-04-10T00:00:00"/>
    <d v="1976-06-02T00:00:00"/>
    <x v="0"/>
    <x v="3"/>
    <x v="3"/>
    <x v="4"/>
    <x v="23"/>
    <n v="6"/>
    <n v="20644.240000000002"/>
    <n v="123865.44"/>
    <n v="3.37"/>
    <n v="119691.17"/>
    <n v="5"/>
    <n v="5"/>
    <n v="4"/>
    <x v="666"/>
  </r>
  <r>
    <s v="T000676"/>
    <s v="Pari Lall"/>
    <x v="445"/>
    <n v="5"/>
    <d v="2024-04-25T00:00:00"/>
    <d v="2024-04-30T00:00:00"/>
    <d v="1967-03-25T00:00:00"/>
    <x v="3"/>
    <x v="19"/>
    <x v="0"/>
    <x v="1"/>
    <x v="5"/>
    <n v="10"/>
    <n v="7504.53"/>
    <n v="75045.3"/>
    <n v="0.88"/>
    <n v="74384.899999999994"/>
    <n v="2"/>
    <n v="10"/>
    <n v="-5"/>
    <x v="667"/>
  </r>
  <r>
    <s v="T000677"/>
    <s v="Ayesha Chatterjee"/>
    <x v="240"/>
    <n v="6"/>
    <d v="2024-04-04T00:00:00"/>
    <d v="2024-04-08T00:00:00"/>
    <d v="1959-11-11T00:00:00"/>
    <x v="0"/>
    <x v="17"/>
    <x v="0"/>
    <x v="0"/>
    <x v="0"/>
    <n v="7"/>
    <n v="39893.4"/>
    <n v="279253.8"/>
    <n v="4.5999999999999996"/>
    <n v="266408.13"/>
    <n v="2"/>
    <n v="6"/>
    <n v="0"/>
    <x v="668"/>
  </r>
  <r>
    <s v="T000678"/>
    <s v="Vivaan Tella"/>
    <x v="100"/>
    <n v="10"/>
    <d v="2024-06-13T00:00:00"/>
    <d v="2024-06-17T00:00:00"/>
    <d v="2000-08-11T00:00:00"/>
    <x v="2"/>
    <x v="11"/>
    <x v="0"/>
    <x v="1"/>
    <x v="2"/>
    <n v="4"/>
    <n v="37855.879999999997"/>
    <n v="151423.51999999999"/>
    <n v="25.29"/>
    <n v="113128.51"/>
    <n v="1"/>
    <n v="9"/>
    <n v="1"/>
    <x v="669"/>
  </r>
  <r>
    <s v="T000679"/>
    <s v="Kiara Jayaraman"/>
    <x v="294"/>
    <n v="8"/>
    <d v="2025-06-20T00:00:00"/>
    <d v="2025-06-21T00:00:00"/>
    <d v="1967-07-10T00:00:00"/>
    <x v="3"/>
    <x v="15"/>
    <x v="1"/>
    <x v="5"/>
    <x v="7"/>
    <n v="10"/>
    <n v="32847.85"/>
    <n v="328478.5"/>
    <n v="6.03"/>
    <n v="308671.25"/>
    <n v="5"/>
    <n v="2"/>
    <n v="6"/>
    <x v="670"/>
  </r>
  <r>
    <s v="T000680"/>
    <s v="Taran Upadhyay"/>
    <x v="314"/>
    <n v="5"/>
    <d v="2025-05-17T00:00:00"/>
    <d v="2025-05-19T00:00:00"/>
    <d v="1961-02-23T00:00:00"/>
    <x v="0"/>
    <x v="3"/>
    <x v="0"/>
    <x v="1"/>
    <x v="5"/>
    <n v="9"/>
    <n v="23628"/>
    <n v="212652"/>
    <n v="6.1"/>
    <n v="199680.23"/>
    <n v="1"/>
    <n v="7"/>
    <n v="-2"/>
    <x v="671"/>
  </r>
  <r>
    <s v="T000681"/>
    <s v="Nirvaan Rege"/>
    <x v="358"/>
    <n v="7"/>
    <d v="2023-12-15T00:00:00"/>
    <d v="2023-12-16T00:00:00"/>
    <d v="1997-01-16T00:00:00"/>
    <x v="0"/>
    <x v="3"/>
    <x v="2"/>
    <x v="3"/>
    <x v="22"/>
    <n v="6"/>
    <n v="512.66"/>
    <n v="3075.96"/>
    <n v="14.35"/>
    <n v="2634.56"/>
    <n v="2"/>
    <n v="5"/>
    <n v="2"/>
    <x v="672"/>
  </r>
  <r>
    <s v="T000682"/>
    <s v="Ayesha Taneja"/>
    <x v="15"/>
    <n v="7"/>
    <d v="2024-06-03T00:00:00"/>
    <d v="2024-06-06T00:00:00"/>
    <d v="1978-12-03T00:00:00"/>
    <x v="2"/>
    <x v="8"/>
    <x v="2"/>
    <x v="3"/>
    <x v="22"/>
    <n v="10"/>
    <n v="37331.339999999997"/>
    <n v="373313.4"/>
    <n v="13.42"/>
    <n v="323214.74"/>
    <n v="1"/>
    <n v="4"/>
    <n v="3"/>
    <x v="673"/>
  </r>
  <r>
    <s v="T000683"/>
    <s v="Tanya Badal"/>
    <x v="100"/>
    <n v="7"/>
    <d v="2024-06-13T00:00:00"/>
    <d v="2024-06-16T00:00:00"/>
    <d v="1969-04-16T00:00:00"/>
    <x v="0"/>
    <x v="0"/>
    <x v="1"/>
    <x v="2"/>
    <x v="10"/>
    <n v="2"/>
    <n v="34344.86"/>
    <n v="68689.72"/>
    <n v="8.18"/>
    <n v="63070.9"/>
    <n v="5"/>
    <n v="8"/>
    <n v="-1"/>
    <x v="674"/>
  </r>
  <r>
    <s v="T000684"/>
    <s v="Kaira Dey"/>
    <x v="446"/>
    <n v="8"/>
    <d v="2024-05-11T00:00:00"/>
    <d v="2024-05-16T00:00:00"/>
    <d v="1970-08-17T00:00:00"/>
    <x v="3"/>
    <x v="4"/>
    <x v="2"/>
    <x v="3"/>
    <x v="4"/>
    <n v="6"/>
    <n v="29886.79"/>
    <n v="179320.74"/>
    <n v="27.69"/>
    <n v="129666.83"/>
    <n v="2"/>
    <n v="8"/>
    <n v="0"/>
    <x v="675"/>
  </r>
  <r>
    <s v="T000685"/>
    <s v="Bhamini Tella"/>
    <x v="447"/>
    <n v="4"/>
    <d v="2025-05-14T00:00:00"/>
    <d v="2025-05-17T00:00:00"/>
    <d v="1970-05-16T00:00:00"/>
    <x v="0"/>
    <x v="10"/>
    <x v="2"/>
    <x v="3"/>
    <x v="22"/>
    <n v="1"/>
    <n v="23916.98"/>
    <n v="23916.98"/>
    <n v="3.17"/>
    <n v="23158.81"/>
    <n v="4"/>
    <n v="8"/>
    <n v="-4"/>
    <x v="676"/>
  </r>
  <r>
    <s v="T000686"/>
    <s v="Zara Karpe"/>
    <x v="448"/>
    <n v="7"/>
    <d v="2023-09-30T00:00:00"/>
    <d v="2023-10-03T00:00:00"/>
    <d v="1966-06-27T00:00:00"/>
    <x v="2"/>
    <x v="11"/>
    <x v="1"/>
    <x v="5"/>
    <x v="17"/>
    <n v="8"/>
    <n v="18591.53"/>
    <n v="148732.24"/>
    <n v="12.92"/>
    <n v="129516.03"/>
    <n v="3"/>
    <n v="8"/>
    <n v="-1"/>
    <x v="677"/>
  </r>
  <r>
    <s v="T000687"/>
    <s v="Jivika Golla"/>
    <x v="449"/>
    <n v="4"/>
    <d v="2024-10-27T00:00:00"/>
    <d v="2024-10-28T00:00:00"/>
    <d v="1960-01-25T00:00:00"/>
    <x v="1"/>
    <x v="1"/>
    <x v="0"/>
    <x v="1"/>
    <x v="8"/>
    <n v="4"/>
    <n v="10462.93"/>
    <n v="41851.72"/>
    <n v="17.82"/>
    <n v="34393.74"/>
    <n v="5"/>
    <n v="2"/>
    <n v="2"/>
    <x v="678"/>
  </r>
  <r>
    <s v="T000688"/>
    <s v="Ojas Dyal"/>
    <x v="203"/>
    <n v="9"/>
    <d v="2024-06-18T00:00:00"/>
    <d v="2024-06-20T00:00:00"/>
    <d v="1960-01-04T00:00:00"/>
    <x v="2"/>
    <x v="16"/>
    <x v="2"/>
    <x v="3"/>
    <x v="12"/>
    <n v="8"/>
    <n v="5257.21"/>
    <n v="42057.68"/>
    <n v="11.26"/>
    <n v="37321.99"/>
    <n v="2"/>
    <n v="6"/>
    <n v="3"/>
    <x v="679"/>
  </r>
  <r>
    <s v="T000689"/>
    <s v="Nayantara Sinha"/>
    <x v="450"/>
    <n v="8"/>
    <d v="2025-06-17T00:00:00"/>
    <d v="2025-06-21T00:00:00"/>
    <d v="2002-10-13T00:00:00"/>
    <x v="2"/>
    <x v="7"/>
    <x v="1"/>
    <x v="2"/>
    <x v="10"/>
    <n v="7"/>
    <n v="14185.59"/>
    <n v="99299.13"/>
    <n v="26.14"/>
    <n v="73342.34"/>
    <n v="3"/>
    <n v="7"/>
    <n v="1"/>
    <x v="680"/>
  </r>
  <r>
    <s v="T000690"/>
    <s v="Aniruddh Som"/>
    <x v="321"/>
    <n v="9"/>
    <d v="2024-12-21T00:00:00"/>
    <d v="2024-12-23T00:00:00"/>
    <d v="2001-01-29T00:00:00"/>
    <x v="2"/>
    <x v="7"/>
    <x v="1"/>
    <x v="2"/>
    <x v="3"/>
    <n v="9"/>
    <n v="24433.32"/>
    <n v="219899.88"/>
    <n v="29.65"/>
    <n v="154699.57"/>
    <n v="3"/>
    <n v="5"/>
    <n v="4"/>
    <x v="681"/>
  </r>
  <r>
    <s v="T000691"/>
    <s v="Armaan Kakar"/>
    <x v="451"/>
    <n v="5"/>
    <d v="2024-03-21T00:00:00"/>
    <d v="2024-03-23T00:00:00"/>
    <d v="1983-01-17T00:00:00"/>
    <x v="1"/>
    <x v="6"/>
    <x v="1"/>
    <x v="5"/>
    <x v="7"/>
    <n v="10"/>
    <n v="30949.05"/>
    <n v="309490.5"/>
    <n v="12.62"/>
    <n v="270432.8"/>
    <n v="2"/>
    <n v="4"/>
    <n v="1"/>
    <x v="682"/>
  </r>
  <r>
    <s v="T000692"/>
    <s v="Yasmin Sunder"/>
    <x v="317"/>
    <n v="6"/>
    <d v="2024-09-27T00:00:00"/>
    <d v="2024-10-01T00:00:00"/>
    <d v="2005-10-28T00:00:00"/>
    <x v="3"/>
    <x v="19"/>
    <x v="2"/>
    <x v="3"/>
    <x v="12"/>
    <n v="10"/>
    <n v="44457.919999999998"/>
    <n v="444579.2"/>
    <n v="12.99"/>
    <n v="386828.36"/>
    <n v="2"/>
    <n v="9"/>
    <n v="-3"/>
    <x v="683"/>
  </r>
  <r>
    <s v="T000693"/>
    <s v="Nakul Sheth"/>
    <x v="136"/>
    <n v="8"/>
    <d v="2023-12-03T00:00:00"/>
    <d v="2023-12-08T00:00:00"/>
    <d v="1968-08-21T00:00:00"/>
    <x v="1"/>
    <x v="6"/>
    <x v="1"/>
    <x v="5"/>
    <x v="17"/>
    <n v="2"/>
    <n v="22031.35"/>
    <n v="44062.7"/>
    <n v="4.4800000000000004"/>
    <n v="42088.69"/>
    <n v="1"/>
    <n v="9"/>
    <n v="-1"/>
    <x v="684"/>
  </r>
  <r>
    <s v="T000694"/>
    <s v="Fateh Lanka"/>
    <x v="382"/>
    <n v="7"/>
    <d v="2024-07-18T00:00:00"/>
    <d v="2024-07-23T00:00:00"/>
    <d v="1997-03-29T00:00:00"/>
    <x v="1"/>
    <x v="1"/>
    <x v="0"/>
    <x v="0"/>
    <x v="0"/>
    <n v="2"/>
    <n v="31945.37"/>
    <n v="63890.74"/>
    <n v="9.09"/>
    <n v="58083.07"/>
    <n v="2"/>
    <n v="9"/>
    <n v="-2"/>
    <x v="685"/>
  </r>
  <r>
    <s v="T000695"/>
    <s v="Shayak Ratti"/>
    <x v="327"/>
    <n v="3"/>
    <d v="2024-12-16T00:00:00"/>
    <d v="2024-12-18T00:00:00"/>
    <d v="1982-02-09T00:00:00"/>
    <x v="1"/>
    <x v="18"/>
    <x v="3"/>
    <x v="4"/>
    <x v="13"/>
    <n v="6"/>
    <n v="40101.449999999997"/>
    <n v="240608.7"/>
    <n v="27.13"/>
    <n v="175331.56"/>
    <n v="3"/>
    <n v="6"/>
    <n v="-3"/>
    <x v="686"/>
  </r>
  <r>
    <s v="T000696"/>
    <s v="Keya Roy"/>
    <x v="279"/>
    <n v="10"/>
    <d v="2024-10-15T00:00:00"/>
    <d v="2024-10-17T00:00:00"/>
    <d v="1985-10-21T00:00:00"/>
    <x v="3"/>
    <x v="19"/>
    <x v="3"/>
    <x v="4"/>
    <x v="6"/>
    <n v="3"/>
    <n v="8870.7099999999991"/>
    <n v="26612.13"/>
    <n v="10.15"/>
    <n v="23911"/>
    <n v="5"/>
    <n v="4"/>
    <n v="6"/>
    <x v="687"/>
  </r>
  <r>
    <s v="T000697"/>
    <s v="Ryan Dutt"/>
    <x v="452"/>
    <n v="9"/>
    <d v="2024-01-23T00:00:00"/>
    <d v="2024-01-27T00:00:00"/>
    <d v="1988-04-13T00:00:00"/>
    <x v="1"/>
    <x v="18"/>
    <x v="0"/>
    <x v="0"/>
    <x v="1"/>
    <n v="9"/>
    <n v="19363.62"/>
    <n v="174272.58"/>
    <n v="29.05"/>
    <n v="123646.39999999999"/>
    <n v="3"/>
    <n v="7"/>
    <n v="2"/>
    <x v="688"/>
  </r>
  <r>
    <s v="T000698"/>
    <s v="Chirag Ravi"/>
    <x v="426"/>
    <n v="8"/>
    <d v="2024-04-16T00:00:00"/>
    <d v="2024-04-21T00:00:00"/>
    <d v="1964-01-06T00:00:00"/>
    <x v="2"/>
    <x v="11"/>
    <x v="1"/>
    <x v="5"/>
    <x v="15"/>
    <n v="1"/>
    <n v="40225.440000000002"/>
    <n v="40225.440000000002"/>
    <n v="7.53"/>
    <n v="37196.46"/>
    <n v="2"/>
    <n v="7"/>
    <n v="1"/>
    <x v="689"/>
  </r>
  <r>
    <s v="T000699"/>
    <s v="Advika Sami"/>
    <x v="453"/>
    <n v="8"/>
    <d v="2025-02-11T00:00:00"/>
    <d v="2025-02-15T00:00:00"/>
    <d v="1982-11-25T00:00:00"/>
    <x v="2"/>
    <x v="11"/>
    <x v="1"/>
    <x v="5"/>
    <x v="20"/>
    <n v="9"/>
    <n v="3225.39"/>
    <n v="29028.51"/>
    <n v="11.5"/>
    <n v="25690.23"/>
    <n v="1"/>
    <n v="8"/>
    <n v="0"/>
    <x v="690"/>
  </r>
  <r>
    <s v="T000700"/>
    <s v="Kanav Gupta"/>
    <x v="223"/>
    <n v="4"/>
    <d v="2025-08-01T00:00:00"/>
    <d v="2025-08-05T00:00:00"/>
    <d v="1969-07-02T00:00:00"/>
    <x v="2"/>
    <x v="11"/>
    <x v="3"/>
    <x v="4"/>
    <x v="9"/>
    <n v="9"/>
    <n v="7779.78"/>
    <n v="70018.02"/>
    <n v="8.9499999999999993"/>
    <n v="63751.41"/>
    <n v="3"/>
    <n v="5"/>
    <n v="-1"/>
    <x v="691"/>
  </r>
  <r>
    <s v="T000701"/>
    <s v="Tara Rau"/>
    <x v="348"/>
    <n v="10"/>
    <d v="2024-01-14T00:00:00"/>
    <d v="2024-01-15T00:00:00"/>
    <d v="1986-04-28T00:00:00"/>
    <x v="1"/>
    <x v="6"/>
    <x v="2"/>
    <x v="3"/>
    <x v="11"/>
    <n v="3"/>
    <n v="41397.53"/>
    <n v="124192.59"/>
    <n v="17.25"/>
    <n v="102769.37"/>
    <n v="3"/>
    <n v="5"/>
    <n v="5"/>
    <x v="692"/>
  </r>
  <r>
    <s v="T000702"/>
    <s v="Sahil Desai"/>
    <x v="128"/>
    <n v="4"/>
    <d v="2024-10-13T00:00:00"/>
    <d v="2024-10-15T00:00:00"/>
    <d v="2002-03-22T00:00:00"/>
    <x v="3"/>
    <x v="12"/>
    <x v="1"/>
    <x v="5"/>
    <x v="17"/>
    <n v="6"/>
    <n v="31075.14"/>
    <n v="186450.84"/>
    <n v="22.88"/>
    <n v="143790.89000000001"/>
    <n v="5"/>
    <n v="6"/>
    <n v="-2"/>
    <x v="693"/>
  </r>
  <r>
    <s v="T000703"/>
    <s v="Zoya Contractor"/>
    <x v="275"/>
    <n v="9"/>
    <d v="2024-07-23T00:00:00"/>
    <d v="2024-07-27T00:00:00"/>
    <d v="1995-09-28T00:00:00"/>
    <x v="0"/>
    <x v="3"/>
    <x v="0"/>
    <x v="1"/>
    <x v="2"/>
    <n v="2"/>
    <n v="28447.13"/>
    <n v="56894.26"/>
    <n v="16.73"/>
    <n v="47375.85"/>
    <n v="2"/>
    <n v="8"/>
    <n v="1"/>
    <x v="694"/>
  </r>
  <r>
    <s v="T000704"/>
    <s v="Rati Mani"/>
    <x v="355"/>
    <n v="6"/>
    <d v="2023-10-06T00:00:00"/>
    <d v="2023-10-08T00:00:00"/>
    <d v="1969-12-02T00:00:00"/>
    <x v="3"/>
    <x v="5"/>
    <x v="0"/>
    <x v="1"/>
    <x v="21"/>
    <n v="1"/>
    <n v="38520.49"/>
    <n v="38520.49"/>
    <n v="12.65"/>
    <n v="33647.65"/>
    <n v="1"/>
    <n v="6"/>
    <n v="0"/>
    <x v="695"/>
  </r>
  <r>
    <s v="T000705"/>
    <s v="Anika Shere"/>
    <x v="454"/>
    <n v="6"/>
    <d v="2024-12-04T00:00:00"/>
    <d v="2024-12-07T00:00:00"/>
    <d v="1982-06-04T00:00:00"/>
    <x v="2"/>
    <x v="11"/>
    <x v="0"/>
    <x v="1"/>
    <x v="21"/>
    <n v="8"/>
    <n v="35417.51"/>
    <n v="283340.08"/>
    <n v="19.989999999999998"/>
    <n v="226700.4"/>
    <n v="3"/>
    <n v="7"/>
    <n v="-1"/>
    <x v="696"/>
  </r>
  <r>
    <s v="T000706"/>
    <s v="Pari Ben"/>
    <x v="455"/>
    <n v="9"/>
    <d v="2025-06-08T00:00:00"/>
    <d v="2025-06-13T00:00:00"/>
    <d v="1986-03-01T00:00:00"/>
    <x v="2"/>
    <x v="11"/>
    <x v="0"/>
    <x v="0"/>
    <x v="19"/>
    <n v="9"/>
    <n v="13820.25"/>
    <n v="124382.25"/>
    <n v="12.86"/>
    <n v="108386.69"/>
    <n v="4"/>
    <n v="10"/>
    <n v="-1"/>
    <x v="697"/>
  </r>
  <r>
    <s v="T000707"/>
    <s v="Abram Mall"/>
    <x v="248"/>
    <n v="10"/>
    <d v="2025-08-05T00:00:00"/>
    <d v="2025-08-10T00:00:00"/>
    <d v="1960-09-08T00:00:00"/>
    <x v="3"/>
    <x v="15"/>
    <x v="0"/>
    <x v="0"/>
    <x v="18"/>
    <n v="3"/>
    <n v="27728.71"/>
    <n v="83186.13"/>
    <n v="5.93"/>
    <n v="78253.19"/>
    <n v="1"/>
    <n v="8"/>
    <n v="2"/>
    <x v="698"/>
  </r>
  <r>
    <s v="T000708"/>
    <s v="Kavya Saxena"/>
    <x v="347"/>
    <n v="3"/>
    <d v="2023-08-31T00:00:00"/>
    <d v="2023-09-01T00:00:00"/>
    <d v="1975-02-22T00:00:00"/>
    <x v="3"/>
    <x v="19"/>
    <x v="0"/>
    <x v="0"/>
    <x v="18"/>
    <n v="7"/>
    <n v="31466.79"/>
    <n v="220267.53"/>
    <n v="10.37"/>
    <n v="197425.79"/>
    <n v="3"/>
    <n v="4"/>
    <n v="-1"/>
    <x v="699"/>
  </r>
  <r>
    <s v="T000709"/>
    <s v="Ishita Swamy"/>
    <x v="237"/>
    <n v="8"/>
    <d v="2023-12-13T00:00:00"/>
    <d v="2023-12-17T00:00:00"/>
    <d v="1987-08-26T00:00:00"/>
    <x v="1"/>
    <x v="6"/>
    <x v="2"/>
    <x v="3"/>
    <x v="4"/>
    <n v="8"/>
    <n v="29536.18"/>
    <n v="236289.44"/>
    <n v="23.14"/>
    <n v="181612.06"/>
    <n v="3"/>
    <n v="5"/>
    <n v="3"/>
    <x v="700"/>
  </r>
  <r>
    <s v="T000710"/>
    <s v="Jivika Dhawan"/>
    <x v="456"/>
    <n v="10"/>
    <d v="2025-05-23T00:00:00"/>
    <d v="2025-05-25T00:00:00"/>
    <d v="1971-08-13T00:00:00"/>
    <x v="0"/>
    <x v="17"/>
    <x v="2"/>
    <x v="3"/>
    <x v="22"/>
    <n v="2"/>
    <n v="6896.36"/>
    <n v="13792.72"/>
    <n v="3.84"/>
    <n v="13263.08"/>
    <n v="4"/>
    <n v="7"/>
    <n v="3"/>
    <x v="701"/>
  </r>
  <r>
    <s v="T000711"/>
    <s v="Miraya Sundaram"/>
    <x v="457"/>
    <n v="10"/>
    <d v="2024-08-19T00:00:00"/>
    <d v="2024-08-21T00:00:00"/>
    <d v="1996-03-31T00:00:00"/>
    <x v="0"/>
    <x v="0"/>
    <x v="0"/>
    <x v="0"/>
    <x v="18"/>
    <n v="3"/>
    <n v="10935.58"/>
    <n v="32806.74"/>
    <n v="23.3"/>
    <n v="25162.77"/>
    <n v="1"/>
    <n v="5"/>
    <n v="5"/>
    <x v="702"/>
  </r>
  <r>
    <s v="T000712"/>
    <s v="Damini Kapadia"/>
    <x v="458"/>
    <n v="5"/>
    <d v="2024-12-01T00:00:00"/>
    <d v="2024-12-06T00:00:00"/>
    <d v="1966-02-12T00:00:00"/>
    <x v="1"/>
    <x v="18"/>
    <x v="3"/>
    <x v="4"/>
    <x v="6"/>
    <n v="9"/>
    <n v="30561.41"/>
    <n v="275052.69"/>
    <n v="4.7699999999999996"/>
    <n v="261932.68"/>
    <n v="5"/>
    <n v="8"/>
    <n v="-3"/>
    <x v="703"/>
  </r>
  <r>
    <s v="T000713"/>
    <s v="Vedika Saha"/>
    <x v="441"/>
    <n v="3"/>
    <d v="2024-08-26T00:00:00"/>
    <d v="2024-08-30T00:00:00"/>
    <d v="2002-06-11T00:00:00"/>
    <x v="0"/>
    <x v="0"/>
    <x v="1"/>
    <x v="5"/>
    <x v="15"/>
    <n v="2"/>
    <n v="41371.54"/>
    <n v="82743.08"/>
    <n v="13.79"/>
    <n v="71332.81"/>
    <n v="4"/>
    <n v="5"/>
    <n v="-2"/>
    <x v="704"/>
  </r>
  <r>
    <s v="T000714"/>
    <s v="Pranay Khalsa"/>
    <x v="396"/>
    <n v="3"/>
    <d v="2023-10-26T00:00:00"/>
    <d v="2023-10-28T00:00:00"/>
    <d v="1963-08-13T00:00:00"/>
    <x v="2"/>
    <x v="7"/>
    <x v="0"/>
    <x v="1"/>
    <x v="5"/>
    <n v="8"/>
    <n v="35407.599999999999"/>
    <n v="283260.79999999999"/>
    <n v="2.59"/>
    <n v="275924.34999999998"/>
    <n v="2"/>
    <n v="5"/>
    <n v="-2"/>
    <x v="705"/>
  </r>
  <r>
    <s v="T000715"/>
    <s v="Yuvaan Bail"/>
    <x v="459"/>
    <n v="7"/>
    <d v="2023-09-15T00:00:00"/>
    <d v="2023-09-18T00:00:00"/>
    <d v="1981-11-17T00:00:00"/>
    <x v="0"/>
    <x v="10"/>
    <x v="0"/>
    <x v="0"/>
    <x v="1"/>
    <n v="3"/>
    <n v="2173.41"/>
    <n v="6520.23"/>
    <n v="21.66"/>
    <n v="5107.95"/>
    <n v="1"/>
    <n v="7"/>
    <n v="0"/>
    <x v="706"/>
  </r>
  <r>
    <s v="T000716"/>
    <s v="Samarth Wali"/>
    <x v="415"/>
    <n v="9"/>
    <d v="2024-12-11T00:00:00"/>
    <d v="2024-12-14T00:00:00"/>
    <d v="1988-03-19T00:00:00"/>
    <x v="0"/>
    <x v="13"/>
    <x v="0"/>
    <x v="1"/>
    <x v="21"/>
    <n v="2"/>
    <n v="25242.31"/>
    <n v="50484.62"/>
    <n v="25.59"/>
    <n v="37565.61"/>
    <n v="2"/>
    <n v="6"/>
    <n v="3"/>
    <x v="707"/>
  </r>
  <r>
    <s v="T000717"/>
    <s v="Anika Contractor"/>
    <x v="189"/>
    <n v="4"/>
    <d v="2025-04-05T00:00:00"/>
    <d v="2025-04-06T00:00:00"/>
    <d v="1968-08-08T00:00:00"/>
    <x v="2"/>
    <x v="11"/>
    <x v="0"/>
    <x v="0"/>
    <x v="18"/>
    <n v="1"/>
    <n v="3134.65"/>
    <n v="3134.65"/>
    <n v="10.82"/>
    <n v="2795.48"/>
    <n v="5"/>
    <n v="6"/>
    <n v="-2"/>
    <x v="708"/>
  </r>
  <r>
    <s v="T000718"/>
    <s v="Ranbir Sami"/>
    <x v="449"/>
    <n v="8"/>
    <d v="2024-10-31T00:00:00"/>
    <d v="2024-11-02T00:00:00"/>
    <d v="1976-07-31T00:00:00"/>
    <x v="1"/>
    <x v="1"/>
    <x v="1"/>
    <x v="2"/>
    <x v="3"/>
    <n v="3"/>
    <n v="48565.63"/>
    <n v="145696.89000000001"/>
    <n v="0.27"/>
    <n v="145303.51"/>
    <n v="5"/>
    <n v="7"/>
    <n v="1"/>
    <x v="709"/>
  </r>
  <r>
    <s v="T000719"/>
    <s v="Yashvi Rattan"/>
    <x v="460"/>
    <n v="9"/>
    <d v="2025-07-14T00:00:00"/>
    <d v="2025-07-18T00:00:00"/>
    <d v="1965-07-26T00:00:00"/>
    <x v="1"/>
    <x v="9"/>
    <x v="0"/>
    <x v="0"/>
    <x v="18"/>
    <n v="6"/>
    <n v="26722.91"/>
    <n v="160337.46"/>
    <n v="28.6"/>
    <n v="114480.95"/>
    <n v="4"/>
    <n v="8"/>
    <n v="1"/>
    <x v="710"/>
  </r>
  <r>
    <s v="T000720"/>
    <s v="Sumer Lad"/>
    <x v="405"/>
    <n v="6"/>
    <d v="2024-10-28T00:00:00"/>
    <d v="2024-11-02T00:00:00"/>
    <d v="1963-04-17T00:00:00"/>
    <x v="1"/>
    <x v="9"/>
    <x v="2"/>
    <x v="3"/>
    <x v="4"/>
    <n v="10"/>
    <n v="27729.48"/>
    <n v="277294.8"/>
    <n v="6.55"/>
    <n v="259131.99"/>
    <n v="5"/>
    <n v="9"/>
    <n v="-3"/>
    <x v="711"/>
  </r>
  <r>
    <s v="T000721"/>
    <s v="Vardaniya Kale"/>
    <x v="461"/>
    <n v="9"/>
    <d v="2025-04-14T00:00:00"/>
    <d v="2025-04-17T00:00:00"/>
    <d v="1984-11-23T00:00:00"/>
    <x v="3"/>
    <x v="19"/>
    <x v="0"/>
    <x v="0"/>
    <x v="18"/>
    <n v="1"/>
    <n v="15249.62"/>
    <n v="15249.62"/>
    <n v="3.12"/>
    <n v="14773.83"/>
    <n v="5"/>
    <n v="4"/>
    <n v="5"/>
    <x v="712"/>
  </r>
  <r>
    <s v="T000722"/>
    <s v="Anay Sane"/>
    <x v="193"/>
    <n v="8"/>
    <d v="2024-07-17T00:00:00"/>
    <d v="2024-07-20T00:00:00"/>
    <d v="1986-03-17T00:00:00"/>
    <x v="3"/>
    <x v="15"/>
    <x v="1"/>
    <x v="2"/>
    <x v="3"/>
    <n v="6"/>
    <n v="9504.65"/>
    <n v="57027.899999999987"/>
    <n v="28.31"/>
    <n v="40883.300000000003"/>
    <n v="5"/>
    <n v="8"/>
    <n v="0"/>
    <x v="713"/>
  </r>
  <r>
    <s v="T000723"/>
    <s v="Hansh Shenoy"/>
    <x v="462"/>
    <n v="9"/>
    <d v="2024-06-29T00:00:00"/>
    <d v="2024-07-02T00:00:00"/>
    <d v="1980-07-25T00:00:00"/>
    <x v="2"/>
    <x v="16"/>
    <x v="1"/>
    <x v="2"/>
    <x v="16"/>
    <n v="1"/>
    <n v="14074.01"/>
    <n v="14074.01"/>
    <n v="21.66"/>
    <n v="11025.58"/>
    <n v="5"/>
    <n v="6"/>
    <n v="3"/>
    <x v="714"/>
  </r>
  <r>
    <s v="T000724"/>
    <s v="Arnav Sem"/>
    <x v="463"/>
    <n v="8"/>
    <d v="2024-01-13T00:00:00"/>
    <d v="2024-01-15T00:00:00"/>
    <d v="1995-02-14T00:00:00"/>
    <x v="1"/>
    <x v="1"/>
    <x v="1"/>
    <x v="2"/>
    <x v="3"/>
    <n v="8"/>
    <n v="29802.6"/>
    <n v="238420.8"/>
    <n v="28.72"/>
    <n v="169946.35"/>
    <n v="5"/>
    <n v="7"/>
    <n v="1"/>
    <x v="715"/>
  </r>
  <r>
    <s v="T000725"/>
    <s v="Eva Dugar"/>
    <x v="464"/>
    <n v="3"/>
    <d v="2025-06-02T00:00:00"/>
    <d v="2025-06-07T00:00:00"/>
    <d v="1968-04-14T00:00:00"/>
    <x v="0"/>
    <x v="10"/>
    <x v="1"/>
    <x v="2"/>
    <x v="3"/>
    <n v="10"/>
    <n v="14769.79"/>
    <n v="147697.9"/>
    <n v="24.69"/>
    <n v="111231.29"/>
    <n v="5"/>
    <n v="8"/>
    <n v="-5"/>
    <x v="716"/>
  </r>
  <r>
    <s v="T000726"/>
    <s v="Riaan Das"/>
    <x v="465"/>
    <n v="6"/>
    <d v="2024-08-01T00:00:00"/>
    <d v="2024-08-03T00:00:00"/>
    <d v="2003-05-30T00:00:00"/>
    <x v="3"/>
    <x v="5"/>
    <x v="2"/>
    <x v="3"/>
    <x v="22"/>
    <n v="8"/>
    <n v="21199.25"/>
    <n v="169594"/>
    <n v="11.99"/>
    <n v="149259.68"/>
    <n v="5"/>
    <n v="5"/>
    <n v="1"/>
    <x v="717"/>
  </r>
  <r>
    <s v="T000727"/>
    <s v="Keya Sharma"/>
    <x v="107"/>
    <n v="5"/>
    <d v="2025-01-06T00:00:00"/>
    <d v="2025-01-10T00:00:00"/>
    <d v="1965-09-11T00:00:00"/>
    <x v="3"/>
    <x v="12"/>
    <x v="0"/>
    <x v="0"/>
    <x v="0"/>
    <n v="2"/>
    <n v="14861.41"/>
    <n v="29722.82"/>
    <n v="27.56"/>
    <n v="21531.21"/>
    <n v="4"/>
    <n v="7"/>
    <n v="-2"/>
    <x v="718"/>
  </r>
  <r>
    <s v="T000728"/>
    <s v="Dishani Chatterjee"/>
    <x v="257"/>
    <n v="8"/>
    <d v="2025-08-01T00:00:00"/>
    <d v="2025-08-05T00:00:00"/>
    <d v="2003-06-16T00:00:00"/>
    <x v="0"/>
    <x v="0"/>
    <x v="0"/>
    <x v="0"/>
    <x v="19"/>
    <n v="2"/>
    <n v="38047.75"/>
    <n v="76095.5"/>
    <n v="7.02"/>
    <n v="70753.600000000006"/>
    <n v="4"/>
    <n v="7"/>
    <n v="1"/>
    <x v="719"/>
  </r>
  <r>
    <s v="T000729"/>
    <s v="Ehsaan Sarraf"/>
    <x v="12"/>
    <n v="8"/>
    <d v="2025-05-14T00:00:00"/>
    <d v="2025-05-19T00:00:00"/>
    <d v="1962-12-11T00:00:00"/>
    <x v="1"/>
    <x v="6"/>
    <x v="0"/>
    <x v="1"/>
    <x v="21"/>
    <n v="10"/>
    <n v="15178.48"/>
    <n v="151784.79999999999"/>
    <n v="4.59"/>
    <n v="144817.88"/>
    <n v="3"/>
    <n v="6"/>
    <n v="2"/>
    <x v="720"/>
  </r>
  <r>
    <s v="T000730"/>
    <s v="Dhanuk Srinivas"/>
    <x v="328"/>
    <n v="9"/>
    <d v="2025-01-27T00:00:00"/>
    <d v="2025-01-29T00:00:00"/>
    <d v="1976-05-08T00:00:00"/>
    <x v="3"/>
    <x v="15"/>
    <x v="2"/>
    <x v="3"/>
    <x v="22"/>
    <n v="10"/>
    <n v="12401.34"/>
    <n v="124013.4"/>
    <n v="19.39"/>
    <n v="99967.2"/>
    <n v="2"/>
    <n v="6"/>
    <n v="3"/>
    <x v="721"/>
  </r>
  <r>
    <s v="T000731"/>
    <s v="Zaina Sarma"/>
    <x v="466"/>
    <n v="9"/>
    <d v="2024-11-08T00:00:00"/>
    <d v="2024-11-11T00:00:00"/>
    <d v="1966-04-01T00:00:00"/>
    <x v="1"/>
    <x v="18"/>
    <x v="1"/>
    <x v="5"/>
    <x v="20"/>
    <n v="3"/>
    <n v="3705.11"/>
    <n v="11115.33"/>
    <n v="27.91"/>
    <n v="8013.04"/>
    <n v="5"/>
    <n v="6"/>
    <n v="3"/>
    <x v="722"/>
  </r>
  <r>
    <s v="T000732"/>
    <s v="Oorja Sangha"/>
    <x v="167"/>
    <n v="6"/>
    <d v="2024-03-16T00:00:00"/>
    <d v="2024-03-17T00:00:00"/>
    <d v="1966-03-01T00:00:00"/>
    <x v="0"/>
    <x v="3"/>
    <x v="0"/>
    <x v="1"/>
    <x v="8"/>
    <n v="2"/>
    <n v="42862.27"/>
    <n v="85724.54"/>
    <n v="16.82"/>
    <n v="71305.67"/>
    <n v="3"/>
    <n v="4"/>
    <n v="2"/>
    <x v="723"/>
  </r>
  <r>
    <s v="T000733"/>
    <s v="Tiya Vohra"/>
    <x v="173"/>
    <n v="8"/>
    <d v="2023-08-27T00:00:00"/>
    <d v="2023-08-28T00:00:00"/>
    <d v="1991-10-25T00:00:00"/>
    <x v="3"/>
    <x v="5"/>
    <x v="2"/>
    <x v="3"/>
    <x v="11"/>
    <n v="6"/>
    <n v="459.52"/>
    <n v="2757.12"/>
    <n v="5.2"/>
    <n v="2613.75"/>
    <n v="5"/>
    <n v="6"/>
    <n v="2"/>
    <x v="724"/>
  </r>
  <r>
    <s v="T000734"/>
    <s v="Taran Halder"/>
    <x v="167"/>
    <n v="7"/>
    <d v="2024-03-17T00:00:00"/>
    <d v="2024-03-21T00:00:00"/>
    <d v="1984-10-06T00:00:00"/>
    <x v="2"/>
    <x v="11"/>
    <x v="1"/>
    <x v="2"/>
    <x v="3"/>
    <n v="8"/>
    <n v="8298.61"/>
    <n v="66388.88"/>
    <n v="20.92"/>
    <n v="52500.33"/>
    <n v="4"/>
    <n v="8"/>
    <n v="-1"/>
    <x v="725"/>
  </r>
  <r>
    <s v="T000735"/>
    <s v="Biju Ramesh"/>
    <x v="467"/>
    <n v="9"/>
    <d v="2023-10-31T00:00:00"/>
    <d v="2023-11-04T00:00:00"/>
    <d v="1985-11-28T00:00:00"/>
    <x v="1"/>
    <x v="9"/>
    <x v="0"/>
    <x v="1"/>
    <x v="21"/>
    <n v="2"/>
    <n v="39045.46"/>
    <n v="78090.92"/>
    <n v="19.59"/>
    <n v="62792.91"/>
    <n v="3"/>
    <n v="9"/>
    <n v="0"/>
    <x v="726"/>
  </r>
  <r>
    <s v="T000736"/>
    <s v="Divij Chakraborty"/>
    <x v="125"/>
    <n v="8"/>
    <d v="2025-06-06T00:00:00"/>
    <d v="2025-06-07T00:00:00"/>
    <d v="2001-08-27T00:00:00"/>
    <x v="0"/>
    <x v="13"/>
    <x v="1"/>
    <x v="2"/>
    <x v="10"/>
    <n v="5"/>
    <n v="25025.74"/>
    <n v="125128.7"/>
    <n v="4.12"/>
    <n v="119973.4"/>
    <n v="5"/>
    <n v="3"/>
    <n v="5"/>
    <x v="727"/>
  </r>
  <r>
    <s v="T000737"/>
    <s v="Heer Raju"/>
    <x v="24"/>
    <n v="4"/>
    <d v="2024-03-12T00:00:00"/>
    <d v="2024-03-17T00:00:00"/>
    <d v="1994-05-11T00:00:00"/>
    <x v="3"/>
    <x v="15"/>
    <x v="0"/>
    <x v="1"/>
    <x v="21"/>
    <n v="3"/>
    <n v="19379.39"/>
    <n v="58138.17"/>
    <n v="0.6"/>
    <n v="57789.34"/>
    <n v="3"/>
    <n v="7"/>
    <n v="-3"/>
    <x v="728"/>
  </r>
  <r>
    <s v="T000738"/>
    <s v="Trisha Seth"/>
    <x v="468"/>
    <n v="3"/>
    <d v="2025-06-25T00:00:00"/>
    <d v="2025-06-26T00:00:00"/>
    <d v="1977-05-24T00:00:00"/>
    <x v="0"/>
    <x v="10"/>
    <x v="0"/>
    <x v="1"/>
    <x v="21"/>
    <n v="8"/>
    <n v="33755.17"/>
    <n v="270041.36"/>
    <n v="6.92"/>
    <n v="251354.5"/>
    <n v="2"/>
    <n v="4"/>
    <n v="-1"/>
    <x v="729"/>
  </r>
  <r>
    <s v="T000739"/>
    <s v="Nirvaan Jha"/>
    <x v="204"/>
    <n v="5"/>
    <d v="2024-01-23T00:00:00"/>
    <d v="2024-01-27T00:00:00"/>
    <d v="1995-01-04T00:00:00"/>
    <x v="1"/>
    <x v="6"/>
    <x v="1"/>
    <x v="2"/>
    <x v="3"/>
    <n v="10"/>
    <n v="42994.85"/>
    <n v="429948.5"/>
    <n v="29.5"/>
    <n v="303113.69"/>
    <n v="4"/>
    <n v="9"/>
    <n v="-4"/>
    <x v="730"/>
  </r>
  <r>
    <s v="T000740"/>
    <s v="Drishya Bhatia"/>
    <x v="298"/>
    <n v="3"/>
    <d v="2024-11-18T00:00:00"/>
    <d v="2024-11-19T00:00:00"/>
    <d v="2001-05-28T00:00:00"/>
    <x v="3"/>
    <x v="4"/>
    <x v="0"/>
    <x v="1"/>
    <x v="21"/>
    <n v="2"/>
    <n v="1530.41"/>
    <n v="3060.82"/>
    <n v="13.27"/>
    <n v="2654.65"/>
    <n v="3"/>
    <n v="2"/>
    <n v="1"/>
    <x v="731"/>
  </r>
  <r>
    <s v="T000741"/>
    <s v="Damini Grover"/>
    <x v="418"/>
    <n v="7"/>
    <d v="2023-12-05T00:00:00"/>
    <d v="2023-12-10T00:00:00"/>
    <d v="2004-12-24T00:00:00"/>
    <x v="0"/>
    <x v="17"/>
    <x v="3"/>
    <x v="4"/>
    <x v="13"/>
    <n v="1"/>
    <n v="30628.15"/>
    <n v="30628.15"/>
    <n v="2.74"/>
    <n v="29788.94"/>
    <n v="4"/>
    <n v="6"/>
    <n v="1"/>
    <x v="732"/>
  </r>
  <r>
    <s v="T000742"/>
    <s v="Ritvik Halder"/>
    <x v="278"/>
    <n v="10"/>
    <d v="2023-11-29T00:00:00"/>
    <d v="2023-12-01T00:00:00"/>
    <d v="1985-03-29T00:00:00"/>
    <x v="2"/>
    <x v="8"/>
    <x v="0"/>
    <x v="0"/>
    <x v="18"/>
    <n v="6"/>
    <n v="10438.17"/>
    <n v="62629.02"/>
    <n v="16.05"/>
    <n v="52577.06"/>
    <n v="3"/>
    <n v="3"/>
    <n v="7"/>
    <x v="733"/>
  </r>
  <r>
    <s v="T000743"/>
    <s v="Riaan Keer"/>
    <x v="469"/>
    <n v="10"/>
    <d v="2025-07-27T00:00:00"/>
    <d v="2025-07-29T00:00:00"/>
    <d v="1964-02-15T00:00:00"/>
    <x v="1"/>
    <x v="14"/>
    <x v="1"/>
    <x v="2"/>
    <x v="3"/>
    <n v="5"/>
    <n v="49141.51"/>
    <n v="245707.55"/>
    <n v="15.78"/>
    <n v="206934.9"/>
    <n v="2"/>
    <n v="4"/>
    <n v="6"/>
    <x v="734"/>
  </r>
  <r>
    <s v="T000744"/>
    <s v="Akarsh Bajaj"/>
    <x v="470"/>
    <n v="4"/>
    <d v="2024-06-09T00:00:00"/>
    <d v="2024-06-11T00:00:00"/>
    <d v="2006-12-17T00:00:00"/>
    <x v="3"/>
    <x v="19"/>
    <x v="0"/>
    <x v="0"/>
    <x v="19"/>
    <n v="6"/>
    <n v="43356.47"/>
    <n v="260138.82"/>
    <n v="22.7"/>
    <n v="201087.31"/>
    <n v="4"/>
    <n v="6"/>
    <n v="-2"/>
    <x v="735"/>
  </r>
  <r>
    <s v="T000745"/>
    <s v="Onkar Gupta"/>
    <x v="354"/>
    <n v="10"/>
    <d v="2024-08-13T00:00:00"/>
    <d v="2024-08-18T00:00:00"/>
    <d v="1979-04-19T00:00:00"/>
    <x v="1"/>
    <x v="18"/>
    <x v="0"/>
    <x v="1"/>
    <x v="8"/>
    <n v="7"/>
    <n v="25816.61"/>
    <n v="180716.27"/>
    <n v="17"/>
    <n v="149994.5"/>
    <n v="1"/>
    <n v="7"/>
    <n v="3"/>
    <x v="736"/>
  </r>
  <r>
    <s v="T000746"/>
    <s v="Mamooty Sathe"/>
    <x v="182"/>
    <n v="6"/>
    <d v="2024-09-07T00:00:00"/>
    <d v="2024-09-11T00:00:00"/>
    <d v="1996-10-12T00:00:00"/>
    <x v="3"/>
    <x v="12"/>
    <x v="1"/>
    <x v="2"/>
    <x v="16"/>
    <n v="8"/>
    <n v="47549.01"/>
    <n v="380392.08"/>
    <n v="10.74"/>
    <n v="339537.97"/>
    <n v="1"/>
    <n v="8"/>
    <n v="-2"/>
    <x v="737"/>
  </r>
  <r>
    <s v="T000747"/>
    <s v="Tarini Varughese"/>
    <x v="420"/>
    <n v="8"/>
    <d v="2025-07-16T00:00:00"/>
    <d v="2025-07-21T00:00:00"/>
    <d v="1962-01-14T00:00:00"/>
    <x v="0"/>
    <x v="3"/>
    <x v="0"/>
    <x v="0"/>
    <x v="0"/>
    <n v="3"/>
    <n v="10523.15"/>
    <n v="31569.45"/>
    <n v="16.07"/>
    <n v="26496.240000000002"/>
    <n v="4"/>
    <n v="8"/>
    <n v="0"/>
    <x v="738"/>
  </r>
  <r>
    <s v="T000748"/>
    <s v="Myra Dhar"/>
    <x v="278"/>
    <n v="6"/>
    <d v="2023-12-03T00:00:00"/>
    <d v="2023-12-05T00:00:00"/>
    <d v="1978-04-18T00:00:00"/>
    <x v="1"/>
    <x v="14"/>
    <x v="1"/>
    <x v="2"/>
    <x v="14"/>
    <n v="9"/>
    <n v="15039.06"/>
    <n v="135351.54"/>
    <n v="3.33"/>
    <n v="130844.33"/>
    <n v="5"/>
    <n v="7"/>
    <n v="-1"/>
    <x v="739"/>
  </r>
  <r>
    <s v="T000749"/>
    <s v="Sumer Sridhar"/>
    <x v="471"/>
    <n v="7"/>
    <d v="2023-12-30T00:00:00"/>
    <d v="2024-01-01T00:00:00"/>
    <d v="1964-10-17T00:00:00"/>
    <x v="0"/>
    <x v="17"/>
    <x v="1"/>
    <x v="2"/>
    <x v="16"/>
    <n v="2"/>
    <n v="6719.83"/>
    <n v="13439.66"/>
    <n v="7.46"/>
    <n v="12437.06"/>
    <n v="3"/>
    <n v="6"/>
    <n v="1"/>
    <x v="740"/>
  </r>
  <r>
    <s v="T000750"/>
    <s v="Mannat Rout"/>
    <x v="141"/>
    <n v="6"/>
    <d v="2024-11-27T00:00:00"/>
    <d v="2024-11-28T00:00:00"/>
    <d v="1964-10-19T00:00:00"/>
    <x v="0"/>
    <x v="13"/>
    <x v="0"/>
    <x v="1"/>
    <x v="5"/>
    <n v="8"/>
    <n v="3705.9"/>
    <n v="29647.200000000001"/>
    <n v="12.99"/>
    <n v="25796.03"/>
    <n v="1"/>
    <n v="3"/>
    <n v="3"/>
    <x v="741"/>
  </r>
  <r>
    <s v="T000751"/>
    <s v="Jiya Sengupta"/>
    <x v="472"/>
    <n v="9"/>
    <d v="2024-02-19T00:00:00"/>
    <d v="2024-02-20T00:00:00"/>
    <d v="1966-10-25T00:00:00"/>
    <x v="3"/>
    <x v="12"/>
    <x v="1"/>
    <x v="5"/>
    <x v="15"/>
    <n v="8"/>
    <n v="40469.35"/>
    <n v="323754.8"/>
    <n v="29.82"/>
    <n v="227211.12"/>
    <n v="1"/>
    <n v="6"/>
    <n v="3"/>
    <x v="742"/>
  </r>
  <r>
    <s v="T000752"/>
    <s v="Adah Sahota"/>
    <x v="463"/>
    <n v="8"/>
    <d v="2024-01-09T00:00:00"/>
    <d v="2024-01-14T00:00:00"/>
    <d v="1965-08-18T00:00:00"/>
    <x v="3"/>
    <x v="15"/>
    <x v="2"/>
    <x v="3"/>
    <x v="22"/>
    <n v="2"/>
    <n v="31644.03"/>
    <n v="63288.06"/>
    <n v="16.93"/>
    <n v="52573.39"/>
    <n v="3"/>
    <n v="6"/>
    <n v="2"/>
    <x v="743"/>
  </r>
  <r>
    <s v="T000753"/>
    <s v="Madhav Toor"/>
    <x v="128"/>
    <n v="7"/>
    <d v="2024-10-12T00:00:00"/>
    <d v="2024-10-16T00:00:00"/>
    <d v="2002-06-03T00:00:00"/>
    <x v="3"/>
    <x v="5"/>
    <x v="1"/>
    <x v="5"/>
    <x v="20"/>
    <n v="8"/>
    <n v="11537.04"/>
    <n v="92296.320000000007"/>
    <n v="10.53"/>
    <n v="82577.52"/>
    <n v="4"/>
    <n v="7"/>
    <n v="0"/>
    <x v="744"/>
  </r>
  <r>
    <s v="T000754"/>
    <s v="Tanya Bobal"/>
    <x v="185"/>
    <n v="3"/>
    <d v="2023-09-24T00:00:00"/>
    <d v="2023-09-29T00:00:00"/>
    <d v="1959-11-16T00:00:00"/>
    <x v="2"/>
    <x v="2"/>
    <x v="3"/>
    <x v="4"/>
    <x v="23"/>
    <n v="10"/>
    <n v="32551.43"/>
    <n v="325514.3"/>
    <n v="8.34"/>
    <n v="298366.40999999997"/>
    <n v="1"/>
    <n v="9"/>
    <n v="-6"/>
    <x v="745"/>
  </r>
  <r>
    <s v="T000755"/>
    <s v="Sahil Gala"/>
    <x v="473"/>
    <n v="8"/>
    <d v="2024-08-03T00:00:00"/>
    <d v="2024-08-04T00:00:00"/>
    <d v="1993-07-02T00:00:00"/>
    <x v="2"/>
    <x v="16"/>
    <x v="0"/>
    <x v="1"/>
    <x v="5"/>
    <n v="9"/>
    <n v="3156.27"/>
    <n v="28406.43"/>
    <n v="26.11"/>
    <n v="20989.51"/>
    <n v="2"/>
    <n v="2"/>
    <n v="6"/>
    <x v="746"/>
  </r>
  <r>
    <s v="T000756"/>
    <s v="Kashvi Goyal"/>
    <x v="474"/>
    <n v="3"/>
    <d v="2023-12-06T00:00:00"/>
    <d v="2023-12-10T00:00:00"/>
    <d v="1981-03-08T00:00:00"/>
    <x v="3"/>
    <x v="12"/>
    <x v="0"/>
    <x v="0"/>
    <x v="0"/>
    <n v="9"/>
    <n v="14564.06"/>
    <n v="131076.54"/>
    <n v="19.57"/>
    <n v="105424.86"/>
    <n v="1"/>
    <n v="9"/>
    <n v="-6"/>
    <x v="747"/>
  </r>
  <r>
    <s v="T000757"/>
    <s v="Devansh Tata"/>
    <x v="475"/>
    <n v="10"/>
    <d v="2025-03-31T00:00:00"/>
    <d v="2025-04-04T00:00:00"/>
    <d v="1966-10-31T00:00:00"/>
    <x v="0"/>
    <x v="10"/>
    <x v="0"/>
    <x v="0"/>
    <x v="19"/>
    <n v="8"/>
    <n v="33867.07"/>
    <n v="270936.56"/>
    <n v="28.34"/>
    <n v="194153.14"/>
    <n v="4"/>
    <n v="5"/>
    <n v="5"/>
    <x v="748"/>
  </r>
  <r>
    <s v="T000758"/>
    <s v="Uthkarsh Bakshi"/>
    <x v="242"/>
    <n v="10"/>
    <d v="2025-05-09T00:00:00"/>
    <d v="2025-05-10T00:00:00"/>
    <d v="1977-07-03T00:00:00"/>
    <x v="0"/>
    <x v="17"/>
    <x v="0"/>
    <x v="1"/>
    <x v="21"/>
    <n v="1"/>
    <n v="11311.35"/>
    <n v="11311.35"/>
    <n v="19.66"/>
    <n v="9087.5400000000009"/>
    <n v="1"/>
    <n v="4"/>
    <n v="6"/>
    <x v="749"/>
  </r>
  <r>
    <s v="T000759"/>
    <s v="Ira Ganesh"/>
    <x v="476"/>
    <n v="9"/>
    <d v="2025-03-25T00:00:00"/>
    <d v="2025-03-27T00:00:00"/>
    <d v="1971-10-16T00:00:00"/>
    <x v="3"/>
    <x v="12"/>
    <x v="0"/>
    <x v="0"/>
    <x v="18"/>
    <n v="10"/>
    <n v="27692.38"/>
    <n v="276923.8"/>
    <n v="12.97"/>
    <n v="241006.78"/>
    <n v="5"/>
    <n v="5"/>
    <n v="4"/>
    <x v="750"/>
  </r>
  <r>
    <s v="T000760"/>
    <s v="Chirag Basu"/>
    <x v="110"/>
    <n v="3"/>
    <d v="2025-03-14T00:00:00"/>
    <d v="2025-03-17T00:00:00"/>
    <d v="1970-09-10T00:00:00"/>
    <x v="3"/>
    <x v="12"/>
    <x v="0"/>
    <x v="0"/>
    <x v="1"/>
    <n v="1"/>
    <n v="5122.18"/>
    <n v="5122.18"/>
    <n v="14.08"/>
    <n v="4400.9799999999996"/>
    <n v="2"/>
    <n v="4"/>
    <n v="-1"/>
    <x v="751"/>
  </r>
  <r>
    <s v="T000761"/>
    <s v="Ojas Chaudhry"/>
    <x v="477"/>
    <n v="7"/>
    <d v="2024-08-13T00:00:00"/>
    <d v="2024-08-14T00:00:00"/>
    <d v="1996-10-01T00:00:00"/>
    <x v="1"/>
    <x v="14"/>
    <x v="0"/>
    <x v="1"/>
    <x v="5"/>
    <n v="6"/>
    <n v="18129.439999999999"/>
    <n v="108776.64"/>
    <n v="5.88"/>
    <n v="102380.57"/>
    <n v="3"/>
    <n v="6"/>
    <n v="1"/>
    <x v="752"/>
  </r>
  <r>
    <s v="T000762"/>
    <s v="Prerak Raju"/>
    <x v="106"/>
    <n v="5"/>
    <d v="2025-08-12T00:00:00"/>
    <d v="2025-08-17T00:00:00"/>
    <d v="1974-07-29T00:00:00"/>
    <x v="2"/>
    <x v="11"/>
    <x v="1"/>
    <x v="5"/>
    <x v="15"/>
    <n v="9"/>
    <n v="24713.47"/>
    <n v="222421.23"/>
    <n v="27.1"/>
    <n v="162145.07999999999"/>
    <n v="5"/>
    <n v="7"/>
    <n v="-2"/>
    <x v="753"/>
  </r>
  <r>
    <s v="T000763"/>
    <s v="Diya Saxena"/>
    <x v="80"/>
    <n v="8"/>
    <d v="2024-04-18T00:00:00"/>
    <d v="2024-04-22T00:00:00"/>
    <d v="1998-06-15T00:00:00"/>
    <x v="2"/>
    <x v="11"/>
    <x v="0"/>
    <x v="1"/>
    <x v="2"/>
    <n v="1"/>
    <n v="35543.760000000002"/>
    <n v="35543.760000000002"/>
    <n v="15.25"/>
    <n v="30123.34"/>
    <n v="1"/>
    <n v="5"/>
    <n v="3"/>
    <x v="754"/>
  </r>
  <r>
    <s v="T000764"/>
    <s v="Yasmin Bir"/>
    <x v="116"/>
    <n v="6"/>
    <d v="2024-08-10T00:00:00"/>
    <d v="2024-08-13T00:00:00"/>
    <d v="1965-06-08T00:00:00"/>
    <x v="3"/>
    <x v="19"/>
    <x v="1"/>
    <x v="5"/>
    <x v="17"/>
    <n v="4"/>
    <n v="21099.56"/>
    <n v="84398.24"/>
    <n v="5.54"/>
    <n v="79722.58"/>
    <n v="2"/>
    <n v="8"/>
    <n v="-2"/>
    <x v="755"/>
  </r>
  <r>
    <s v="T000765"/>
    <s v="Samarth Brar"/>
    <x v="155"/>
    <n v="8"/>
    <d v="2024-07-05T00:00:00"/>
    <d v="2024-07-07T00:00:00"/>
    <d v="1965-07-04T00:00:00"/>
    <x v="1"/>
    <x v="14"/>
    <x v="2"/>
    <x v="3"/>
    <x v="11"/>
    <n v="9"/>
    <n v="17993.060000000001"/>
    <n v="161937.54"/>
    <n v="15.99"/>
    <n v="136043.73000000001"/>
    <n v="1"/>
    <n v="4"/>
    <n v="4"/>
    <x v="756"/>
  </r>
  <r>
    <s v="T000766"/>
    <s v="Ojas Sheth"/>
    <x v="478"/>
    <n v="7"/>
    <d v="2025-04-15T00:00:00"/>
    <d v="2025-04-16T00:00:00"/>
    <d v="2001-09-08T00:00:00"/>
    <x v="3"/>
    <x v="19"/>
    <x v="0"/>
    <x v="0"/>
    <x v="1"/>
    <n v="6"/>
    <n v="8171.21"/>
    <n v="49027.26"/>
    <n v="25.48"/>
    <n v="36535.11"/>
    <n v="5"/>
    <n v="5"/>
    <n v="2"/>
    <x v="757"/>
  </r>
  <r>
    <s v="T000767"/>
    <s v="Dhanush Manne"/>
    <x v="80"/>
    <n v="3"/>
    <d v="2024-04-19T00:00:00"/>
    <d v="2024-04-22T00:00:00"/>
    <d v="1960-11-29T00:00:00"/>
    <x v="3"/>
    <x v="15"/>
    <x v="3"/>
    <x v="4"/>
    <x v="23"/>
    <n v="10"/>
    <n v="44756.35"/>
    <n v="447563.5"/>
    <n v="11.42"/>
    <n v="396451.75"/>
    <n v="5"/>
    <n v="5"/>
    <n v="-2"/>
    <x v="758"/>
  </r>
  <r>
    <s v="T000768"/>
    <s v="Ryan Dhingra"/>
    <x v="326"/>
    <n v="4"/>
    <d v="2024-09-03T00:00:00"/>
    <d v="2024-09-06T00:00:00"/>
    <d v="2005-11-24T00:00:00"/>
    <x v="1"/>
    <x v="1"/>
    <x v="2"/>
    <x v="3"/>
    <x v="4"/>
    <n v="6"/>
    <n v="14470.44"/>
    <n v="86822.64"/>
    <n v="14.11"/>
    <n v="74571.97"/>
    <n v="5"/>
    <n v="4"/>
    <n v="0"/>
    <x v="759"/>
  </r>
  <r>
    <s v="T000769"/>
    <s v="Pihu Gera"/>
    <x v="185"/>
    <n v="5"/>
    <d v="2023-09-25T00:00:00"/>
    <d v="2023-09-27T00:00:00"/>
    <d v="1998-10-31T00:00:00"/>
    <x v="1"/>
    <x v="14"/>
    <x v="1"/>
    <x v="2"/>
    <x v="3"/>
    <n v="5"/>
    <n v="47112.7"/>
    <n v="235563.5"/>
    <n v="7.14"/>
    <n v="218744.27"/>
    <n v="4"/>
    <n v="7"/>
    <n v="-2"/>
    <x v="760"/>
  </r>
  <r>
    <s v="T000770"/>
    <s v="Kimaya Arya"/>
    <x v="297"/>
    <n v="3"/>
    <d v="2025-06-05T00:00:00"/>
    <d v="2025-06-06T00:00:00"/>
    <d v="1965-02-10T00:00:00"/>
    <x v="3"/>
    <x v="19"/>
    <x v="3"/>
    <x v="4"/>
    <x v="6"/>
    <n v="1"/>
    <n v="3125.12"/>
    <n v="3125.12"/>
    <n v="10.16"/>
    <n v="2807.61"/>
    <n v="5"/>
    <n v="5"/>
    <n v="-2"/>
    <x v="761"/>
  </r>
  <r>
    <s v="T000771"/>
    <s v="Divit Ramanathan"/>
    <x v="316"/>
    <n v="6"/>
    <d v="2024-02-21T00:00:00"/>
    <d v="2024-02-24T00:00:00"/>
    <d v="1994-11-29T00:00:00"/>
    <x v="2"/>
    <x v="2"/>
    <x v="3"/>
    <x v="4"/>
    <x v="9"/>
    <n v="4"/>
    <n v="41674.620000000003"/>
    <n v="166698.48000000001"/>
    <n v="1.75"/>
    <n v="163781.26"/>
    <n v="3"/>
    <n v="8"/>
    <n v="-2"/>
    <x v="762"/>
  </r>
  <r>
    <s v="T000772"/>
    <s v="Shray Venkatesh"/>
    <x v="233"/>
    <n v="6"/>
    <d v="2024-02-19T00:00:00"/>
    <d v="2024-02-20T00:00:00"/>
    <d v="2007-01-09T00:00:00"/>
    <x v="1"/>
    <x v="9"/>
    <x v="2"/>
    <x v="3"/>
    <x v="12"/>
    <n v="9"/>
    <n v="44778.48"/>
    <n v="403006.32"/>
    <n v="26.48"/>
    <n v="296290.25"/>
    <n v="3"/>
    <n v="2"/>
    <n v="4"/>
    <x v="763"/>
  </r>
  <r>
    <s v="T000773"/>
    <s v="Shaan Butala"/>
    <x v="479"/>
    <n v="4"/>
    <d v="2025-02-28T00:00:00"/>
    <d v="2025-03-05T00:00:00"/>
    <d v="1995-10-07T00:00:00"/>
    <x v="1"/>
    <x v="9"/>
    <x v="1"/>
    <x v="5"/>
    <x v="20"/>
    <n v="3"/>
    <n v="24777.21"/>
    <n v="74331.63"/>
    <n v="23.34"/>
    <n v="56982.63"/>
    <n v="5"/>
    <n v="9"/>
    <n v="-5"/>
    <x v="764"/>
  </r>
  <r>
    <s v="T000774"/>
    <s v="Saksham Comar"/>
    <x v="480"/>
    <n v="7"/>
    <d v="2025-06-30T00:00:00"/>
    <d v="2025-07-03T00:00:00"/>
    <d v="1969-09-03T00:00:00"/>
    <x v="3"/>
    <x v="19"/>
    <x v="0"/>
    <x v="1"/>
    <x v="2"/>
    <n v="8"/>
    <n v="40709.97"/>
    <n v="325679.76"/>
    <n v="21.47"/>
    <n v="255756.32"/>
    <n v="4"/>
    <n v="4"/>
    <n v="3"/>
    <x v="765"/>
  </r>
  <r>
    <s v="T000775"/>
    <s v="Manjari Bava"/>
    <x v="49"/>
    <n v="9"/>
    <d v="2024-02-02T00:00:00"/>
    <d v="2024-02-07T00:00:00"/>
    <d v="2006-09-18T00:00:00"/>
    <x v="3"/>
    <x v="15"/>
    <x v="0"/>
    <x v="0"/>
    <x v="0"/>
    <n v="8"/>
    <n v="22310.26"/>
    <n v="178482.08"/>
    <n v="29.66"/>
    <n v="125544.3"/>
    <n v="5"/>
    <n v="6"/>
    <n v="3"/>
    <x v="766"/>
  </r>
  <r>
    <s v="T000776"/>
    <s v="Jhanvi Kohli"/>
    <x v="481"/>
    <n v="10"/>
    <d v="2024-07-25T00:00:00"/>
    <d v="2024-07-28T00:00:00"/>
    <d v="1965-08-01T00:00:00"/>
    <x v="2"/>
    <x v="2"/>
    <x v="1"/>
    <x v="5"/>
    <x v="15"/>
    <n v="9"/>
    <n v="26633.1"/>
    <n v="239697.9"/>
    <n v="23.35"/>
    <n v="183728.44"/>
    <n v="3"/>
    <n v="6"/>
    <n v="4"/>
    <x v="767"/>
  </r>
  <r>
    <s v="T000777"/>
    <s v="Ayesha Biswas"/>
    <x v="482"/>
    <n v="10"/>
    <d v="2024-11-27T00:00:00"/>
    <d v="2024-12-02T00:00:00"/>
    <d v="1996-08-30T00:00:00"/>
    <x v="0"/>
    <x v="13"/>
    <x v="0"/>
    <x v="1"/>
    <x v="8"/>
    <n v="1"/>
    <n v="4422.38"/>
    <n v="4422.38"/>
    <n v="29.13"/>
    <n v="3134.14"/>
    <n v="4"/>
    <n v="10"/>
    <n v="0"/>
    <x v="768"/>
  </r>
  <r>
    <s v="T000778"/>
    <s v="Samar Sachar"/>
    <x v="152"/>
    <n v="5"/>
    <d v="2025-04-11T00:00:00"/>
    <d v="2025-04-14T00:00:00"/>
    <d v="1998-08-19T00:00:00"/>
    <x v="3"/>
    <x v="4"/>
    <x v="3"/>
    <x v="4"/>
    <x v="6"/>
    <n v="3"/>
    <n v="23413.14"/>
    <n v="70239.42"/>
    <n v="19.61"/>
    <n v="56465.47"/>
    <n v="1"/>
    <n v="5"/>
    <n v="0"/>
    <x v="769"/>
  </r>
  <r>
    <s v="T000779"/>
    <s v="Adah Chada"/>
    <x v="483"/>
    <n v="7"/>
    <d v="2024-08-04T00:00:00"/>
    <d v="2024-08-05T00:00:00"/>
    <d v="1971-04-04T00:00:00"/>
    <x v="2"/>
    <x v="11"/>
    <x v="1"/>
    <x v="5"/>
    <x v="17"/>
    <n v="7"/>
    <n v="30352.65"/>
    <n v="212468.55"/>
    <n v="2.11"/>
    <n v="207985.46"/>
    <n v="2"/>
    <n v="6"/>
    <n v="1"/>
    <x v="770"/>
  </r>
  <r>
    <s v="T000780"/>
    <s v="Shlok Loke"/>
    <x v="438"/>
    <n v="8"/>
    <d v="2025-03-15T00:00:00"/>
    <d v="2025-03-16T00:00:00"/>
    <d v="2003-04-27T00:00:00"/>
    <x v="1"/>
    <x v="1"/>
    <x v="2"/>
    <x v="3"/>
    <x v="4"/>
    <n v="1"/>
    <n v="27513.22"/>
    <n v="27513.22"/>
    <n v="9.51"/>
    <n v="24896.71"/>
    <n v="3"/>
    <n v="6"/>
    <n v="2"/>
    <x v="771"/>
  </r>
  <r>
    <s v="T000781"/>
    <s v="Hazel Sani"/>
    <x v="137"/>
    <n v="7"/>
    <d v="2023-10-26T00:00:00"/>
    <d v="2023-10-29T00:00:00"/>
    <d v="1978-09-09T00:00:00"/>
    <x v="3"/>
    <x v="15"/>
    <x v="0"/>
    <x v="1"/>
    <x v="5"/>
    <n v="10"/>
    <n v="48414.7"/>
    <n v="484147"/>
    <n v="21.88"/>
    <n v="378215.64"/>
    <n v="5"/>
    <n v="7"/>
    <n v="0"/>
    <x v="772"/>
  </r>
  <r>
    <s v="T000782"/>
    <s v="Azad Garde"/>
    <x v="137"/>
    <n v="5"/>
    <d v="2023-10-26T00:00:00"/>
    <d v="2023-10-29T00:00:00"/>
    <d v="1985-11-14T00:00:00"/>
    <x v="3"/>
    <x v="15"/>
    <x v="1"/>
    <x v="5"/>
    <x v="20"/>
    <n v="6"/>
    <n v="23429.25"/>
    <n v="140575.5"/>
    <n v="1.08"/>
    <n v="139057.28"/>
    <n v="2"/>
    <n v="7"/>
    <n v="-2"/>
    <x v="773"/>
  </r>
  <r>
    <s v="T000783"/>
    <s v="Tejas Varma"/>
    <x v="478"/>
    <n v="3"/>
    <d v="2025-04-15T00:00:00"/>
    <d v="2025-04-18T00:00:00"/>
    <d v="2002-06-10T00:00:00"/>
    <x v="1"/>
    <x v="1"/>
    <x v="1"/>
    <x v="5"/>
    <x v="17"/>
    <n v="7"/>
    <n v="7057.52"/>
    <n v="49402.64"/>
    <n v="6.39"/>
    <n v="46245.81"/>
    <n v="1"/>
    <n v="7"/>
    <n v="-4"/>
    <x v="774"/>
  </r>
  <r>
    <s v="T000784"/>
    <s v="Miraan Tailor"/>
    <x v="200"/>
    <n v="3"/>
    <d v="2025-02-03T00:00:00"/>
    <d v="2025-02-07T00:00:00"/>
    <d v="1959-10-23T00:00:00"/>
    <x v="0"/>
    <x v="13"/>
    <x v="1"/>
    <x v="5"/>
    <x v="7"/>
    <n v="6"/>
    <n v="37862.25"/>
    <n v="227173.5"/>
    <n v="18.690000000000001"/>
    <n v="184714.77"/>
    <n v="3"/>
    <n v="7"/>
    <n v="-4"/>
    <x v="775"/>
  </r>
  <r>
    <s v="T000785"/>
    <s v="Eva Chatterjee"/>
    <x v="286"/>
    <n v="4"/>
    <d v="2024-03-18T00:00:00"/>
    <d v="2024-03-23T00:00:00"/>
    <d v="1982-03-17T00:00:00"/>
    <x v="2"/>
    <x v="11"/>
    <x v="1"/>
    <x v="2"/>
    <x v="3"/>
    <n v="9"/>
    <n v="43020.24"/>
    <n v="387182.16"/>
    <n v="12.83"/>
    <n v="337506.69"/>
    <n v="1"/>
    <n v="9"/>
    <n v="-5"/>
    <x v="776"/>
  </r>
  <r>
    <s v="T000786"/>
    <s v="Indrajit Barad"/>
    <x v="62"/>
    <n v="9"/>
    <d v="2025-07-20T00:00:00"/>
    <d v="2025-07-24T00:00:00"/>
    <d v="1969-12-21T00:00:00"/>
    <x v="3"/>
    <x v="4"/>
    <x v="2"/>
    <x v="3"/>
    <x v="11"/>
    <n v="7"/>
    <n v="45725.66"/>
    <n v="320079.62"/>
    <n v="3.12"/>
    <n v="310093.14"/>
    <n v="2"/>
    <n v="9"/>
    <n v="0"/>
    <x v="777"/>
  </r>
  <r>
    <s v="T000787"/>
    <s v="Zaina Boase"/>
    <x v="273"/>
    <n v="4"/>
    <d v="2023-09-16T00:00:00"/>
    <d v="2023-09-21T00:00:00"/>
    <d v="1971-08-07T00:00:00"/>
    <x v="0"/>
    <x v="0"/>
    <x v="0"/>
    <x v="1"/>
    <x v="5"/>
    <n v="9"/>
    <n v="25010.99"/>
    <n v="225098.91"/>
    <n v="10.46"/>
    <n v="201553.56"/>
    <n v="4"/>
    <n v="8"/>
    <n v="-4"/>
    <x v="778"/>
  </r>
  <r>
    <s v="T000788"/>
    <s v="Kaira Borde"/>
    <x v="467"/>
    <n v="10"/>
    <d v="2023-10-27T00:00:00"/>
    <d v="2023-10-29T00:00:00"/>
    <d v="1993-11-03T00:00:00"/>
    <x v="1"/>
    <x v="9"/>
    <x v="2"/>
    <x v="3"/>
    <x v="22"/>
    <n v="9"/>
    <n v="36509.660000000003"/>
    <n v="328586.94000000012"/>
    <n v="7.5"/>
    <n v="303942.92"/>
    <n v="1"/>
    <n v="3"/>
    <n v="7"/>
    <x v="779"/>
  </r>
  <r>
    <s v="T000789"/>
    <s v="Ranbir Sibal"/>
    <x v="484"/>
    <n v="10"/>
    <d v="2024-03-06T00:00:00"/>
    <d v="2024-03-10T00:00:00"/>
    <d v="1981-10-01T00:00:00"/>
    <x v="2"/>
    <x v="7"/>
    <x v="2"/>
    <x v="3"/>
    <x v="12"/>
    <n v="7"/>
    <n v="11179.03"/>
    <n v="78253.210000000006"/>
    <n v="4.83"/>
    <n v="74473.58"/>
    <n v="5"/>
    <n v="8"/>
    <n v="2"/>
    <x v="780"/>
  </r>
  <r>
    <s v="T000790"/>
    <s v="Prerak Setty"/>
    <x v="298"/>
    <n v="8"/>
    <d v="2024-11-19T00:00:00"/>
    <d v="2024-11-21T00:00:00"/>
    <d v="1989-06-24T00:00:00"/>
    <x v="1"/>
    <x v="6"/>
    <x v="1"/>
    <x v="2"/>
    <x v="10"/>
    <n v="9"/>
    <n v="21808.06"/>
    <n v="196272.54"/>
    <n v="18.45"/>
    <n v="160060.26"/>
    <n v="5"/>
    <n v="4"/>
    <n v="4"/>
    <x v="384"/>
  </r>
  <r>
    <s v="T000791"/>
    <s v="Kiaan Kamdar"/>
    <x v="135"/>
    <n v="8"/>
    <d v="2025-07-03T00:00:00"/>
    <d v="2025-07-08T00:00:00"/>
    <d v="1965-06-22T00:00:00"/>
    <x v="1"/>
    <x v="1"/>
    <x v="1"/>
    <x v="2"/>
    <x v="16"/>
    <n v="6"/>
    <n v="7574.8"/>
    <n v="45448.800000000003"/>
    <n v="6.22"/>
    <n v="42621.88"/>
    <n v="4"/>
    <n v="6"/>
    <n v="2"/>
    <x v="781"/>
  </r>
  <r>
    <s v="T000792"/>
    <s v="Alisha Warrior"/>
    <x v="367"/>
    <n v="7"/>
    <d v="2024-01-01T00:00:00"/>
    <d v="2024-01-03T00:00:00"/>
    <d v="1986-01-13T00:00:00"/>
    <x v="3"/>
    <x v="19"/>
    <x v="1"/>
    <x v="5"/>
    <x v="7"/>
    <n v="1"/>
    <n v="44719.56"/>
    <n v="44719.56"/>
    <n v="16.63"/>
    <n v="37282.699999999997"/>
    <n v="4"/>
    <n v="5"/>
    <n v="2"/>
    <x v="782"/>
  </r>
  <r>
    <s v="T000793"/>
    <s v="Lagan Kata"/>
    <x v="215"/>
    <n v="4"/>
    <d v="2025-01-14T00:00:00"/>
    <d v="2025-01-17T00:00:00"/>
    <d v="2005-12-07T00:00:00"/>
    <x v="0"/>
    <x v="13"/>
    <x v="1"/>
    <x v="5"/>
    <x v="7"/>
    <n v="10"/>
    <n v="42146.26"/>
    <n v="421462.6"/>
    <n v="9.9499999999999993"/>
    <n v="379527.07"/>
    <n v="4"/>
    <n v="4"/>
    <n v="0"/>
    <x v="783"/>
  </r>
  <r>
    <s v="T000794"/>
    <s v="Pihu Brahmbhatt"/>
    <x v="485"/>
    <n v="10"/>
    <d v="2025-07-12T00:00:00"/>
    <d v="2025-07-17T00:00:00"/>
    <d v="2001-06-27T00:00:00"/>
    <x v="1"/>
    <x v="18"/>
    <x v="0"/>
    <x v="1"/>
    <x v="5"/>
    <n v="8"/>
    <n v="33315.370000000003"/>
    <n v="266522.96000000002"/>
    <n v="1.52"/>
    <n v="262471.81"/>
    <n v="5"/>
    <n v="8"/>
    <n v="2"/>
    <x v="784"/>
  </r>
  <r>
    <s v="T000795"/>
    <s v="Dhruv Shan"/>
    <x v="486"/>
    <n v="7"/>
    <d v="2024-09-09T00:00:00"/>
    <d v="2024-09-11T00:00:00"/>
    <d v="1990-12-03T00:00:00"/>
    <x v="3"/>
    <x v="12"/>
    <x v="1"/>
    <x v="5"/>
    <x v="7"/>
    <n v="2"/>
    <n v="19355.93"/>
    <n v="38711.86"/>
    <n v="21.15"/>
    <n v="30524.3"/>
    <n v="4"/>
    <n v="5"/>
    <n v="2"/>
    <x v="785"/>
  </r>
  <r>
    <s v="T000796"/>
    <s v="Aarna Gara"/>
    <x v="158"/>
    <n v="3"/>
    <d v="2023-10-09T00:00:00"/>
    <d v="2023-10-11T00:00:00"/>
    <d v="1979-11-04T00:00:00"/>
    <x v="3"/>
    <x v="15"/>
    <x v="3"/>
    <x v="4"/>
    <x v="9"/>
    <n v="7"/>
    <n v="1218.1500000000001"/>
    <n v="8527.0500000000011"/>
    <n v="3.46"/>
    <n v="8232.01"/>
    <n v="1"/>
    <n v="6"/>
    <n v="-3"/>
    <x v="786"/>
  </r>
  <r>
    <s v="T000797"/>
    <s v="Miraan Dhillon"/>
    <x v="232"/>
    <n v="7"/>
    <d v="2025-04-23T00:00:00"/>
    <d v="2025-04-25T00:00:00"/>
    <d v="2002-08-01T00:00:00"/>
    <x v="0"/>
    <x v="13"/>
    <x v="1"/>
    <x v="2"/>
    <x v="16"/>
    <n v="7"/>
    <n v="37706.31"/>
    <n v="263944.17"/>
    <n v="9.41"/>
    <n v="239107.02"/>
    <n v="1"/>
    <n v="3"/>
    <n v="4"/>
    <x v="787"/>
  </r>
  <r>
    <s v="T000798"/>
    <s v="Lavanya Iyengar"/>
    <x v="336"/>
    <n v="4"/>
    <d v="2024-12-25T00:00:00"/>
    <d v="2024-12-29T00:00:00"/>
    <d v="1994-12-14T00:00:00"/>
    <x v="3"/>
    <x v="4"/>
    <x v="2"/>
    <x v="3"/>
    <x v="4"/>
    <n v="4"/>
    <n v="20918.41"/>
    <n v="83673.64"/>
    <n v="28.35"/>
    <n v="59952.160000000003"/>
    <n v="3"/>
    <n v="5"/>
    <n v="-1"/>
    <x v="788"/>
  </r>
  <r>
    <s v="T000799"/>
    <s v="Indrajit Datta"/>
    <x v="370"/>
    <n v="10"/>
    <d v="2024-04-17T00:00:00"/>
    <d v="2024-04-19T00:00:00"/>
    <d v="1989-11-15T00:00:00"/>
    <x v="3"/>
    <x v="15"/>
    <x v="1"/>
    <x v="5"/>
    <x v="17"/>
    <n v="9"/>
    <n v="49852.91"/>
    <n v="448676.19000000012"/>
    <n v="27.72"/>
    <n v="324303.15000000002"/>
    <n v="1"/>
    <n v="3"/>
    <n v="7"/>
    <x v="789"/>
  </r>
  <r>
    <s v="T000800"/>
    <s v="Yuvaan Buch"/>
    <x v="487"/>
    <n v="7"/>
    <d v="2024-01-16T00:00:00"/>
    <d v="2024-01-20T00:00:00"/>
    <d v="1966-06-04T00:00:00"/>
    <x v="3"/>
    <x v="12"/>
    <x v="2"/>
    <x v="3"/>
    <x v="12"/>
    <n v="10"/>
    <n v="41996.85"/>
    <n v="419968.5"/>
    <n v="25.81"/>
    <n v="311574.63"/>
    <n v="5"/>
    <n v="7"/>
    <n v="0"/>
    <x v="790"/>
  </r>
  <r>
    <s v="T000801"/>
    <s v="Diya Chadha"/>
    <x v="488"/>
    <n v="3"/>
    <d v="2025-04-29T00:00:00"/>
    <d v="2025-05-01T00:00:00"/>
    <d v="2007-04-04T00:00:00"/>
    <x v="1"/>
    <x v="6"/>
    <x v="1"/>
    <x v="5"/>
    <x v="20"/>
    <n v="2"/>
    <n v="27485.62"/>
    <n v="54971.24"/>
    <n v="7.13"/>
    <n v="51051.79"/>
    <n v="5"/>
    <n v="6"/>
    <n v="-3"/>
    <x v="791"/>
  </r>
  <r>
    <s v="T000802"/>
    <s v="Prerak Chandran"/>
    <x v="389"/>
    <n v="3"/>
    <d v="2025-02-13T00:00:00"/>
    <d v="2025-02-18T00:00:00"/>
    <d v="2001-05-18T00:00:00"/>
    <x v="3"/>
    <x v="15"/>
    <x v="3"/>
    <x v="4"/>
    <x v="9"/>
    <n v="6"/>
    <n v="34726.82"/>
    <n v="208360.92"/>
    <n v="17.16"/>
    <n v="172606.19"/>
    <n v="3"/>
    <n v="7"/>
    <n v="-4"/>
    <x v="792"/>
  </r>
  <r>
    <s v="T000803"/>
    <s v="Samiha Tank"/>
    <x v="63"/>
    <n v="7"/>
    <d v="2024-02-28T00:00:00"/>
    <d v="2024-02-29T00:00:00"/>
    <d v="1974-03-06T00:00:00"/>
    <x v="2"/>
    <x v="11"/>
    <x v="1"/>
    <x v="5"/>
    <x v="15"/>
    <n v="8"/>
    <n v="44772.51"/>
    <n v="358180.08"/>
    <n v="13.58"/>
    <n v="309539.23"/>
    <n v="2"/>
    <n v="2"/>
    <n v="5"/>
    <x v="793"/>
  </r>
  <r>
    <s v="T000804"/>
    <s v="Hansh Bhat"/>
    <x v="79"/>
    <n v="6"/>
    <d v="2024-03-10T00:00:00"/>
    <d v="2024-03-15T00:00:00"/>
    <d v="1978-06-21T00:00:00"/>
    <x v="0"/>
    <x v="3"/>
    <x v="0"/>
    <x v="1"/>
    <x v="21"/>
    <n v="2"/>
    <n v="22252.55"/>
    <n v="44505.1"/>
    <n v="8.08"/>
    <n v="40909.089999999997"/>
    <n v="2"/>
    <n v="9"/>
    <n v="-3"/>
    <x v="794"/>
  </r>
  <r>
    <s v="T000805"/>
    <s v="Armaan Ratta"/>
    <x v="489"/>
    <n v="10"/>
    <d v="2025-05-16T00:00:00"/>
    <d v="2025-05-19T00:00:00"/>
    <d v="1993-06-09T00:00:00"/>
    <x v="1"/>
    <x v="18"/>
    <x v="3"/>
    <x v="4"/>
    <x v="23"/>
    <n v="7"/>
    <n v="24318.639999999999"/>
    <n v="170230.48"/>
    <n v="5"/>
    <n v="161718.96"/>
    <n v="1"/>
    <n v="8"/>
    <n v="2"/>
    <x v="795"/>
  </r>
  <r>
    <s v="T000806"/>
    <s v="Taimur Golla"/>
    <x v="490"/>
    <n v="3"/>
    <d v="2024-02-11T00:00:00"/>
    <d v="2024-02-13T00:00:00"/>
    <d v="1973-12-25T00:00:00"/>
    <x v="3"/>
    <x v="15"/>
    <x v="2"/>
    <x v="3"/>
    <x v="11"/>
    <n v="10"/>
    <n v="24988.89"/>
    <n v="249888.9"/>
    <n v="4.84"/>
    <n v="237794.28"/>
    <n v="1"/>
    <n v="3"/>
    <n v="0"/>
    <x v="796"/>
  </r>
  <r>
    <s v="T000807"/>
    <s v="Farhan Koshy"/>
    <x v="99"/>
    <n v="9"/>
    <d v="2024-05-06T00:00:00"/>
    <d v="2024-05-07T00:00:00"/>
    <d v="1997-05-21T00:00:00"/>
    <x v="3"/>
    <x v="19"/>
    <x v="0"/>
    <x v="1"/>
    <x v="5"/>
    <n v="8"/>
    <n v="35952.32"/>
    <n v="287618.56"/>
    <n v="13.2"/>
    <n v="249652.91"/>
    <n v="2"/>
    <n v="2"/>
    <n v="7"/>
    <x v="797"/>
  </r>
  <r>
    <s v="T000808"/>
    <s v="Pihu Shetty"/>
    <x v="491"/>
    <n v="7"/>
    <d v="2023-11-22T00:00:00"/>
    <d v="2023-11-24T00:00:00"/>
    <d v="1978-09-21T00:00:00"/>
    <x v="2"/>
    <x v="2"/>
    <x v="0"/>
    <x v="0"/>
    <x v="1"/>
    <n v="4"/>
    <n v="35024.959999999999"/>
    <n v="140099.84"/>
    <n v="24.13"/>
    <n v="106293.75"/>
    <n v="3"/>
    <n v="7"/>
    <n v="0"/>
    <x v="798"/>
  </r>
  <r>
    <s v="T000809"/>
    <s v="Aaryahi Tella"/>
    <x v="186"/>
    <n v="3"/>
    <d v="2024-05-17T00:00:00"/>
    <d v="2024-05-18T00:00:00"/>
    <d v="1993-08-07T00:00:00"/>
    <x v="2"/>
    <x v="7"/>
    <x v="1"/>
    <x v="5"/>
    <x v="17"/>
    <n v="6"/>
    <n v="48496.94"/>
    <n v="290981.64"/>
    <n v="23.13"/>
    <n v="223677.59"/>
    <n v="2"/>
    <n v="6"/>
    <n v="-3"/>
    <x v="799"/>
  </r>
  <r>
    <s v="T000810"/>
    <s v="Anya Srinivasan"/>
    <x v="492"/>
    <n v="8"/>
    <d v="2025-05-11T00:00:00"/>
    <d v="2025-05-16T00:00:00"/>
    <d v="1976-03-11T00:00:00"/>
    <x v="2"/>
    <x v="7"/>
    <x v="1"/>
    <x v="5"/>
    <x v="20"/>
    <n v="9"/>
    <n v="14639.15"/>
    <n v="131752.35"/>
    <n v="22.96"/>
    <n v="101502.01"/>
    <n v="1"/>
    <n v="6"/>
    <n v="2"/>
    <x v="800"/>
  </r>
  <r>
    <s v="T000811"/>
    <s v="Samaira Bala"/>
    <x v="296"/>
    <n v="10"/>
    <d v="2024-06-15T00:00:00"/>
    <d v="2024-06-19T00:00:00"/>
    <d v="2001-03-21T00:00:00"/>
    <x v="1"/>
    <x v="14"/>
    <x v="0"/>
    <x v="0"/>
    <x v="1"/>
    <n v="4"/>
    <n v="49485.96"/>
    <n v="197943.84"/>
    <n v="24.86"/>
    <n v="148735"/>
    <n v="1"/>
    <n v="8"/>
    <n v="2"/>
    <x v="801"/>
  </r>
  <r>
    <s v="T000812"/>
    <s v="Yakshit Kara"/>
    <x v="447"/>
    <n v="3"/>
    <d v="2025-05-14T00:00:00"/>
    <d v="2025-05-18T00:00:00"/>
    <d v="1987-02-14T00:00:00"/>
    <x v="2"/>
    <x v="11"/>
    <x v="0"/>
    <x v="0"/>
    <x v="1"/>
    <n v="10"/>
    <n v="35208.94"/>
    <n v="352089.4"/>
    <n v="15.7"/>
    <n v="296811.36"/>
    <n v="1"/>
    <n v="9"/>
    <n v="-6"/>
    <x v="802"/>
  </r>
  <r>
    <s v="T000813"/>
    <s v="Trisha Sandhu"/>
    <x v="241"/>
    <n v="4"/>
    <d v="2025-06-02T00:00:00"/>
    <d v="2025-06-07T00:00:00"/>
    <d v="2005-03-14T00:00:00"/>
    <x v="0"/>
    <x v="13"/>
    <x v="0"/>
    <x v="0"/>
    <x v="19"/>
    <n v="9"/>
    <n v="19001.38"/>
    <n v="171012.42"/>
    <n v="9.2200000000000006"/>
    <n v="155245.07"/>
    <n v="5"/>
    <n v="9"/>
    <n v="-5"/>
    <x v="803"/>
  </r>
  <r>
    <s v="T000814"/>
    <s v="Biju Trivedi"/>
    <x v="167"/>
    <n v="7"/>
    <d v="2024-03-17T00:00:00"/>
    <d v="2024-03-21T00:00:00"/>
    <d v="1993-09-21T00:00:00"/>
    <x v="3"/>
    <x v="5"/>
    <x v="0"/>
    <x v="1"/>
    <x v="5"/>
    <n v="4"/>
    <n v="13056.48"/>
    <n v="52225.919999999998"/>
    <n v="28.26"/>
    <n v="37466.879999999997"/>
    <n v="4"/>
    <n v="8"/>
    <n v="-1"/>
    <x v="804"/>
  </r>
  <r>
    <s v="T000815"/>
    <s v="Manjari Lal"/>
    <x v="27"/>
    <n v="4"/>
    <d v="2024-08-15T00:00:00"/>
    <d v="2024-08-16T00:00:00"/>
    <d v="1962-02-07T00:00:00"/>
    <x v="3"/>
    <x v="15"/>
    <x v="0"/>
    <x v="1"/>
    <x v="2"/>
    <n v="5"/>
    <n v="30547.91"/>
    <n v="152739.54999999999"/>
    <n v="21.17"/>
    <n v="120404.59"/>
    <n v="3"/>
    <n v="6"/>
    <n v="-2"/>
    <x v="805"/>
  </r>
  <r>
    <s v="T000816"/>
    <s v="Anya Grewal"/>
    <x v="16"/>
    <n v="9"/>
    <d v="2024-12-05T00:00:00"/>
    <d v="2024-12-09T00:00:00"/>
    <d v="1968-11-25T00:00:00"/>
    <x v="1"/>
    <x v="6"/>
    <x v="2"/>
    <x v="3"/>
    <x v="12"/>
    <n v="1"/>
    <n v="2901.1"/>
    <n v="2901.1"/>
    <n v="11.36"/>
    <n v="2571.54"/>
    <n v="3"/>
    <n v="7"/>
    <n v="2"/>
    <x v="806"/>
  </r>
  <r>
    <s v="T000817"/>
    <s v="Inaaya  Sethi"/>
    <x v="359"/>
    <n v="9"/>
    <d v="2024-12-30T00:00:00"/>
    <d v="2025-01-02T00:00:00"/>
    <d v="1974-03-27T00:00:00"/>
    <x v="1"/>
    <x v="14"/>
    <x v="1"/>
    <x v="2"/>
    <x v="16"/>
    <n v="1"/>
    <n v="23683.919999999998"/>
    <n v="23683.919999999998"/>
    <n v="22.02"/>
    <n v="18468.72"/>
    <n v="1"/>
    <n v="5"/>
    <n v="4"/>
    <x v="807"/>
  </r>
  <r>
    <s v="T000818"/>
    <s v="Mahika Som"/>
    <x v="419"/>
    <n v="10"/>
    <d v="2024-01-21T00:00:00"/>
    <d v="2024-01-26T00:00:00"/>
    <d v="1985-05-05T00:00:00"/>
    <x v="0"/>
    <x v="3"/>
    <x v="2"/>
    <x v="3"/>
    <x v="4"/>
    <n v="7"/>
    <n v="23208.880000000001"/>
    <n v="162462.16"/>
    <n v="7.51"/>
    <n v="150261.25"/>
    <n v="3"/>
    <n v="9"/>
    <n v="1"/>
    <x v="808"/>
  </r>
  <r>
    <s v="T000819"/>
    <s v="Renee Krishnamurthy"/>
    <x v="493"/>
    <n v="8"/>
    <d v="2025-03-03T00:00:00"/>
    <d v="2025-03-06T00:00:00"/>
    <d v="1985-04-30T00:00:00"/>
    <x v="1"/>
    <x v="6"/>
    <x v="1"/>
    <x v="5"/>
    <x v="7"/>
    <n v="9"/>
    <n v="5407.9"/>
    <n v="48671.1"/>
    <n v="1"/>
    <n v="48184.39"/>
    <n v="5"/>
    <n v="8"/>
    <n v="0"/>
    <x v="809"/>
  </r>
  <r>
    <s v="T000820"/>
    <s v="Saira Bawa"/>
    <x v="240"/>
    <n v="10"/>
    <d v="2024-04-04T00:00:00"/>
    <d v="2024-04-08T00:00:00"/>
    <d v="1974-11-10T00:00:00"/>
    <x v="1"/>
    <x v="18"/>
    <x v="0"/>
    <x v="1"/>
    <x v="8"/>
    <n v="6"/>
    <n v="38004.639999999999"/>
    <n v="228027.84"/>
    <n v="17.149999999999999"/>
    <n v="188921.07"/>
    <n v="1"/>
    <n v="6"/>
    <n v="4"/>
    <x v="810"/>
  </r>
  <r>
    <s v="T000821"/>
    <s v="Pari Dar"/>
    <x v="256"/>
    <n v="7"/>
    <d v="2025-08-13T00:00:00"/>
    <d v="2025-08-16T00:00:00"/>
    <d v="1989-08-12T00:00:00"/>
    <x v="0"/>
    <x v="10"/>
    <x v="0"/>
    <x v="1"/>
    <x v="5"/>
    <n v="9"/>
    <n v="42787.93"/>
    <n v="385091.37"/>
    <n v="17.23"/>
    <n v="318740.13"/>
    <n v="1"/>
    <n v="8"/>
    <n v="-1"/>
    <x v="811"/>
  </r>
  <r>
    <s v="T000822"/>
    <s v="Yuvraj  Karpe"/>
    <x v="494"/>
    <n v="9"/>
    <d v="2024-06-17T00:00:00"/>
    <d v="2024-06-20T00:00:00"/>
    <d v="1981-03-14T00:00:00"/>
    <x v="3"/>
    <x v="5"/>
    <x v="1"/>
    <x v="2"/>
    <x v="10"/>
    <n v="8"/>
    <n v="18249.75"/>
    <n v="145998"/>
    <n v="20.34"/>
    <n v="116302.01"/>
    <n v="2"/>
    <n v="7"/>
    <n v="2"/>
    <x v="812"/>
  </r>
  <r>
    <s v="T000823"/>
    <s v="Ishaan Warrior"/>
    <x v="164"/>
    <n v="7"/>
    <d v="2025-07-25T00:00:00"/>
    <d v="2025-07-26T00:00:00"/>
    <d v="1976-12-06T00:00:00"/>
    <x v="2"/>
    <x v="16"/>
    <x v="2"/>
    <x v="3"/>
    <x v="22"/>
    <n v="6"/>
    <n v="27280.81"/>
    <n v="163684.85999999999"/>
    <n v="2.97"/>
    <n v="158823.42000000001"/>
    <n v="5"/>
    <n v="2"/>
    <n v="5"/>
    <x v="813"/>
  </r>
  <r>
    <s v="T000824"/>
    <s v="Trisha Bhakta"/>
    <x v="495"/>
    <n v="8"/>
    <d v="2025-06-27T00:00:00"/>
    <d v="2025-06-28T00:00:00"/>
    <d v="1988-04-08T00:00:00"/>
    <x v="1"/>
    <x v="6"/>
    <x v="1"/>
    <x v="5"/>
    <x v="20"/>
    <n v="1"/>
    <n v="28268.78"/>
    <n v="28268.78"/>
    <n v="24.54"/>
    <n v="21331.62"/>
    <n v="5"/>
    <n v="3"/>
    <n v="5"/>
    <x v="814"/>
  </r>
  <r>
    <s v="T000825"/>
    <s v="Heer Balay"/>
    <x v="496"/>
    <n v="6"/>
    <d v="2024-01-05T00:00:00"/>
    <d v="2024-01-06T00:00:00"/>
    <d v="1980-05-06T00:00:00"/>
    <x v="3"/>
    <x v="4"/>
    <x v="0"/>
    <x v="0"/>
    <x v="0"/>
    <n v="6"/>
    <n v="17008.21"/>
    <n v="102049.26"/>
    <n v="25.02"/>
    <n v="76516.539999999994"/>
    <n v="3"/>
    <n v="5"/>
    <n v="1"/>
    <x v="815"/>
  </r>
  <r>
    <s v="T000826"/>
    <s v="Sana Kurian"/>
    <x v="124"/>
    <n v="6"/>
    <d v="2025-07-28T00:00:00"/>
    <d v="2025-07-31T00:00:00"/>
    <d v="1986-04-03T00:00:00"/>
    <x v="3"/>
    <x v="5"/>
    <x v="1"/>
    <x v="2"/>
    <x v="3"/>
    <n v="8"/>
    <n v="18048"/>
    <n v="144384"/>
    <n v="29.78"/>
    <n v="101386.44"/>
    <n v="1"/>
    <n v="4"/>
    <n v="2"/>
    <x v="816"/>
  </r>
  <r>
    <s v="T000827"/>
    <s v="Kismat Kannan"/>
    <x v="355"/>
    <n v="3"/>
    <d v="2023-10-07T00:00:00"/>
    <d v="2023-10-12T00:00:00"/>
    <d v="2003-09-10T00:00:00"/>
    <x v="0"/>
    <x v="17"/>
    <x v="0"/>
    <x v="0"/>
    <x v="0"/>
    <n v="4"/>
    <n v="31449.42"/>
    <n v="125797.68"/>
    <n v="0.36"/>
    <n v="125344.81"/>
    <n v="5"/>
    <n v="10"/>
    <n v="-7"/>
    <x v="817"/>
  </r>
  <r>
    <s v="T000828"/>
    <s v="Sara Golla"/>
    <x v="497"/>
    <n v="8"/>
    <d v="2023-11-24T00:00:00"/>
    <d v="2023-11-29T00:00:00"/>
    <d v="1966-04-01T00:00:00"/>
    <x v="1"/>
    <x v="1"/>
    <x v="0"/>
    <x v="1"/>
    <x v="8"/>
    <n v="9"/>
    <n v="24138.6"/>
    <n v="217247.4"/>
    <n v="9.9600000000000009"/>
    <n v="195609.56"/>
    <n v="4"/>
    <n v="10"/>
    <n v="-2"/>
    <x v="818"/>
  </r>
  <r>
    <s v="T000829"/>
    <s v="Anika Rau"/>
    <x v="399"/>
    <n v="5"/>
    <d v="2025-02-24T00:00:00"/>
    <d v="2025-02-25T00:00:00"/>
    <d v="1974-02-17T00:00:00"/>
    <x v="1"/>
    <x v="14"/>
    <x v="1"/>
    <x v="5"/>
    <x v="15"/>
    <n v="7"/>
    <n v="25370.080000000002"/>
    <n v="177590.56"/>
    <n v="6.19"/>
    <n v="166597.70000000001"/>
    <n v="4"/>
    <n v="6"/>
    <n v="-1"/>
    <x v="819"/>
  </r>
  <r>
    <s v="T000830"/>
    <s v="Anika Taneja"/>
    <x v="215"/>
    <n v="7"/>
    <d v="2025-01-18T00:00:00"/>
    <d v="2025-01-20T00:00:00"/>
    <d v="1967-07-08T00:00:00"/>
    <x v="2"/>
    <x v="2"/>
    <x v="3"/>
    <x v="4"/>
    <x v="13"/>
    <n v="5"/>
    <n v="19464.98"/>
    <n v="97324.9"/>
    <n v="14.74"/>
    <n v="82979.210000000006"/>
    <n v="3"/>
    <n v="7"/>
    <n v="0"/>
    <x v="820"/>
  </r>
  <r>
    <s v="T000831"/>
    <s v="Kiaan Dugar"/>
    <x v="147"/>
    <n v="10"/>
    <d v="2025-05-23T00:00:00"/>
    <d v="2025-05-27T00:00:00"/>
    <d v="1965-05-25T00:00:00"/>
    <x v="0"/>
    <x v="0"/>
    <x v="1"/>
    <x v="2"/>
    <x v="10"/>
    <n v="7"/>
    <n v="32185.52"/>
    <n v="225298.64"/>
    <n v="4.9400000000000004"/>
    <n v="214168.89"/>
    <n v="4"/>
    <n v="6"/>
    <n v="4"/>
    <x v="821"/>
  </r>
  <r>
    <s v="T000832"/>
    <s v="Zain Dasgupta"/>
    <x v="80"/>
    <n v="8"/>
    <d v="2024-04-22T00:00:00"/>
    <d v="2024-04-23T00:00:00"/>
    <d v="2001-08-24T00:00:00"/>
    <x v="1"/>
    <x v="18"/>
    <x v="0"/>
    <x v="0"/>
    <x v="19"/>
    <n v="9"/>
    <n v="41227.78"/>
    <n v="371050.02"/>
    <n v="15.95"/>
    <n v="311867.53999999998"/>
    <n v="5"/>
    <n v="6"/>
    <n v="2"/>
    <x v="822"/>
  </r>
  <r>
    <s v="T000833"/>
    <s v="Ehsaan Yogi"/>
    <x v="411"/>
    <n v="5"/>
    <d v="2024-09-11T00:00:00"/>
    <d v="2024-09-14T00:00:00"/>
    <d v="1990-12-17T00:00:00"/>
    <x v="3"/>
    <x v="4"/>
    <x v="3"/>
    <x v="4"/>
    <x v="13"/>
    <n v="1"/>
    <n v="24259.08"/>
    <n v="24259.08"/>
    <n v="21.52"/>
    <n v="19038.53"/>
    <n v="1"/>
    <n v="4"/>
    <n v="1"/>
    <x v="823"/>
  </r>
  <r>
    <s v="T000834"/>
    <s v="Aarna Keer"/>
    <x v="123"/>
    <n v="9"/>
    <d v="2025-08-10T00:00:00"/>
    <d v="2025-08-15T00:00:00"/>
    <d v="1969-04-13T00:00:00"/>
    <x v="2"/>
    <x v="8"/>
    <x v="3"/>
    <x v="4"/>
    <x v="13"/>
    <n v="6"/>
    <n v="23349.34"/>
    <n v="140096.04"/>
    <n v="11.83"/>
    <n v="123522.68"/>
    <n v="2"/>
    <n v="6"/>
    <n v="3"/>
    <x v="824"/>
  </r>
  <r>
    <s v="T000835"/>
    <s v="Devansh Bhardwaj"/>
    <x v="498"/>
    <n v="4"/>
    <d v="2025-01-23T00:00:00"/>
    <d v="2025-01-25T00:00:00"/>
    <d v="1993-03-27T00:00:00"/>
    <x v="3"/>
    <x v="15"/>
    <x v="0"/>
    <x v="1"/>
    <x v="2"/>
    <n v="7"/>
    <n v="26030.58"/>
    <n v="182214.06"/>
    <n v="1.8"/>
    <n v="178934.21"/>
    <n v="4"/>
    <n v="4"/>
    <n v="0"/>
    <x v="825"/>
  </r>
  <r>
    <s v="T000836"/>
    <s v="Miraya Bhardwaj"/>
    <x v="141"/>
    <n v="10"/>
    <d v="2024-11-28T00:00:00"/>
    <d v="2024-12-03T00:00:00"/>
    <d v="1979-01-28T00:00:00"/>
    <x v="2"/>
    <x v="16"/>
    <x v="2"/>
    <x v="3"/>
    <x v="22"/>
    <n v="10"/>
    <n v="36912.300000000003"/>
    <n v="369123"/>
    <n v="13.78"/>
    <n v="318257.84999999998"/>
    <n v="2"/>
    <n v="8"/>
    <n v="2"/>
    <x v="826"/>
  </r>
  <r>
    <s v="T000837"/>
    <s v="Lavanya Roy"/>
    <x v="300"/>
    <n v="10"/>
    <d v="2023-12-08T00:00:00"/>
    <d v="2023-12-12T00:00:00"/>
    <d v="1966-11-08T00:00:00"/>
    <x v="1"/>
    <x v="18"/>
    <x v="0"/>
    <x v="0"/>
    <x v="1"/>
    <n v="4"/>
    <n v="17574.14"/>
    <n v="70296.56"/>
    <n v="14.31"/>
    <n v="60237.120000000003"/>
    <n v="3"/>
    <n v="9"/>
    <n v="1"/>
    <x v="827"/>
  </r>
  <r>
    <s v="T000838"/>
    <s v="Kabir Subramaniam"/>
    <x v="159"/>
    <n v="5"/>
    <d v="2023-08-23T00:00:00"/>
    <d v="2023-08-25T00:00:00"/>
    <d v="2000-01-27T00:00:00"/>
    <x v="1"/>
    <x v="9"/>
    <x v="0"/>
    <x v="1"/>
    <x v="8"/>
    <n v="4"/>
    <n v="1542.91"/>
    <n v="6171.64"/>
    <n v="23.08"/>
    <n v="4747.2299999999996"/>
    <n v="2"/>
    <n v="7"/>
    <n v="-2"/>
    <x v="828"/>
  </r>
  <r>
    <s v="T000839"/>
    <s v="Pari Lad"/>
    <x v="3"/>
    <n v="8"/>
    <d v="2023-08-27T00:00:00"/>
    <d v="2023-09-01T00:00:00"/>
    <d v="2001-09-11T00:00:00"/>
    <x v="3"/>
    <x v="12"/>
    <x v="1"/>
    <x v="5"/>
    <x v="7"/>
    <n v="10"/>
    <n v="16193.47"/>
    <n v="161934.70000000001"/>
    <n v="20.55"/>
    <n v="128657.12"/>
    <n v="1"/>
    <n v="8"/>
    <n v="0"/>
    <x v="829"/>
  </r>
  <r>
    <s v="T000840"/>
    <s v="Drishya Sha"/>
    <x v="219"/>
    <n v="10"/>
    <d v="2024-10-01T00:00:00"/>
    <d v="2024-10-06T00:00:00"/>
    <d v="2000-05-23T00:00:00"/>
    <x v="2"/>
    <x v="2"/>
    <x v="0"/>
    <x v="1"/>
    <x v="8"/>
    <n v="8"/>
    <n v="45720.86"/>
    <n v="365766.88"/>
    <n v="27.87"/>
    <n v="263827.65000000002"/>
    <n v="3"/>
    <n v="10"/>
    <n v="0"/>
    <x v="830"/>
  </r>
  <r>
    <s v="T000841"/>
    <s v="Alia Dutta"/>
    <x v="92"/>
    <n v="4"/>
    <d v="2024-03-15T00:00:00"/>
    <d v="2024-03-18T00:00:00"/>
    <d v="2002-04-05T00:00:00"/>
    <x v="2"/>
    <x v="8"/>
    <x v="0"/>
    <x v="1"/>
    <x v="2"/>
    <n v="7"/>
    <n v="33316.559999999998"/>
    <n v="233215.92"/>
    <n v="1.88"/>
    <n v="228831.46"/>
    <n v="5"/>
    <n v="6"/>
    <n v="-2"/>
    <x v="831"/>
  </r>
  <r>
    <s v="T000842"/>
    <s v="Lakshay Saraf"/>
    <x v="499"/>
    <n v="4"/>
    <d v="2024-02-22T00:00:00"/>
    <d v="2024-02-26T00:00:00"/>
    <d v="1998-05-14T00:00:00"/>
    <x v="0"/>
    <x v="3"/>
    <x v="1"/>
    <x v="5"/>
    <x v="15"/>
    <n v="10"/>
    <n v="6751.74"/>
    <n v="67517.399999999994"/>
    <n v="8.1"/>
    <n v="62048.49"/>
    <n v="3"/>
    <n v="5"/>
    <n v="-1"/>
    <x v="832"/>
  </r>
  <r>
    <s v="T000843"/>
    <s v="Yuvaan Sarraf"/>
    <x v="204"/>
    <n v="10"/>
    <d v="2024-01-22T00:00:00"/>
    <d v="2024-01-24T00:00:00"/>
    <d v="1963-08-08T00:00:00"/>
    <x v="1"/>
    <x v="9"/>
    <x v="2"/>
    <x v="3"/>
    <x v="22"/>
    <n v="7"/>
    <n v="24553.98"/>
    <n v="171877.86"/>
    <n v="17.829999999999998"/>
    <n v="141232.04"/>
    <n v="3"/>
    <n v="6"/>
    <n v="4"/>
    <x v="833"/>
  </r>
  <r>
    <s v="T000844"/>
    <s v="Zoya Bhakta"/>
    <x v="431"/>
    <n v="7"/>
    <d v="2024-03-21T00:00:00"/>
    <d v="2024-03-24T00:00:00"/>
    <d v="1975-03-23T00:00:00"/>
    <x v="2"/>
    <x v="2"/>
    <x v="0"/>
    <x v="0"/>
    <x v="19"/>
    <n v="10"/>
    <n v="3808.15"/>
    <n v="38081.5"/>
    <n v="9.83"/>
    <n v="34338.089999999997"/>
    <n v="4"/>
    <n v="4"/>
    <n v="3"/>
    <x v="834"/>
  </r>
  <r>
    <s v="T000845"/>
    <s v="Lavanya Bawa"/>
    <x v="490"/>
    <n v="3"/>
    <d v="2024-02-11T00:00:00"/>
    <d v="2024-02-15T00:00:00"/>
    <d v="1983-07-18T00:00:00"/>
    <x v="3"/>
    <x v="15"/>
    <x v="3"/>
    <x v="4"/>
    <x v="6"/>
    <n v="3"/>
    <n v="45908.88"/>
    <n v="137726.64000000001"/>
    <n v="17.78"/>
    <n v="113238.84"/>
    <n v="4"/>
    <n v="5"/>
    <n v="-2"/>
    <x v="835"/>
  </r>
  <r>
    <s v="T000846"/>
    <s v="Mehul Barad"/>
    <x v="121"/>
    <n v="7"/>
    <d v="2024-04-01T00:00:00"/>
    <d v="2024-04-02T00:00:00"/>
    <d v="1987-10-23T00:00:00"/>
    <x v="2"/>
    <x v="2"/>
    <x v="0"/>
    <x v="0"/>
    <x v="18"/>
    <n v="10"/>
    <n v="25423.439999999999"/>
    <n v="254234.4"/>
    <n v="4.26"/>
    <n v="243404.01"/>
    <n v="5"/>
    <n v="4"/>
    <n v="3"/>
    <x v="836"/>
  </r>
  <r>
    <s v="T000847"/>
    <s v="Charvi Barad"/>
    <x v="500"/>
    <n v="7"/>
    <d v="2025-01-04T00:00:00"/>
    <d v="2025-01-05T00:00:00"/>
    <d v="1975-06-03T00:00:00"/>
    <x v="3"/>
    <x v="15"/>
    <x v="1"/>
    <x v="2"/>
    <x v="10"/>
    <n v="4"/>
    <n v="6129.76"/>
    <n v="24519.040000000001"/>
    <n v="25.05"/>
    <n v="18377.02"/>
    <n v="3"/>
    <n v="6"/>
    <n v="1"/>
    <x v="837"/>
  </r>
  <r>
    <s v="T000848"/>
    <s v="Aayush Dass"/>
    <x v="208"/>
    <n v="7"/>
    <d v="2024-02-20T00:00:00"/>
    <d v="2024-02-24T00:00:00"/>
    <d v="1966-06-21T00:00:00"/>
    <x v="2"/>
    <x v="11"/>
    <x v="1"/>
    <x v="2"/>
    <x v="14"/>
    <n v="2"/>
    <n v="24826.6"/>
    <n v="49653.2"/>
    <n v="21.48"/>
    <n v="38987.69"/>
    <n v="1"/>
    <n v="7"/>
    <n v="0"/>
    <x v="838"/>
  </r>
  <r>
    <s v="T000849"/>
    <s v="Umang Deo"/>
    <x v="44"/>
    <n v="9"/>
    <d v="2024-06-29T00:00:00"/>
    <d v="2024-07-04T00:00:00"/>
    <d v="1972-02-11T00:00:00"/>
    <x v="2"/>
    <x v="8"/>
    <x v="0"/>
    <x v="0"/>
    <x v="18"/>
    <n v="8"/>
    <n v="19856.939999999999"/>
    <n v="158855.51999999999"/>
    <n v="5.35"/>
    <n v="150356.75"/>
    <n v="1"/>
    <n v="9"/>
    <n v="0"/>
    <x v="839"/>
  </r>
  <r>
    <s v="T000850"/>
    <s v="Gokul Chaudry"/>
    <x v="501"/>
    <n v="8"/>
    <d v="2024-06-30T00:00:00"/>
    <d v="2024-07-02T00:00:00"/>
    <d v="1998-11-09T00:00:00"/>
    <x v="3"/>
    <x v="15"/>
    <x v="0"/>
    <x v="0"/>
    <x v="18"/>
    <n v="7"/>
    <n v="35818.92"/>
    <n v="250732.44"/>
    <n v="24.79"/>
    <n v="188575.87"/>
    <n v="1"/>
    <n v="4"/>
    <n v="4"/>
    <x v="462"/>
  </r>
  <r>
    <s v="T000851"/>
    <s v="Rasha Sur"/>
    <x v="302"/>
    <n v="9"/>
    <d v="2023-08-18T00:00:00"/>
    <d v="2023-08-22T00:00:00"/>
    <d v="1970-03-20T00:00:00"/>
    <x v="0"/>
    <x v="17"/>
    <x v="0"/>
    <x v="0"/>
    <x v="1"/>
    <n v="2"/>
    <n v="31246.58"/>
    <n v="62493.16"/>
    <n v="29.84"/>
    <n v="43845.2"/>
    <n v="2"/>
    <n v="7"/>
    <n v="2"/>
    <x v="840"/>
  </r>
  <r>
    <s v="T000852"/>
    <s v="Sumer Jhaveri"/>
    <x v="15"/>
    <n v="9"/>
    <d v="2024-06-03T00:00:00"/>
    <d v="2024-06-04T00:00:00"/>
    <d v="1982-05-04T00:00:00"/>
    <x v="0"/>
    <x v="0"/>
    <x v="0"/>
    <x v="1"/>
    <x v="2"/>
    <n v="10"/>
    <n v="34081.07"/>
    <n v="340810.7"/>
    <n v="8.44"/>
    <n v="312046.28000000003"/>
    <n v="5"/>
    <n v="2"/>
    <n v="7"/>
    <x v="841"/>
  </r>
  <r>
    <s v="T000853"/>
    <s v="Pihu Bath"/>
    <x v="502"/>
    <n v="3"/>
    <d v="2023-12-21T00:00:00"/>
    <d v="2023-12-22T00:00:00"/>
    <d v="1964-03-19T00:00:00"/>
    <x v="0"/>
    <x v="3"/>
    <x v="2"/>
    <x v="3"/>
    <x v="4"/>
    <n v="5"/>
    <n v="24851.1"/>
    <n v="124255.5"/>
    <n v="21.08"/>
    <n v="98062.44"/>
    <n v="3"/>
    <n v="3"/>
    <n v="0"/>
    <x v="842"/>
  </r>
  <r>
    <s v="T000854"/>
    <s v="Anaya Krishnan"/>
    <x v="362"/>
    <n v="9"/>
    <d v="2024-08-20T00:00:00"/>
    <d v="2024-08-22T00:00:00"/>
    <d v="1987-08-30T00:00:00"/>
    <x v="2"/>
    <x v="2"/>
    <x v="2"/>
    <x v="3"/>
    <x v="11"/>
    <n v="10"/>
    <n v="18312.71"/>
    <n v="183127.1"/>
    <n v="12.34"/>
    <n v="160529.22"/>
    <n v="3"/>
    <n v="4"/>
    <n v="5"/>
    <x v="843"/>
  </r>
  <r>
    <s v="T000855"/>
    <s v="Elakshi Iyengar"/>
    <x v="213"/>
    <n v="4"/>
    <d v="2025-06-01T00:00:00"/>
    <d v="2025-06-03T00:00:00"/>
    <d v="1975-05-03T00:00:00"/>
    <x v="0"/>
    <x v="0"/>
    <x v="0"/>
    <x v="1"/>
    <x v="8"/>
    <n v="3"/>
    <n v="39685.72"/>
    <n v="119057.16"/>
    <n v="26.51"/>
    <n v="87495.11"/>
    <n v="5"/>
    <n v="3"/>
    <n v="1"/>
    <x v="844"/>
  </r>
  <r>
    <s v="T000856"/>
    <s v="Kimaya Kala"/>
    <x v="109"/>
    <n v="9"/>
    <d v="2024-03-19T00:00:00"/>
    <d v="2024-03-20T00:00:00"/>
    <d v="2000-08-12T00:00:00"/>
    <x v="1"/>
    <x v="1"/>
    <x v="2"/>
    <x v="3"/>
    <x v="4"/>
    <n v="3"/>
    <n v="12210.52"/>
    <n v="36631.56"/>
    <n v="27.58"/>
    <n v="26528.58"/>
    <n v="2"/>
    <n v="4"/>
    <n v="5"/>
    <x v="845"/>
  </r>
  <r>
    <s v="T000857"/>
    <s v="Vanya Swaminathan"/>
    <x v="475"/>
    <n v="8"/>
    <d v="2025-04-03T00:00:00"/>
    <d v="2025-04-06T00:00:00"/>
    <d v="1987-03-27T00:00:00"/>
    <x v="1"/>
    <x v="14"/>
    <x v="2"/>
    <x v="3"/>
    <x v="4"/>
    <n v="3"/>
    <n v="30129.16"/>
    <n v="90387.48"/>
    <n v="23.14"/>
    <n v="69471.820000000007"/>
    <n v="1"/>
    <n v="7"/>
    <n v="1"/>
    <x v="846"/>
  </r>
  <r>
    <s v="T000858"/>
    <s v="Nayantara Mammen"/>
    <x v="503"/>
    <n v="9"/>
    <d v="2024-04-28T00:00:00"/>
    <d v="2024-05-02T00:00:00"/>
    <d v="1995-10-17T00:00:00"/>
    <x v="1"/>
    <x v="14"/>
    <x v="1"/>
    <x v="2"/>
    <x v="10"/>
    <n v="4"/>
    <n v="6066.32"/>
    <n v="24265.279999999999"/>
    <n v="6.49"/>
    <n v="22690.46"/>
    <n v="5"/>
    <n v="9"/>
    <n v="0"/>
    <x v="847"/>
  </r>
  <r>
    <s v="T000859"/>
    <s v="Adira Sandal"/>
    <x v="461"/>
    <n v="3"/>
    <d v="2025-04-14T00:00:00"/>
    <d v="2025-04-16T00:00:00"/>
    <d v="1986-12-01T00:00:00"/>
    <x v="1"/>
    <x v="18"/>
    <x v="3"/>
    <x v="4"/>
    <x v="9"/>
    <n v="3"/>
    <n v="42843.41"/>
    <n v="128530.23"/>
    <n v="9.5500000000000007"/>
    <n v="116255.59"/>
    <n v="1"/>
    <n v="3"/>
    <n v="0"/>
    <x v="848"/>
  </r>
  <r>
    <s v="T000860"/>
    <s v="Uthkarsh Kumar"/>
    <x v="504"/>
    <n v="7"/>
    <d v="2023-12-20T00:00:00"/>
    <d v="2023-12-24T00:00:00"/>
    <d v="1999-07-24T00:00:00"/>
    <x v="3"/>
    <x v="19"/>
    <x v="3"/>
    <x v="4"/>
    <x v="13"/>
    <n v="7"/>
    <n v="17947.29"/>
    <n v="125631.03"/>
    <n v="4.41"/>
    <n v="120090.7"/>
    <n v="2"/>
    <n v="7"/>
    <n v="0"/>
    <x v="849"/>
  </r>
  <r>
    <s v="T000861"/>
    <s v="Zara Kibe"/>
    <x v="319"/>
    <n v="8"/>
    <d v="2025-03-27T00:00:00"/>
    <d v="2025-03-29T00:00:00"/>
    <d v="1972-04-06T00:00:00"/>
    <x v="1"/>
    <x v="18"/>
    <x v="0"/>
    <x v="1"/>
    <x v="5"/>
    <n v="4"/>
    <n v="32996.589999999997"/>
    <n v="131986.35999999999"/>
    <n v="14"/>
    <n v="113508.27"/>
    <n v="1"/>
    <n v="6"/>
    <n v="2"/>
    <x v="850"/>
  </r>
  <r>
    <s v="T000862"/>
    <s v="Rati Chaudhry"/>
    <x v="505"/>
    <n v="7"/>
    <d v="2024-09-30T00:00:00"/>
    <d v="2024-10-05T00:00:00"/>
    <d v="2002-08-20T00:00:00"/>
    <x v="3"/>
    <x v="5"/>
    <x v="0"/>
    <x v="1"/>
    <x v="2"/>
    <n v="4"/>
    <n v="33137.83"/>
    <n v="132551.32"/>
    <n v="14.75"/>
    <n v="113000"/>
    <n v="4"/>
    <n v="10"/>
    <n v="-3"/>
    <x v="338"/>
  </r>
  <r>
    <s v="T000863"/>
    <s v="Samiha Mannan"/>
    <x v="315"/>
    <n v="9"/>
    <d v="2025-04-03T00:00:00"/>
    <d v="2025-04-05T00:00:00"/>
    <d v="1961-07-01T00:00:00"/>
    <x v="3"/>
    <x v="4"/>
    <x v="3"/>
    <x v="4"/>
    <x v="23"/>
    <n v="4"/>
    <n v="40436.68"/>
    <n v="161746.72"/>
    <n v="5.87"/>
    <n v="152252.19"/>
    <n v="1"/>
    <n v="3"/>
    <n v="6"/>
    <x v="851"/>
  </r>
  <r>
    <s v="T000864"/>
    <s v="Yuvaan Verma"/>
    <x v="282"/>
    <n v="4"/>
    <d v="2024-08-14T00:00:00"/>
    <d v="2024-08-15T00:00:00"/>
    <d v="1987-06-30T00:00:00"/>
    <x v="2"/>
    <x v="7"/>
    <x v="0"/>
    <x v="0"/>
    <x v="0"/>
    <n v="10"/>
    <n v="12791.21"/>
    <n v="127912.1"/>
    <n v="29.66"/>
    <n v="89973.37"/>
    <n v="3"/>
    <n v="6"/>
    <n v="-2"/>
    <x v="852"/>
  </r>
  <r>
    <s v="T000865"/>
    <s v="Onkar Bedi"/>
    <x v="333"/>
    <n v="6"/>
    <d v="2024-11-04T00:00:00"/>
    <d v="2024-11-09T00:00:00"/>
    <d v="1986-06-11T00:00:00"/>
    <x v="3"/>
    <x v="5"/>
    <x v="1"/>
    <x v="2"/>
    <x v="16"/>
    <n v="9"/>
    <n v="20892.689999999999"/>
    <n v="188034.21"/>
    <n v="23.26"/>
    <n v="144297.45000000001"/>
    <n v="2"/>
    <n v="8"/>
    <n v="-2"/>
    <x v="853"/>
  </r>
  <r>
    <s v="T000866"/>
    <s v="Hrishita Doshi"/>
    <x v="150"/>
    <n v="6"/>
    <d v="2024-12-15T00:00:00"/>
    <d v="2024-12-19T00:00:00"/>
    <d v="1988-08-14T00:00:00"/>
    <x v="3"/>
    <x v="15"/>
    <x v="2"/>
    <x v="3"/>
    <x v="11"/>
    <n v="10"/>
    <n v="45761.4"/>
    <n v="457614"/>
    <n v="28.04"/>
    <n v="329299.03000000003"/>
    <n v="3"/>
    <n v="6"/>
    <n v="0"/>
    <x v="854"/>
  </r>
  <r>
    <s v="T000867"/>
    <s v="Advik Khurana"/>
    <x v="206"/>
    <n v="7"/>
    <d v="2024-07-18T00:00:00"/>
    <d v="2024-07-19T00:00:00"/>
    <d v="2000-01-26T00:00:00"/>
    <x v="0"/>
    <x v="13"/>
    <x v="1"/>
    <x v="5"/>
    <x v="15"/>
    <n v="7"/>
    <n v="33820.97"/>
    <n v="236746.79"/>
    <n v="0.91"/>
    <n v="234592.39"/>
    <n v="5"/>
    <n v="3"/>
    <n v="4"/>
    <x v="855"/>
  </r>
  <r>
    <s v="T000868"/>
    <s v="Eshani Sabharwal"/>
    <x v="506"/>
    <n v="10"/>
    <d v="2023-11-13T00:00:00"/>
    <d v="2023-11-16T00:00:00"/>
    <d v="1972-01-06T00:00:00"/>
    <x v="3"/>
    <x v="5"/>
    <x v="3"/>
    <x v="4"/>
    <x v="6"/>
    <n v="5"/>
    <n v="38322.550000000003"/>
    <n v="191612.75"/>
    <n v="5.4"/>
    <n v="181265.66"/>
    <n v="1"/>
    <n v="4"/>
    <n v="6"/>
    <x v="856"/>
  </r>
  <r>
    <s v="T000869"/>
    <s v="Krish Srinivas"/>
    <x v="507"/>
    <n v="3"/>
    <d v="2025-04-11T00:00:00"/>
    <d v="2025-04-12T00:00:00"/>
    <d v="1964-03-26T00:00:00"/>
    <x v="0"/>
    <x v="13"/>
    <x v="1"/>
    <x v="2"/>
    <x v="3"/>
    <n v="9"/>
    <n v="11759.77"/>
    <n v="105837.93"/>
    <n v="22.16"/>
    <n v="82384.240000000005"/>
    <n v="5"/>
    <n v="5"/>
    <n v="-2"/>
    <x v="857"/>
  </r>
  <r>
    <s v="T000870"/>
    <s v="Ishita Ramaswamy"/>
    <x v="430"/>
    <n v="8"/>
    <d v="2023-09-11T00:00:00"/>
    <d v="2023-09-15T00:00:00"/>
    <d v="1968-02-01T00:00:00"/>
    <x v="1"/>
    <x v="18"/>
    <x v="3"/>
    <x v="4"/>
    <x v="9"/>
    <n v="4"/>
    <n v="45247.26"/>
    <n v="180989.04"/>
    <n v="25.98"/>
    <n v="133968.09"/>
    <n v="4"/>
    <n v="8"/>
    <n v="0"/>
    <x v="858"/>
  </r>
  <r>
    <s v="T000871"/>
    <s v="Saanvi Ganesh"/>
    <x v="508"/>
    <n v="10"/>
    <d v="2024-04-28T00:00:00"/>
    <d v="2024-04-30T00:00:00"/>
    <d v="1995-02-18T00:00:00"/>
    <x v="2"/>
    <x v="16"/>
    <x v="2"/>
    <x v="3"/>
    <x v="11"/>
    <n v="10"/>
    <n v="42357.95"/>
    <n v="423579.5"/>
    <n v="7.04"/>
    <n v="393759.5"/>
    <n v="2"/>
    <n v="4"/>
    <n v="6"/>
    <x v="859"/>
  </r>
  <r>
    <s v="T000872"/>
    <s v="Damini Kari"/>
    <x v="509"/>
    <n v="6"/>
    <d v="2024-04-10T00:00:00"/>
    <d v="2024-04-11T00:00:00"/>
    <d v="1962-03-20T00:00:00"/>
    <x v="2"/>
    <x v="2"/>
    <x v="2"/>
    <x v="3"/>
    <x v="12"/>
    <n v="9"/>
    <n v="32524.54"/>
    <n v="292720.86"/>
    <n v="18.71"/>
    <n v="237952.79"/>
    <n v="1"/>
    <n v="3"/>
    <n v="3"/>
    <x v="860"/>
  </r>
  <r>
    <s v="T000873"/>
    <s v="Arhaan Dhillon"/>
    <x v="207"/>
    <n v="8"/>
    <d v="2024-01-31T00:00:00"/>
    <d v="2024-02-03T00:00:00"/>
    <d v="1996-01-03T00:00:00"/>
    <x v="3"/>
    <x v="12"/>
    <x v="0"/>
    <x v="0"/>
    <x v="19"/>
    <n v="4"/>
    <n v="26439.7"/>
    <n v="105758.8"/>
    <n v="6.64"/>
    <n v="98736.42"/>
    <n v="2"/>
    <n v="8"/>
    <n v="0"/>
    <x v="861"/>
  </r>
  <r>
    <s v="T000874"/>
    <s v="Aniruddh Bail"/>
    <x v="14"/>
    <n v="6"/>
    <d v="2025-04-12T00:00:00"/>
    <d v="2025-04-14T00:00:00"/>
    <d v="1979-08-16T00:00:00"/>
    <x v="3"/>
    <x v="4"/>
    <x v="0"/>
    <x v="1"/>
    <x v="2"/>
    <n v="8"/>
    <n v="42291.14"/>
    <n v="338329.12"/>
    <n v="23.26"/>
    <n v="259633.77"/>
    <n v="1"/>
    <n v="4"/>
    <n v="2"/>
    <x v="862"/>
  </r>
  <r>
    <s v="T000875"/>
    <s v="Anika Sur"/>
    <x v="442"/>
    <n v="4"/>
    <d v="2024-11-21T00:00:00"/>
    <d v="2024-11-24T00:00:00"/>
    <d v="1965-03-01T00:00:00"/>
    <x v="3"/>
    <x v="5"/>
    <x v="2"/>
    <x v="3"/>
    <x v="4"/>
    <n v="3"/>
    <n v="17941.150000000001"/>
    <n v="53823.45"/>
    <n v="17.920000000000002"/>
    <n v="44178.29"/>
    <n v="2"/>
    <n v="6"/>
    <n v="-2"/>
    <x v="863"/>
  </r>
  <r>
    <s v="T000876"/>
    <s v="Vivaan Sani"/>
    <x v="378"/>
    <n v="3"/>
    <d v="2024-02-11T00:00:00"/>
    <d v="2024-02-15T00:00:00"/>
    <d v="1979-04-16T00:00:00"/>
    <x v="0"/>
    <x v="10"/>
    <x v="1"/>
    <x v="2"/>
    <x v="14"/>
    <n v="9"/>
    <n v="38710.93"/>
    <n v="348398.37"/>
    <n v="10.6"/>
    <n v="311468.14"/>
    <n v="4"/>
    <n v="8"/>
    <n v="-5"/>
    <x v="864"/>
  </r>
  <r>
    <s v="T000877"/>
    <s v="Tushar Bains"/>
    <x v="291"/>
    <n v="10"/>
    <d v="2025-01-03T00:00:00"/>
    <d v="2025-01-07T00:00:00"/>
    <d v="1978-04-24T00:00:00"/>
    <x v="3"/>
    <x v="15"/>
    <x v="1"/>
    <x v="5"/>
    <x v="20"/>
    <n v="6"/>
    <n v="22119.34"/>
    <n v="132716.04"/>
    <n v="4.9800000000000004"/>
    <n v="126106.78"/>
    <n v="5"/>
    <n v="7"/>
    <n v="3"/>
    <x v="865"/>
  </r>
  <r>
    <s v="T000878"/>
    <s v="Charvi Bhakta"/>
    <x v="510"/>
    <n v="4"/>
    <d v="2025-07-17T00:00:00"/>
    <d v="2025-07-18T00:00:00"/>
    <d v="1969-03-19T00:00:00"/>
    <x v="3"/>
    <x v="15"/>
    <x v="1"/>
    <x v="2"/>
    <x v="3"/>
    <n v="3"/>
    <n v="19391.560000000001"/>
    <n v="58174.680000000008"/>
    <n v="18.149999999999999"/>
    <n v="47615.98"/>
    <n v="4"/>
    <n v="6"/>
    <n v="-2"/>
    <x v="549"/>
  </r>
  <r>
    <s v="T000879"/>
    <s v="Zain Bains"/>
    <x v="180"/>
    <n v="7"/>
    <d v="2024-10-17T00:00:00"/>
    <d v="2024-10-20T00:00:00"/>
    <d v="1975-08-17T00:00:00"/>
    <x v="1"/>
    <x v="14"/>
    <x v="1"/>
    <x v="5"/>
    <x v="20"/>
    <n v="3"/>
    <n v="23511.56"/>
    <n v="70534.680000000008"/>
    <n v="0.56999999999999995"/>
    <n v="70132.63"/>
    <n v="5"/>
    <n v="8"/>
    <n v="-1"/>
    <x v="866"/>
  </r>
  <r>
    <s v="T000880"/>
    <s v="Heer Chowdhury"/>
    <x v="511"/>
    <n v="8"/>
    <d v="2025-08-07T00:00:00"/>
    <d v="2025-08-10T00:00:00"/>
    <d v="1962-12-14T00:00:00"/>
    <x v="1"/>
    <x v="14"/>
    <x v="0"/>
    <x v="1"/>
    <x v="5"/>
    <n v="6"/>
    <n v="41732.39"/>
    <n v="250394.34"/>
    <n v="28.42"/>
    <n v="179232.27"/>
    <n v="3"/>
    <n v="4"/>
    <n v="4"/>
    <x v="867"/>
  </r>
  <r>
    <s v="T000881"/>
    <s v="Hunar Raja"/>
    <x v="456"/>
    <n v="8"/>
    <d v="2025-05-21T00:00:00"/>
    <d v="2025-05-25T00:00:00"/>
    <d v="1991-06-21T00:00:00"/>
    <x v="0"/>
    <x v="10"/>
    <x v="2"/>
    <x v="3"/>
    <x v="12"/>
    <n v="8"/>
    <n v="33797.230000000003"/>
    <n v="270377.84000000003"/>
    <n v="15.99"/>
    <n v="227144.42"/>
    <n v="1"/>
    <n v="7"/>
    <n v="1"/>
    <x v="868"/>
  </r>
  <r>
    <s v="T000882"/>
    <s v="Manjari Vyas"/>
    <x v="512"/>
    <n v="7"/>
    <d v="2025-03-16T00:00:00"/>
    <d v="2025-03-17T00:00:00"/>
    <d v="1967-01-09T00:00:00"/>
    <x v="2"/>
    <x v="8"/>
    <x v="0"/>
    <x v="1"/>
    <x v="21"/>
    <n v="4"/>
    <n v="36146.97"/>
    <n v="144587.88"/>
    <n v="16.78"/>
    <n v="120326.03"/>
    <n v="1"/>
    <n v="6"/>
    <n v="1"/>
    <x v="869"/>
  </r>
  <r>
    <s v="T000883"/>
    <s v="Jayesh Tak"/>
    <x v="143"/>
    <n v="10"/>
    <d v="2025-08-07T00:00:00"/>
    <d v="2025-08-11T00:00:00"/>
    <d v="1980-03-13T00:00:00"/>
    <x v="0"/>
    <x v="0"/>
    <x v="0"/>
    <x v="0"/>
    <x v="19"/>
    <n v="1"/>
    <n v="2616.0100000000002"/>
    <n v="2616.0100000000002"/>
    <n v="26.28"/>
    <n v="1928.52"/>
    <n v="4"/>
    <n v="8"/>
    <n v="2"/>
    <x v="870"/>
  </r>
  <r>
    <s v="T000884"/>
    <s v="Anay Kurian"/>
    <x v="48"/>
    <n v="7"/>
    <d v="2024-05-15T00:00:00"/>
    <d v="2024-05-20T00:00:00"/>
    <d v="1970-10-11T00:00:00"/>
    <x v="2"/>
    <x v="7"/>
    <x v="1"/>
    <x v="5"/>
    <x v="15"/>
    <n v="2"/>
    <n v="1911.62"/>
    <n v="3823.24"/>
    <n v="29.93"/>
    <n v="2678.94"/>
    <n v="2"/>
    <n v="6"/>
    <n v="1"/>
    <x v="871"/>
  </r>
  <r>
    <s v="T000885"/>
    <s v="Aniruddh Master"/>
    <x v="471"/>
    <n v="9"/>
    <d v="2023-12-31T00:00:00"/>
    <d v="2024-01-03T00:00:00"/>
    <d v="2005-11-04T00:00:00"/>
    <x v="3"/>
    <x v="5"/>
    <x v="2"/>
    <x v="3"/>
    <x v="22"/>
    <n v="2"/>
    <n v="32830.29"/>
    <n v="65660.58"/>
    <n v="24.28"/>
    <n v="49718.19"/>
    <n v="4"/>
    <n v="8"/>
    <n v="1"/>
    <x v="872"/>
  </r>
  <r>
    <s v="T000886"/>
    <s v="Jivika Khalsa"/>
    <x v="353"/>
    <n v="4"/>
    <d v="2024-10-20T00:00:00"/>
    <d v="2024-10-21T00:00:00"/>
    <d v="1966-01-01T00:00:00"/>
    <x v="1"/>
    <x v="14"/>
    <x v="1"/>
    <x v="2"/>
    <x v="16"/>
    <n v="7"/>
    <n v="2229.65"/>
    <n v="15607.55"/>
    <n v="0.41"/>
    <n v="15543.56"/>
    <n v="2"/>
    <n v="6"/>
    <n v="-2"/>
    <x v="873"/>
  </r>
  <r>
    <s v="T000887"/>
    <s v="Jivika Wali"/>
    <x v="475"/>
    <n v="3"/>
    <d v="2025-04-03T00:00:00"/>
    <d v="2025-04-04T00:00:00"/>
    <d v="1985-07-28T00:00:00"/>
    <x v="1"/>
    <x v="9"/>
    <x v="1"/>
    <x v="5"/>
    <x v="7"/>
    <n v="2"/>
    <n v="39985.17"/>
    <n v="79970.34"/>
    <n v="6.55"/>
    <n v="74732.28"/>
    <n v="5"/>
    <n v="5"/>
    <n v="-2"/>
    <x v="874"/>
  </r>
  <r>
    <s v="T000888"/>
    <s v="Sana Sahota"/>
    <x v="513"/>
    <n v="6"/>
    <d v="2025-03-19T00:00:00"/>
    <d v="2025-03-20T00:00:00"/>
    <d v="1972-05-15T00:00:00"/>
    <x v="3"/>
    <x v="15"/>
    <x v="0"/>
    <x v="1"/>
    <x v="8"/>
    <n v="2"/>
    <n v="4474.84"/>
    <n v="8949.68"/>
    <n v="14.74"/>
    <n v="7630.5"/>
    <n v="3"/>
    <n v="2"/>
    <n v="4"/>
    <x v="875"/>
  </r>
  <r>
    <s v="T000889"/>
    <s v="Oorja Mangal"/>
    <x v="290"/>
    <n v="4"/>
    <d v="2024-08-20T00:00:00"/>
    <d v="2024-08-23T00:00:00"/>
    <d v="1996-11-15T00:00:00"/>
    <x v="2"/>
    <x v="2"/>
    <x v="0"/>
    <x v="0"/>
    <x v="1"/>
    <n v="3"/>
    <n v="42536.73"/>
    <n v="127610.19"/>
    <n v="12.1"/>
    <n v="112169.36"/>
    <n v="1"/>
    <n v="8"/>
    <n v="-4"/>
    <x v="876"/>
  </r>
  <r>
    <s v="T000890"/>
    <s v="Zeeshan Mand"/>
    <x v="387"/>
    <n v="8"/>
    <d v="2024-08-08T00:00:00"/>
    <d v="2024-08-10T00:00:00"/>
    <d v="1966-10-05T00:00:00"/>
    <x v="1"/>
    <x v="18"/>
    <x v="3"/>
    <x v="4"/>
    <x v="13"/>
    <n v="8"/>
    <n v="34997.24"/>
    <n v="279977.92"/>
    <n v="14.65"/>
    <n v="238961.15"/>
    <n v="1"/>
    <n v="3"/>
    <n v="5"/>
    <x v="877"/>
  </r>
  <r>
    <s v="T000891"/>
    <s v="Saira Mandal"/>
    <x v="257"/>
    <n v="3"/>
    <d v="2025-08-02T00:00:00"/>
    <d v="2025-08-03T00:00:00"/>
    <d v="1989-09-16T00:00:00"/>
    <x v="2"/>
    <x v="8"/>
    <x v="1"/>
    <x v="2"/>
    <x v="14"/>
    <n v="8"/>
    <n v="32680.36"/>
    <n v="261442.88"/>
    <n v="7.4"/>
    <n v="242096.11"/>
    <n v="2"/>
    <n v="5"/>
    <n v="-2"/>
    <x v="878"/>
  </r>
  <r>
    <s v="T000892"/>
    <s v="Rati Gaba"/>
    <x v="345"/>
    <n v="5"/>
    <d v="2024-01-01T00:00:00"/>
    <d v="2024-01-06T00:00:00"/>
    <d v="1993-12-27T00:00:00"/>
    <x v="0"/>
    <x v="13"/>
    <x v="1"/>
    <x v="5"/>
    <x v="20"/>
    <n v="7"/>
    <n v="5276.13"/>
    <n v="36932.910000000003"/>
    <n v="7.52"/>
    <n v="34155.56"/>
    <n v="4"/>
    <n v="9"/>
    <n v="-4"/>
    <x v="879"/>
  </r>
  <r>
    <s v="T000893"/>
    <s v="Dhanuk Bala"/>
    <x v="93"/>
    <n v="9"/>
    <d v="2025-07-08T00:00:00"/>
    <d v="2025-07-13T00:00:00"/>
    <d v="1990-12-01T00:00:00"/>
    <x v="0"/>
    <x v="13"/>
    <x v="2"/>
    <x v="3"/>
    <x v="11"/>
    <n v="3"/>
    <n v="46117.26"/>
    <n v="138351.78"/>
    <n v="15.39"/>
    <n v="117059.44"/>
    <n v="5"/>
    <n v="7"/>
    <n v="2"/>
    <x v="880"/>
  </r>
  <r>
    <s v="T000894"/>
    <s v="Riya Basak"/>
    <x v="377"/>
    <n v="10"/>
    <d v="2024-01-08T00:00:00"/>
    <d v="2024-01-13T00:00:00"/>
    <d v="1991-04-04T00:00:00"/>
    <x v="1"/>
    <x v="14"/>
    <x v="2"/>
    <x v="3"/>
    <x v="11"/>
    <n v="9"/>
    <n v="5571.87"/>
    <n v="50146.83"/>
    <n v="23.71"/>
    <n v="38257.019999999997"/>
    <n v="4"/>
    <n v="9"/>
    <n v="1"/>
    <x v="881"/>
  </r>
  <r>
    <s v="T000895"/>
    <s v="Aaryahi Kakar"/>
    <x v="391"/>
    <n v="7"/>
    <d v="2024-05-03T00:00:00"/>
    <d v="2024-05-06T00:00:00"/>
    <d v="1975-12-09T00:00:00"/>
    <x v="0"/>
    <x v="3"/>
    <x v="0"/>
    <x v="0"/>
    <x v="1"/>
    <n v="2"/>
    <n v="39583.83"/>
    <n v="79167.66"/>
    <n v="15.22"/>
    <n v="67118.34"/>
    <n v="1"/>
    <n v="4"/>
    <n v="3"/>
    <x v="882"/>
  </r>
  <r>
    <s v="T000896"/>
    <s v="Kanav Butala"/>
    <x v="431"/>
    <n v="4"/>
    <d v="2024-03-21T00:00:00"/>
    <d v="2024-03-24T00:00:00"/>
    <d v="1981-05-05T00:00:00"/>
    <x v="3"/>
    <x v="4"/>
    <x v="1"/>
    <x v="2"/>
    <x v="10"/>
    <n v="3"/>
    <n v="39848.379999999997"/>
    <n v="119545.14"/>
    <n v="13.19"/>
    <n v="103777.14"/>
    <n v="5"/>
    <n v="4"/>
    <n v="0"/>
    <x v="883"/>
  </r>
  <r>
    <s v="T000897"/>
    <s v="Drishya Saini"/>
    <x v="104"/>
    <n v="6"/>
    <d v="2025-03-30T00:00:00"/>
    <d v="2025-04-04T00:00:00"/>
    <d v="1978-03-30T00:00:00"/>
    <x v="0"/>
    <x v="3"/>
    <x v="1"/>
    <x v="2"/>
    <x v="3"/>
    <n v="5"/>
    <n v="40573.599999999999"/>
    <n v="202868"/>
    <n v="18.79"/>
    <n v="164749.1"/>
    <n v="2"/>
    <n v="8"/>
    <n v="-2"/>
    <x v="884"/>
  </r>
  <r>
    <s v="T000898"/>
    <s v="Purab Srivastava"/>
    <x v="514"/>
    <n v="3"/>
    <d v="2024-05-27T00:00:00"/>
    <d v="2024-05-28T00:00:00"/>
    <d v="1978-01-03T00:00:00"/>
    <x v="3"/>
    <x v="15"/>
    <x v="0"/>
    <x v="0"/>
    <x v="1"/>
    <n v="1"/>
    <n v="2033.79"/>
    <n v="2033.79"/>
    <n v="24.58"/>
    <n v="1533.88"/>
    <n v="2"/>
    <n v="6"/>
    <n v="-3"/>
    <x v="885"/>
  </r>
  <r>
    <s v="T000899"/>
    <s v="Khushi Chanda"/>
    <x v="308"/>
    <n v="4"/>
    <d v="2024-01-04T00:00:00"/>
    <d v="2024-01-07T00:00:00"/>
    <d v="1975-07-05T00:00:00"/>
    <x v="3"/>
    <x v="4"/>
    <x v="2"/>
    <x v="3"/>
    <x v="4"/>
    <n v="8"/>
    <n v="12019.94"/>
    <n v="96159.52"/>
    <n v="10.15"/>
    <n v="86399.33"/>
    <n v="2"/>
    <n v="7"/>
    <n v="-3"/>
    <x v="886"/>
  </r>
  <r>
    <s v="T000900"/>
    <s v="Indrajit Upadhyay"/>
    <x v="515"/>
    <n v="9"/>
    <d v="2024-10-24T00:00:00"/>
    <d v="2024-10-27T00:00:00"/>
    <d v="1997-10-29T00:00:00"/>
    <x v="2"/>
    <x v="2"/>
    <x v="0"/>
    <x v="0"/>
    <x v="0"/>
    <n v="1"/>
    <n v="22121.67"/>
    <n v="22121.67"/>
    <n v="21.63"/>
    <n v="17336.75"/>
    <n v="2"/>
    <n v="8"/>
    <n v="1"/>
    <x v="887"/>
  </r>
  <r>
    <s v="T000901"/>
    <s v="Anya Rattan"/>
    <x v="280"/>
    <n v="6"/>
    <d v="2024-12-27T00:00:00"/>
    <d v="2024-12-29T00:00:00"/>
    <d v="1991-11-16T00:00:00"/>
    <x v="2"/>
    <x v="7"/>
    <x v="0"/>
    <x v="0"/>
    <x v="18"/>
    <n v="5"/>
    <n v="2879.49"/>
    <n v="14397.45"/>
    <n v="15.24"/>
    <n v="12203.28"/>
    <n v="4"/>
    <n v="6"/>
    <n v="0"/>
    <x v="888"/>
  </r>
  <r>
    <s v="T000902"/>
    <s v="Gatik Chauhan"/>
    <x v="516"/>
    <n v="9"/>
    <d v="2023-09-30T00:00:00"/>
    <d v="2023-10-05T00:00:00"/>
    <d v="1997-02-15T00:00:00"/>
    <x v="2"/>
    <x v="16"/>
    <x v="0"/>
    <x v="0"/>
    <x v="19"/>
    <n v="1"/>
    <n v="41236.370000000003"/>
    <n v="41236.370000000003"/>
    <n v="0.74"/>
    <n v="40931.22"/>
    <n v="3"/>
    <n v="9"/>
    <n v="0"/>
    <x v="889"/>
  </r>
  <r>
    <s v="T000903"/>
    <s v="Raunak Chaudhuri"/>
    <x v="106"/>
    <n v="10"/>
    <d v="2025-08-11T00:00:00"/>
    <d v="2025-08-14T00:00:00"/>
    <d v="2005-11-02T00:00:00"/>
    <x v="2"/>
    <x v="11"/>
    <x v="1"/>
    <x v="5"/>
    <x v="17"/>
    <n v="3"/>
    <n v="25494.35"/>
    <n v="76483.049999999988"/>
    <n v="9.1"/>
    <n v="69523.09"/>
    <n v="5"/>
    <n v="4"/>
    <n v="6"/>
    <x v="128"/>
  </r>
  <r>
    <s v="T000904"/>
    <s v="Onkar Hans"/>
    <x v="129"/>
    <n v="8"/>
    <d v="2024-04-30T00:00:00"/>
    <d v="2024-05-02T00:00:00"/>
    <d v="1982-05-10T00:00:00"/>
    <x v="0"/>
    <x v="10"/>
    <x v="2"/>
    <x v="3"/>
    <x v="12"/>
    <n v="2"/>
    <n v="22613.08"/>
    <n v="45226.16"/>
    <n v="17.670000000000002"/>
    <n v="37234.699999999997"/>
    <n v="2"/>
    <n v="3"/>
    <n v="5"/>
    <x v="890"/>
  </r>
  <r>
    <s v="T000905"/>
    <s v="Neelofar Dey"/>
    <x v="517"/>
    <n v="8"/>
    <d v="2024-10-29T00:00:00"/>
    <d v="2024-10-30T00:00:00"/>
    <d v="1965-06-23T00:00:00"/>
    <x v="1"/>
    <x v="1"/>
    <x v="3"/>
    <x v="4"/>
    <x v="13"/>
    <n v="6"/>
    <n v="48647.4"/>
    <n v="291884.40000000002"/>
    <n v="13.19"/>
    <n v="253384.85"/>
    <n v="4"/>
    <n v="5"/>
    <n v="3"/>
    <x v="891"/>
  </r>
  <r>
    <s v="T000906"/>
    <s v="Vihaan Mandal"/>
    <x v="158"/>
    <n v="10"/>
    <d v="2023-10-10T00:00:00"/>
    <d v="2023-10-13T00:00:00"/>
    <d v="1978-02-18T00:00:00"/>
    <x v="1"/>
    <x v="1"/>
    <x v="0"/>
    <x v="0"/>
    <x v="0"/>
    <n v="8"/>
    <n v="11101.81"/>
    <n v="88814.48"/>
    <n v="9.14"/>
    <n v="80696.84"/>
    <n v="2"/>
    <n v="8"/>
    <n v="2"/>
    <x v="892"/>
  </r>
  <r>
    <s v="T000907"/>
    <s v="Heer Virk"/>
    <x v="84"/>
    <n v="10"/>
    <d v="2024-09-18T00:00:00"/>
    <d v="2024-09-20T00:00:00"/>
    <d v="2000-05-07T00:00:00"/>
    <x v="1"/>
    <x v="9"/>
    <x v="3"/>
    <x v="4"/>
    <x v="13"/>
    <n v="3"/>
    <n v="47215.1"/>
    <n v="141645.29999999999"/>
    <n v="5.53"/>
    <n v="133812.31"/>
    <n v="5"/>
    <n v="6"/>
    <n v="4"/>
    <x v="893"/>
  </r>
  <r>
    <s v="T000908"/>
    <s v="Renee Magar"/>
    <x v="354"/>
    <n v="10"/>
    <d v="2024-08-13T00:00:00"/>
    <d v="2024-08-14T00:00:00"/>
    <d v="1991-01-11T00:00:00"/>
    <x v="1"/>
    <x v="14"/>
    <x v="2"/>
    <x v="3"/>
    <x v="12"/>
    <n v="5"/>
    <n v="15326.15"/>
    <n v="76630.75"/>
    <n v="10.31"/>
    <n v="68730.12"/>
    <n v="3"/>
    <n v="3"/>
    <n v="7"/>
    <x v="894"/>
  </r>
  <r>
    <s v="T000909"/>
    <s v="Hrishita Venkataraman"/>
    <x v="484"/>
    <n v="8"/>
    <d v="2024-03-03T00:00:00"/>
    <d v="2024-03-04T00:00:00"/>
    <d v="1997-10-31T00:00:00"/>
    <x v="1"/>
    <x v="9"/>
    <x v="3"/>
    <x v="4"/>
    <x v="23"/>
    <n v="4"/>
    <n v="21027.35"/>
    <n v="84109.4"/>
    <n v="11.84"/>
    <n v="74150.850000000006"/>
    <n v="4"/>
    <n v="2"/>
    <n v="6"/>
    <x v="895"/>
  </r>
  <r>
    <s v="T000910"/>
    <s v="Jivika Verma"/>
    <x v="183"/>
    <n v="8"/>
    <d v="2025-07-25T00:00:00"/>
    <d v="2025-07-28T00:00:00"/>
    <d v="1976-08-22T00:00:00"/>
    <x v="0"/>
    <x v="17"/>
    <x v="2"/>
    <x v="3"/>
    <x v="12"/>
    <n v="4"/>
    <n v="25489"/>
    <n v="101956"/>
    <n v="28.03"/>
    <n v="73377.73"/>
    <n v="5"/>
    <n v="8"/>
    <n v="0"/>
    <x v="896"/>
  </r>
  <r>
    <s v="T000911"/>
    <s v="Mamooty Suresh"/>
    <x v="518"/>
    <n v="8"/>
    <d v="2025-01-12T00:00:00"/>
    <d v="2025-01-13T00:00:00"/>
    <d v="1971-01-15T00:00:00"/>
    <x v="2"/>
    <x v="7"/>
    <x v="1"/>
    <x v="2"/>
    <x v="14"/>
    <n v="2"/>
    <n v="21436.65"/>
    <n v="42873.3"/>
    <n v="7.55"/>
    <n v="39636.370000000003"/>
    <n v="5"/>
    <n v="6"/>
    <n v="2"/>
    <x v="897"/>
  </r>
  <r>
    <s v="T000912"/>
    <s v="Saksham Gade"/>
    <x v="504"/>
    <n v="9"/>
    <d v="2023-12-20T00:00:00"/>
    <d v="2023-12-24T00:00:00"/>
    <d v="2001-08-07T00:00:00"/>
    <x v="3"/>
    <x v="12"/>
    <x v="1"/>
    <x v="2"/>
    <x v="16"/>
    <n v="10"/>
    <n v="24505"/>
    <n v="245050"/>
    <n v="24.55"/>
    <n v="184890.22"/>
    <n v="2"/>
    <n v="7"/>
    <n v="2"/>
    <x v="898"/>
  </r>
  <r>
    <s v="T000913"/>
    <s v="Kiaan Atwal"/>
    <x v="519"/>
    <n v="4"/>
    <d v="2024-08-15T00:00:00"/>
    <d v="2024-08-17T00:00:00"/>
    <d v="1996-11-15T00:00:00"/>
    <x v="1"/>
    <x v="6"/>
    <x v="0"/>
    <x v="1"/>
    <x v="21"/>
    <n v="2"/>
    <n v="35243.160000000003"/>
    <n v="70486.320000000007"/>
    <n v="20.39"/>
    <n v="56114.16"/>
    <n v="5"/>
    <n v="5"/>
    <n v="-1"/>
    <x v="899"/>
  </r>
  <r>
    <s v="T000914"/>
    <s v="Devansh Choudhury"/>
    <x v="114"/>
    <n v="4"/>
    <d v="2024-01-07T00:00:00"/>
    <d v="2024-01-10T00:00:00"/>
    <d v="1984-01-05T00:00:00"/>
    <x v="3"/>
    <x v="5"/>
    <x v="2"/>
    <x v="3"/>
    <x v="12"/>
    <n v="6"/>
    <n v="49514.97"/>
    <n v="297089.82"/>
    <n v="26.17"/>
    <n v="219341.41"/>
    <n v="3"/>
    <n v="4"/>
    <n v="0"/>
    <x v="900"/>
  </r>
  <r>
    <s v="T000915"/>
    <s v="Stuvan Chakrabarti"/>
    <x v="520"/>
    <n v="3"/>
    <d v="2024-04-06T00:00:00"/>
    <d v="2024-04-08T00:00:00"/>
    <d v="1994-08-25T00:00:00"/>
    <x v="3"/>
    <x v="15"/>
    <x v="0"/>
    <x v="1"/>
    <x v="21"/>
    <n v="4"/>
    <n v="21064.65"/>
    <n v="84258.6"/>
    <n v="9.86"/>
    <n v="75950.7"/>
    <n v="5"/>
    <n v="5"/>
    <n v="-2"/>
    <x v="901"/>
  </r>
  <r>
    <s v="T000916"/>
    <s v="Mamooty Krishna"/>
    <x v="521"/>
    <n v="8"/>
    <d v="2024-01-21T00:00:00"/>
    <d v="2024-01-24T00:00:00"/>
    <d v="1971-04-14T00:00:00"/>
    <x v="2"/>
    <x v="7"/>
    <x v="1"/>
    <x v="5"/>
    <x v="15"/>
    <n v="9"/>
    <n v="26848.15"/>
    <n v="241633.35"/>
    <n v="6.75"/>
    <n v="225323.1"/>
    <n v="1"/>
    <n v="8"/>
    <n v="0"/>
    <x v="902"/>
  </r>
  <r>
    <s v="T000917"/>
    <s v="Gokul Reddy"/>
    <x v="483"/>
    <n v="10"/>
    <d v="2024-08-03T00:00:00"/>
    <d v="2024-08-08T00:00:00"/>
    <d v="1966-12-18T00:00:00"/>
    <x v="1"/>
    <x v="18"/>
    <x v="0"/>
    <x v="0"/>
    <x v="18"/>
    <n v="1"/>
    <n v="36940.050000000003"/>
    <n v="36940.050000000003"/>
    <n v="15.98"/>
    <n v="31037.03"/>
    <n v="2"/>
    <n v="9"/>
    <n v="1"/>
    <x v="903"/>
  </r>
  <r>
    <s v="T000918"/>
    <s v="Trisha Wali"/>
    <x v="373"/>
    <n v="7"/>
    <d v="2025-06-17T00:00:00"/>
    <d v="2025-06-21T00:00:00"/>
    <d v="1996-08-25T00:00:00"/>
    <x v="3"/>
    <x v="12"/>
    <x v="0"/>
    <x v="1"/>
    <x v="21"/>
    <n v="7"/>
    <n v="33526.74"/>
    <n v="234687.18"/>
    <n v="24.15"/>
    <n v="178010.23"/>
    <n v="3"/>
    <n v="9"/>
    <n v="-2"/>
    <x v="904"/>
  </r>
  <r>
    <s v="T000919"/>
    <s v="Zain Bhatnagar"/>
    <x v="107"/>
    <n v="4"/>
    <d v="2025-01-06T00:00:00"/>
    <d v="2025-01-08T00:00:00"/>
    <d v="1979-12-30T00:00:00"/>
    <x v="0"/>
    <x v="10"/>
    <x v="0"/>
    <x v="0"/>
    <x v="1"/>
    <n v="10"/>
    <n v="21041.96"/>
    <n v="210419.6"/>
    <n v="29.07"/>
    <n v="149250.62"/>
    <n v="5"/>
    <n v="5"/>
    <n v="-1"/>
    <x v="905"/>
  </r>
  <r>
    <s v="T000920"/>
    <s v="Yuvraj  Chaudhry"/>
    <x v="76"/>
    <n v="5"/>
    <d v="2024-12-21T00:00:00"/>
    <d v="2024-12-24T00:00:00"/>
    <d v="1963-07-30T00:00:00"/>
    <x v="2"/>
    <x v="16"/>
    <x v="3"/>
    <x v="4"/>
    <x v="6"/>
    <n v="6"/>
    <n v="20512.79"/>
    <n v="123076.74"/>
    <n v="25.6"/>
    <n v="91569.09"/>
    <n v="2"/>
    <n v="5"/>
    <n v="0"/>
    <x v="906"/>
  </r>
  <r>
    <s v="T000921"/>
    <s v="Adah Basu"/>
    <x v="299"/>
    <n v="9"/>
    <d v="2023-08-25T00:00:00"/>
    <d v="2023-08-29T00:00:00"/>
    <d v="1997-06-07T00:00:00"/>
    <x v="2"/>
    <x v="8"/>
    <x v="3"/>
    <x v="4"/>
    <x v="23"/>
    <n v="2"/>
    <n v="21664.48"/>
    <n v="43328.959999999999"/>
    <n v="1.18"/>
    <n v="42817.68"/>
    <n v="4"/>
    <n v="9"/>
    <n v="0"/>
    <x v="907"/>
  </r>
  <r>
    <s v="T000922"/>
    <s v="Prisha Sibal"/>
    <x v="16"/>
    <n v="5"/>
    <d v="2024-12-03T00:00:00"/>
    <d v="2024-12-06T00:00:00"/>
    <d v="1959-10-30T00:00:00"/>
    <x v="3"/>
    <x v="15"/>
    <x v="1"/>
    <x v="2"/>
    <x v="16"/>
    <n v="8"/>
    <n v="45016.66"/>
    <n v="360133.28"/>
    <n v="7.15"/>
    <n v="334383.75"/>
    <n v="5"/>
    <n v="4"/>
    <n v="1"/>
    <x v="908"/>
  </r>
  <r>
    <s v="T000923"/>
    <s v="Nishith Grewal"/>
    <x v="522"/>
    <n v="5"/>
    <d v="2024-06-23T00:00:00"/>
    <d v="2024-06-26T00:00:00"/>
    <d v="1975-09-03T00:00:00"/>
    <x v="1"/>
    <x v="18"/>
    <x v="3"/>
    <x v="4"/>
    <x v="13"/>
    <n v="6"/>
    <n v="29987.88"/>
    <n v="179927.28"/>
    <n v="22.03"/>
    <n v="140289.29999999999"/>
    <n v="4"/>
    <n v="6"/>
    <n v="-1"/>
    <x v="909"/>
  </r>
  <r>
    <s v="T000924"/>
    <s v="Taimur Kala"/>
    <x v="370"/>
    <n v="10"/>
    <d v="2024-04-19T00:00:00"/>
    <d v="2024-04-21T00:00:00"/>
    <d v="1962-07-26T00:00:00"/>
    <x v="1"/>
    <x v="1"/>
    <x v="1"/>
    <x v="2"/>
    <x v="10"/>
    <n v="4"/>
    <n v="23927.21"/>
    <n v="95708.84"/>
    <n v="16.21"/>
    <n v="80194.44"/>
    <n v="1"/>
    <n v="5"/>
    <n v="5"/>
    <x v="910"/>
  </r>
  <r>
    <s v="T000925"/>
    <s v="Saksham Agate"/>
    <x v="523"/>
    <n v="5"/>
    <d v="2024-07-15T00:00:00"/>
    <d v="2024-07-16T00:00:00"/>
    <d v="1973-10-26T00:00:00"/>
    <x v="0"/>
    <x v="0"/>
    <x v="2"/>
    <x v="3"/>
    <x v="4"/>
    <n v="8"/>
    <n v="2242.3000000000002"/>
    <n v="17938.400000000001"/>
    <n v="6.54"/>
    <n v="16765.23"/>
    <n v="4"/>
    <n v="5"/>
    <n v="0"/>
    <x v="911"/>
  </r>
  <r>
    <s v="T000926"/>
    <s v="Abram Chokshi"/>
    <x v="413"/>
    <n v="9"/>
    <d v="2024-06-06T00:00:00"/>
    <d v="2024-06-10T00:00:00"/>
    <d v="1990-12-27T00:00:00"/>
    <x v="3"/>
    <x v="4"/>
    <x v="3"/>
    <x v="4"/>
    <x v="23"/>
    <n v="7"/>
    <n v="28071.09"/>
    <n v="196497.63"/>
    <n v="20.97"/>
    <n v="155292.07999999999"/>
    <n v="5"/>
    <n v="9"/>
    <n v="0"/>
    <x v="912"/>
  </r>
  <r>
    <s v="T000927"/>
    <s v="Shray Chada"/>
    <x v="109"/>
    <n v="8"/>
    <d v="2024-03-17T00:00:00"/>
    <d v="2024-03-19T00:00:00"/>
    <d v="2004-11-21T00:00:00"/>
    <x v="0"/>
    <x v="0"/>
    <x v="1"/>
    <x v="2"/>
    <x v="14"/>
    <n v="8"/>
    <n v="37358.26"/>
    <n v="298866.08"/>
    <n v="3.14"/>
    <n v="289481.69"/>
    <n v="3"/>
    <n v="3"/>
    <n v="5"/>
    <x v="913"/>
  </r>
  <r>
    <s v="T000928"/>
    <s v="Biju Dara"/>
    <x v="524"/>
    <n v="8"/>
    <d v="2025-06-15T00:00:00"/>
    <d v="2025-06-16T00:00:00"/>
    <d v="1965-01-12T00:00:00"/>
    <x v="1"/>
    <x v="9"/>
    <x v="0"/>
    <x v="0"/>
    <x v="19"/>
    <n v="10"/>
    <n v="39380.870000000003"/>
    <n v="393808.7"/>
    <n v="20.6"/>
    <n v="312684.11"/>
    <n v="3"/>
    <n v="3"/>
    <n v="5"/>
    <x v="914"/>
  </r>
  <r>
    <s v="T000929"/>
    <s v="Mamooty Halder"/>
    <x v="67"/>
    <n v="10"/>
    <d v="2025-01-13T00:00:00"/>
    <d v="2025-01-16T00:00:00"/>
    <d v="2001-12-14T00:00:00"/>
    <x v="1"/>
    <x v="18"/>
    <x v="1"/>
    <x v="2"/>
    <x v="10"/>
    <n v="8"/>
    <n v="3025.95"/>
    <n v="24207.599999999999"/>
    <n v="1.48"/>
    <n v="23849.33"/>
    <n v="2"/>
    <n v="4"/>
    <n v="6"/>
    <x v="915"/>
  </r>
  <r>
    <s v="T000930"/>
    <s v="Rasha Sankaran"/>
    <x v="430"/>
    <n v="3"/>
    <d v="2023-09-10T00:00:00"/>
    <d v="2023-09-12T00:00:00"/>
    <d v="1995-05-12T00:00:00"/>
    <x v="0"/>
    <x v="0"/>
    <x v="1"/>
    <x v="2"/>
    <x v="10"/>
    <n v="9"/>
    <n v="13892.82"/>
    <n v="125035.38"/>
    <n v="11.05"/>
    <n v="111218.97"/>
    <n v="5"/>
    <n v="5"/>
    <n v="-2"/>
    <x v="916"/>
  </r>
  <r>
    <s v="T000931"/>
    <s v="Dhruv Chandran"/>
    <x v="263"/>
    <n v="8"/>
    <d v="2023-12-21T00:00:00"/>
    <d v="2023-12-24T00:00:00"/>
    <d v="1979-06-21T00:00:00"/>
    <x v="2"/>
    <x v="8"/>
    <x v="0"/>
    <x v="1"/>
    <x v="5"/>
    <n v="10"/>
    <n v="5664.58"/>
    <n v="56645.8"/>
    <n v="24.64"/>
    <n v="42688.27"/>
    <n v="4"/>
    <n v="4"/>
    <n v="4"/>
    <x v="917"/>
  </r>
  <r>
    <s v="T000932"/>
    <s v="Aaryahi Manda"/>
    <x v="525"/>
    <n v="7"/>
    <d v="2024-01-28T00:00:00"/>
    <d v="2024-01-29T00:00:00"/>
    <d v="1962-05-16T00:00:00"/>
    <x v="1"/>
    <x v="14"/>
    <x v="0"/>
    <x v="0"/>
    <x v="1"/>
    <n v="1"/>
    <n v="19326.89"/>
    <n v="19326.89"/>
    <n v="15.79"/>
    <n v="16275.17"/>
    <n v="1"/>
    <n v="4"/>
    <n v="3"/>
    <x v="918"/>
  </r>
  <r>
    <s v="T000933"/>
    <s v="Nitya Banik"/>
    <x v="222"/>
    <n v="8"/>
    <d v="2023-08-18T00:00:00"/>
    <d v="2023-08-23T00:00:00"/>
    <d v="2001-06-03T00:00:00"/>
    <x v="3"/>
    <x v="5"/>
    <x v="1"/>
    <x v="5"/>
    <x v="15"/>
    <n v="10"/>
    <n v="49552.15"/>
    <n v="495521.5"/>
    <n v="23.46"/>
    <n v="379272.16"/>
    <n v="2"/>
    <n v="7"/>
    <n v="1"/>
    <x v="919"/>
  </r>
  <r>
    <s v="T000934"/>
    <s v="Umang Jhaveri"/>
    <x v="99"/>
    <n v="9"/>
    <d v="2024-05-06T00:00:00"/>
    <d v="2024-05-09T00:00:00"/>
    <d v="2006-03-05T00:00:00"/>
    <x v="3"/>
    <x v="4"/>
    <x v="0"/>
    <x v="0"/>
    <x v="0"/>
    <n v="5"/>
    <n v="21462.51"/>
    <n v="107312.55"/>
    <n v="11.06"/>
    <n v="95443.78"/>
    <n v="2"/>
    <n v="4"/>
    <n v="5"/>
    <x v="920"/>
  </r>
  <r>
    <s v="T000935"/>
    <s v="Kiaan Shere"/>
    <x v="526"/>
    <n v="4"/>
    <d v="2023-11-22T00:00:00"/>
    <d v="2023-11-23T00:00:00"/>
    <d v="2004-08-20T00:00:00"/>
    <x v="3"/>
    <x v="19"/>
    <x v="1"/>
    <x v="2"/>
    <x v="14"/>
    <n v="6"/>
    <n v="6052.56"/>
    <n v="36315.360000000001"/>
    <n v="10.46"/>
    <n v="32516.77"/>
    <n v="4"/>
    <n v="5"/>
    <n v="-1"/>
    <x v="921"/>
  </r>
  <r>
    <s v="T000936"/>
    <s v="Arnav Suresh"/>
    <x v="83"/>
    <n v="8"/>
    <d v="2025-05-07T00:00:00"/>
    <d v="2025-05-12T00:00:00"/>
    <d v="2003-08-02T00:00:00"/>
    <x v="1"/>
    <x v="18"/>
    <x v="0"/>
    <x v="1"/>
    <x v="5"/>
    <n v="1"/>
    <n v="46172.12"/>
    <n v="46172.12"/>
    <n v="15.08"/>
    <n v="39209.360000000001"/>
    <n v="5"/>
    <n v="9"/>
    <n v="-1"/>
    <x v="922"/>
  </r>
  <r>
    <s v="T000937"/>
    <s v="Urvi Sundaram"/>
    <x v="452"/>
    <n v="8"/>
    <d v="2024-01-21T00:00:00"/>
    <d v="2024-01-22T00:00:00"/>
    <d v="1995-11-09T00:00:00"/>
    <x v="2"/>
    <x v="8"/>
    <x v="2"/>
    <x v="3"/>
    <x v="22"/>
    <n v="5"/>
    <n v="26391.200000000001"/>
    <n v="131956"/>
    <n v="12.78"/>
    <n v="115092.02"/>
    <n v="1"/>
    <n v="2"/>
    <n v="6"/>
    <x v="923"/>
  </r>
  <r>
    <s v="T000938"/>
    <s v="Renee Vala"/>
    <x v="527"/>
    <n v="8"/>
    <d v="2023-10-04T00:00:00"/>
    <d v="2023-10-08T00:00:00"/>
    <d v="1963-07-21T00:00:00"/>
    <x v="3"/>
    <x v="19"/>
    <x v="1"/>
    <x v="5"/>
    <x v="15"/>
    <n v="3"/>
    <n v="26601.84"/>
    <n v="79805.52"/>
    <n v="0.21"/>
    <n v="79637.929999999993"/>
    <n v="1"/>
    <n v="9"/>
    <n v="-1"/>
    <x v="924"/>
  </r>
  <r>
    <s v="T000939"/>
    <s v="Advika Dani"/>
    <x v="528"/>
    <n v="3"/>
    <d v="2025-07-01T00:00:00"/>
    <d v="2025-07-06T00:00:00"/>
    <d v="1990-06-16T00:00:00"/>
    <x v="0"/>
    <x v="17"/>
    <x v="0"/>
    <x v="1"/>
    <x v="8"/>
    <n v="9"/>
    <n v="34156.35"/>
    <n v="307407.15000000002"/>
    <n v="23.93"/>
    <n v="233844.62"/>
    <n v="2"/>
    <n v="10"/>
    <n v="-7"/>
    <x v="925"/>
  </r>
  <r>
    <s v="T000940"/>
    <s v="Miraya Kari"/>
    <x v="529"/>
    <n v="4"/>
    <d v="2024-10-22T00:00:00"/>
    <d v="2024-10-27T00:00:00"/>
    <d v="2006-04-14T00:00:00"/>
    <x v="0"/>
    <x v="17"/>
    <x v="0"/>
    <x v="0"/>
    <x v="19"/>
    <n v="5"/>
    <n v="2665.47"/>
    <n v="13327.35"/>
    <n v="16.02"/>
    <n v="11192.31"/>
    <n v="3"/>
    <n v="7"/>
    <n v="-3"/>
    <x v="926"/>
  </r>
  <r>
    <s v="T000941"/>
    <s v="Ishita Thaker"/>
    <x v="448"/>
    <n v="10"/>
    <d v="2023-09-27T00:00:00"/>
    <d v="2023-09-30T00:00:00"/>
    <d v="1968-10-10T00:00:00"/>
    <x v="1"/>
    <x v="14"/>
    <x v="2"/>
    <x v="3"/>
    <x v="11"/>
    <n v="8"/>
    <n v="35346.980000000003"/>
    <n v="282775.84000000003"/>
    <n v="1.94"/>
    <n v="277289.99"/>
    <n v="3"/>
    <n v="5"/>
    <n v="5"/>
    <x v="927"/>
  </r>
  <r>
    <s v="T000942"/>
    <s v="Shray Das"/>
    <x v="355"/>
    <n v="3"/>
    <d v="2023-10-06T00:00:00"/>
    <d v="2023-10-07T00:00:00"/>
    <d v="1962-11-25T00:00:00"/>
    <x v="0"/>
    <x v="10"/>
    <x v="0"/>
    <x v="0"/>
    <x v="1"/>
    <n v="10"/>
    <n v="40910.19"/>
    <n v="409101.9"/>
    <n v="28.05"/>
    <n v="294348.82"/>
    <n v="5"/>
    <n v="5"/>
    <n v="-2"/>
    <x v="928"/>
  </r>
  <r>
    <s v="T000943"/>
    <s v="Neelofar Mall"/>
    <x v="300"/>
    <n v="5"/>
    <d v="2023-12-06T00:00:00"/>
    <d v="2023-12-10T00:00:00"/>
    <d v="2000-04-20T00:00:00"/>
    <x v="0"/>
    <x v="0"/>
    <x v="0"/>
    <x v="1"/>
    <x v="8"/>
    <n v="7"/>
    <n v="2497.7600000000002"/>
    <n v="17484.32"/>
    <n v="16.2"/>
    <n v="14651.86"/>
    <n v="1"/>
    <n v="7"/>
    <n v="-2"/>
    <x v="929"/>
  </r>
  <r>
    <s v="T000944"/>
    <s v="Baiju Amble"/>
    <x v="112"/>
    <n v="4"/>
    <d v="2023-11-26T00:00:00"/>
    <d v="2023-11-30T00:00:00"/>
    <d v="1964-12-15T00:00:00"/>
    <x v="3"/>
    <x v="5"/>
    <x v="1"/>
    <x v="5"/>
    <x v="7"/>
    <n v="9"/>
    <n v="41485.47"/>
    <n v="373369.23"/>
    <n v="27.43"/>
    <n v="270954.05"/>
    <n v="1"/>
    <n v="7"/>
    <n v="-3"/>
    <x v="930"/>
  </r>
  <r>
    <s v="T000945"/>
    <s v="Tara Bhasin"/>
    <x v="530"/>
    <n v="10"/>
    <d v="2024-04-02T00:00:00"/>
    <d v="2024-04-04T00:00:00"/>
    <d v="1968-07-30T00:00:00"/>
    <x v="3"/>
    <x v="15"/>
    <x v="1"/>
    <x v="2"/>
    <x v="3"/>
    <n v="10"/>
    <n v="1958.49"/>
    <n v="19584.900000000001"/>
    <n v="3.56"/>
    <n v="18887.68"/>
    <n v="5"/>
    <n v="4"/>
    <n v="6"/>
    <x v="931"/>
  </r>
  <r>
    <s v="T000946"/>
    <s v="Jayan Thakur"/>
    <x v="517"/>
    <n v="3"/>
    <d v="2024-10-29T00:00:00"/>
    <d v="2024-11-01T00:00:00"/>
    <d v="1977-12-21T00:00:00"/>
    <x v="2"/>
    <x v="11"/>
    <x v="1"/>
    <x v="2"/>
    <x v="14"/>
    <n v="8"/>
    <n v="41247.449999999997"/>
    <n v="329979.59999999998"/>
    <n v="21.36"/>
    <n v="259495.96"/>
    <n v="3"/>
    <n v="7"/>
    <n v="-4"/>
    <x v="932"/>
  </r>
  <r>
    <s v="T000947"/>
    <s v="Hridaan Srivastava"/>
    <x v="410"/>
    <n v="4"/>
    <d v="2024-03-20T00:00:00"/>
    <d v="2024-03-21T00:00:00"/>
    <d v="1974-12-07T00:00:00"/>
    <x v="2"/>
    <x v="2"/>
    <x v="3"/>
    <x v="4"/>
    <x v="23"/>
    <n v="6"/>
    <n v="25185.55"/>
    <n v="151113.29999999999"/>
    <n v="5.68"/>
    <n v="142530.06"/>
    <n v="3"/>
    <n v="3"/>
    <n v="1"/>
    <x v="933"/>
  </r>
  <r>
    <s v="T000948"/>
    <s v="Tarini Chawla"/>
    <x v="531"/>
    <n v="5"/>
    <d v="2023-08-31T00:00:00"/>
    <d v="2023-09-02T00:00:00"/>
    <d v="1994-07-22T00:00:00"/>
    <x v="1"/>
    <x v="1"/>
    <x v="0"/>
    <x v="1"/>
    <x v="21"/>
    <n v="7"/>
    <n v="41079.279999999999"/>
    <n v="287554.96000000002"/>
    <n v="19.21"/>
    <n v="232315.65"/>
    <n v="5"/>
    <n v="4"/>
    <n v="1"/>
    <x v="934"/>
  </r>
  <r>
    <s v="T000949"/>
    <s v="Ishaan Dada"/>
    <x v="321"/>
    <n v="10"/>
    <d v="2024-12-22T00:00:00"/>
    <d v="2024-12-27T00:00:00"/>
    <d v="1983-06-18T00:00:00"/>
    <x v="1"/>
    <x v="1"/>
    <x v="1"/>
    <x v="5"/>
    <x v="7"/>
    <n v="6"/>
    <n v="23648.67"/>
    <n v="141892.01999999999"/>
    <n v="18.27"/>
    <n v="115968.35"/>
    <n v="5"/>
    <n v="9"/>
    <n v="1"/>
    <x v="935"/>
  </r>
  <r>
    <s v="T000950"/>
    <s v="Miraan Jha"/>
    <x v="532"/>
    <n v="6"/>
    <d v="2023-10-08T00:00:00"/>
    <d v="2023-10-09T00:00:00"/>
    <d v="1999-04-25T00:00:00"/>
    <x v="3"/>
    <x v="12"/>
    <x v="1"/>
    <x v="5"/>
    <x v="7"/>
    <n v="7"/>
    <n v="25517.39"/>
    <n v="178621.73"/>
    <n v="1.75"/>
    <n v="175495.85"/>
    <n v="2"/>
    <n v="2"/>
    <n v="4"/>
    <x v="936"/>
  </r>
  <r>
    <s v="T000951"/>
    <s v="Dharmajan Chacko"/>
    <x v="136"/>
    <n v="8"/>
    <d v="2023-12-01T00:00:00"/>
    <d v="2023-12-04T00:00:00"/>
    <d v="1973-03-17T00:00:00"/>
    <x v="3"/>
    <x v="19"/>
    <x v="3"/>
    <x v="4"/>
    <x v="9"/>
    <n v="1"/>
    <n v="30207.31"/>
    <n v="30207.31"/>
    <n v="17.77"/>
    <n v="24839.47"/>
    <n v="3"/>
    <n v="5"/>
    <n v="3"/>
    <x v="937"/>
  </r>
  <r>
    <s v="T000952"/>
    <s v="Damini Deo"/>
    <x v="152"/>
    <n v="8"/>
    <d v="2025-04-10T00:00:00"/>
    <d v="2025-04-12T00:00:00"/>
    <d v="1961-07-15T00:00:00"/>
    <x v="0"/>
    <x v="10"/>
    <x v="1"/>
    <x v="2"/>
    <x v="14"/>
    <n v="8"/>
    <n v="27006.03"/>
    <n v="216048.24"/>
    <n v="8.51"/>
    <n v="197662.53"/>
    <n v="2"/>
    <n v="3"/>
    <n v="5"/>
    <x v="938"/>
  </r>
  <r>
    <s v="T000953"/>
    <s v="Onkar Chana"/>
    <x v="533"/>
    <n v="4"/>
    <d v="2023-11-27T00:00:00"/>
    <d v="2023-11-28T00:00:00"/>
    <d v="1977-09-05T00:00:00"/>
    <x v="3"/>
    <x v="19"/>
    <x v="0"/>
    <x v="0"/>
    <x v="19"/>
    <n v="2"/>
    <n v="18242.27"/>
    <n v="36484.54"/>
    <n v="25.52"/>
    <n v="27173.69"/>
    <n v="4"/>
    <n v="4"/>
    <n v="0"/>
    <x v="939"/>
  </r>
  <r>
    <s v="T000954"/>
    <s v="Ahana  Sahota"/>
    <x v="534"/>
    <n v="10"/>
    <d v="2025-04-18T00:00:00"/>
    <d v="2025-04-23T00:00:00"/>
    <d v="1985-01-27T00:00:00"/>
    <x v="1"/>
    <x v="6"/>
    <x v="1"/>
    <x v="2"/>
    <x v="3"/>
    <n v="4"/>
    <n v="28867.98"/>
    <n v="115471.92"/>
    <n v="1.79"/>
    <n v="113404.97"/>
    <n v="1"/>
    <n v="9"/>
    <n v="1"/>
    <x v="940"/>
  </r>
  <r>
    <s v="T000955"/>
    <s v="Parinaaz Lala"/>
    <x v="535"/>
    <n v="3"/>
    <d v="2023-09-22T00:00:00"/>
    <d v="2023-09-26T00:00:00"/>
    <d v="1970-06-23T00:00:00"/>
    <x v="3"/>
    <x v="12"/>
    <x v="1"/>
    <x v="5"/>
    <x v="20"/>
    <n v="6"/>
    <n v="7509.4"/>
    <n v="45056.399999999987"/>
    <n v="1.29"/>
    <n v="44475.17"/>
    <n v="3"/>
    <n v="9"/>
    <n v="-6"/>
    <x v="941"/>
  </r>
  <r>
    <s v="T000956"/>
    <s v="Miraan Hayre"/>
    <x v="349"/>
    <n v="6"/>
    <d v="2025-01-11T00:00:00"/>
    <d v="2025-01-16T00:00:00"/>
    <d v="2006-10-05T00:00:00"/>
    <x v="0"/>
    <x v="17"/>
    <x v="1"/>
    <x v="5"/>
    <x v="20"/>
    <n v="5"/>
    <n v="840.05"/>
    <n v="4200.25"/>
    <n v="1.72"/>
    <n v="4128.01"/>
    <n v="5"/>
    <n v="6"/>
    <n v="0"/>
    <x v="942"/>
  </r>
  <r>
    <s v="T000957"/>
    <s v="Kashvi Kalita"/>
    <x v="96"/>
    <n v="5"/>
    <d v="2023-12-28T00:00:00"/>
    <d v="2023-12-30T00:00:00"/>
    <d v="2007-01-18T00:00:00"/>
    <x v="3"/>
    <x v="5"/>
    <x v="0"/>
    <x v="0"/>
    <x v="18"/>
    <n v="5"/>
    <n v="36828.019999999997"/>
    <n v="184140.1"/>
    <n v="24.04"/>
    <n v="139872.82"/>
    <n v="3"/>
    <n v="5"/>
    <n v="0"/>
    <x v="943"/>
  </r>
  <r>
    <s v="T000958"/>
    <s v="Charvi Lad"/>
    <x v="209"/>
    <n v="7"/>
    <d v="2024-04-27T00:00:00"/>
    <d v="2024-04-29T00:00:00"/>
    <d v="1961-03-15T00:00:00"/>
    <x v="1"/>
    <x v="1"/>
    <x v="0"/>
    <x v="0"/>
    <x v="18"/>
    <n v="10"/>
    <n v="18707.259999999998"/>
    <n v="187072.6"/>
    <n v="18.7"/>
    <n v="152090.01999999999"/>
    <n v="1"/>
    <n v="7"/>
    <n v="0"/>
    <x v="944"/>
  </r>
  <r>
    <s v="T000959"/>
    <s v="Neysa Deo"/>
    <x v="210"/>
    <n v="10"/>
    <d v="2024-01-07T00:00:00"/>
    <d v="2024-01-09T00:00:00"/>
    <d v="1968-10-12T00:00:00"/>
    <x v="0"/>
    <x v="0"/>
    <x v="3"/>
    <x v="4"/>
    <x v="9"/>
    <n v="5"/>
    <n v="23710.42"/>
    <n v="118552.1"/>
    <n v="7.63"/>
    <n v="109506.57"/>
    <n v="2"/>
    <n v="6"/>
    <n v="4"/>
    <x v="945"/>
  </r>
  <r>
    <s v="T000960"/>
    <s v="Emir Maharaj"/>
    <x v="536"/>
    <n v="6"/>
    <d v="2024-07-08T00:00:00"/>
    <d v="2024-07-13T00:00:00"/>
    <d v="1995-02-21T00:00:00"/>
    <x v="0"/>
    <x v="17"/>
    <x v="0"/>
    <x v="0"/>
    <x v="18"/>
    <n v="2"/>
    <n v="3810.59"/>
    <n v="7621.18"/>
    <n v="9.1300000000000008"/>
    <n v="6925.37"/>
    <n v="3"/>
    <n v="8"/>
    <n v="-2"/>
    <x v="946"/>
  </r>
  <r>
    <s v="T000961"/>
    <s v="Zeeshan Raja"/>
    <x v="463"/>
    <n v="4"/>
    <d v="2024-01-09T00:00:00"/>
    <d v="2024-01-14T00:00:00"/>
    <d v="1999-06-27T00:00:00"/>
    <x v="0"/>
    <x v="10"/>
    <x v="2"/>
    <x v="3"/>
    <x v="4"/>
    <n v="5"/>
    <n v="5407.44"/>
    <n v="27037.200000000001"/>
    <n v="14.91"/>
    <n v="23005.95"/>
    <n v="3"/>
    <n v="6"/>
    <n v="-2"/>
    <x v="947"/>
  </r>
  <r>
    <s v="T000962"/>
    <s v="Lavanya Borra"/>
    <x v="157"/>
    <n v="5"/>
    <d v="2023-09-19T00:00:00"/>
    <d v="2023-09-21T00:00:00"/>
    <d v="2003-06-12T00:00:00"/>
    <x v="3"/>
    <x v="19"/>
    <x v="3"/>
    <x v="4"/>
    <x v="13"/>
    <n v="1"/>
    <n v="4085.65"/>
    <n v="4085.65"/>
    <n v="21.42"/>
    <n v="3210.5"/>
    <n v="4"/>
    <n v="6"/>
    <n v="-1"/>
    <x v="948"/>
  </r>
  <r>
    <s v="T000963"/>
    <s v="Hiran Mallick"/>
    <x v="147"/>
    <n v="8"/>
    <d v="2025-05-26T00:00:00"/>
    <d v="2025-05-28T00:00:00"/>
    <d v="2003-05-17T00:00:00"/>
    <x v="0"/>
    <x v="10"/>
    <x v="1"/>
    <x v="2"/>
    <x v="16"/>
    <n v="6"/>
    <n v="14635.53"/>
    <n v="87813.180000000008"/>
    <n v="10.69"/>
    <n v="78425.95"/>
    <n v="4"/>
    <n v="7"/>
    <n v="1"/>
    <x v="949"/>
  </r>
  <r>
    <s v="T000964"/>
    <s v="Stuvan Sant"/>
    <x v="311"/>
    <n v="8"/>
    <d v="2024-01-08T00:00:00"/>
    <d v="2024-01-13T00:00:00"/>
    <d v="1979-11-26T00:00:00"/>
    <x v="3"/>
    <x v="15"/>
    <x v="1"/>
    <x v="2"/>
    <x v="14"/>
    <n v="4"/>
    <n v="358.84"/>
    <n v="1435.36"/>
    <n v="10.98"/>
    <n v="1277.76"/>
    <n v="2"/>
    <n v="8"/>
    <n v="0"/>
    <x v="950"/>
  </r>
  <r>
    <s v="T000965"/>
    <s v="Raunak Singhal"/>
    <x v="237"/>
    <n v="5"/>
    <d v="2023-12-13T00:00:00"/>
    <d v="2023-12-18T00:00:00"/>
    <d v="2004-05-15T00:00:00"/>
    <x v="0"/>
    <x v="17"/>
    <x v="1"/>
    <x v="2"/>
    <x v="3"/>
    <n v="2"/>
    <n v="1722.48"/>
    <n v="3444.96"/>
    <n v="2.76"/>
    <n v="3349.88"/>
    <n v="1"/>
    <n v="6"/>
    <n v="-1"/>
    <x v="951"/>
  </r>
  <r>
    <s v="T000966"/>
    <s v="Nirvi Mangal"/>
    <x v="534"/>
    <n v="10"/>
    <d v="2025-04-18T00:00:00"/>
    <d v="2025-04-22T00:00:00"/>
    <d v="1969-10-11T00:00:00"/>
    <x v="0"/>
    <x v="0"/>
    <x v="0"/>
    <x v="1"/>
    <x v="21"/>
    <n v="9"/>
    <n v="36084.65"/>
    <n v="324761.84999999998"/>
    <n v="10.82"/>
    <n v="289622.62"/>
    <n v="2"/>
    <n v="8"/>
    <n v="2"/>
    <x v="952"/>
  </r>
  <r>
    <s v="T000967"/>
    <s v="Umang Ahuja"/>
    <x v="106"/>
    <n v="3"/>
    <d v="2025-08-11T00:00:00"/>
    <d v="2025-08-12T00:00:00"/>
    <d v="1996-11-17T00:00:00"/>
    <x v="0"/>
    <x v="13"/>
    <x v="1"/>
    <x v="5"/>
    <x v="15"/>
    <n v="3"/>
    <n v="12698.46"/>
    <n v="38095.379999999997"/>
    <n v="6.21"/>
    <n v="35729.660000000003"/>
    <n v="5"/>
    <n v="2"/>
    <n v="1"/>
    <x v="953"/>
  </r>
  <r>
    <s v="T000968"/>
    <s v="Hridaan Varty"/>
    <x v="537"/>
    <n v="8"/>
    <d v="2024-03-03T00:00:00"/>
    <d v="2024-03-07T00:00:00"/>
    <d v="1978-10-16T00:00:00"/>
    <x v="1"/>
    <x v="14"/>
    <x v="2"/>
    <x v="3"/>
    <x v="11"/>
    <n v="4"/>
    <n v="37071.589999999997"/>
    <n v="148286.35999999999"/>
    <n v="7.44"/>
    <n v="137253.85"/>
    <n v="4"/>
    <n v="7"/>
    <n v="1"/>
    <x v="954"/>
  </r>
  <r>
    <s v="T000969"/>
    <s v="Mahika Ganguly"/>
    <x v="538"/>
    <n v="9"/>
    <d v="2024-07-18T00:00:00"/>
    <d v="2024-07-23T00:00:00"/>
    <d v="2005-04-10T00:00:00"/>
    <x v="1"/>
    <x v="1"/>
    <x v="1"/>
    <x v="2"/>
    <x v="16"/>
    <n v="6"/>
    <n v="42230.64"/>
    <n v="253383.84"/>
    <n v="12.44"/>
    <n v="221862.89"/>
    <n v="2"/>
    <n v="8"/>
    <n v="1"/>
    <x v="955"/>
  </r>
  <r>
    <s v="T000970"/>
    <s v="Hunar Amble"/>
    <x v="343"/>
    <n v="6"/>
    <d v="2024-10-05T00:00:00"/>
    <d v="2024-10-08T00:00:00"/>
    <d v="1970-09-02T00:00:00"/>
    <x v="1"/>
    <x v="1"/>
    <x v="3"/>
    <x v="4"/>
    <x v="13"/>
    <n v="3"/>
    <n v="44543.73"/>
    <n v="133631.19"/>
    <n v="4.2300000000000004"/>
    <n v="127978.59"/>
    <n v="3"/>
    <n v="4"/>
    <n v="2"/>
    <x v="956"/>
  </r>
  <r>
    <s v="T000971"/>
    <s v="Akarsh Khalsa"/>
    <x v="280"/>
    <n v="9"/>
    <d v="2024-12-28T00:00:00"/>
    <d v="2024-12-29T00:00:00"/>
    <d v="2001-02-23T00:00:00"/>
    <x v="1"/>
    <x v="9"/>
    <x v="2"/>
    <x v="3"/>
    <x v="4"/>
    <n v="9"/>
    <n v="24939.27"/>
    <n v="224453.43"/>
    <n v="20.64"/>
    <n v="178126.24"/>
    <n v="5"/>
    <n v="6"/>
    <n v="3"/>
    <x v="957"/>
  </r>
  <r>
    <s v="T000972"/>
    <s v="Zara Wali"/>
    <x v="208"/>
    <n v="10"/>
    <d v="2024-02-19T00:00:00"/>
    <d v="2024-02-23T00:00:00"/>
    <d v="2004-10-16T00:00:00"/>
    <x v="1"/>
    <x v="14"/>
    <x v="0"/>
    <x v="0"/>
    <x v="18"/>
    <n v="4"/>
    <n v="36135.129999999997"/>
    <n v="144540.51999999999"/>
    <n v="7.98"/>
    <n v="133006.19"/>
    <n v="1"/>
    <n v="6"/>
    <n v="4"/>
    <x v="958"/>
  </r>
  <r>
    <s v="T000973"/>
    <s v="Zeeshan Rege"/>
    <x v="539"/>
    <n v="4"/>
    <d v="2025-04-20T00:00:00"/>
    <d v="2025-04-23T00:00:00"/>
    <d v="2002-04-03T00:00:00"/>
    <x v="1"/>
    <x v="14"/>
    <x v="0"/>
    <x v="1"/>
    <x v="2"/>
    <n v="8"/>
    <n v="29640.92"/>
    <n v="237127.36"/>
    <n v="5.32"/>
    <n v="224512.18"/>
    <n v="5"/>
    <n v="8"/>
    <n v="-4"/>
    <x v="959"/>
  </r>
  <r>
    <s v="T000974"/>
    <s v="Sumer Bahl"/>
    <x v="260"/>
    <n v="4"/>
    <d v="2025-03-06T00:00:00"/>
    <d v="2025-03-07T00:00:00"/>
    <d v="1994-11-28T00:00:00"/>
    <x v="3"/>
    <x v="4"/>
    <x v="3"/>
    <x v="4"/>
    <x v="23"/>
    <n v="4"/>
    <n v="38515.65"/>
    <n v="154062.6"/>
    <n v="0.18"/>
    <n v="153785.29"/>
    <n v="4"/>
    <n v="4"/>
    <n v="0"/>
    <x v="960"/>
  </r>
  <r>
    <s v="T000975"/>
    <s v="Rati Mallick"/>
    <x v="477"/>
    <n v="9"/>
    <d v="2024-08-12T00:00:00"/>
    <d v="2024-08-15T00:00:00"/>
    <d v="1970-09-13T00:00:00"/>
    <x v="2"/>
    <x v="8"/>
    <x v="2"/>
    <x v="3"/>
    <x v="11"/>
    <n v="7"/>
    <n v="9087.6200000000008"/>
    <n v="63613.34"/>
    <n v="29.59"/>
    <n v="44790.15"/>
    <n v="3"/>
    <n v="7"/>
    <n v="2"/>
    <x v="961"/>
  </r>
  <r>
    <s v="T000976"/>
    <s v="Shaan Sachdev"/>
    <x v="237"/>
    <n v="9"/>
    <d v="2023-12-14T00:00:00"/>
    <d v="2023-12-19T00:00:00"/>
    <d v="1974-06-28T00:00:00"/>
    <x v="2"/>
    <x v="16"/>
    <x v="1"/>
    <x v="5"/>
    <x v="17"/>
    <n v="3"/>
    <n v="25654.639999999999"/>
    <n v="76963.92"/>
    <n v="4.3099999999999996"/>
    <n v="73646.78"/>
    <n v="2"/>
    <n v="7"/>
    <n v="2"/>
    <x v="962"/>
  </r>
  <r>
    <s v="T000977"/>
    <s v="Nehmat Kothari"/>
    <x v="29"/>
    <n v="3"/>
    <d v="2024-03-25T00:00:00"/>
    <d v="2024-03-28T00:00:00"/>
    <d v="1976-03-08T00:00:00"/>
    <x v="1"/>
    <x v="6"/>
    <x v="3"/>
    <x v="4"/>
    <x v="6"/>
    <n v="10"/>
    <n v="14010.87"/>
    <n v="140108.70000000001"/>
    <n v="13.96"/>
    <n v="120549.53"/>
    <n v="2"/>
    <n v="4"/>
    <n v="-1"/>
    <x v="963"/>
  </r>
  <r>
    <s v="T000978"/>
    <s v="Yuvaan Swamy"/>
    <x v="443"/>
    <n v="7"/>
    <d v="2024-11-01T00:00:00"/>
    <d v="2024-11-02T00:00:00"/>
    <d v="1989-03-16T00:00:00"/>
    <x v="1"/>
    <x v="18"/>
    <x v="3"/>
    <x v="4"/>
    <x v="13"/>
    <n v="3"/>
    <n v="17558.650000000001"/>
    <n v="52675.95"/>
    <n v="28.82"/>
    <n v="37494.74"/>
    <n v="2"/>
    <n v="3"/>
    <n v="4"/>
    <x v="964"/>
  </r>
  <r>
    <s v="T000979"/>
    <s v="Heer Sharma"/>
    <x v="409"/>
    <n v="10"/>
    <d v="2025-04-10T00:00:00"/>
    <d v="2025-04-13T00:00:00"/>
    <d v="1976-10-21T00:00:00"/>
    <x v="3"/>
    <x v="12"/>
    <x v="1"/>
    <x v="5"/>
    <x v="20"/>
    <n v="2"/>
    <n v="810.84"/>
    <n v="1621.68"/>
    <n v="9.23"/>
    <n v="1472"/>
    <n v="2"/>
    <n v="8"/>
    <n v="2"/>
    <x v="965"/>
  </r>
  <r>
    <s v="T000980"/>
    <s v="Neysa Bassi"/>
    <x v="61"/>
    <n v="8"/>
    <d v="2025-01-11T00:00:00"/>
    <d v="2025-01-14T00:00:00"/>
    <d v="1995-12-03T00:00:00"/>
    <x v="2"/>
    <x v="7"/>
    <x v="3"/>
    <x v="4"/>
    <x v="13"/>
    <n v="10"/>
    <n v="10660.05"/>
    <n v="106600.5"/>
    <n v="1.1499999999999999"/>
    <n v="105374.59"/>
    <n v="3"/>
    <n v="8"/>
    <n v="0"/>
    <x v="966"/>
  </r>
  <r>
    <s v="T000981"/>
    <s v="Neelofar Sengupta"/>
    <x v="540"/>
    <n v="6"/>
    <d v="2024-07-05T00:00:00"/>
    <d v="2024-07-07T00:00:00"/>
    <d v="1977-08-26T00:00:00"/>
    <x v="1"/>
    <x v="9"/>
    <x v="1"/>
    <x v="2"/>
    <x v="14"/>
    <n v="3"/>
    <n v="45755.87"/>
    <n v="137267.60999999999"/>
    <n v="6.57"/>
    <n v="128249.13"/>
    <n v="3"/>
    <n v="3"/>
    <n v="3"/>
    <x v="967"/>
  </r>
  <r>
    <s v="T000982"/>
    <s v="Pranay Dayal"/>
    <x v="270"/>
    <n v="8"/>
    <d v="2023-11-12T00:00:00"/>
    <d v="2023-11-14T00:00:00"/>
    <d v="2006-10-07T00:00:00"/>
    <x v="2"/>
    <x v="16"/>
    <x v="1"/>
    <x v="5"/>
    <x v="20"/>
    <n v="5"/>
    <n v="18862"/>
    <n v="94310"/>
    <n v="9.58"/>
    <n v="85275.1"/>
    <n v="3"/>
    <n v="3"/>
    <n v="5"/>
    <x v="968"/>
  </r>
  <r>
    <s v="T000983"/>
    <s v="Zoya Jha"/>
    <x v="541"/>
    <n v="6"/>
    <d v="2023-10-25T00:00:00"/>
    <d v="2023-10-29T00:00:00"/>
    <d v="1974-10-22T00:00:00"/>
    <x v="2"/>
    <x v="7"/>
    <x v="1"/>
    <x v="5"/>
    <x v="7"/>
    <n v="8"/>
    <n v="19642.990000000002"/>
    <n v="157143.92000000001"/>
    <n v="0.15"/>
    <n v="156908.20000000001"/>
    <n v="2"/>
    <n v="8"/>
    <n v="-2"/>
    <x v="969"/>
  </r>
  <r>
    <s v="T000984"/>
    <s v="Miraya Goyal"/>
    <x v="424"/>
    <n v="10"/>
    <d v="2024-10-19T00:00:00"/>
    <d v="2024-10-21T00:00:00"/>
    <d v="1966-02-09T00:00:00"/>
    <x v="1"/>
    <x v="6"/>
    <x v="0"/>
    <x v="0"/>
    <x v="18"/>
    <n v="1"/>
    <n v="5322.29"/>
    <n v="5322.29"/>
    <n v="11.59"/>
    <n v="4705.4399999999996"/>
    <n v="5"/>
    <n v="7"/>
    <n v="3"/>
    <x v="970"/>
  </r>
  <r>
    <s v="T000985"/>
    <s v="Hansh Buch"/>
    <x v="119"/>
    <n v="4"/>
    <d v="2023-11-11T00:00:00"/>
    <d v="2023-11-16T00:00:00"/>
    <d v="1960-01-08T00:00:00"/>
    <x v="0"/>
    <x v="0"/>
    <x v="1"/>
    <x v="2"/>
    <x v="10"/>
    <n v="1"/>
    <n v="31048.36"/>
    <n v="31048.36"/>
    <n v="15.38"/>
    <n v="26273.119999999999"/>
    <n v="4"/>
    <n v="9"/>
    <n v="-5"/>
    <x v="971"/>
  </r>
  <r>
    <s v="T000986"/>
    <s v="Nakul Khanna"/>
    <x v="542"/>
    <n v="7"/>
    <d v="2024-05-26T00:00:00"/>
    <d v="2024-05-29T00:00:00"/>
    <d v="1977-08-31T00:00:00"/>
    <x v="3"/>
    <x v="12"/>
    <x v="0"/>
    <x v="0"/>
    <x v="1"/>
    <n v="6"/>
    <n v="14268.97"/>
    <n v="85613.819999999992"/>
    <n v="19.13"/>
    <n v="69235.899999999994"/>
    <n v="1"/>
    <n v="6"/>
    <n v="1"/>
    <x v="972"/>
  </r>
  <r>
    <s v="T000987"/>
    <s v="Mamooty Gara"/>
    <x v="448"/>
    <n v="9"/>
    <d v="2023-09-27T00:00:00"/>
    <d v="2023-09-28T00:00:00"/>
    <d v="1994-02-23T00:00:00"/>
    <x v="0"/>
    <x v="0"/>
    <x v="1"/>
    <x v="5"/>
    <x v="7"/>
    <n v="1"/>
    <n v="16731.669999999998"/>
    <n v="16731.669999999998"/>
    <n v="17.2"/>
    <n v="13853.82"/>
    <n v="1"/>
    <n v="3"/>
    <n v="6"/>
    <x v="973"/>
  </r>
  <r>
    <s v="T000988"/>
    <s v="Kartik Sengupta"/>
    <x v="542"/>
    <n v="4"/>
    <d v="2024-05-27T00:00:00"/>
    <d v="2024-05-31T00:00:00"/>
    <d v="1976-04-18T00:00:00"/>
    <x v="0"/>
    <x v="10"/>
    <x v="3"/>
    <x v="4"/>
    <x v="9"/>
    <n v="2"/>
    <n v="16678.78"/>
    <n v="33357.56"/>
    <n v="13.71"/>
    <n v="28784.240000000002"/>
    <n v="4"/>
    <n v="8"/>
    <n v="-4"/>
    <x v="974"/>
  </r>
  <r>
    <s v="T000989"/>
    <s v="Mishti Chana"/>
    <x v="499"/>
    <n v="9"/>
    <d v="2024-02-26T00:00:00"/>
    <d v="2024-03-01T00:00:00"/>
    <d v="1973-11-23T00:00:00"/>
    <x v="0"/>
    <x v="0"/>
    <x v="2"/>
    <x v="3"/>
    <x v="4"/>
    <n v="9"/>
    <n v="9323.01"/>
    <n v="83907.09"/>
    <n v="8.57"/>
    <n v="76716.25"/>
    <n v="4"/>
    <n v="9"/>
    <n v="0"/>
    <x v="975"/>
  </r>
  <r>
    <s v="T000990"/>
    <s v="Myra Luthra"/>
    <x v="208"/>
    <n v="3"/>
    <d v="2024-02-19T00:00:00"/>
    <d v="2024-02-20T00:00:00"/>
    <d v="1971-12-24T00:00:00"/>
    <x v="3"/>
    <x v="19"/>
    <x v="3"/>
    <x v="4"/>
    <x v="23"/>
    <n v="10"/>
    <n v="25657.71"/>
    <n v="256577.1"/>
    <n v="10.58"/>
    <n v="229431.24"/>
    <n v="3"/>
    <n v="3"/>
    <n v="0"/>
    <x v="976"/>
  </r>
  <r>
    <s v="T000991"/>
    <s v="Ivana Garde"/>
    <x v="269"/>
    <n v="7"/>
    <d v="2023-10-21T00:00:00"/>
    <d v="2023-10-22T00:00:00"/>
    <d v="1960-11-11T00:00:00"/>
    <x v="2"/>
    <x v="7"/>
    <x v="1"/>
    <x v="2"/>
    <x v="10"/>
    <n v="5"/>
    <n v="18385.5"/>
    <n v="91927.5"/>
    <n v="16.93"/>
    <n v="76364.17"/>
    <n v="3"/>
    <n v="2"/>
    <n v="5"/>
    <x v="977"/>
  </r>
  <r>
    <s v="T000992"/>
    <s v="Miraya Kakar"/>
    <x v="543"/>
    <n v="8"/>
    <d v="2025-01-22T00:00:00"/>
    <d v="2025-01-27T00:00:00"/>
    <d v="1972-07-22T00:00:00"/>
    <x v="0"/>
    <x v="17"/>
    <x v="1"/>
    <x v="5"/>
    <x v="7"/>
    <n v="4"/>
    <n v="525.16999999999996"/>
    <n v="2100.6799999999998"/>
    <n v="2.52"/>
    <n v="2047.74"/>
    <n v="5"/>
    <n v="10"/>
    <n v="-2"/>
    <x v="978"/>
  </r>
  <r>
    <s v="T000993"/>
    <s v="Alia De"/>
    <x v="162"/>
    <n v="4"/>
    <d v="2024-04-01T00:00:00"/>
    <d v="2024-04-02T00:00:00"/>
    <d v="1960-10-12T00:00:00"/>
    <x v="2"/>
    <x v="16"/>
    <x v="1"/>
    <x v="5"/>
    <x v="17"/>
    <n v="1"/>
    <n v="34904.53"/>
    <n v="34904.53"/>
    <n v="22.65"/>
    <n v="26998.65"/>
    <n v="1"/>
    <n v="6"/>
    <n v="-2"/>
    <x v="979"/>
  </r>
  <r>
    <s v="T000994"/>
    <s v="Dharmajan Dayal"/>
    <x v="96"/>
    <n v="9"/>
    <d v="2023-12-30T00:00:00"/>
    <d v="2024-01-02T00:00:00"/>
    <d v="1982-08-02T00:00:00"/>
    <x v="2"/>
    <x v="8"/>
    <x v="1"/>
    <x v="5"/>
    <x v="17"/>
    <n v="6"/>
    <n v="16972.23"/>
    <n v="101833.38"/>
    <n v="20.010000000000002"/>
    <n v="81456.52"/>
    <n v="4"/>
    <n v="8"/>
    <n v="1"/>
    <x v="980"/>
  </r>
  <r>
    <s v="T000995"/>
    <s v="Vaibhav Suri"/>
    <x v="141"/>
    <n v="10"/>
    <d v="2024-11-26T00:00:00"/>
    <d v="2024-11-27T00:00:00"/>
    <d v="2006-09-04T00:00:00"/>
    <x v="3"/>
    <x v="12"/>
    <x v="2"/>
    <x v="3"/>
    <x v="22"/>
    <n v="1"/>
    <n v="37960.69"/>
    <n v="37960.69"/>
    <n v="2.4700000000000002"/>
    <n v="37023.06"/>
    <n v="2"/>
    <n v="2"/>
    <n v="8"/>
    <x v="981"/>
  </r>
  <r>
    <s v="T000996"/>
    <s v="Alia Behl"/>
    <x v="393"/>
    <n v="8"/>
    <d v="2025-05-21T00:00:00"/>
    <d v="2025-05-26T00:00:00"/>
    <d v="1963-06-10T00:00:00"/>
    <x v="0"/>
    <x v="17"/>
    <x v="0"/>
    <x v="1"/>
    <x v="2"/>
    <n v="10"/>
    <n v="46713.29"/>
    <n v="467132.9"/>
    <n v="11.17"/>
    <n v="414954.16"/>
    <n v="2"/>
    <n v="9"/>
    <n v="-1"/>
    <x v="982"/>
  </r>
  <r>
    <s v="T000997"/>
    <s v="Navya Srinivasan"/>
    <x v="344"/>
    <n v="4"/>
    <d v="2024-12-02T00:00:00"/>
    <d v="2024-12-07T00:00:00"/>
    <d v="1995-11-28T00:00:00"/>
    <x v="2"/>
    <x v="7"/>
    <x v="1"/>
    <x v="2"/>
    <x v="10"/>
    <n v="5"/>
    <n v="4452.7299999999996"/>
    <n v="22263.65"/>
    <n v="2.2000000000000002"/>
    <n v="21773.85"/>
    <n v="4"/>
    <n v="6"/>
    <n v="-2"/>
    <x v="983"/>
  </r>
  <r>
    <s v="T000998"/>
    <s v="Keya Shan"/>
    <x v="330"/>
    <n v="6"/>
    <d v="2025-01-22T00:00:00"/>
    <d v="2025-01-25T00:00:00"/>
    <d v="1999-10-18T00:00:00"/>
    <x v="1"/>
    <x v="18"/>
    <x v="1"/>
    <x v="5"/>
    <x v="17"/>
    <n v="10"/>
    <n v="25121.88"/>
    <n v="251218.8"/>
    <n v="8.4499999999999993"/>
    <n v="229990.81"/>
    <n v="4"/>
    <n v="6"/>
    <n v="0"/>
    <x v="984"/>
  </r>
  <r>
    <s v="T000999"/>
    <s v="Eva Tandon"/>
    <x v="1"/>
    <n v="3"/>
    <d v="2024-12-16T00:00:00"/>
    <d v="2024-12-17T00:00:00"/>
    <d v="1987-12-16T00:00:00"/>
    <x v="3"/>
    <x v="4"/>
    <x v="0"/>
    <x v="1"/>
    <x v="2"/>
    <n v="1"/>
    <n v="45525.81"/>
    <n v="45525.81"/>
    <n v="7.02"/>
    <n v="42329.9"/>
    <n v="2"/>
    <n v="6"/>
    <n v="-3"/>
    <x v="985"/>
  </r>
  <r>
    <s v="T001000"/>
    <s v="Zara Sane"/>
    <x v="356"/>
    <n v="10"/>
    <d v="2025-06-18T00:00:00"/>
    <d v="2025-06-23T00:00:00"/>
    <d v="1961-11-09T00:00:00"/>
    <x v="1"/>
    <x v="18"/>
    <x v="2"/>
    <x v="3"/>
    <x v="4"/>
    <n v="1"/>
    <n v="37095.599999999999"/>
    <n v="37095.599999999999"/>
    <n v="6.23"/>
    <n v="34784.54"/>
    <n v="3"/>
    <n v="6"/>
    <n v="4"/>
    <x v="986"/>
  </r>
  <r>
    <s v="T001001"/>
    <s v="Nirvi Lal"/>
    <x v="544"/>
    <n v="9"/>
    <d v="2024-07-08T00:00:00"/>
    <d v="2024-07-09T00:00:00"/>
    <d v="1974-07-28T00:00:00"/>
    <x v="0"/>
    <x v="10"/>
    <x v="1"/>
    <x v="2"/>
    <x v="16"/>
    <n v="8"/>
    <n v="16907.39"/>
    <n v="135259.12"/>
    <n v="14.72"/>
    <n v="115348.98"/>
    <n v="5"/>
    <n v="2"/>
    <n v="7"/>
    <x v="987"/>
  </r>
  <r>
    <s v="T001002"/>
    <s v="Yuvraj  Swamy"/>
    <x v="19"/>
    <n v="4"/>
    <d v="2025-06-15T00:00:00"/>
    <d v="2025-06-19T00:00:00"/>
    <d v="1983-02-23T00:00:00"/>
    <x v="1"/>
    <x v="14"/>
    <x v="0"/>
    <x v="1"/>
    <x v="5"/>
    <n v="4"/>
    <n v="9530.24"/>
    <n v="38120.959999999999"/>
    <n v="24.84"/>
    <n v="28651.71"/>
    <n v="2"/>
    <n v="9"/>
    <n v="-5"/>
    <x v="569"/>
  </r>
  <r>
    <s v="T001003"/>
    <s v="Gatik Mangat"/>
    <x v="545"/>
    <n v="10"/>
    <d v="2024-05-14T00:00:00"/>
    <d v="2024-05-18T00:00:00"/>
    <d v="1974-07-05T00:00:00"/>
    <x v="3"/>
    <x v="5"/>
    <x v="1"/>
    <x v="2"/>
    <x v="16"/>
    <n v="3"/>
    <n v="17301.63"/>
    <n v="51904.89"/>
    <n v="6.38"/>
    <n v="48593.36"/>
    <n v="3"/>
    <n v="7"/>
    <n v="3"/>
    <x v="988"/>
  </r>
  <r>
    <s v="T001004"/>
    <s v="Aniruddh Amble"/>
    <x v="45"/>
    <n v="10"/>
    <d v="2023-10-30T00:00:00"/>
    <d v="2023-11-02T00:00:00"/>
    <d v="2006-12-11T00:00:00"/>
    <x v="0"/>
    <x v="10"/>
    <x v="2"/>
    <x v="3"/>
    <x v="4"/>
    <n v="6"/>
    <n v="23475.13"/>
    <n v="140850.78"/>
    <n v="10.01"/>
    <n v="126751.62"/>
    <n v="5"/>
    <n v="4"/>
    <n v="6"/>
    <x v="989"/>
  </r>
  <r>
    <s v="T001005"/>
    <s v="Suhana Mall"/>
    <x v="136"/>
    <n v="6"/>
    <d v="2023-12-02T00:00:00"/>
    <d v="2023-12-03T00:00:00"/>
    <d v="1979-11-24T00:00:00"/>
    <x v="3"/>
    <x v="5"/>
    <x v="1"/>
    <x v="5"/>
    <x v="20"/>
    <n v="9"/>
    <n v="41213.79"/>
    <n v="370924.11"/>
    <n v="21.7"/>
    <n v="290433.58"/>
    <n v="2"/>
    <n v="4"/>
    <n v="2"/>
    <x v="990"/>
  </r>
  <r>
    <s v="T001006"/>
    <s v="Oorja Srinivas"/>
    <x v="546"/>
    <n v="8"/>
    <d v="2023-11-13T00:00:00"/>
    <d v="2023-11-15T00:00:00"/>
    <d v="2002-04-05T00:00:00"/>
    <x v="0"/>
    <x v="17"/>
    <x v="1"/>
    <x v="5"/>
    <x v="15"/>
    <n v="9"/>
    <n v="4100.8900000000003"/>
    <n v="36908.01"/>
    <n v="10.52"/>
    <n v="33025.29"/>
    <n v="2"/>
    <n v="7"/>
    <n v="1"/>
    <x v="991"/>
  </r>
  <r>
    <s v="T001007"/>
    <s v="Shlok Balakrishnan"/>
    <x v="192"/>
    <n v="6"/>
    <d v="2024-10-13T00:00:00"/>
    <d v="2024-10-17T00:00:00"/>
    <d v="1986-09-01T00:00:00"/>
    <x v="0"/>
    <x v="0"/>
    <x v="2"/>
    <x v="3"/>
    <x v="11"/>
    <n v="1"/>
    <n v="19160.849999999999"/>
    <n v="19160.849999999999"/>
    <n v="6.87"/>
    <n v="17844.5"/>
    <n v="4"/>
    <n v="9"/>
    <n v="-3"/>
    <x v="992"/>
  </r>
  <r>
    <s v="T001008"/>
    <s v="Lagan Chopra"/>
    <x v="36"/>
    <n v="7"/>
    <d v="2025-07-22T00:00:00"/>
    <d v="2025-07-23T00:00:00"/>
    <d v="1969-04-02T00:00:00"/>
    <x v="1"/>
    <x v="18"/>
    <x v="1"/>
    <x v="5"/>
    <x v="7"/>
    <n v="7"/>
    <n v="12332.23"/>
    <n v="86325.61"/>
    <n v="6.87"/>
    <n v="80395.039999999994"/>
    <n v="1"/>
    <n v="5"/>
    <n v="2"/>
    <x v="993"/>
  </r>
  <r>
    <s v="T001009"/>
    <s v="Oorja Singh"/>
    <x v="547"/>
    <n v="6"/>
    <d v="2025-08-04T00:00:00"/>
    <d v="2025-08-09T00:00:00"/>
    <d v="1963-06-06T00:00:00"/>
    <x v="3"/>
    <x v="4"/>
    <x v="2"/>
    <x v="3"/>
    <x v="11"/>
    <n v="5"/>
    <n v="30455.78"/>
    <n v="152278.9"/>
    <n v="2.4"/>
    <n v="148624.21"/>
    <n v="1"/>
    <n v="10"/>
    <n v="-4"/>
    <x v="994"/>
  </r>
  <r>
    <s v="T001010"/>
    <s v="Anay Saraf"/>
    <x v="299"/>
    <n v="6"/>
    <d v="2023-08-25T00:00:00"/>
    <d v="2023-08-28T00:00:00"/>
    <d v="1993-09-19T00:00:00"/>
    <x v="2"/>
    <x v="8"/>
    <x v="1"/>
    <x v="2"/>
    <x v="14"/>
    <n v="5"/>
    <n v="32638.63"/>
    <n v="163193.15"/>
    <n v="10.81"/>
    <n v="145551.97"/>
    <n v="3"/>
    <n v="8"/>
    <n v="-2"/>
    <x v="995"/>
  </r>
  <r>
    <s v="T001011"/>
    <s v="Shanaya Koshy"/>
    <x v="92"/>
    <n v="5"/>
    <d v="2024-03-13T00:00:00"/>
    <d v="2024-03-18T00:00:00"/>
    <d v="2001-10-20T00:00:00"/>
    <x v="2"/>
    <x v="2"/>
    <x v="2"/>
    <x v="3"/>
    <x v="22"/>
    <n v="10"/>
    <n v="28615.19"/>
    <n v="286151.90000000002"/>
    <n v="18.649999999999999"/>
    <n v="232784.57"/>
    <n v="4"/>
    <n v="6"/>
    <n v="-1"/>
    <x v="996"/>
  </r>
  <r>
    <s v="T001012"/>
    <s v="Indrans Sani"/>
    <x v="249"/>
    <n v="4"/>
    <d v="2023-11-05T00:00:00"/>
    <d v="2023-11-06T00:00:00"/>
    <d v="1989-05-25T00:00:00"/>
    <x v="1"/>
    <x v="6"/>
    <x v="3"/>
    <x v="4"/>
    <x v="13"/>
    <n v="10"/>
    <n v="33506.239999999998"/>
    <n v="335062.40000000002"/>
    <n v="10.33"/>
    <n v="300450.45"/>
    <n v="2"/>
    <n v="4"/>
    <n v="0"/>
    <x v="997"/>
  </r>
  <r>
    <s v="T001013"/>
    <s v="Shalv Krishna"/>
    <x v="282"/>
    <n v="6"/>
    <d v="2024-08-14T00:00:00"/>
    <d v="2024-08-16T00:00:00"/>
    <d v="2000-09-04T00:00:00"/>
    <x v="2"/>
    <x v="7"/>
    <x v="3"/>
    <x v="4"/>
    <x v="6"/>
    <n v="5"/>
    <n v="1223.24"/>
    <n v="6116.2"/>
    <n v="21.26"/>
    <n v="4815.8999999999996"/>
    <n v="1"/>
    <n v="7"/>
    <n v="-1"/>
    <x v="998"/>
  </r>
  <r>
    <s v="T001014"/>
    <s v="Kiaan Wadhwa"/>
    <x v="330"/>
    <n v="9"/>
    <d v="2025-01-21T00:00:00"/>
    <d v="2025-01-25T00:00:00"/>
    <d v="2006-04-27T00:00:00"/>
    <x v="1"/>
    <x v="6"/>
    <x v="0"/>
    <x v="0"/>
    <x v="18"/>
    <n v="10"/>
    <n v="21941.4"/>
    <n v="219414"/>
    <n v="13.13"/>
    <n v="190604.94"/>
    <n v="1"/>
    <n v="6"/>
    <n v="3"/>
    <x v="999"/>
  </r>
  <r>
    <s v="T001015"/>
    <s v="Zara Bhasin"/>
    <x v="304"/>
    <n v="8"/>
    <d v="2025-05-02T00:00:00"/>
    <d v="2025-05-03T00:00:00"/>
    <d v="1972-10-13T00:00:00"/>
    <x v="0"/>
    <x v="0"/>
    <x v="2"/>
    <x v="3"/>
    <x v="11"/>
    <n v="8"/>
    <n v="39034.9"/>
    <n v="312279.2"/>
    <n v="24.82"/>
    <n v="234771.5"/>
    <n v="1"/>
    <n v="4"/>
    <n v="4"/>
    <x v="1000"/>
  </r>
  <r>
    <s v="T001016"/>
    <s v="Lagan Mani"/>
    <x v="108"/>
    <n v="9"/>
    <d v="2025-06-28T00:00:00"/>
    <d v="2025-06-30T00:00:00"/>
    <d v="1983-06-08T00:00:00"/>
    <x v="2"/>
    <x v="8"/>
    <x v="2"/>
    <x v="3"/>
    <x v="11"/>
    <n v="9"/>
    <n v="41019.35"/>
    <n v="369174.15"/>
    <n v="22.39"/>
    <n v="286516.06"/>
    <n v="2"/>
    <n v="7"/>
    <n v="2"/>
    <x v="1001"/>
  </r>
  <r>
    <s v="T001017"/>
    <s v="Kiaan Sridhar"/>
    <x v="123"/>
    <n v="6"/>
    <d v="2025-08-11T00:00:00"/>
    <d v="2025-08-14T00:00:00"/>
    <d v="1997-05-08T00:00:00"/>
    <x v="2"/>
    <x v="8"/>
    <x v="0"/>
    <x v="1"/>
    <x v="2"/>
    <n v="3"/>
    <n v="35808.339999999997"/>
    <n v="107425.02"/>
    <n v="3.1"/>
    <n v="104094.84"/>
    <n v="2"/>
    <n v="5"/>
    <n v="1"/>
    <x v="1002"/>
  </r>
  <r>
    <s v="T001018"/>
    <s v="Diya Sekhon"/>
    <x v="548"/>
    <n v="3"/>
    <d v="2025-05-26T00:00:00"/>
    <d v="2025-05-29T00:00:00"/>
    <d v="1976-11-21T00:00:00"/>
    <x v="3"/>
    <x v="4"/>
    <x v="1"/>
    <x v="5"/>
    <x v="15"/>
    <n v="3"/>
    <n v="20210.759999999998"/>
    <n v="60632.28"/>
    <n v="3.62"/>
    <n v="58437.39"/>
    <n v="2"/>
    <n v="5"/>
    <n v="-2"/>
    <x v="1003"/>
  </r>
  <r>
    <s v="T001019"/>
    <s v="Dishani Virk"/>
    <x v="549"/>
    <n v="7"/>
    <d v="2025-02-10T00:00:00"/>
    <d v="2025-02-15T00:00:00"/>
    <d v="1989-06-07T00:00:00"/>
    <x v="0"/>
    <x v="10"/>
    <x v="0"/>
    <x v="1"/>
    <x v="21"/>
    <n v="3"/>
    <n v="11377.64"/>
    <n v="34132.92"/>
    <n v="1.46"/>
    <n v="33634.58"/>
    <n v="3"/>
    <n v="10"/>
    <n v="-3"/>
    <x v="1004"/>
  </r>
  <r>
    <s v="T001020"/>
    <s v="Zara Salvi"/>
    <x v="550"/>
    <n v="8"/>
    <d v="2024-01-24T00:00:00"/>
    <d v="2024-01-29T00:00:00"/>
    <d v="1992-10-10T00:00:00"/>
    <x v="3"/>
    <x v="19"/>
    <x v="1"/>
    <x v="2"/>
    <x v="14"/>
    <n v="10"/>
    <n v="27053.56"/>
    <n v="270535.59999999998"/>
    <n v="2.4"/>
    <n v="264042.75"/>
    <n v="2"/>
    <n v="6"/>
    <n v="2"/>
    <x v="1005"/>
  </r>
  <r>
    <s v="T001021"/>
    <s v="Zain Bains"/>
    <x v="207"/>
    <n v="9"/>
    <d v="2024-01-31T00:00:00"/>
    <d v="2024-02-02T00:00:00"/>
    <d v="1979-04-07T00:00:00"/>
    <x v="0"/>
    <x v="13"/>
    <x v="1"/>
    <x v="2"/>
    <x v="3"/>
    <n v="6"/>
    <n v="40232.699999999997"/>
    <n v="241396.2"/>
    <n v="0.28999999999999998"/>
    <n v="240696.15"/>
    <n v="3"/>
    <n v="7"/>
    <n v="2"/>
    <x v="1006"/>
  </r>
  <r>
    <s v="T001022"/>
    <s v="Manjari Agrawal"/>
    <x v="551"/>
    <n v="6"/>
    <d v="2023-10-15T00:00:00"/>
    <d v="2023-10-16T00:00:00"/>
    <d v="1983-03-25T00:00:00"/>
    <x v="3"/>
    <x v="19"/>
    <x v="1"/>
    <x v="5"/>
    <x v="17"/>
    <n v="10"/>
    <n v="41453.31"/>
    <n v="414533.1"/>
    <n v="8.4499999999999993"/>
    <n v="379505.05"/>
    <n v="3"/>
    <n v="6"/>
    <n v="0"/>
    <x v="1007"/>
  </r>
  <r>
    <s v="T001023"/>
    <s v="Sumer Sunder"/>
    <x v="552"/>
    <n v="4"/>
    <d v="2023-11-29T00:00:00"/>
    <d v="2023-11-30T00:00:00"/>
    <d v="2003-10-06T00:00:00"/>
    <x v="0"/>
    <x v="0"/>
    <x v="0"/>
    <x v="1"/>
    <x v="21"/>
    <n v="9"/>
    <n v="7865.14"/>
    <n v="70786.260000000009"/>
    <n v="17.32"/>
    <n v="58526.080000000002"/>
    <n v="1"/>
    <n v="5"/>
    <n v="-1"/>
    <x v="1008"/>
  </r>
  <r>
    <s v="T001024"/>
    <s v="Amira Loyal"/>
    <x v="553"/>
    <n v="7"/>
    <d v="2025-03-20T00:00:00"/>
    <d v="2025-03-23T00:00:00"/>
    <d v="1995-07-08T00:00:00"/>
    <x v="2"/>
    <x v="7"/>
    <x v="3"/>
    <x v="4"/>
    <x v="9"/>
    <n v="1"/>
    <n v="23222.29"/>
    <n v="23222.29"/>
    <n v="17.420000000000002"/>
    <n v="19176.97"/>
    <n v="5"/>
    <n v="7"/>
    <n v="0"/>
    <x v="1009"/>
  </r>
  <r>
    <s v="T001025"/>
    <s v="Arnav Salvi"/>
    <x v="94"/>
    <n v="3"/>
    <d v="2024-12-04T00:00:00"/>
    <d v="2024-12-05T00:00:00"/>
    <d v="2004-09-20T00:00:00"/>
    <x v="3"/>
    <x v="12"/>
    <x v="0"/>
    <x v="1"/>
    <x v="8"/>
    <n v="4"/>
    <n v="7047.61"/>
    <n v="28190.44"/>
    <n v="5.01"/>
    <n v="26778.1"/>
    <n v="1"/>
    <n v="2"/>
    <n v="1"/>
    <x v="1010"/>
  </r>
  <r>
    <s v="T001026"/>
    <s v="Nirvaan Krish"/>
    <x v="554"/>
    <n v="6"/>
    <d v="2025-06-02T00:00:00"/>
    <d v="2025-06-04T00:00:00"/>
    <d v="1970-08-03T00:00:00"/>
    <x v="2"/>
    <x v="11"/>
    <x v="1"/>
    <x v="5"/>
    <x v="15"/>
    <n v="3"/>
    <n v="16223.91"/>
    <n v="48671.73"/>
    <n v="17.66"/>
    <n v="40076.300000000003"/>
    <n v="1"/>
    <n v="7"/>
    <n v="-1"/>
    <x v="1011"/>
  </r>
  <r>
    <s v="T001027"/>
    <s v="Lakshit Chaudhary"/>
    <x v="314"/>
    <n v="4"/>
    <d v="2025-05-16T00:00:00"/>
    <d v="2025-05-18T00:00:00"/>
    <d v="2002-11-12T00:00:00"/>
    <x v="1"/>
    <x v="18"/>
    <x v="0"/>
    <x v="0"/>
    <x v="0"/>
    <n v="1"/>
    <n v="12599.64"/>
    <n v="12599.64"/>
    <n v="27.73"/>
    <n v="9105.76"/>
    <n v="3"/>
    <n v="6"/>
    <n v="-2"/>
    <x v="1012"/>
  </r>
  <r>
    <s v="T001028"/>
    <s v="Anahi Sandhu"/>
    <x v="276"/>
    <n v="8"/>
    <d v="2024-06-22T00:00:00"/>
    <d v="2024-06-24T00:00:00"/>
    <d v="1977-02-02T00:00:00"/>
    <x v="3"/>
    <x v="5"/>
    <x v="0"/>
    <x v="0"/>
    <x v="18"/>
    <n v="4"/>
    <n v="26714.89"/>
    <n v="106859.56"/>
    <n v="3.7"/>
    <n v="102905.76"/>
    <n v="4"/>
    <n v="6"/>
    <n v="2"/>
    <x v="1013"/>
  </r>
  <r>
    <s v="T001029"/>
    <s v="Aaina Dar"/>
    <x v="259"/>
    <n v="7"/>
    <d v="2023-11-19T00:00:00"/>
    <d v="2023-11-20T00:00:00"/>
    <d v="1969-09-23T00:00:00"/>
    <x v="3"/>
    <x v="19"/>
    <x v="1"/>
    <x v="2"/>
    <x v="3"/>
    <n v="9"/>
    <n v="35861.199999999997"/>
    <n v="322750.8"/>
    <n v="8.9600000000000009"/>
    <n v="293832.33"/>
    <n v="4"/>
    <n v="4"/>
    <n v="3"/>
    <x v="1014"/>
  </r>
  <r>
    <s v="T001030"/>
    <s v="Oorja Dugar"/>
    <x v="555"/>
    <n v="10"/>
    <d v="2023-10-24T00:00:00"/>
    <d v="2023-10-28T00:00:00"/>
    <d v="2005-02-05T00:00:00"/>
    <x v="0"/>
    <x v="17"/>
    <x v="3"/>
    <x v="4"/>
    <x v="13"/>
    <n v="9"/>
    <n v="13325.86"/>
    <n v="119932.74"/>
    <n v="16.46"/>
    <n v="100191.81"/>
    <n v="2"/>
    <n v="9"/>
    <n v="1"/>
    <x v="1015"/>
  </r>
  <r>
    <s v="T001031"/>
    <s v="Aaina Verma"/>
    <x v="466"/>
    <n v="7"/>
    <d v="2024-11-06T00:00:00"/>
    <d v="2024-11-10T00:00:00"/>
    <d v="1987-04-28T00:00:00"/>
    <x v="3"/>
    <x v="19"/>
    <x v="1"/>
    <x v="5"/>
    <x v="20"/>
    <n v="1"/>
    <n v="4281.91"/>
    <n v="4281.91"/>
    <n v="19.2"/>
    <n v="3459.78"/>
    <n v="5"/>
    <n v="5"/>
    <n v="2"/>
    <x v="1016"/>
  </r>
  <r>
    <s v="T001032"/>
    <s v="Shanaya Dhingra"/>
    <x v="366"/>
    <n v="3"/>
    <d v="2024-11-06T00:00:00"/>
    <d v="2024-11-11T00:00:00"/>
    <d v="1989-08-19T00:00:00"/>
    <x v="1"/>
    <x v="18"/>
    <x v="1"/>
    <x v="5"/>
    <x v="15"/>
    <n v="3"/>
    <n v="10984.3"/>
    <n v="32952.899999999987"/>
    <n v="3.43"/>
    <n v="31822.62"/>
    <n v="1"/>
    <n v="8"/>
    <n v="-5"/>
    <x v="1017"/>
  </r>
  <r>
    <s v="T001033"/>
    <s v="Lagan Verma"/>
    <x v="556"/>
    <n v="9"/>
    <d v="2023-08-31T00:00:00"/>
    <d v="2023-09-05T00:00:00"/>
    <d v="2002-01-10T00:00:00"/>
    <x v="1"/>
    <x v="14"/>
    <x v="0"/>
    <x v="0"/>
    <x v="19"/>
    <n v="6"/>
    <n v="46282.13"/>
    <n v="277692.78000000003"/>
    <n v="19.760000000000002"/>
    <n v="222820.69"/>
    <n v="5"/>
    <n v="9"/>
    <n v="0"/>
    <x v="1018"/>
  </r>
  <r>
    <s v="T001034"/>
    <s v="Ishaan Kumer"/>
    <x v="305"/>
    <n v="9"/>
    <d v="2025-04-29T00:00:00"/>
    <d v="2025-05-02T00:00:00"/>
    <d v="1970-07-03T00:00:00"/>
    <x v="2"/>
    <x v="2"/>
    <x v="1"/>
    <x v="5"/>
    <x v="7"/>
    <n v="7"/>
    <n v="1758.82"/>
    <n v="12311.74"/>
    <n v="0.15"/>
    <n v="12293.27"/>
    <n v="2"/>
    <n v="5"/>
    <n v="4"/>
    <x v="1011"/>
  </r>
  <r>
    <s v="T001035"/>
    <s v="Shalv Trivedi"/>
    <x v="210"/>
    <n v="9"/>
    <d v="2024-01-07T00:00:00"/>
    <d v="2024-01-12T00:00:00"/>
    <d v="1991-03-21T00:00:00"/>
    <x v="0"/>
    <x v="10"/>
    <x v="1"/>
    <x v="5"/>
    <x v="15"/>
    <n v="9"/>
    <n v="34493.78"/>
    <n v="310444.02"/>
    <n v="20.39"/>
    <n v="247144.48"/>
    <n v="4"/>
    <n v="9"/>
    <n v="0"/>
    <x v="1019"/>
  </r>
  <r>
    <s v="T001036"/>
    <s v="Fateh Gour"/>
    <x v="298"/>
    <n v="10"/>
    <d v="2024-11-18T00:00:00"/>
    <d v="2024-11-19T00:00:00"/>
    <d v="1976-10-03T00:00:00"/>
    <x v="2"/>
    <x v="11"/>
    <x v="2"/>
    <x v="3"/>
    <x v="11"/>
    <n v="5"/>
    <n v="23362.48"/>
    <n v="116812.4"/>
    <n v="2.09"/>
    <n v="114371.02"/>
    <n v="1"/>
    <n v="2"/>
    <n v="8"/>
    <x v="1020"/>
  </r>
  <r>
    <s v="T001037"/>
    <s v="Tushar Bhatti"/>
    <x v="488"/>
    <n v="9"/>
    <d v="2025-04-28T00:00:00"/>
    <d v="2025-05-01T00:00:00"/>
    <d v="1961-01-02T00:00:00"/>
    <x v="2"/>
    <x v="8"/>
    <x v="1"/>
    <x v="2"/>
    <x v="16"/>
    <n v="10"/>
    <n v="15870.61"/>
    <n v="158706.1"/>
    <n v="22.14"/>
    <n v="123568.57"/>
    <n v="2"/>
    <n v="6"/>
    <n v="3"/>
    <x v="1021"/>
  </r>
  <r>
    <s v="T001038"/>
    <s v="Lakshit Sant"/>
    <x v="146"/>
    <n v="3"/>
    <d v="2024-02-10T00:00:00"/>
    <d v="2024-02-15T00:00:00"/>
    <d v="1967-12-18T00:00:00"/>
    <x v="3"/>
    <x v="15"/>
    <x v="1"/>
    <x v="5"/>
    <x v="15"/>
    <n v="6"/>
    <n v="34704.06"/>
    <n v="208224.36"/>
    <n v="23.12"/>
    <n v="160082.89000000001"/>
    <n v="3"/>
    <n v="7"/>
    <n v="-4"/>
    <x v="1022"/>
  </r>
  <r>
    <s v="T001039"/>
    <s v="Zaina Ramachandran"/>
    <x v="357"/>
    <n v="10"/>
    <d v="2023-10-08T00:00:00"/>
    <d v="2023-10-12T00:00:00"/>
    <d v="1990-07-03T00:00:00"/>
    <x v="2"/>
    <x v="11"/>
    <x v="1"/>
    <x v="2"/>
    <x v="10"/>
    <n v="9"/>
    <n v="24824.75"/>
    <n v="223422.75"/>
    <n v="18.11"/>
    <n v="182960.89"/>
    <n v="5"/>
    <n v="9"/>
    <n v="1"/>
    <x v="1023"/>
  </r>
  <r>
    <s v="T001040"/>
    <s v="Shamik Sarraf"/>
    <x v="87"/>
    <n v="5"/>
    <d v="2023-09-22T00:00:00"/>
    <d v="2023-09-24T00:00:00"/>
    <d v="1962-11-27T00:00:00"/>
    <x v="2"/>
    <x v="7"/>
    <x v="2"/>
    <x v="3"/>
    <x v="4"/>
    <n v="4"/>
    <n v="2027.98"/>
    <n v="8111.92"/>
    <n v="26.63"/>
    <n v="5951.72"/>
    <n v="5"/>
    <n v="6"/>
    <n v="-1"/>
    <x v="1024"/>
  </r>
  <r>
    <s v="T001041"/>
    <s v="Tara Chaudhari"/>
    <x v="180"/>
    <n v="4"/>
    <d v="2024-10-17T00:00:00"/>
    <d v="2024-10-22T00:00:00"/>
    <d v="1980-10-22T00:00:00"/>
    <x v="0"/>
    <x v="13"/>
    <x v="0"/>
    <x v="1"/>
    <x v="5"/>
    <n v="10"/>
    <n v="42545.58"/>
    <n v="425455.8"/>
    <n v="1.74"/>
    <n v="418052.87"/>
    <n v="5"/>
    <n v="10"/>
    <n v="-6"/>
    <x v="1025"/>
  </r>
  <r>
    <s v="T001042"/>
    <s v="Hunar Khare"/>
    <x v="495"/>
    <n v="9"/>
    <d v="2025-06-28T00:00:00"/>
    <d v="2025-07-01T00:00:00"/>
    <d v="1992-06-09T00:00:00"/>
    <x v="1"/>
    <x v="6"/>
    <x v="0"/>
    <x v="1"/>
    <x v="21"/>
    <n v="7"/>
    <n v="8052.69"/>
    <n v="56368.829999999987"/>
    <n v="22.82"/>
    <n v="43505.46"/>
    <n v="3"/>
    <n v="6"/>
    <n v="3"/>
    <x v="1026"/>
  </r>
  <r>
    <s v="T001043"/>
    <s v="Tushar Tank"/>
    <x v="116"/>
    <n v="4"/>
    <d v="2024-08-10T00:00:00"/>
    <d v="2024-08-15T00:00:00"/>
    <d v="1962-02-05T00:00:00"/>
    <x v="0"/>
    <x v="10"/>
    <x v="2"/>
    <x v="3"/>
    <x v="4"/>
    <n v="8"/>
    <n v="39045.03"/>
    <n v="312360.24"/>
    <n v="10.91"/>
    <n v="278281.74"/>
    <n v="5"/>
    <n v="10"/>
    <n v="-6"/>
    <x v="1027"/>
  </r>
  <r>
    <s v="T001044"/>
    <s v="Siya Chahal"/>
    <x v="557"/>
    <n v="6"/>
    <d v="2024-01-01T00:00:00"/>
    <d v="2024-01-03T00:00:00"/>
    <d v="1961-01-10T00:00:00"/>
    <x v="1"/>
    <x v="9"/>
    <x v="2"/>
    <x v="3"/>
    <x v="22"/>
    <n v="5"/>
    <n v="5770.22"/>
    <n v="28851.1"/>
    <n v="16.02"/>
    <n v="24229.15"/>
    <n v="4"/>
    <n v="7"/>
    <n v="-1"/>
    <x v="1028"/>
  </r>
  <r>
    <s v="T001045"/>
    <s v="Pranay Gour"/>
    <x v="558"/>
    <n v="7"/>
    <d v="2024-02-11T00:00:00"/>
    <d v="2024-02-15T00:00:00"/>
    <d v="1984-04-05T00:00:00"/>
    <x v="2"/>
    <x v="7"/>
    <x v="0"/>
    <x v="1"/>
    <x v="21"/>
    <n v="5"/>
    <n v="9690.7199999999993"/>
    <n v="48453.599999999999"/>
    <n v="5.0199999999999996"/>
    <n v="46021.23"/>
    <n v="4"/>
    <n v="9"/>
    <n v="-2"/>
    <x v="1029"/>
  </r>
  <r>
    <s v="T001046"/>
    <s v="Hiran Sankaran"/>
    <x v="67"/>
    <n v="7"/>
    <d v="2025-01-16T00:00:00"/>
    <d v="2025-01-17T00:00:00"/>
    <d v="1964-11-22T00:00:00"/>
    <x v="0"/>
    <x v="3"/>
    <x v="0"/>
    <x v="1"/>
    <x v="5"/>
    <n v="3"/>
    <n v="47235.86"/>
    <n v="141707.57999999999"/>
    <n v="1.27"/>
    <n v="139907.89000000001"/>
    <n v="3"/>
    <n v="5"/>
    <n v="2"/>
    <x v="1030"/>
  </r>
  <r>
    <s v="T001047"/>
    <s v="Pari Chhabra"/>
    <x v="296"/>
    <n v="4"/>
    <d v="2024-06-14T00:00:00"/>
    <d v="2024-06-16T00:00:00"/>
    <d v="1992-12-02T00:00:00"/>
    <x v="0"/>
    <x v="13"/>
    <x v="0"/>
    <x v="1"/>
    <x v="5"/>
    <n v="6"/>
    <n v="24050.54"/>
    <n v="144303.24"/>
    <n v="28.63"/>
    <n v="102989.22"/>
    <n v="4"/>
    <n v="5"/>
    <n v="-1"/>
    <x v="1031"/>
  </r>
  <r>
    <s v="T001048"/>
    <s v="Prisha Buch"/>
    <x v="320"/>
    <n v="5"/>
    <d v="2024-04-04T00:00:00"/>
    <d v="2024-04-06T00:00:00"/>
    <d v="1959-09-05T00:00:00"/>
    <x v="1"/>
    <x v="6"/>
    <x v="2"/>
    <x v="3"/>
    <x v="22"/>
    <n v="6"/>
    <n v="45256.56"/>
    <n v="271539.36"/>
    <n v="12.21"/>
    <n v="238384.4"/>
    <n v="2"/>
    <n v="5"/>
    <n v="0"/>
    <x v="1032"/>
  </r>
  <r>
    <s v="T001049"/>
    <s v="Amani Toor"/>
    <x v="416"/>
    <n v="7"/>
    <d v="2024-12-25T00:00:00"/>
    <d v="2024-12-30T00:00:00"/>
    <d v="1959-09-15T00:00:00"/>
    <x v="3"/>
    <x v="15"/>
    <x v="1"/>
    <x v="5"/>
    <x v="7"/>
    <n v="6"/>
    <n v="35093.589999999997"/>
    <n v="210561.54"/>
    <n v="19.63"/>
    <n v="169228.31"/>
    <n v="1"/>
    <n v="8"/>
    <n v="-1"/>
    <x v="1033"/>
  </r>
  <r>
    <s v="T001050"/>
    <s v="Lakshay Raval"/>
    <x v="496"/>
    <n v="8"/>
    <d v="2024-01-04T00:00:00"/>
    <d v="2024-01-06T00:00:00"/>
    <d v="1970-10-12T00:00:00"/>
    <x v="1"/>
    <x v="9"/>
    <x v="3"/>
    <x v="4"/>
    <x v="13"/>
    <n v="2"/>
    <n v="16308.88"/>
    <n v="32617.759999999998"/>
    <n v="25.47"/>
    <n v="24310.02"/>
    <n v="4"/>
    <n v="5"/>
    <n v="3"/>
    <x v="1034"/>
  </r>
  <r>
    <s v="T001051"/>
    <s v="Nayantara Dhaliwal"/>
    <x v="559"/>
    <n v="5"/>
    <d v="2025-01-11T00:00:00"/>
    <d v="2025-01-14T00:00:00"/>
    <d v="1960-05-04T00:00:00"/>
    <x v="0"/>
    <x v="0"/>
    <x v="0"/>
    <x v="0"/>
    <x v="18"/>
    <n v="4"/>
    <n v="15718.46"/>
    <n v="62873.84"/>
    <n v="2.81"/>
    <n v="61107.09"/>
    <n v="1"/>
    <n v="5"/>
    <n v="0"/>
    <x v="1035"/>
  </r>
  <r>
    <s v="T001052"/>
    <s v="Aarush Randhawa"/>
    <x v="183"/>
    <n v="9"/>
    <d v="2025-07-21T00:00:00"/>
    <d v="2025-07-22T00:00:00"/>
    <d v="1979-04-27T00:00:00"/>
    <x v="2"/>
    <x v="7"/>
    <x v="1"/>
    <x v="5"/>
    <x v="17"/>
    <n v="8"/>
    <n v="47159.22"/>
    <n v="377273.76"/>
    <n v="4.3600000000000003"/>
    <n v="360824.62"/>
    <n v="3"/>
    <n v="2"/>
    <n v="7"/>
    <x v="1036"/>
  </r>
  <r>
    <s v="T001053"/>
    <s v="Suhana Saha"/>
    <x v="11"/>
    <n v="7"/>
    <d v="2023-11-19T00:00:00"/>
    <d v="2023-11-23T00:00:00"/>
    <d v="1995-04-14T00:00:00"/>
    <x v="2"/>
    <x v="7"/>
    <x v="1"/>
    <x v="2"/>
    <x v="14"/>
    <n v="9"/>
    <n v="2561.92"/>
    <n v="23057.279999999999"/>
    <n v="7.86"/>
    <n v="21244.98"/>
    <n v="1"/>
    <n v="9"/>
    <n v="-2"/>
    <x v="1037"/>
  </r>
  <r>
    <s v="T001054"/>
    <s v="Anvi Vohra"/>
    <x v="406"/>
    <n v="4"/>
    <d v="2024-10-20T00:00:00"/>
    <d v="2024-10-24T00:00:00"/>
    <d v="1984-06-12T00:00:00"/>
    <x v="3"/>
    <x v="4"/>
    <x v="2"/>
    <x v="3"/>
    <x v="11"/>
    <n v="8"/>
    <n v="45363.23"/>
    <n v="362905.84"/>
    <n v="14.03"/>
    <n v="311990.15000000002"/>
    <n v="4"/>
    <n v="8"/>
    <n v="-4"/>
    <x v="1038"/>
  </r>
  <r>
    <s v="T001055"/>
    <s v="Badal Sehgal"/>
    <x v="479"/>
    <n v="4"/>
    <d v="2025-02-25T00:00:00"/>
    <d v="2025-02-27T00:00:00"/>
    <d v="2000-06-06T00:00:00"/>
    <x v="3"/>
    <x v="15"/>
    <x v="0"/>
    <x v="0"/>
    <x v="1"/>
    <n v="3"/>
    <n v="28762.959999999999"/>
    <n v="86288.88"/>
    <n v="11.32"/>
    <n v="76520.98"/>
    <n v="1"/>
    <n v="3"/>
    <n v="1"/>
    <x v="1039"/>
  </r>
  <r>
    <s v="T001056"/>
    <s v="Nehmat Majumdar"/>
    <x v="503"/>
    <n v="8"/>
    <d v="2024-04-25T00:00:00"/>
    <d v="2024-04-28T00:00:00"/>
    <d v="1968-07-21T00:00:00"/>
    <x v="3"/>
    <x v="12"/>
    <x v="3"/>
    <x v="4"/>
    <x v="13"/>
    <n v="4"/>
    <n v="6201.52"/>
    <n v="24806.080000000002"/>
    <n v="9.89"/>
    <n v="22352.76"/>
    <n v="4"/>
    <n v="5"/>
    <n v="3"/>
    <x v="1040"/>
  </r>
  <r>
    <s v="T001057"/>
    <s v="Trisha Garg"/>
    <x v="107"/>
    <n v="10"/>
    <d v="2025-01-07T00:00:00"/>
    <d v="2025-01-11T00:00:00"/>
    <d v="1974-07-13T00:00:00"/>
    <x v="0"/>
    <x v="3"/>
    <x v="0"/>
    <x v="0"/>
    <x v="18"/>
    <n v="2"/>
    <n v="40509.79"/>
    <n v="81019.58"/>
    <n v="17.73"/>
    <n v="66654.81"/>
    <n v="5"/>
    <n v="8"/>
    <n v="2"/>
    <x v="1041"/>
  </r>
  <r>
    <s v="T001058"/>
    <s v="Advik Brar"/>
    <x v="438"/>
    <n v="7"/>
    <d v="2025-03-14T00:00:00"/>
    <d v="2025-03-18T00:00:00"/>
    <d v="1997-10-10T00:00:00"/>
    <x v="0"/>
    <x v="17"/>
    <x v="1"/>
    <x v="5"/>
    <x v="15"/>
    <n v="3"/>
    <n v="33125.980000000003"/>
    <n v="99377.94"/>
    <n v="5.36"/>
    <n v="94051.28"/>
    <n v="3"/>
    <n v="8"/>
    <n v="-1"/>
    <x v="1042"/>
  </r>
  <r>
    <s v="T001059"/>
    <s v="Tejas Bakshi"/>
    <x v="560"/>
    <n v="8"/>
    <d v="2023-12-01T00:00:00"/>
    <d v="2023-12-06T00:00:00"/>
    <d v="1964-01-17T00:00:00"/>
    <x v="0"/>
    <x v="17"/>
    <x v="3"/>
    <x v="4"/>
    <x v="9"/>
    <n v="4"/>
    <n v="27978.31"/>
    <n v="111913.24"/>
    <n v="13.55"/>
    <n v="96749"/>
    <n v="1"/>
    <n v="10"/>
    <n v="-2"/>
    <x v="1043"/>
  </r>
  <r>
    <s v="T001060"/>
    <s v="Sumer Balan"/>
    <x v="267"/>
    <n v="4"/>
    <d v="2023-11-05T00:00:00"/>
    <d v="2023-11-08T00:00:00"/>
    <d v="1975-09-18T00:00:00"/>
    <x v="1"/>
    <x v="6"/>
    <x v="1"/>
    <x v="5"/>
    <x v="15"/>
    <n v="9"/>
    <n v="15010.5"/>
    <n v="135094.5"/>
    <n v="17.12"/>
    <n v="111966.32"/>
    <n v="2"/>
    <n v="4"/>
    <n v="0"/>
    <x v="1044"/>
  </r>
  <r>
    <s v="T001061"/>
    <s v="Nirvaan Sharma"/>
    <x v="236"/>
    <n v="10"/>
    <d v="2024-08-07T00:00:00"/>
    <d v="2024-08-08T00:00:00"/>
    <d v="1973-06-08T00:00:00"/>
    <x v="1"/>
    <x v="14"/>
    <x v="3"/>
    <x v="4"/>
    <x v="13"/>
    <n v="6"/>
    <n v="12365.69"/>
    <n v="74194.14"/>
    <n v="29.26"/>
    <n v="52484.93"/>
    <n v="4"/>
    <n v="4"/>
    <n v="6"/>
    <x v="1045"/>
  </r>
  <r>
    <s v="T001062"/>
    <s v="Indrans Hari"/>
    <x v="44"/>
    <n v="6"/>
    <d v="2024-06-28T00:00:00"/>
    <d v="2024-07-01T00:00:00"/>
    <d v="1995-03-07T00:00:00"/>
    <x v="3"/>
    <x v="12"/>
    <x v="1"/>
    <x v="2"/>
    <x v="3"/>
    <n v="5"/>
    <n v="16874.599999999999"/>
    <n v="84373"/>
    <n v="23.05"/>
    <n v="64925.02"/>
    <n v="3"/>
    <n v="6"/>
    <n v="0"/>
    <x v="1046"/>
  </r>
  <r>
    <s v="T001063"/>
    <s v="Azad Garg"/>
    <x v="561"/>
    <n v="8"/>
    <d v="2023-08-27T00:00:00"/>
    <d v="2023-08-30T00:00:00"/>
    <d v="1991-01-08T00:00:00"/>
    <x v="1"/>
    <x v="6"/>
    <x v="1"/>
    <x v="2"/>
    <x v="10"/>
    <n v="7"/>
    <n v="44733.84"/>
    <n v="313136.88"/>
    <n v="11.77"/>
    <n v="276280.67"/>
    <n v="5"/>
    <n v="5"/>
    <n v="3"/>
    <x v="1047"/>
  </r>
  <r>
    <s v="T001064"/>
    <s v="Advika Bumb"/>
    <x v="90"/>
    <n v="4"/>
    <d v="2023-09-25T00:00:00"/>
    <d v="2023-09-27T00:00:00"/>
    <d v="1972-09-03T00:00:00"/>
    <x v="3"/>
    <x v="15"/>
    <x v="2"/>
    <x v="3"/>
    <x v="12"/>
    <n v="10"/>
    <n v="20969.59"/>
    <n v="209695.9"/>
    <n v="3.92"/>
    <n v="201475.82"/>
    <n v="5"/>
    <n v="3"/>
    <n v="1"/>
    <x v="1048"/>
  </r>
  <r>
    <s v="T001065"/>
    <s v="Aaryahi Vala"/>
    <x v="562"/>
    <n v="9"/>
    <d v="2024-08-03T00:00:00"/>
    <d v="2024-08-05T00:00:00"/>
    <d v="1961-11-01T00:00:00"/>
    <x v="2"/>
    <x v="16"/>
    <x v="3"/>
    <x v="4"/>
    <x v="13"/>
    <n v="4"/>
    <n v="7623.13"/>
    <n v="30492.52"/>
    <n v="3.12"/>
    <n v="29541.15"/>
    <n v="1"/>
    <n v="4"/>
    <n v="5"/>
    <x v="515"/>
  </r>
  <r>
    <s v="T001066"/>
    <s v="Nakul Vohra"/>
    <x v="563"/>
    <n v="10"/>
    <d v="2023-09-23T00:00:00"/>
    <d v="2023-09-25T00:00:00"/>
    <d v="1987-03-02T00:00:00"/>
    <x v="3"/>
    <x v="5"/>
    <x v="3"/>
    <x v="4"/>
    <x v="23"/>
    <n v="4"/>
    <n v="16994.75"/>
    <n v="67979"/>
    <n v="26.86"/>
    <n v="49719.839999999997"/>
    <n v="1"/>
    <n v="6"/>
    <n v="4"/>
    <x v="1049"/>
  </r>
  <r>
    <s v="T001067"/>
    <s v="Madhup Sheth"/>
    <x v="138"/>
    <n v="9"/>
    <d v="2025-05-12T00:00:00"/>
    <d v="2025-05-17T00:00:00"/>
    <d v="1983-08-13T00:00:00"/>
    <x v="0"/>
    <x v="13"/>
    <x v="1"/>
    <x v="2"/>
    <x v="14"/>
    <n v="10"/>
    <n v="21970.31"/>
    <n v="219703.1"/>
    <n v="11.1"/>
    <n v="195316.06"/>
    <n v="3"/>
    <n v="10"/>
    <n v="-1"/>
    <x v="1050"/>
  </r>
  <r>
    <s v="T001068"/>
    <s v="Lagan Jhaveri"/>
    <x v="343"/>
    <n v="8"/>
    <d v="2024-10-09T00:00:00"/>
    <d v="2024-10-12T00:00:00"/>
    <d v="1978-08-03T00:00:00"/>
    <x v="0"/>
    <x v="13"/>
    <x v="1"/>
    <x v="2"/>
    <x v="3"/>
    <n v="1"/>
    <n v="624.11"/>
    <n v="624.11"/>
    <n v="28.45"/>
    <n v="446.55"/>
    <n v="5"/>
    <n v="8"/>
    <n v="0"/>
    <x v="1051"/>
  </r>
  <r>
    <s v="T001069"/>
    <s v="Amira Wadhwa"/>
    <x v="17"/>
    <n v="4"/>
    <d v="2025-06-16T00:00:00"/>
    <d v="2025-06-21T00:00:00"/>
    <d v="1976-06-03T00:00:00"/>
    <x v="2"/>
    <x v="11"/>
    <x v="1"/>
    <x v="5"/>
    <x v="20"/>
    <n v="8"/>
    <n v="38663.050000000003"/>
    <n v="309304.40000000002"/>
    <n v="28.57"/>
    <n v="220936.13"/>
    <n v="5"/>
    <n v="6"/>
    <n v="-2"/>
    <x v="1052"/>
  </r>
  <r>
    <s v="T001070"/>
    <s v="Madhav Wadhwa"/>
    <x v="4"/>
    <n v="3"/>
    <d v="2024-09-25T00:00:00"/>
    <d v="2024-09-28T00:00:00"/>
    <d v="1987-09-20T00:00:00"/>
    <x v="1"/>
    <x v="14"/>
    <x v="1"/>
    <x v="2"/>
    <x v="14"/>
    <n v="3"/>
    <n v="27003.79"/>
    <n v="81011.37"/>
    <n v="17.16"/>
    <n v="67109.820000000007"/>
    <n v="4"/>
    <n v="8"/>
    <n v="-5"/>
    <x v="1053"/>
  </r>
  <r>
    <s v="T001071"/>
    <s v="Nitara Dixit"/>
    <x v="134"/>
    <n v="7"/>
    <d v="2025-01-17T00:00:00"/>
    <d v="2025-01-21T00:00:00"/>
    <d v="2002-12-16T00:00:00"/>
    <x v="2"/>
    <x v="2"/>
    <x v="3"/>
    <x v="4"/>
    <x v="13"/>
    <n v="9"/>
    <n v="22181.42"/>
    <n v="199632.78"/>
    <n v="17.13"/>
    <n v="165435.68"/>
    <n v="1"/>
    <n v="6"/>
    <n v="1"/>
    <x v="1054"/>
  </r>
  <r>
    <s v="T001072"/>
    <s v="Tanya Ray"/>
    <x v="201"/>
    <n v="10"/>
    <d v="2024-07-26T00:00:00"/>
    <d v="2024-07-30T00:00:00"/>
    <d v="2006-09-13T00:00:00"/>
    <x v="3"/>
    <x v="12"/>
    <x v="1"/>
    <x v="2"/>
    <x v="10"/>
    <n v="3"/>
    <n v="3966.38"/>
    <n v="11899.14"/>
    <n v="7.66"/>
    <n v="10987.67"/>
    <n v="3"/>
    <n v="7"/>
    <n v="3"/>
    <x v="1055"/>
  </r>
  <r>
    <s v="T001073"/>
    <s v="Ahana  Rege"/>
    <x v="564"/>
    <n v="5"/>
    <d v="2024-09-24T00:00:00"/>
    <d v="2024-09-26T00:00:00"/>
    <d v="1988-07-15T00:00:00"/>
    <x v="3"/>
    <x v="12"/>
    <x v="2"/>
    <x v="3"/>
    <x v="11"/>
    <n v="8"/>
    <n v="3395.3"/>
    <n v="27162.400000000001"/>
    <n v="16.059999999999999"/>
    <n v="22800.12"/>
    <n v="5"/>
    <n v="3"/>
    <n v="2"/>
    <x v="1056"/>
  </r>
  <r>
    <s v="T001074"/>
    <s v="Prisha Bobal"/>
    <x v="114"/>
    <n v="9"/>
    <d v="2024-01-11T00:00:00"/>
    <d v="2024-01-15T00:00:00"/>
    <d v="1963-04-04T00:00:00"/>
    <x v="2"/>
    <x v="11"/>
    <x v="0"/>
    <x v="1"/>
    <x v="2"/>
    <n v="1"/>
    <n v="32659.4"/>
    <n v="32659.4"/>
    <n v="5.77"/>
    <n v="30774.95"/>
    <n v="3"/>
    <n v="9"/>
    <n v="0"/>
    <x v="1057"/>
  </r>
  <r>
    <s v="T001075"/>
    <s v="Yasmin Arora"/>
    <x v="532"/>
    <n v="4"/>
    <d v="2023-10-08T00:00:00"/>
    <d v="2023-10-12T00:00:00"/>
    <d v="2003-11-07T00:00:00"/>
    <x v="3"/>
    <x v="5"/>
    <x v="1"/>
    <x v="2"/>
    <x v="3"/>
    <n v="6"/>
    <n v="29593.18"/>
    <n v="177559.08"/>
    <n v="25.84"/>
    <n v="131677.81"/>
    <n v="5"/>
    <n v="5"/>
    <n v="-1"/>
    <x v="1058"/>
  </r>
  <r>
    <s v="T001076"/>
    <s v="Saira Lanka"/>
    <x v="286"/>
    <n v="10"/>
    <d v="2024-03-18T00:00:00"/>
    <d v="2024-03-20T00:00:00"/>
    <d v="1964-11-16T00:00:00"/>
    <x v="2"/>
    <x v="8"/>
    <x v="1"/>
    <x v="2"/>
    <x v="14"/>
    <n v="7"/>
    <n v="19363.509999999998"/>
    <n v="135544.57"/>
    <n v="28.38"/>
    <n v="97077.02"/>
    <n v="5"/>
    <n v="6"/>
    <n v="4"/>
    <x v="1059"/>
  </r>
  <r>
    <s v="T001077"/>
    <s v="Ryan Biswas"/>
    <x v="565"/>
    <n v="8"/>
    <d v="2024-06-30T00:00:00"/>
    <d v="2024-07-05T00:00:00"/>
    <d v="2001-05-15T00:00:00"/>
    <x v="1"/>
    <x v="14"/>
    <x v="2"/>
    <x v="3"/>
    <x v="12"/>
    <n v="10"/>
    <n v="2310.1"/>
    <n v="23101"/>
    <n v="15.21"/>
    <n v="19587.34"/>
    <n v="5"/>
    <n v="8"/>
    <n v="0"/>
    <x v="1060"/>
  </r>
  <r>
    <s v="T001078"/>
    <s v="Ela Trivedi"/>
    <x v="174"/>
    <n v="5"/>
    <d v="2024-09-30T00:00:00"/>
    <d v="2024-10-04T00:00:00"/>
    <d v="1982-12-28T00:00:00"/>
    <x v="2"/>
    <x v="8"/>
    <x v="0"/>
    <x v="1"/>
    <x v="21"/>
    <n v="4"/>
    <n v="29189.919999999998"/>
    <n v="116759.67999999999"/>
    <n v="16"/>
    <n v="98078.13"/>
    <n v="4"/>
    <n v="6"/>
    <n v="-1"/>
    <x v="1061"/>
  </r>
  <r>
    <s v="T001079"/>
    <s v="Vivaan Chad"/>
    <x v="566"/>
    <n v="10"/>
    <d v="2024-06-07T00:00:00"/>
    <d v="2024-06-08T00:00:00"/>
    <d v="1987-03-09T00:00:00"/>
    <x v="2"/>
    <x v="16"/>
    <x v="1"/>
    <x v="5"/>
    <x v="17"/>
    <n v="8"/>
    <n v="41398.879999999997"/>
    <n v="331191.03999999998"/>
    <n v="2.16"/>
    <n v="324037.31"/>
    <n v="3"/>
    <n v="2"/>
    <n v="8"/>
    <x v="1062"/>
  </r>
  <r>
    <s v="T001080"/>
    <s v="Renee Sarraf"/>
    <x v="253"/>
    <n v="10"/>
    <d v="2025-06-14T00:00:00"/>
    <d v="2025-06-16T00:00:00"/>
    <d v="2004-08-11T00:00:00"/>
    <x v="1"/>
    <x v="14"/>
    <x v="0"/>
    <x v="1"/>
    <x v="8"/>
    <n v="2"/>
    <n v="43636.71"/>
    <n v="87273.42"/>
    <n v="13.85"/>
    <n v="75186.05"/>
    <n v="3"/>
    <n v="7"/>
    <n v="3"/>
    <x v="1063"/>
  </r>
  <r>
    <s v="T001081"/>
    <s v="Romil Sandal"/>
    <x v="401"/>
    <n v="3"/>
    <d v="2025-05-25T00:00:00"/>
    <d v="2025-05-30T00:00:00"/>
    <d v="1971-01-29T00:00:00"/>
    <x v="1"/>
    <x v="18"/>
    <x v="1"/>
    <x v="5"/>
    <x v="7"/>
    <n v="10"/>
    <n v="12895.81"/>
    <n v="128958.1"/>
    <n v="28.85"/>
    <n v="91753.69"/>
    <n v="2"/>
    <n v="10"/>
    <n v="-7"/>
    <x v="1064"/>
  </r>
  <r>
    <s v="T001082"/>
    <s v="Reyansh Amble"/>
    <x v="567"/>
    <n v="6"/>
    <d v="2025-07-22T00:00:00"/>
    <d v="2025-07-24T00:00:00"/>
    <d v="1983-10-24T00:00:00"/>
    <x v="3"/>
    <x v="15"/>
    <x v="0"/>
    <x v="1"/>
    <x v="21"/>
    <n v="3"/>
    <n v="37243.64"/>
    <n v="111730.92"/>
    <n v="9.02"/>
    <n v="101652.79"/>
    <n v="1"/>
    <n v="3"/>
    <n v="3"/>
    <x v="1065"/>
  </r>
  <r>
    <s v="T001083"/>
    <s v="Heer Aggarwal"/>
    <x v="136"/>
    <n v="7"/>
    <d v="2023-12-03T00:00:00"/>
    <d v="2023-12-06T00:00:00"/>
    <d v="1965-02-27T00:00:00"/>
    <x v="3"/>
    <x v="5"/>
    <x v="2"/>
    <x v="3"/>
    <x v="22"/>
    <n v="1"/>
    <n v="3707.03"/>
    <n v="3707.03"/>
    <n v="22.15"/>
    <n v="2885.92"/>
    <n v="4"/>
    <n v="7"/>
    <n v="0"/>
    <x v="1066"/>
  </r>
  <r>
    <s v="T001084"/>
    <s v="Saanvi Mand"/>
    <x v="568"/>
    <n v="6"/>
    <d v="2024-06-18T00:00:00"/>
    <d v="2024-06-21T00:00:00"/>
    <d v="1969-12-09T00:00:00"/>
    <x v="1"/>
    <x v="14"/>
    <x v="1"/>
    <x v="2"/>
    <x v="14"/>
    <n v="5"/>
    <n v="20837.259999999998"/>
    <n v="104186.3"/>
    <n v="17.920000000000002"/>
    <n v="85516.12"/>
    <n v="1"/>
    <n v="6"/>
    <n v="0"/>
    <x v="1067"/>
  </r>
  <r>
    <s v="T001085"/>
    <s v="Myra Varty"/>
    <x v="569"/>
    <n v="9"/>
    <d v="2025-02-24T00:00:00"/>
    <d v="2025-02-26T00:00:00"/>
    <d v="1961-06-01T00:00:00"/>
    <x v="1"/>
    <x v="1"/>
    <x v="0"/>
    <x v="0"/>
    <x v="1"/>
    <n v="7"/>
    <n v="32859.24"/>
    <n v="230014.68"/>
    <n v="0.61"/>
    <n v="228611.59"/>
    <n v="3"/>
    <n v="3"/>
    <n v="6"/>
    <x v="1068"/>
  </r>
  <r>
    <s v="T001086"/>
    <s v="Piya Bhasin"/>
    <x v="280"/>
    <n v="9"/>
    <d v="2024-12-28T00:00:00"/>
    <d v="2025-01-01T00:00:00"/>
    <d v="1998-01-31T00:00:00"/>
    <x v="3"/>
    <x v="5"/>
    <x v="1"/>
    <x v="5"/>
    <x v="17"/>
    <n v="6"/>
    <n v="16966.29"/>
    <n v="101797.74"/>
    <n v="24.24"/>
    <n v="77121.97"/>
    <n v="4"/>
    <n v="9"/>
    <n v="0"/>
    <x v="1069"/>
  </r>
  <r>
    <s v="T001087"/>
    <s v="Hiran Sabharwal"/>
    <x v="354"/>
    <n v="10"/>
    <d v="2024-08-12T00:00:00"/>
    <d v="2024-08-17T00:00:00"/>
    <d v="1960-01-04T00:00:00"/>
    <x v="3"/>
    <x v="5"/>
    <x v="2"/>
    <x v="3"/>
    <x v="12"/>
    <n v="5"/>
    <n v="11785.84"/>
    <n v="58929.2"/>
    <n v="16.25"/>
    <n v="49353.21"/>
    <n v="1"/>
    <n v="6"/>
    <n v="4"/>
    <x v="1070"/>
  </r>
  <r>
    <s v="T001088"/>
    <s v="Vihaan Choudhry"/>
    <x v="544"/>
    <n v="9"/>
    <d v="2024-07-09T00:00:00"/>
    <d v="2024-07-12T00:00:00"/>
    <d v="1995-04-23T00:00:00"/>
    <x v="2"/>
    <x v="8"/>
    <x v="2"/>
    <x v="3"/>
    <x v="11"/>
    <n v="2"/>
    <n v="42009.27"/>
    <n v="84018.54"/>
    <n v="12.69"/>
    <n v="73356.59"/>
    <n v="5"/>
    <n v="5"/>
    <n v="4"/>
    <x v="1071"/>
  </r>
  <r>
    <s v="T001089"/>
    <s v="Yasmin Kamdar"/>
    <x v="217"/>
    <n v="4"/>
    <d v="2024-11-15T00:00:00"/>
    <d v="2024-11-18T00:00:00"/>
    <d v="2006-01-27T00:00:00"/>
    <x v="2"/>
    <x v="8"/>
    <x v="2"/>
    <x v="3"/>
    <x v="22"/>
    <n v="6"/>
    <n v="35922.769999999997"/>
    <n v="215536.62"/>
    <n v="19.04"/>
    <n v="174498.45"/>
    <n v="3"/>
    <n v="6"/>
    <n v="-2"/>
    <x v="1072"/>
  </r>
  <r>
    <s v="T001090"/>
    <s v="Nirvi Kade"/>
    <x v="188"/>
    <n v="5"/>
    <d v="2025-05-17T00:00:00"/>
    <d v="2025-05-21T00:00:00"/>
    <d v="1980-03-11T00:00:00"/>
    <x v="1"/>
    <x v="1"/>
    <x v="2"/>
    <x v="3"/>
    <x v="12"/>
    <n v="3"/>
    <n v="15724.9"/>
    <n v="47174.7"/>
    <n v="18.21"/>
    <n v="38584.19"/>
    <n v="3"/>
    <n v="5"/>
    <n v="0"/>
    <x v="1073"/>
  </r>
  <r>
    <s v="T001091"/>
    <s v="Kartik Sahni"/>
    <x v="293"/>
    <n v="9"/>
    <d v="2024-07-05T00:00:00"/>
    <d v="2024-07-06T00:00:00"/>
    <d v="1982-09-10T00:00:00"/>
    <x v="2"/>
    <x v="2"/>
    <x v="2"/>
    <x v="3"/>
    <x v="12"/>
    <n v="8"/>
    <n v="35654.65"/>
    <n v="285237.2"/>
    <n v="0.85"/>
    <n v="282812.68"/>
    <n v="1"/>
    <n v="5"/>
    <n v="4"/>
    <x v="1074"/>
  </r>
  <r>
    <s v="T001092"/>
    <s v="Madhav Kala"/>
    <x v="570"/>
    <n v="5"/>
    <d v="2025-01-15T00:00:00"/>
    <d v="2025-01-17T00:00:00"/>
    <d v="1968-02-11T00:00:00"/>
    <x v="0"/>
    <x v="3"/>
    <x v="1"/>
    <x v="2"/>
    <x v="16"/>
    <n v="8"/>
    <n v="23929.7"/>
    <n v="191437.6"/>
    <n v="14.54"/>
    <n v="163602.57"/>
    <n v="5"/>
    <n v="3"/>
    <n v="2"/>
    <x v="1075"/>
  </r>
  <r>
    <s v="T001093"/>
    <s v="Stuvan Dey"/>
    <x v="534"/>
    <n v="7"/>
    <d v="2025-04-17T00:00:00"/>
    <d v="2025-04-22T00:00:00"/>
    <d v="1977-03-13T00:00:00"/>
    <x v="3"/>
    <x v="19"/>
    <x v="1"/>
    <x v="5"/>
    <x v="20"/>
    <n v="5"/>
    <n v="48592.82"/>
    <n v="242964.1"/>
    <n v="13.73"/>
    <n v="209605.13"/>
    <n v="5"/>
    <n v="8"/>
    <n v="-1"/>
    <x v="1076"/>
  </r>
  <r>
    <s v="T001094"/>
    <s v="Lavanya Biswas"/>
    <x v="68"/>
    <n v="3"/>
    <d v="2025-01-23T00:00:00"/>
    <d v="2025-01-27T00:00:00"/>
    <d v="2007-07-24T00:00:00"/>
    <x v="2"/>
    <x v="2"/>
    <x v="0"/>
    <x v="0"/>
    <x v="18"/>
    <n v="1"/>
    <n v="47644.42"/>
    <n v="47644.42"/>
    <n v="25.34"/>
    <n v="35571.32"/>
    <n v="5"/>
    <n v="9"/>
    <n v="-6"/>
    <x v="1077"/>
  </r>
  <r>
    <s v="T001095"/>
    <s v="Zain Kalita"/>
    <x v="147"/>
    <n v="4"/>
    <d v="2025-05-22T00:00:00"/>
    <d v="2025-05-25T00:00:00"/>
    <d v="1961-04-05T00:00:00"/>
    <x v="3"/>
    <x v="15"/>
    <x v="1"/>
    <x v="5"/>
    <x v="17"/>
    <n v="9"/>
    <n v="21158.59"/>
    <n v="190427.31"/>
    <n v="8.1300000000000008"/>
    <n v="174945.57"/>
    <n v="3"/>
    <n v="4"/>
    <n v="0"/>
    <x v="1078"/>
  </r>
  <r>
    <s v="T001096"/>
    <s v="Vivaan Sahni"/>
    <x v="403"/>
    <n v="4"/>
    <d v="2024-10-08T00:00:00"/>
    <d v="2024-10-10T00:00:00"/>
    <d v="1991-03-01T00:00:00"/>
    <x v="1"/>
    <x v="18"/>
    <x v="1"/>
    <x v="5"/>
    <x v="20"/>
    <n v="5"/>
    <n v="32272.36"/>
    <n v="161361.79999999999"/>
    <n v="19.260000000000002"/>
    <n v="130283.52"/>
    <n v="4"/>
    <n v="5"/>
    <n v="-1"/>
    <x v="1079"/>
  </r>
  <r>
    <s v="T001097"/>
    <s v="Vidur Rao"/>
    <x v="229"/>
    <n v="8"/>
    <d v="2024-07-20T00:00:00"/>
    <d v="2024-07-24T00:00:00"/>
    <d v="1982-04-08T00:00:00"/>
    <x v="0"/>
    <x v="0"/>
    <x v="3"/>
    <x v="4"/>
    <x v="13"/>
    <n v="8"/>
    <n v="26547.09"/>
    <n v="212376.72"/>
    <n v="0.08"/>
    <n v="212206.82"/>
    <n v="5"/>
    <n v="7"/>
    <n v="1"/>
    <x v="342"/>
  </r>
  <r>
    <s v="T001098"/>
    <s v="Miraya Kunda"/>
    <x v="294"/>
    <n v="10"/>
    <d v="2025-06-23T00:00:00"/>
    <d v="2025-06-28T00:00:00"/>
    <d v="1967-09-02T00:00:00"/>
    <x v="2"/>
    <x v="11"/>
    <x v="1"/>
    <x v="5"/>
    <x v="7"/>
    <n v="9"/>
    <n v="26233.07"/>
    <n v="236097.63"/>
    <n v="1.19"/>
    <n v="233288.07"/>
    <n v="5"/>
    <n v="9"/>
    <n v="1"/>
    <x v="1080"/>
  </r>
  <r>
    <s v="T001099"/>
    <s v="Ishaan Kaur"/>
    <x v="571"/>
    <n v="9"/>
    <d v="2024-01-02T00:00:00"/>
    <d v="2024-01-07T00:00:00"/>
    <d v="1984-11-11T00:00:00"/>
    <x v="1"/>
    <x v="1"/>
    <x v="1"/>
    <x v="5"/>
    <x v="15"/>
    <n v="5"/>
    <n v="44299.35"/>
    <n v="221496.75"/>
    <n v="0.97"/>
    <n v="219348.23"/>
    <n v="3"/>
    <n v="8"/>
    <n v="1"/>
    <x v="1081"/>
  </r>
  <r>
    <s v="T001100"/>
    <s v="Kismat Wable"/>
    <x v="445"/>
    <n v="7"/>
    <d v="2024-04-21T00:00:00"/>
    <d v="2024-04-24T00:00:00"/>
    <d v="1991-10-01T00:00:00"/>
    <x v="3"/>
    <x v="12"/>
    <x v="2"/>
    <x v="3"/>
    <x v="4"/>
    <n v="5"/>
    <n v="46915.13"/>
    <n v="234575.65"/>
    <n v="27.43"/>
    <n v="170231.55"/>
    <n v="4"/>
    <n v="4"/>
    <n v="3"/>
    <x v="1082"/>
  </r>
  <r>
    <s v="T001101"/>
    <s v="Mishti Walia"/>
    <x v="564"/>
    <n v="7"/>
    <d v="2024-09-25T00:00:00"/>
    <d v="2024-09-29T00:00:00"/>
    <d v="1988-04-01T00:00:00"/>
    <x v="3"/>
    <x v="12"/>
    <x v="3"/>
    <x v="4"/>
    <x v="13"/>
    <n v="8"/>
    <n v="33246.49"/>
    <n v="265971.92"/>
    <n v="22.3"/>
    <n v="206660.18"/>
    <n v="2"/>
    <n v="6"/>
    <n v="1"/>
    <x v="1083"/>
  </r>
  <r>
    <s v="T001102"/>
    <s v="Anahita Tara"/>
    <x v="242"/>
    <n v="5"/>
    <d v="2025-05-09T00:00:00"/>
    <d v="2025-05-10T00:00:00"/>
    <d v="1962-04-12T00:00:00"/>
    <x v="3"/>
    <x v="12"/>
    <x v="2"/>
    <x v="3"/>
    <x v="12"/>
    <n v="5"/>
    <n v="13438.46"/>
    <n v="67192.299999999988"/>
    <n v="24.4"/>
    <n v="50797.38"/>
    <n v="2"/>
    <n v="4"/>
    <n v="1"/>
    <x v="576"/>
  </r>
  <r>
    <s v="T001103"/>
    <s v="Kanav Johal"/>
    <x v="49"/>
    <n v="9"/>
    <d v="2024-02-05T00:00:00"/>
    <d v="2024-02-06T00:00:00"/>
    <d v="1978-05-26T00:00:00"/>
    <x v="2"/>
    <x v="16"/>
    <x v="1"/>
    <x v="5"/>
    <x v="17"/>
    <n v="1"/>
    <n v="26329.51"/>
    <n v="26329.51"/>
    <n v="3.69"/>
    <n v="25357.95"/>
    <n v="5"/>
    <n v="5"/>
    <n v="4"/>
    <x v="1084"/>
  </r>
  <r>
    <s v="T001104"/>
    <s v="Manikya Vasa"/>
    <x v="74"/>
    <n v="10"/>
    <d v="2023-11-22T00:00:00"/>
    <d v="2023-11-25T00:00:00"/>
    <d v="2000-05-31T00:00:00"/>
    <x v="2"/>
    <x v="8"/>
    <x v="3"/>
    <x v="4"/>
    <x v="23"/>
    <n v="1"/>
    <n v="45819.77"/>
    <n v="45819.77"/>
    <n v="1.06"/>
    <n v="45334.080000000002"/>
    <n v="3"/>
    <n v="5"/>
    <n v="5"/>
    <x v="1085"/>
  </r>
  <r>
    <s v="T001105"/>
    <s v="Lakshay Bhatt"/>
    <x v="539"/>
    <n v="9"/>
    <d v="2025-04-18T00:00:00"/>
    <d v="2025-04-23T00:00:00"/>
    <d v="1976-06-23T00:00:00"/>
    <x v="3"/>
    <x v="19"/>
    <x v="2"/>
    <x v="3"/>
    <x v="12"/>
    <n v="6"/>
    <n v="48695.05"/>
    <n v="292170.3"/>
    <n v="2.98"/>
    <n v="283463.63"/>
    <n v="5"/>
    <n v="8"/>
    <n v="1"/>
    <x v="1086"/>
  </r>
  <r>
    <s v="T001106"/>
    <s v="Zaina Banik"/>
    <x v="126"/>
    <n v="10"/>
    <d v="2024-09-20T00:00:00"/>
    <d v="2024-09-24T00:00:00"/>
    <d v="1967-10-16T00:00:00"/>
    <x v="1"/>
    <x v="6"/>
    <x v="0"/>
    <x v="1"/>
    <x v="8"/>
    <n v="6"/>
    <n v="13530.91"/>
    <n v="81185.459999999992"/>
    <n v="2.74"/>
    <n v="78960.98"/>
    <n v="5"/>
    <n v="6"/>
    <n v="4"/>
    <x v="1075"/>
  </r>
  <r>
    <s v="T001107"/>
    <s v="Hunar Suresh"/>
    <x v="572"/>
    <n v="8"/>
    <d v="2023-11-12T00:00:00"/>
    <d v="2023-11-15T00:00:00"/>
    <d v="1966-01-22T00:00:00"/>
    <x v="0"/>
    <x v="3"/>
    <x v="1"/>
    <x v="5"/>
    <x v="17"/>
    <n v="8"/>
    <n v="2018.93"/>
    <n v="16151.44"/>
    <n v="17.52"/>
    <n v="13321.71"/>
    <n v="1"/>
    <n v="5"/>
    <n v="3"/>
    <x v="1087"/>
  </r>
  <r>
    <s v="T001108"/>
    <s v="Zoya Raj"/>
    <x v="65"/>
    <n v="4"/>
    <d v="2023-10-05T00:00:00"/>
    <d v="2023-10-07T00:00:00"/>
    <d v="1994-03-26T00:00:00"/>
    <x v="1"/>
    <x v="18"/>
    <x v="1"/>
    <x v="2"/>
    <x v="10"/>
    <n v="2"/>
    <n v="38667.5"/>
    <n v="77335"/>
    <n v="1.87"/>
    <n v="75888.84"/>
    <n v="1"/>
    <n v="6"/>
    <n v="-2"/>
    <x v="1088"/>
  </r>
  <r>
    <s v="T001109"/>
    <s v="Shanaya Arya"/>
    <x v="355"/>
    <n v="3"/>
    <d v="2023-10-05T00:00:00"/>
    <d v="2023-10-08T00:00:00"/>
    <d v="1977-09-16T00:00:00"/>
    <x v="3"/>
    <x v="19"/>
    <x v="1"/>
    <x v="5"/>
    <x v="20"/>
    <n v="2"/>
    <n v="20099.45"/>
    <n v="40198.9"/>
    <n v="28.65"/>
    <n v="28681.919999999998"/>
    <n v="1"/>
    <n v="6"/>
    <n v="-3"/>
    <x v="1089"/>
  </r>
  <r>
    <s v="T001110"/>
    <s v="Vardaniya Som"/>
    <x v="209"/>
    <n v="6"/>
    <d v="2024-04-23T00:00:00"/>
    <d v="2024-04-24T00:00:00"/>
    <d v="1985-11-22T00:00:00"/>
    <x v="2"/>
    <x v="8"/>
    <x v="0"/>
    <x v="0"/>
    <x v="19"/>
    <n v="1"/>
    <n v="27757.17"/>
    <n v="27757.17"/>
    <n v="22.6"/>
    <n v="21484.05"/>
    <n v="1"/>
    <n v="2"/>
    <n v="4"/>
    <x v="587"/>
  </r>
  <r>
    <s v="T001111"/>
    <s v="Shanaya Ray"/>
    <x v="573"/>
    <n v="7"/>
    <d v="2025-01-09T00:00:00"/>
    <d v="2025-01-11T00:00:00"/>
    <d v="2001-12-11T00:00:00"/>
    <x v="1"/>
    <x v="6"/>
    <x v="0"/>
    <x v="0"/>
    <x v="1"/>
    <n v="1"/>
    <n v="34928.370000000003"/>
    <n v="34928.370000000003"/>
    <n v="6.64"/>
    <n v="32609.13"/>
    <n v="5"/>
    <n v="6"/>
    <n v="1"/>
    <x v="1090"/>
  </r>
  <r>
    <s v="T001112"/>
    <s v="Lakshay Ganesh"/>
    <x v="375"/>
    <n v="10"/>
    <d v="2023-11-03T00:00:00"/>
    <d v="2023-11-05T00:00:00"/>
    <d v="2002-12-11T00:00:00"/>
    <x v="2"/>
    <x v="16"/>
    <x v="0"/>
    <x v="0"/>
    <x v="1"/>
    <n v="4"/>
    <n v="26206.33"/>
    <n v="104825.32"/>
    <n v="18.77"/>
    <n v="85149.61"/>
    <n v="5"/>
    <n v="4"/>
    <n v="6"/>
    <x v="1091"/>
  </r>
  <r>
    <s v="T001113"/>
    <s v="Tara Wagle"/>
    <x v="58"/>
    <n v="4"/>
    <d v="2024-03-28T00:00:00"/>
    <d v="2024-04-01T00:00:00"/>
    <d v="1972-01-03T00:00:00"/>
    <x v="2"/>
    <x v="8"/>
    <x v="1"/>
    <x v="5"/>
    <x v="7"/>
    <n v="7"/>
    <n v="47253.18"/>
    <n v="330772.26"/>
    <n v="0.13"/>
    <n v="330342.26"/>
    <n v="5"/>
    <n v="9"/>
    <n v="-5"/>
    <x v="1092"/>
  </r>
  <r>
    <s v="T001114"/>
    <s v="Hunar Lala"/>
    <x v="438"/>
    <n v="8"/>
    <d v="2025-03-14T00:00:00"/>
    <d v="2025-03-17T00:00:00"/>
    <d v="1970-01-08T00:00:00"/>
    <x v="1"/>
    <x v="18"/>
    <x v="0"/>
    <x v="0"/>
    <x v="19"/>
    <n v="1"/>
    <n v="13329.61"/>
    <n v="13329.61"/>
    <n v="0.3"/>
    <n v="13289.62"/>
    <n v="4"/>
    <n v="7"/>
    <n v="1"/>
    <x v="1093"/>
  </r>
  <r>
    <s v="T001115"/>
    <s v="Dhanuk Iyer"/>
    <x v="574"/>
    <n v="8"/>
    <d v="2024-02-25T00:00:00"/>
    <d v="2024-02-26T00:00:00"/>
    <d v="1961-05-07T00:00:00"/>
    <x v="0"/>
    <x v="0"/>
    <x v="3"/>
    <x v="4"/>
    <x v="6"/>
    <n v="10"/>
    <n v="42135.85"/>
    <n v="421358.5"/>
    <n v="13.95"/>
    <n v="362578.99"/>
    <n v="3"/>
    <n v="6"/>
    <n v="2"/>
    <x v="1094"/>
  </r>
  <r>
    <s v="T001116"/>
    <s v="Dishani Lal"/>
    <x v="446"/>
    <n v="6"/>
    <d v="2024-05-13T00:00:00"/>
    <d v="2024-05-16T00:00:00"/>
    <d v="1991-11-13T00:00:00"/>
    <x v="2"/>
    <x v="11"/>
    <x v="1"/>
    <x v="2"/>
    <x v="14"/>
    <n v="6"/>
    <n v="46119.62"/>
    <n v="276717.71999999997"/>
    <n v="13.03"/>
    <n v="240661.4"/>
    <n v="4"/>
    <n v="8"/>
    <n v="-2"/>
    <x v="1095"/>
  </r>
  <r>
    <s v="T001117"/>
    <s v="Elakshi Basu"/>
    <x v="193"/>
    <n v="3"/>
    <d v="2024-07-17T00:00:00"/>
    <d v="2024-07-18T00:00:00"/>
    <d v="2001-08-08T00:00:00"/>
    <x v="3"/>
    <x v="12"/>
    <x v="2"/>
    <x v="3"/>
    <x v="4"/>
    <n v="9"/>
    <n v="26845.37"/>
    <n v="241608.33"/>
    <n v="12.61"/>
    <n v="211141.52"/>
    <n v="3"/>
    <n v="6"/>
    <n v="-3"/>
    <x v="1096"/>
  </r>
  <r>
    <s v="T001118"/>
    <s v="Kashvi Banerjee"/>
    <x v="186"/>
    <n v="10"/>
    <d v="2024-05-13T00:00:00"/>
    <d v="2024-05-15T00:00:00"/>
    <d v="1970-05-19T00:00:00"/>
    <x v="2"/>
    <x v="7"/>
    <x v="1"/>
    <x v="5"/>
    <x v="7"/>
    <n v="5"/>
    <n v="47113.1"/>
    <n v="235565.5"/>
    <n v="21.46"/>
    <n v="185013.14"/>
    <n v="5"/>
    <n v="3"/>
    <n v="7"/>
    <x v="1097"/>
  </r>
  <r>
    <s v="T001119"/>
    <s v="Tiya Wali"/>
    <x v="409"/>
    <n v="10"/>
    <d v="2025-04-10T00:00:00"/>
    <d v="2025-04-13T00:00:00"/>
    <d v="1988-08-24T00:00:00"/>
    <x v="1"/>
    <x v="1"/>
    <x v="1"/>
    <x v="5"/>
    <x v="7"/>
    <n v="6"/>
    <n v="42564.11"/>
    <n v="255384.66"/>
    <n v="12.65"/>
    <n v="223078.5"/>
    <n v="4"/>
    <n v="8"/>
    <n v="2"/>
    <x v="1098"/>
  </r>
  <r>
    <s v="T001120"/>
    <s v="Mannat Mahajan"/>
    <x v="575"/>
    <n v="7"/>
    <d v="2024-05-01T00:00:00"/>
    <d v="2024-05-02T00:00:00"/>
    <d v="1973-12-16T00:00:00"/>
    <x v="1"/>
    <x v="14"/>
    <x v="0"/>
    <x v="0"/>
    <x v="0"/>
    <n v="7"/>
    <n v="6695.29"/>
    <n v="46867.03"/>
    <n v="1.44"/>
    <n v="46192.14"/>
    <n v="2"/>
    <n v="5"/>
    <n v="2"/>
    <x v="1099"/>
  </r>
  <r>
    <s v="T001121"/>
    <s v="Rhea Butala"/>
    <x v="576"/>
    <n v="9"/>
    <d v="2024-12-01T00:00:00"/>
    <d v="2024-12-03T00:00:00"/>
    <d v="1974-07-15T00:00:00"/>
    <x v="3"/>
    <x v="12"/>
    <x v="2"/>
    <x v="3"/>
    <x v="22"/>
    <n v="9"/>
    <n v="43570.720000000001"/>
    <n v="392136.48"/>
    <n v="23.1"/>
    <n v="301552.95"/>
    <n v="2"/>
    <n v="6"/>
    <n v="3"/>
    <x v="1100"/>
  </r>
  <r>
    <s v="T001122"/>
    <s v="Jivika Chaudhuri"/>
    <x v="248"/>
    <n v="10"/>
    <d v="2025-08-04T00:00:00"/>
    <d v="2025-08-08T00:00:00"/>
    <d v="1972-02-17T00:00:00"/>
    <x v="3"/>
    <x v="15"/>
    <x v="0"/>
    <x v="1"/>
    <x v="5"/>
    <n v="7"/>
    <n v="3388.25"/>
    <n v="23717.75"/>
    <n v="24.44"/>
    <n v="17921.13"/>
    <n v="2"/>
    <n v="6"/>
    <n v="4"/>
    <x v="1101"/>
  </r>
  <r>
    <s v="T001123"/>
    <s v="Mehul Vasa"/>
    <x v="577"/>
    <n v="5"/>
    <d v="2023-11-08T00:00:00"/>
    <d v="2023-11-13T00:00:00"/>
    <d v="1965-02-18T00:00:00"/>
    <x v="0"/>
    <x v="10"/>
    <x v="2"/>
    <x v="3"/>
    <x v="4"/>
    <n v="8"/>
    <n v="37516.199999999997"/>
    <n v="300129.59999999998"/>
    <n v="10.62"/>
    <n v="268255.84000000003"/>
    <n v="1"/>
    <n v="8"/>
    <n v="-3"/>
    <x v="1102"/>
  </r>
  <r>
    <s v="T001124"/>
    <s v="Alia Balakrishnan"/>
    <x v="578"/>
    <n v="3"/>
    <d v="2024-07-15T00:00:00"/>
    <d v="2024-07-19T00:00:00"/>
    <d v="1982-04-29T00:00:00"/>
    <x v="0"/>
    <x v="13"/>
    <x v="2"/>
    <x v="3"/>
    <x v="12"/>
    <n v="5"/>
    <n v="47752.2"/>
    <n v="238761"/>
    <n v="4.04"/>
    <n v="229115.06"/>
    <n v="3"/>
    <n v="6"/>
    <n v="-3"/>
    <x v="1103"/>
  </r>
  <r>
    <s v="T001125"/>
    <s v="Miraya Bumb"/>
    <x v="118"/>
    <n v="8"/>
    <d v="2025-07-15T00:00:00"/>
    <d v="2025-07-17T00:00:00"/>
    <d v="1990-04-18T00:00:00"/>
    <x v="3"/>
    <x v="15"/>
    <x v="1"/>
    <x v="5"/>
    <x v="17"/>
    <n v="3"/>
    <n v="5511.1"/>
    <n v="16533.3"/>
    <n v="17.39"/>
    <n v="13658.16"/>
    <n v="3"/>
    <n v="6"/>
    <n v="2"/>
    <x v="1104"/>
  </r>
  <r>
    <s v="T001126"/>
    <s v="Abram Dey"/>
    <x v="23"/>
    <n v="7"/>
    <d v="2024-12-23T00:00:00"/>
    <d v="2024-12-28T00:00:00"/>
    <d v="1994-11-29T00:00:00"/>
    <x v="0"/>
    <x v="17"/>
    <x v="3"/>
    <x v="4"/>
    <x v="6"/>
    <n v="6"/>
    <n v="3571.8"/>
    <n v="21430.799999999999"/>
    <n v="25.14"/>
    <n v="16043.1"/>
    <n v="5"/>
    <n v="8"/>
    <n v="-1"/>
    <x v="1105"/>
  </r>
  <r>
    <s v="T001127"/>
    <s v="Mannat Doshi"/>
    <x v="483"/>
    <n v="7"/>
    <d v="2024-08-04T00:00:00"/>
    <d v="2024-08-05T00:00:00"/>
    <d v="2005-07-05T00:00:00"/>
    <x v="3"/>
    <x v="5"/>
    <x v="1"/>
    <x v="2"/>
    <x v="16"/>
    <n v="2"/>
    <n v="21542.73"/>
    <n v="43085.46"/>
    <n v="28.18"/>
    <n v="30943.98"/>
    <n v="4"/>
    <n v="6"/>
    <n v="1"/>
    <x v="1106"/>
  </r>
  <r>
    <s v="T001128"/>
    <s v="Elakshi Ramesh"/>
    <x v="16"/>
    <n v="8"/>
    <d v="2024-12-06T00:00:00"/>
    <d v="2024-12-11T00:00:00"/>
    <d v="1963-09-22T00:00:00"/>
    <x v="1"/>
    <x v="6"/>
    <x v="1"/>
    <x v="2"/>
    <x v="14"/>
    <n v="6"/>
    <n v="28784.77"/>
    <n v="172708.62"/>
    <n v="12.19"/>
    <n v="151655.44"/>
    <n v="4"/>
    <n v="9"/>
    <n v="-1"/>
    <x v="1107"/>
  </r>
  <r>
    <s v="T001129"/>
    <s v="Aaryahi Kant"/>
    <x v="579"/>
    <n v="7"/>
    <d v="2023-11-16T00:00:00"/>
    <d v="2023-11-20T00:00:00"/>
    <d v="1979-02-28T00:00:00"/>
    <x v="2"/>
    <x v="11"/>
    <x v="0"/>
    <x v="1"/>
    <x v="8"/>
    <n v="2"/>
    <n v="19009.86"/>
    <n v="38019.72"/>
    <n v="10.52"/>
    <n v="34020.050000000003"/>
    <n v="4"/>
    <n v="5"/>
    <n v="2"/>
    <x v="1108"/>
  </r>
  <r>
    <s v="T001130"/>
    <s v="Yashvi Subramaniam"/>
    <x v="543"/>
    <n v="8"/>
    <d v="2025-01-19T00:00:00"/>
    <d v="2025-01-23T00:00:00"/>
    <d v="1970-08-26T00:00:00"/>
    <x v="0"/>
    <x v="10"/>
    <x v="2"/>
    <x v="3"/>
    <x v="4"/>
    <n v="8"/>
    <n v="1875.48"/>
    <n v="15003.84"/>
    <n v="4.01"/>
    <n v="14402.19"/>
    <n v="2"/>
    <n v="6"/>
    <n v="2"/>
    <x v="1109"/>
  </r>
  <r>
    <s v="T001131"/>
    <s v="Rasha Shan"/>
    <x v="580"/>
    <n v="8"/>
    <d v="2023-08-17T00:00:00"/>
    <d v="2023-08-20T00:00:00"/>
    <d v="1983-02-22T00:00:00"/>
    <x v="1"/>
    <x v="1"/>
    <x v="1"/>
    <x v="2"/>
    <x v="10"/>
    <n v="2"/>
    <n v="20819.240000000002"/>
    <n v="41638.480000000003"/>
    <n v="27.92"/>
    <n v="30013.02"/>
    <n v="1"/>
    <n v="8"/>
    <n v="0"/>
    <x v="1110"/>
  </r>
  <r>
    <s v="T001132"/>
    <s v="Fateh Viswanathan"/>
    <x v="140"/>
    <n v="7"/>
    <d v="2024-03-11T00:00:00"/>
    <d v="2024-03-16T00:00:00"/>
    <d v="1993-09-30T00:00:00"/>
    <x v="2"/>
    <x v="8"/>
    <x v="0"/>
    <x v="1"/>
    <x v="8"/>
    <n v="1"/>
    <n v="10054.43"/>
    <n v="10054.43"/>
    <n v="22.09"/>
    <n v="7833.41"/>
    <n v="3"/>
    <n v="7"/>
    <n v="0"/>
    <x v="1111"/>
  </r>
  <r>
    <s v="T001133"/>
    <s v="Zaina Mander"/>
    <x v="4"/>
    <n v="8"/>
    <d v="2024-09-25T00:00:00"/>
    <d v="2024-09-29T00:00:00"/>
    <d v="1988-08-10T00:00:00"/>
    <x v="3"/>
    <x v="19"/>
    <x v="0"/>
    <x v="1"/>
    <x v="8"/>
    <n v="8"/>
    <n v="646.45000000000005"/>
    <n v="5171.6000000000004"/>
    <n v="1.98"/>
    <n v="5069.2"/>
    <n v="2"/>
    <n v="9"/>
    <n v="-1"/>
    <x v="1112"/>
  </r>
  <r>
    <s v="T001134"/>
    <s v="Rasha Chopra"/>
    <x v="288"/>
    <n v="10"/>
    <d v="2025-04-14T00:00:00"/>
    <d v="2025-04-15T00:00:00"/>
    <d v="1968-12-07T00:00:00"/>
    <x v="0"/>
    <x v="17"/>
    <x v="3"/>
    <x v="4"/>
    <x v="23"/>
    <n v="7"/>
    <n v="35573.31"/>
    <n v="249013.17"/>
    <n v="4.8899999999999997"/>
    <n v="236836.43"/>
    <n v="5"/>
    <n v="3"/>
    <n v="7"/>
    <x v="1113"/>
  </r>
  <r>
    <s v="T001135"/>
    <s v="Aaina Karpe"/>
    <x v="115"/>
    <n v="3"/>
    <d v="2025-01-09T00:00:00"/>
    <d v="2025-01-12T00:00:00"/>
    <d v="1990-06-07T00:00:00"/>
    <x v="1"/>
    <x v="9"/>
    <x v="1"/>
    <x v="5"/>
    <x v="20"/>
    <n v="6"/>
    <n v="14397.88"/>
    <n v="86387.28"/>
    <n v="28.48"/>
    <n v="61784.18"/>
    <n v="5"/>
    <n v="4"/>
    <n v="-1"/>
    <x v="1114"/>
  </r>
  <r>
    <s v="T001136"/>
    <s v="Reyansh Tripathi"/>
    <x v="221"/>
    <n v="8"/>
    <d v="2025-02-02T00:00:00"/>
    <d v="2025-02-03T00:00:00"/>
    <d v="2006-03-12T00:00:00"/>
    <x v="3"/>
    <x v="4"/>
    <x v="1"/>
    <x v="2"/>
    <x v="16"/>
    <n v="8"/>
    <n v="22207.77"/>
    <n v="177662.16"/>
    <n v="16.09"/>
    <n v="149076.32"/>
    <n v="1"/>
    <n v="6"/>
    <n v="2"/>
    <x v="1115"/>
  </r>
  <r>
    <s v="T001137"/>
    <s v="Shray Yadav"/>
    <x v="70"/>
    <n v="8"/>
    <d v="2024-06-08T00:00:00"/>
    <d v="2024-06-10T00:00:00"/>
    <d v="1976-10-13T00:00:00"/>
    <x v="3"/>
    <x v="4"/>
    <x v="2"/>
    <x v="3"/>
    <x v="12"/>
    <n v="9"/>
    <n v="2019.8"/>
    <n v="18178.2"/>
    <n v="16.41"/>
    <n v="15195.16"/>
    <n v="4"/>
    <n v="7"/>
    <n v="1"/>
    <x v="1116"/>
  </r>
  <r>
    <s v="T001138"/>
    <s v="Purab Buch"/>
    <x v="581"/>
    <n v="10"/>
    <d v="2025-04-22T00:00:00"/>
    <d v="2025-04-24T00:00:00"/>
    <d v="1998-08-14T00:00:00"/>
    <x v="0"/>
    <x v="13"/>
    <x v="0"/>
    <x v="0"/>
    <x v="1"/>
    <n v="9"/>
    <n v="23312.720000000001"/>
    <n v="209814.48"/>
    <n v="18.45"/>
    <n v="171103.71"/>
    <n v="4"/>
    <n v="3"/>
    <n v="7"/>
    <x v="1117"/>
  </r>
  <r>
    <s v="T001139"/>
    <s v="Shlok Basak"/>
    <x v="561"/>
    <n v="10"/>
    <d v="2023-08-30T00:00:00"/>
    <d v="2023-09-01T00:00:00"/>
    <d v="1996-11-25T00:00:00"/>
    <x v="1"/>
    <x v="1"/>
    <x v="1"/>
    <x v="5"/>
    <x v="17"/>
    <n v="9"/>
    <n v="24217.93"/>
    <n v="217961.37"/>
    <n v="4.34"/>
    <n v="208501.85"/>
    <n v="1"/>
    <n v="7"/>
    <n v="3"/>
    <x v="28"/>
  </r>
  <r>
    <s v="T001140"/>
    <s v="Indrans Ahuja"/>
    <x v="175"/>
    <n v="10"/>
    <d v="2023-10-14T00:00:00"/>
    <d v="2023-10-17T00:00:00"/>
    <d v="1988-08-04T00:00:00"/>
    <x v="0"/>
    <x v="0"/>
    <x v="0"/>
    <x v="0"/>
    <x v="19"/>
    <n v="4"/>
    <n v="39478.519999999997"/>
    <n v="157914.07999999999"/>
    <n v="4.6100000000000003"/>
    <n v="150634.23999999999"/>
    <n v="1"/>
    <n v="4"/>
    <n v="6"/>
    <x v="1118"/>
  </r>
  <r>
    <s v="T001141"/>
    <s v="Samaira Bail"/>
    <x v="382"/>
    <n v="9"/>
    <d v="2024-07-15T00:00:00"/>
    <d v="2024-07-20T00:00:00"/>
    <d v="1962-03-10T00:00:00"/>
    <x v="1"/>
    <x v="14"/>
    <x v="2"/>
    <x v="3"/>
    <x v="4"/>
    <n v="7"/>
    <n v="17339.63"/>
    <n v="121377.41"/>
    <n v="13.88"/>
    <n v="104530.23"/>
    <n v="4"/>
    <n v="6"/>
    <n v="3"/>
    <x v="1119"/>
  </r>
  <r>
    <s v="T001142"/>
    <s v="Vardaniya Grewal"/>
    <x v="64"/>
    <n v="5"/>
    <d v="2024-05-06T00:00:00"/>
    <d v="2024-05-09T00:00:00"/>
    <d v="1976-03-06T00:00:00"/>
    <x v="2"/>
    <x v="16"/>
    <x v="1"/>
    <x v="5"/>
    <x v="15"/>
    <n v="8"/>
    <n v="25030.2"/>
    <n v="200241.6"/>
    <n v="6.1"/>
    <n v="188026.86"/>
    <n v="2"/>
    <n v="5"/>
    <n v="0"/>
    <x v="1120"/>
  </r>
  <r>
    <s v="T001143"/>
    <s v="Mehul Bakshi"/>
    <x v="582"/>
    <n v="3"/>
    <d v="2024-10-28T00:00:00"/>
    <d v="2024-10-29T00:00:00"/>
    <d v="1967-11-30T00:00:00"/>
    <x v="1"/>
    <x v="14"/>
    <x v="3"/>
    <x v="4"/>
    <x v="23"/>
    <n v="1"/>
    <n v="29343.01"/>
    <n v="29343.01"/>
    <n v="15.36"/>
    <n v="24835.919999999998"/>
    <n v="2"/>
    <n v="2"/>
    <n v="1"/>
    <x v="1121"/>
  </r>
  <r>
    <s v="T001144"/>
    <s v="Hazel Raju"/>
    <x v="188"/>
    <n v="4"/>
    <d v="2025-05-19T00:00:00"/>
    <d v="2025-05-22T00:00:00"/>
    <d v="1964-03-05T00:00:00"/>
    <x v="2"/>
    <x v="7"/>
    <x v="1"/>
    <x v="2"/>
    <x v="14"/>
    <n v="5"/>
    <n v="17155.95"/>
    <n v="85779.75"/>
    <n v="27.13"/>
    <n v="62507.7"/>
    <n v="2"/>
    <n v="6"/>
    <n v="-2"/>
    <x v="1107"/>
  </r>
  <r>
    <s v="T001145"/>
    <s v="Riya Issac"/>
    <x v="183"/>
    <n v="7"/>
    <d v="2025-07-25T00:00:00"/>
    <d v="2025-07-29T00:00:00"/>
    <d v="1965-10-31T00:00:00"/>
    <x v="1"/>
    <x v="6"/>
    <x v="2"/>
    <x v="3"/>
    <x v="22"/>
    <n v="3"/>
    <n v="30147.439999999999"/>
    <n v="90442.319999999992"/>
    <n v="10.37"/>
    <n v="81063.45"/>
    <n v="4"/>
    <n v="9"/>
    <n v="-2"/>
    <x v="1122"/>
  </r>
  <r>
    <s v="T001146"/>
    <s v="Raunak Deshpande"/>
    <x v="26"/>
    <n v="10"/>
    <d v="2024-11-16T00:00:00"/>
    <d v="2024-11-17T00:00:00"/>
    <d v="1974-04-18T00:00:00"/>
    <x v="1"/>
    <x v="18"/>
    <x v="1"/>
    <x v="5"/>
    <x v="20"/>
    <n v="10"/>
    <n v="25456.43"/>
    <n v="254564.3"/>
    <n v="29.52"/>
    <n v="179416.92"/>
    <n v="3"/>
    <n v="6"/>
    <n v="4"/>
    <x v="1123"/>
  </r>
  <r>
    <s v="T001147"/>
    <s v="Fateh Korpal"/>
    <x v="557"/>
    <n v="8"/>
    <d v="2023-12-29T00:00:00"/>
    <d v="2024-01-01T00:00:00"/>
    <d v="2002-12-08T00:00:00"/>
    <x v="1"/>
    <x v="14"/>
    <x v="0"/>
    <x v="1"/>
    <x v="21"/>
    <n v="10"/>
    <n v="16451.34"/>
    <n v="164513.4"/>
    <n v="19.440000000000001"/>
    <n v="132532"/>
    <n v="3"/>
    <n v="5"/>
    <n v="3"/>
    <x v="1124"/>
  </r>
  <r>
    <s v="T001148"/>
    <s v="Yasmin Sandhu"/>
    <x v="491"/>
    <n v="10"/>
    <d v="2023-11-22T00:00:00"/>
    <d v="2023-11-25T00:00:00"/>
    <d v="1991-04-12T00:00:00"/>
    <x v="0"/>
    <x v="17"/>
    <x v="1"/>
    <x v="2"/>
    <x v="14"/>
    <n v="9"/>
    <n v="31821.9"/>
    <n v="286397.09999999998"/>
    <n v="6.63"/>
    <n v="267408.96999999997"/>
    <n v="5"/>
    <n v="8"/>
    <n v="2"/>
    <x v="1125"/>
  </r>
  <r>
    <s v="T001149"/>
    <s v="Ehsaan Thaker"/>
    <x v="583"/>
    <n v="8"/>
    <d v="2025-07-11T00:00:00"/>
    <d v="2025-07-15T00:00:00"/>
    <d v="1970-03-03T00:00:00"/>
    <x v="1"/>
    <x v="14"/>
    <x v="0"/>
    <x v="1"/>
    <x v="2"/>
    <n v="7"/>
    <n v="32574.37"/>
    <n v="228020.59"/>
    <n v="6.17"/>
    <n v="213951.72"/>
    <n v="1"/>
    <n v="8"/>
    <n v="0"/>
    <x v="1126"/>
  </r>
  <r>
    <s v="T001150"/>
    <s v="Anvi Biswas"/>
    <x v="562"/>
    <n v="9"/>
    <d v="2024-08-04T00:00:00"/>
    <d v="2024-08-06T00:00:00"/>
    <d v="1964-12-24T00:00:00"/>
    <x v="1"/>
    <x v="9"/>
    <x v="1"/>
    <x v="2"/>
    <x v="10"/>
    <n v="9"/>
    <n v="45139.86"/>
    <n v="406258.74"/>
    <n v="21.52"/>
    <n v="318831.86"/>
    <n v="2"/>
    <n v="5"/>
    <n v="4"/>
    <x v="1127"/>
  </r>
  <r>
    <s v="T001151"/>
    <s v="Yuvraj  Kalita"/>
    <x v="238"/>
    <n v="6"/>
    <d v="2023-10-02T00:00:00"/>
    <d v="2023-10-05T00:00:00"/>
    <d v="1967-01-22T00:00:00"/>
    <x v="1"/>
    <x v="6"/>
    <x v="1"/>
    <x v="5"/>
    <x v="17"/>
    <n v="2"/>
    <n v="47612.49"/>
    <n v="95224.98"/>
    <n v="2.85"/>
    <n v="92511.07"/>
    <n v="1"/>
    <n v="8"/>
    <n v="-2"/>
    <x v="1128"/>
  </r>
  <r>
    <s v="T001152"/>
    <s v="Shray Ratta"/>
    <x v="299"/>
    <n v="10"/>
    <d v="2023-08-24T00:00:00"/>
    <d v="2023-08-28T00:00:00"/>
    <d v="1963-05-13T00:00:00"/>
    <x v="0"/>
    <x v="10"/>
    <x v="2"/>
    <x v="3"/>
    <x v="12"/>
    <n v="6"/>
    <n v="11547.06"/>
    <n v="69282.36"/>
    <n v="24.49"/>
    <n v="52315.11"/>
    <n v="4"/>
    <n v="8"/>
    <n v="2"/>
    <x v="440"/>
  </r>
  <r>
    <s v="T001153"/>
    <s v="Mannat Biswas"/>
    <x v="273"/>
    <n v="6"/>
    <d v="2023-09-14T00:00:00"/>
    <d v="2023-09-18T00:00:00"/>
    <d v="1967-08-15T00:00:00"/>
    <x v="1"/>
    <x v="14"/>
    <x v="1"/>
    <x v="2"/>
    <x v="10"/>
    <n v="6"/>
    <n v="20967.75"/>
    <n v="125806.5"/>
    <n v="28.58"/>
    <n v="89851"/>
    <n v="4"/>
    <n v="5"/>
    <n v="1"/>
    <x v="691"/>
  </r>
  <r>
    <s v="T001154"/>
    <s v="Prerak Cherian"/>
    <x v="389"/>
    <n v="4"/>
    <d v="2025-02-14T00:00:00"/>
    <d v="2025-02-16T00:00:00"/>
    <d v="1974-01-10T00:00:00"/>
    <x v="0"/>
    <x v="17"/>
    <x v="1"/>
    <x v="5"/>
    <x v="7"/>
    <n v="5"/>
    <n v="16743.82"/>
    <n v="83719.100000000006"/>
    <n v="2.99"/>
    <n v="81215.899999999994"/>
    <n v="5"/>
    <n v="5"/>
    <n v="-1"/>
    <x v="1129"/>
  </r>
  <r>
    <s v="T001155"/>
    <s v="Kashvi Hora"/>
    <x v="74"/>
    <n v="7"/>
    <d v="2023-11-21T00:00:00"/>
    <d v="2023-11-26T00:00:00"/>
    <d v="1985-05-06T00:00:00"/>
    <x v="2"/>
    <x v="16"/>
    <x v="1"/>
    <x v="2"/>
    <x v="3"/>
    <n v="3"/>
    <n v="7162.25"/>
    <n v="21486.75"/>
    <n v="10.71"/>
    <n v="19185.52"/>
    <n v="5"/>
    <n v="6"/>
    <n v="1"/>
    <x v="1130"/>
  </r>
  <r>
    <s v="T001156"/>
    <s v="Mamooty Gour"/>
    <x v="27"/>
    <n v="9"/>
    <d v="2024-08-14T00:00:00"/>
    <d v="2024-08-19T00:00:00"/>
    <d v="2005-09-27T00:00:00"/>
    <x v="1"/>
    <x v="18"/>
    <x v="1"/>
    <x v="2"/>
    <x v="16"/>
    <n v="1"/>
    <n v="43501.45"/>
    <n v="43501.45"/>
    <n v="5.46"/>
    <n v="41126.269999999997"/>
    <n v="1"/>
    <n v="9"/>
    <n v="0"/>
    <x v="1131"/>
  </r>
  <r>
    <s v="T001157"/>
    <s v="Rania Chauhan"/>
    <x v="97"/>
    <n v="4"/>
    <d v="2024-02-12T00:00:00"/>
    <d v="2024-02-15T00:00:00"/>
    <d v="1978-10-25T00:00:00"/>
    <x v="0"/>
    <x v="3"/>
    <x v="0"/>
    <x v="0"/>
    <x v="19"/>
    <n v="10"/>
    <n v="42566.68"/>
    <n v="425666.8"/>
    <n v="22.76"/>
    <n v="328785.03999999998"/>
    <n v="4"/>
    <n v="4"/>
    <n v="0"/>
    <x v="1132"/>
  </r>
  <r>
    <s v="T001158"/>
    <s v="Anvi Manne"/>
    <x v="373"/>
    <n v="7"/>
    <d v="2025-06-15T00:00:00"/>
    <d v="2025-06-19T00:00:00"/>
    <d v="2007-06-15T00:00:00"/>
    <x v="3"/>
    <x v="5"/>
    <x v="1"/>
    <x v="5"/>
    <x v="20"/>
    <n v="5"/>
    <n v="11784.88"/>
    <n v="58924.399999999987"/>
    <n v="7.7"/>
    <n v="54387.22"/>
    <n v="4"/>
    <n v="7"/>
    <n v="0"/>
    <x v="1133"/>
  </r>
  <r>
    <s v="T001159"/>
    <s v="Aradhya Kapoor"/>
    <x v="584"/>
    <n v="10"/>
    <d v="2024-01-25T00:00:00"/>
    <d v="2024-01-26T00:00:00"/>
    <d v="2004-02-04T00:00:00"/>
    <x v="0"/>
    <x v="10"/>
    <x v="2"/>
    <x v="3"/>
    <x v="12"/>
    <n v="9"/>
    <n v="39105.800000000003"/>
    <n v="351952.2"/>
    <n v="22.59"/>
    <n v="272446.2"/>
    <n v="4"/>
    <n v="5"/>
    <n v="5"/>
    <x v="1134"/>
  </r>
  <r>
    <s v="T001160"/>
    <s v="Vaibhav Sem"/>
    <x v="203"/>
    <n v="9"/>
    <d v="2024-06-17T00:00:00"/>
    <d v="2024-06-20T00:00:00"/>
    <d v="1989-08-17T00:00:00"/>
    <x v="3"/>
    <x v="5"/>
    <x v="3"/>
    <x v="4"/>
    <x v="13"/>
    <n v="5"/>
    <n v="40608.76"/>
    <n v="203043.8"/>
    <n v="25.97"/>
    <n v="150313.32999999999"/>
    <n v="5"/>
    <n v="6"/>
    <n v="3"/>
    <x v="1135"/>
  </r>
  <r>
    <s v="T001161"/>
    <s v="Dhruv Choudhary"/>
    <x v="464"/>
    <n v="10"/>
    <d v="2025-05-31T00:00:00"/>
    <d v="2025-06-02T00:00:00"/>
    <d v="2004-07-25T00:00:00"/>
    <x v="3"/>
    <x v="15"/>
    <x v="0"/>
    <x v="1"/>
    <x v="2"/>
    <n v="1"/>
    <n v="12025.03"/>
    <n v="12025.03"/>
    <n v="1.68"/>
    <n v="11823.01"/>
    <n v="2"/>
    <n v="3"/>
    <n v="7"/>
    <x v="1136"/>
  </r>
  <r>
    <s v="T001162"/>
    <s v="Anaya Bobal"/>
    <x v="379"/>
    <n v="8"/>
    <d v="2024-10-23T00:00:00"/>
    <d v="2024-10-28T00:00:00"/>
    <d v="1982-04-20T00:00:00"/>
    <x v="3"/>
    <x v="12"/>
    <x v="1"/>
    <x v="2"/>
    <x v="16"/>
    <n v="7"/>
    <n v="12998.11"/>
    <n v="90986.77"/>
    <n v="8.17"/>
    <n v="83553.149999999994"/>
    <n v="5"/>
    <n v="10"/>
    <n v="-2"/>
    <x v="1137"/>
  </r>
  <r>
    <s v="T001163"/>
    <s v="Emir Gulati"/>
    <x v="5"/>
    <n v="7"/>
    <d v="2023-11-22T00:00:00"/>
    <d v="2023-11-26T00:00:00"/>
    <d v="1982-04-08T00:00:00"/>
    <x v="2"/>
    <x v="2"/>
    <x v="1"/>
    <x v="2"/>
    <x v="16"/>
    <n v="1"/>
    <n v="29318.91"/>
    <n v="29318.91"/>
    <n v="14.85"/>
    <n v="24965.05"/>
    <n v="4"/>
    <n v="5"/>
    <n v="2"/>
    <x v="1138"/>
  </r>
  <r>
    <s v="T001164"/>
    <s v="Madhup Tiwari"/>
    <x v="131"/>
    <n v="4"/>
    <d v="2025-03-09T00:00:00"/>
    <d v="2025-03-13T00:00:00"/>
    <d v="1990-12-23T00:00:00"/>
    <x v="0"/>
    <x v="10"/>
    <x v="0"/>
    <x v="1"/>
    <x v="5"/>
    <n v="4"/>
    <n v="49526.31"/>
    <n v="198105.24"/>
    <n v="21.88"/>
    <n v="154759.81"/>
    <n v="4"/>
    <n v="9"/>
    <n v="-5"/>
    <x v="1139"/>
  </r>
  <r>
    <s v="T001165"/>
    <s v="Kiara Jain"/>
    <x v="395"/>
    <n v="7"/>
    <d v="2024-09-15T00:00:00"/>
    <d v="2024-09-18T00:00:00"/>
    <d v="1997-01-01T00:00:00"/>
    <x v="2"/>
    <x v="16"/>
    <x v="0"/>
    <x v="0"/>
    <x v="19"/>
    <n v="5"/>
    <n v="40937.65"/>
    <n v="204688.25"/>
    <n v="22.17"/>
    <n v="159308.85999999999"/>
    <n v="2"/>
    <n v="5"/>
    <n v="2"/>
    <x v="1140"/>
  </r>
  <r>
    <s v="T001166"/>
    <s v="Neelofar Khosla"/>
    <x v="535"/>
    <n v="8"/>
    <d v="2023-09-19T00:00:00"/>
    <d v="2023-09-20T00:00:00"/>
    <d v="2006-10-16T00:00:00"/>
    <x v="2"/>
    <x v="8"/>
    <x v="2"/>
    <x v="3"/>
    <x v="12"/>
    <n v="7"/>
    <n v="49396.44"/>
    <n v="345775.08"/>
    <n v="4.9400000000000004"/>
    <n v="328693.78999999998"/>
    <n v="4"/>
    <n v="3"/>
    <n v="5"/>
    <x v="1141"/>
  </r>
  <r>
    <s v="T001167"/>
    <s v="Zaina Chowdhury"/>
    <x v="519"/>
    <n v="5"/>
    <d v="2024-08-13T00:00:00"/>
    <d v="2024-08-16T00:00:00"/>
    <d v="1984-10-09T00:00:00"/>
    <x v="3"/>
    <x v="19"/>
    <x v="3"/>
    <x v="4"/>
    <x v="13"/>
    <n v="5"/>
    <n v="11840.34"/>
    <n v="59201.7"/>
    <n v="5.39"/>
    <n v="56010.73"/>
    <n v="3"/>
    <n v="4"/>
    <n v="1"/>
    <x v="1142"/>
  </r>
  <r>
    <s v="T001168"/>
    <s v="Ojas Raval"/>
    <x v="38"/>
    <n v="8"/>
    <d v="2025-07-01T00:00:00"/>
    <d v="2025-07-06T00:00:00"/>
    <d v="1963-09-13T00:00:00"/>
    <x v="3"/>
    <x v="5"/>
    <x v="1"/>
    <x v="5"/>
    <x v="17"/>
    <n v="3"/>
    <n v="48876.28"/>
    <n v="146628.84"/>
    <n v="8.6300000000000008"/>
    <n v="133974.76999999999"/>
    <n v="4"/>
    <n v="9"/>
    <n v="-1"/>
    <x v="1143"/>
  </r>
  <r>
    <s v="T001169"/>
    <s v="Fateh Saha"/>
    <x v="248"/>
    <n v="8"/>
    <d v="2025-08-04T00:00:00"/>
    <d v="2025-08-07T00:00:00"/>
    <d v="1999-10-07T00:00:00"/>
    <x v="1"/>
    <x v="6"/>
    <x v="1"/>
    <x v="2"/>
    <x v="10"/>
    <n v="1"/>
    <n v="46352"/>
    <n v="46352"/>
    <n v="24.85"/>
    <n v="34833.53"/>
    <n v="1"/>
    <n v="5"/>
    <n v="3"/>
    <x v="1144"/>
  </r>
  <r>
    <s v="T001170"/>
    <s v="Akarsh Cherian"/>
    <x v="204"/>
    <n v="3"/>
    <d v="2024-01-23T00:00:00"/>
    <d v="2024-01-24T00:00:00"/>
    <d v="1971-03-01T00:00:00"/>
    <x v="0"/>
    <x v="0"/>
    <x v="0"/>
    <x v="0"/>
    <x v="0"/>
    <n v="7"/>
    <n v="12447.27"/>
    <n v="87130.89"/>
    <n v="2.2200000000000002"/>
    <n v="85196.58"/>
    <n v="2"/>
    <n v="6"/>
    <n v="-3"/>
    <x v="1145"/>
  </r>
  <r>
    <s v="T001171"/>
    <s v="Ojas Bera"/>
    <x v="73"/>
    <n v="3"/>
    <d v="2024-05-16T00:00:00"/>
    <d v="2024-05-21T00:00:00"/>
    <d v="1974-12-02T00:00:00"/>
    <x v="1"/>
    <x v="18"/>
    <x v="3"/>
    <x v="4"/>
    <x v="9"/>
    <n v="1"/>
    <n v="24011.9"/>
    <n v="24011.9"/>
    <n v="6.77"/>
    <n v="22386.29"/>
    <n v="2"/>
    <n v="6"/>
    <n v="-3"/>
    <x v="1146"/>
  </r>
  <r>
    <s v="T001172"/>
    <s v="Akarsh Chakrabarti"/>
    <x v="132"/>
    <n v="7"/>
    <d v="2025-06-16T00:00:00"/>
    <d v="2025-06-21T00:00:00"/>
    <d v="1973-10-15T00:00:00"/>
    <x v="1"/>
    <x v="1"/>
    <x v="1"/>
    <x v="5"/>
    <x v="7"/>
    <n v="8"/>
    <n v="37684.53"/>
    <n v="301476.24"/>
    <n v="15.22"/>
    <n v="255591.56"/>
    <n v="5"/>
    <n v="10"/>
    <n v="-3"/>
    <x v="1147"/>
  </r>
  <r>
    <s v="T001173"/>
    <s v="Pranay Sandal"/>
    <x v="487"/>
    <n v="4"/>
    <d v="2024-01-15T00:00:00"/>
    <d v="2024-01-17T00:00:00"/>
    <d v="2004-11-08T00:00:00"/>
    <x v="1"/>
    <x v="9"/>
    <x v="3"/>
    <x v="4"/>
    <x v="13"/>
    <n v="1"/>
    <n v="531.29999999999995"/>
    <n v="531.29999999999995"/>
    <n v="17.97"/>
    <n v="435.83"/>
    <n v="4"/>
    <n v="4"/>
    <n v="0"/>
    <x v="1148"/>
  </r>
  <r>
    <s v="T001174"/>
    <s v="Ranbir Kashyap"/>
    <x v="585"/>
    <n v="5"/>
    <d v="2025-04-28T00:00:00"/>
    <d v="2025-05-03T00:00:00"/>
    <d v="1973-04-07T00:00:00"/>
    <x v="0"/>
    <x v="13"/>
    <x v="1"/>
    <x v="2"/>
    <x v="14"/>
    <n v="6"/>
    <n v="40763.11"/>
    <n v="244578.66"/>
    <n v="11.54"/>
    <n v="216354.28"/>
    <n v="3"/>
    <n v="10"/>
    <n v="-5"/>
    <x v="1149"/>
  </r>
  <r>
    <s v="T001175"/>
    <s v="Manjari Kurian"/>
    <x v="586"/>
    <n v="10"/>
    <d v="2024-05-12T00:00:00"/>
    <d v="2024-05-17T00:00:00"/>
    <d v="1960-10-29T00:00:00"/>
    <x v="1"/>
    <x v="1"/>
    <x v="1"/>
    <x v="2"/>
    <x v="10"/>
    <n v="7"/>
    <n v="23612.37"/>
    <n v="165286.59"/>
    <n v="11.85"/>
    <n v="145700.13"/>
    <n v="5"/>
    <n v="8"/>
    <n v="2"/>
    <x v="1150"/>
  </r>
  <r>
    <s v="T001176"/>
    <s v="Myra Bajwa"/>
    <x v="343"/>
    <n v="7"/>
    <d v="2024-10-09T00:00:00"/>
    <d v="2024-10-13T00:00:00"/>
    <d v="1989-12-23T00:00:00"/>
    <x v="0"/>
    <x v="17"/>
    <x v="0"/>
    <x v="1"/>
    <x v="5"/>
    <n v="3"/>
    <n v="11773.93"/>
    <n v="35321.79"/>
    <n v="25.04"/>
    <n v="26477.21"/>
    <n v="3"/>
    <n v="9"/>
    <n v="-2"/>
    <x v="1151"/>
  </r>
  <r>
    <s v="T001177"/>
    <s v="Azad Dar"/>
    <x v="165"/>
    <n v="9"/>
    <d v="2025-06-25T00:00:00"/>
    <d v="2025-06-29T00:00:00"/>
    <d v="1981-12-03T00:00:00"/>
    <x v="3"/>
    <x v="19"/>
    <x v="3"/>
    <x v="4"/>
    <x v="23"/>
    <n v="6"/>
    <n v="14162.35"/>
    <n v="84974.1"/>
    <n v="27.33"/>
    <n v="61750.68"/>
    <n v="3"/>
    <n v="8"/>
    <n v="1"/>
    <x v="1152"/>
  </r>
  <r>
    <s v="T001178"/>
    <s v="Bhavin Sastry"/>
    <x v="477"/>
    <n v="6"/>
    <d v="2024-08-10T00:00:00"/>
    <d v="2024-08-12T00:00:00"/>
    <d v="1964-03-03T00:00:00"/>
    <x v="0"/>
    <x v="13"/>
    <x v="2"/>
    <x v="3"/>
    <x v="22"/>
    <n v="8"/>
    <n v="49033.14"/>
    <n v="392265.12"/>
    <n v="15.88"/>
    <n v="329973.42"/>
    <n v="1"/>
    <n v="4"/>
    <n v="2"/>
    <x v="1153"/>
  </r>
  <r>
    <s v="T001179"/>
    <s v="Faiyaz Thaker"/>
    <x v="291"/>
    <n v="5"/>
    <d v="2025-01-01T00:00:00"/>
    <d v="2025-01-04T00:00:00"/>
    <d v="1990-03-12T00:00:00"/>
    <x v="1"/>
    <x v="14"/>
    <x v="2"/>
    <x v="3"/>
    <x v="11"/>
    <n v="7"/>
    <n v="35579.160000000003"/>
    <n v="249054.12"/>
    <n v="11.81"/>
    <n v="219640.83"/>
    <n v="2"/>
    <n v="4"/>
    <n v="1"/>
    <x v="1154"/>
  </r>
  <r>
    <s v="T001180"/>
    <s v="Rasha Koshy"/>
    <x v="129"/>
    <n v="4"/>
    <d v="2024-05-02T00:00:00"/>
    <d v="2024-05-04T00:00:00"/>
    <d v="2002-11-03T00:00:00"/>
    <x v="0"/>
    <x v="13"/>
    <x v="0"/>
    <x v="0"/>
    <x v="1"/>
    <n v="3"/>
    <n v="37107.46"/>
    <n v="111322.38"/>
    <n v="27.63"/>
    <n v="80564.009999999995"/>
    <n v="3"/>
    <n v="5"/>
    <n v="-1"/>
    <x v="1155"/>
  </r>
  <r>
    <s v="T001181"/>
    <s v="Diya Datta"/>
    <x v="159"/>
    <n v="10"/>
    <d v="2023-08-23T00:00:00"/>
    <d v="2023-08-27T00:00:00"/>
    <d v="1973-11-22T00:00:00"/>
    <x v="3"/>
    <x v="15"/>
    <x v="0"/>
    <x v="0"/>
    <x v="19"/>
    <n v="9"/>
    <n v="6896.4"/>
    <n v="62067.6"/>
    <n v="9.4700000000000006"/>
    <n v="56189.8"/>
    <n v="3"/>
    <n v="9"/>
    <n v="1"/>
    <x v="1156"/>
  </r>
  <r>
    <s v="T001182"/>
    <s v="Damini Vora"/>
    <x v="587"/>
    <n v="3"/>
    <d v="2025-03-19T00:00:00"/>
    <d v="2025-03-23T00:00:00"/>
    <d v="1987-12-04T00:00:00"/>
    <x v="0"/>
    <x v="17"/>
    <x v="0"/>
    <x v="0"/>
    <x v="0"/>
    <n v="4"/>
    <n v="36711.25"/>
    <n v="146845"/>
    <n v="23.81"/>
    <n v="111881.21"/>
    <n v="1"/>
    <n v="9"/>
    <n v="-6"/>
    <x v="1157"/>
  </r>
  <r>
    <s v="T001183"/>
    <s v="Ela Sen"/>
    <x v="512"/>
    <n v="8"/>
    <d v="2025-03-13T00:00:00"/>
    <d v="2025-03-16T00:00:00"/>
    <d v="1968-11-13T00:00:00"/>
    <x v="1"/>
    <x v="18"/>
    <x v="1"/>
    <x v="2"/>
    <x v="3"/>
    <n v="1"/>
    <n v="11966.12"/>
    <n v="11966.12"/>
    <n v="4.67"/>
    <n v="11407.3"/>
    <n v="4"/>
    <n v="5"/>
    <n v="3"/>
    <x v="1158"/>
  </r>
  <r>
    <s v="T001184"/>
    <s v="Pihu Divan"/>
    <x v="588"/>
    <n v="5"/>
    <d v="2023-10-10T00:00:00"/>
    <d v="2023-10-12T00:00:00"/>
    <d v="1964-07-19T00:00:00"/>
    <x v="2"/>
    <x v="7"/>
    <x v="1"/>
    <x v="2"/>
    <x v="16"/>
    <n v="2"/>
    <n v="27847.62"/>
    <n v="55695.24"/>
    <n v="12.92"/>
    <n v="48499.41"/>
    <n v="5"/>
    <n v="4"/>
    <n v="1"/>
    <x v="1159"/>
  </r>
  <r>
    <s v="T001185"/>
    <s v="Gatik Sani"/>
    <x v="361"/>
    <n v="5"/>
    <d v="2024-02-29T00:00:00"/>
    <d v="2024-03-03T00:00:00"/>
    <d v="2000-09-20T00:00:00"/>
    <x v="0"/>
    <x v="17"/>
    <x v="0"/>
    <x v="0"/>
    <x v="1"/>
    <n v="6"/>
    <n v="16905.28"/>
    <n v="101431.67999999999"/>
    <n v="2.58"/>
    <n v="98814.74"/>
    <n v="3"/>
    <n v="7"/>
    <n v="-2"/>
    <x v="1160"/>
  </r>
  <r>
    <s v="T001186"/>
    <s v="Indrajit Sidhu"/>
    <x v="555"/>
    <n v="6"/>
    <d v="2023-10-23T00:00:00"/>
    <d v="2023-10-25T00:00:00"/>
    <d v="1999-02-26T00:00:00"/>
    <x v="0"/>
    <x v="13"/>
    <x v="1"/>
    <x v="5"/>
    <x v="15"/>
    <n v="3"/>
    <n v="47890.75"/>
    <n v="143672.25"/>
    <n v="5.56"/>
    <n v="135684.07"/>
    <n v="4"/>
    <n v="6"/>
    <n v="0"/>
    <x v="1161"/>
  </r>
  <r>
    <s v="T001187"/>
    <s v="Lagan Iyer"/>
    <x v="276"/>
    <n v="10"/>
    <d v="2024-06-20T00:00:00"/>
    <d v="2024-06-24T00:00:00"/>
    <d v="1995-09-27T00:00:00"/>
    <x v="0"/>
    <x v="17"/>
    <x v="1"/>
    <x v="5"/>
    <x v="17"/>
    <n v="10"/>
    <n v="34558.49"/>
    <n v="345584.9"/>
    <n v="14.43"/>
    <n v="295717"/>
    <n v="3"/>
    <n v="6"/>
    <n v="4"/>
    <x v="1162"/>
  </r>
  <r>
    <s v="T001188"/>
    <s v="Yashvi Bhardwaj"/>
    <x v="390"/>
    <n v="6"/>
    <d v="2023-08-29T00:00:00"/>
    <d v="2023-09-02T00:00:00"/>
    <d v="1968-03-25T00:00:00"/>
    <x v="0"/>
    <x v="10"/>
    <x v="0"/>
    <x v="0"/>
    <x v="1"/>
    <n v="7"/>
    <n v="1415.95"/>
    <n v="9911.65"/>
    <n v="21.31"/>
    <n v="7799.48"/>
    <n v="1"/>
    <n v="7"/>
    <n v="-1"/>
    <x v="1163"/>
  </r>
  <r>
    <s v="T001189"/>
    <s v="Kimaya Choudhury"/>
    <x v="589"/>
    <n v="6"/>
    <d v="2023-11-14T00:00:00"/>
    <d v="2023-11-15T00:00:00"/>
    <d v="1970-06-10T00:00:00"/>
    <x v="2"/>
    <x v="11"/>
    <x v="2"/>
    <x v="3"/>
    <x v="11"/>
    <n v="2"/>
    <n v="27470.94"/>
    <n v="54941.88"/>
    <n v="12.23"/>
    <n v="48222.49"/>
    <n v="5"/>
    <n v="6"/>
    <n v="0"/>
    <x v="1164"/>
  </r>
  <r>
    <s v="T001190"/>
    <s v="Devansh Shankar"/>
    <x v="224"/>
    <n v="4"/>
    <d v="2024-05-27T00:00:00"/>
    <d v="2024-05-28T00:00:00"/>
    <d v="2007-06-27T00:00:00"/>
    <x v="2"/>
    <x v="11"/>
    <x v="0"/>
    <x v="0"/>
    <x v="0"/>
    <n v="2"/>
    <n v="32128.45"/>
    <n v="64256.9"/>
    <n v="24.95"/>
    <n v="48224.800000000003"/>
    <n v="2"/>
    <n v="4"/>
    <n v="0"/>
    <x v="1165"/>
  </r>
  <r>
    <s v="T001191"/>
    <s v="Shlok Mand"/>
    <x v="590"/>
    <n v="5"/>
    <d v="2024-12-10T00:00:00"/>
    <d v="2024-12-13T00:00:00"/>
    <d v="1983-10-31T00:00:00"/>
    <x v="1"/>
    <x v="14"/>
    <x v="0"/>
    <x v="0"/>
    <x v="18"/>
    <n v="7"/>
    <n v="2274.0100000000002"/>
    <n v="15918.07"/>
    <n v="23.31"/>
    <n v="12207.57"/>
    <n v="5"/>
    <n v="8"/>
    <n v="-3"/>
    <x v="1166"/>
  </r>
  <r>
    <s v="T001192"/>
    <s v="Aarna Rajan"/>
    <x v="591"/>
    <n v="7"/>
    <d v="2025-03-25T00:00:00"/>
    <d v="2025-03-28T00:00:00"/>
    <d v="2006-10-27T00:00:00"/>
    <x v="1"/>
    <x v="9"/>
    <x v="1"/>
    <x v="2"/>
    <x v="3"/>
    <n v="1"/>
    <n v="16916.349999999999"/>
    <n v="16916.349999999999"/>
    <n v="26.43"/>
    <n v="12445.36"/>
    <n v="1"/>
    <n v="7"/>
    <n v="0"/>
    <x v="1167"/>
  </r>
  <r>
    <s v="T001193"/>
    <s v="Romil Garde"/>
    <x v="103"/>
    <n v="8"/>
    <d v="2023-10-08T00:00:00"/>
    <d v="2023-10-09T00:00:00"/>
    <d v="1962-11-14T00:00:00"/>
    <x v="2"/>
    <x v="8"/>
    <x v="3"/>
    <x v="4"/>
    <x v="6"/>
    <n v="7"/>
    <n v="34640.800000000003"/>
    <n v="242485.6"/>
    <n v="6.96"/>
    <n v="225608.6"/>
    <n v="4"/>
    <n v="5"/>
    <n v="3"/>
    <x v="1168"/>
  </r>
  <r>
    <s v="T001194"/>
    <s v="Baiju Vala"/>
    <x v="84"/>
    <n v="9"/>
    <d v="2024-09-19T00:00:00"/>
    <d v="2024-09-22T00:00:00"/>
    <d v="1960-06-14T00:00:00"/>
    <x v="1"/>
    <x v="14"/>
    <x v="3"/>
    <x v="4"/>
    <x v="13"/>
    <n v="9"/>
    <n v="3695.27"/>
    <n v="33257.43"/>
    <n v="22.37"/>
    <n v="25817.74"/>
    <n v="4"/>
    <n v="8"/>
    <n v="1"/>
    <x v="1169"/>
  </r>
  <r>
    <s v="T001195"/>
    <s v="Jhanvi Tata"/>
    <x v="189"/>
    <n v="5"/>
    <d v="2025-04-01T00:00:00"/>
    <d v="2025-04-04T00:00:00"/>
    <d v="1959-10-16T00:00:00"/>
    <x v="3"/>
    <x v="19"/>
    <x v="3"/>
    <x v="4"/>
    <x v="9"/>
    <n v="6"/>
    <n v="7765.89"/>
    <n v="46595.34"/>
    <n v="3.4"/>
    <n v="45011.1"/>
    <n v="4"/>
    <n v="4"/>
    <n v="1"/>
    <x v="1170"/>
  </r>
  <r>
    <s v="T001196"/>
    <s v="Sahil Varkey"/>
    <x v="116"/>
    <n v="3"/>
    <d v="2024-08-06T00:00:00"/>
    <d v="2024-08-07T00:00:00"/>
    <d v="1977-02-27T00:00:00"/>
    <x v="2"/>
    <x v="8"/>
    <x v="0"/>
    <x v="1"/>
    <x v="21"/>
    <n v="8"/>
    <n v="25609.88"/>
    <n v="204879.04"/>
    <n v="3.93"/>
    <n v="196827.29"/>
    <n v="3"/>
    <n v="2"/>
    <n v="1"/>
    <x v="1171"/>
  </r>
  <r>
    <s v="T001197"/>
    <s v="Kashvi Seshadri"/>
    <x v="92"/>
    <n v="5"/>
    <d v="2024-03-13T00:00:00"/>
    <d v="2024-03-14T00:00:00"/>
    <d v="1962-11-30T00:00:00"/>
    <x v="1"/>
    <x v="18"/>
    <x v="0"/>
    <x v="1"/>
    <x v="5"/>
    <n v="10"/>
    <n v="24508.74"/>
    <n v="245087.4"/>
    <n v="19.420000000000002"/>
    <n v="197491.43"/>
    <n v="4"/>
    <n v="2"/>
    <n v="3"/>
    <x v="1172"/>
  </r>
  <r>
    <s v="T001198"/>
    <s v="Tiya Wali"/>
    <x v="592"/>
    <n v="7"/>
    <d v="2023-09-04T00:00:00"/>
    <d v="2023-09-09T00:00:00"/>
    <d v="1967-09-16T00:00:00"/>
    <x v="2"/>
    <x v="11"/>
    <x v="0"/>
    <x v="0"/>
    <x v="19"/>
    <n v="9"/>
    <n v="10752.86"/>
    <n v="96775.74"/>
    <n v="19.57"/>
    <n v="77836.73"/>
    <n v="4"/>
    <n v="7"/>
    <n v="0"/>
    <x v="1173"/>
  </r>
  <r>
    <s v="T001199"/>
    <s v="Kaira Virk"/>
    <x v="78"/>
    <n v="4"/>
    <d v="2024-05-01T00:00:00"/>
    <d v="2024-05-04T00:00:00"/>
    <d v="1981-09-27T00:00:00"/>
    <x v="0"/>
    <x v="17"/>
    <x v="0"/>
    <x v="1"/>
    <x v="21"/>
    <n v="3"/>
    <n v="47033"/>
    <n v="141099"/>
    <n v="11.49"/>
    <n v="124886.72"/>
    <n v="1"/>
    <n v="6"/>
    <n v="-2"/>
    <x v="1174"/>
  </r>
  <r>
    <s v="T001200"/>
    <s v="Aaina Chandran"/>
    <x v="593"/>
    <n v="3"/>
    <d v="2023-11-04T00:00:00"/>
    <d v="2023-11-06T00:00:00"/>
    <d v="1993-09-06T00:00:00"/>
    <x v="0"/>
    <x v="3"/>
    <x v="2"/>
    <x v="3"/>
    <x v="11"/>
    <n v="2"/>
    <n v="48106.080000000002"/>
    <n v="96212.160000000003"/>
    <n v="17.420000000000002"/>
    <n v="79452"/>
    <n v="5"/>
    <n v="6"/>
    <n v="-3"/>
    <x v="186"/>
  </r>
  <r>
    <s v="T001201"/>
    <s v="Anika Sen"/>
    <x v="594"/>
    <n v="5"/>
    <d v="2024-11-24T00:00:00"/>
    <d v="2024-11-27T00:00:00"/>
    <d v="1991-02-01T00:00:00"/>
    <x v="0"/>
    <x v="13"/>
    <x v="0"/>
    <x v="1"/>
    <x v="8"/>
    <n v="3"/>
    <n v="26861.58"/>
    <n v="80584.740000000005"/>
    <n v="15.47"/>
    <n v="68118.28"/>
    <n v="1"/>
    <n v="4"/>
    <n v="1"/>
    <x v="1175"/>
  </r>
  <r>
    <s v="T001202"/>
    <s v="Biju Chandran"/>
    <x v="595"/>
    <n v="6"/>
    <d v="2023-12-27T00:00:00"/>
    <d v="2023-12-31T00:00:00"/>
    <d v="2003-10-07T00:00:00"/>
    <x v="2"/>
    <x v="8"/>
    <x v="3"/>
    <x v="4"/>
    <x v="9"/>
    <n v="6"/>
    <n v="1966.74"/>
    <n v="11800.44"/>
    <n v="18.920000000000002"/>
    <n v="9567.7999999999993"/>
    <n v="1"/>
    <n v="7"/>
    <n v="-1"/>
    <x v="1176"/>
  </r>
  <r>
    <s v="T001203"/>
    <s v="Kavya Suresh"/>
    <x v="171"/>
    <n v="7"/>
    <d v="2024-02-17T00:00:00"/>
    <d v="2024-02-21T00:00:00"/>
    <d v="1994-05-21T00:00:00"/>
    <x v="2"/>
    <x v="7"/>
    <x v="1"/>
    <x v="5"/>
    <x v="7"/>
    <n v="4"/>
    <n v="32967.78"/>
    <n v="131871.12"/>
    <n v="22.35"/>
    <n v="102397.92"/>
    <n v="3"/>
    <n v="6"/>
    <n v="1"/>
    <x v="1177"/>
  </r>
  <r>
    <s v="T001204"/>
    <s v="Sara Rau"/>
    <x v="14"/>
    <n v="8"/>
    <d v="2025-04-15T00:00:00"/>
    <d v="2025-04-16T00:00:00"/>
    <d v="1984-02-09T00:00:00"/>
    <x v="0"/>
    <x v="0"/>
    <x v="1"/>
    <x v="5"/>
    <x v="7"/>
    <n v="5"/>
    <n v="40054.85"/>
    <n v="200274.25"/>
    <n v="2.81"/>
    <n v="194646.54"/>
    <n v="5"/>
    <n v="6"/>
    <n v="2"/>
    <x v="1178"/>
  </r>
  <r>
    <s v="T001205"/>
    <s v="Damini Gala"/>
    <x v="596"/>
    <n v="10"/>
    <d v="2025-02-24T00:00:00"/>
    <d v="2025-02-26T00:00:00"/>
    <d v="1966-07-24T00:00:00"/>
    <x v="1"/>
    <x v="6"/>
    <x v="3"/>
    <x v="4"/>
    <x v="6"/>
    <n v="1"/>
    <n v="32359.16"/>
    <n v="32359.16"/>
    <n v="25.95"/>
    <n v="23961.96"/>
    <n v="2"/>
    <n v="4"/>
    <n v="6"/>
    <x v="1179"/>
  </r>
  <r>
    <s v="T001206"/>
    <s v="Ryan Chaudhary"/>
    <x v="456"/>
    <n v="8"/>
    <d v="2025-05-23T00:00:00"/>
    <d v="2025-05-26T00:00:00"/>
    <d v="1971-02-15T00:00:00"/>
    <x v="3"/>
    <x v="19"/>
    <x v="0"/>
    <x v="1"/>
    <x v="8"/>
    <n v="2"/>
    <n v="27682.68"/>
    <n v="55365.36"/>
    <n v="27.09"/>
    <n v="40366.879999999997"/>
    <n v="3"/>
    <n v="8"/>
    <n v="0"/>
    <x v="1180"/>
  </r>
  <r>
    <s v="T001207"/>
    <s v="Advika Kala"/>
    <x v="445"/>
    <n v="10"/>
    <d v="2024-04-24T00:00:00"/>
    <d v="2024-04-25T00:00:00"/>
    <d v="2001-08-26T00:00:00"/>
    <x v="3"/>
    <x v="15"/>
    <x v="3"/>
    <x v="4"/>
    <x v="23"/>
    <n v="4"/>
    <n v="25628.95"/>
    <n v="102515.8"/>
    <n v="2.39"/>
    <n v="100065.67"/>
    <n v="4"/>
    <n v="5"/>
    <n v="5"/>
    <x v="1181"/>
  </r>
  <r>
    <s v="T001208"/>
    <s v="Elakshi Jayaraman"/>
    <x v="513"/>
    <n v="7"/>
    <d v="2025-03-23T00:00:00"/>
    <d v="2025-03-26T00:00:00"/>
    <d v="1993-01-24T00:00:00"/>
    <x v="0"/>
    <x v="13"/>
    <x v="1"/>
    <x v="2"/>
    <x v="14"/>
    <n v="3"/>
    <n v="2369.42"/>
    <n v="7108.26"/>
    <n v="15.83"/>
    <n v="5983.02"/>
    <n v="1"/>
    <n v="8"/>
    <n v="-1"/>
    <x v="1182"/>
  </r>
  <r>
    <s v="T001209"/>
    <s v="Adah Chandran"/>
    <x v="597"/>
    <n v="6"/>
    <d v="2024-11-14T00:00:00"/>
    <d v="2024-11-17T00:00:00"/>
    <d v="1977-03-20T00:00:00"/>
    <x v="0"/>
    <x v="13"/>
    <x v="0"/>
    <x v="1"/>
    <x v="2"/>
    <n v="6"/>
    <n v="21736.09"/>
    <n v="130416.54"/>
    <n v="3.15"/>
    <n v="126308.42"/>
    <n v="2"/>
    <n v="4"/>
    <n v="2"/>
    <x v="1183"/>
  </r>
  <r>
    <s v="T001210"/>
    <s v="Onkar Raju"/>
    <x v="486"/>
    <n v="6"/>
    <d v="2024-09-09T00:00:00"/>
    <d v="2024-09-14T00:00:00"/>
    <d v="1980-05-28T00:00:00"/>
    <x v="3"/>
    <x v="4"/>
    <x v="0"/>
    <x v="0"/>
    <x v="1"/>
    <n v="3"/>
    <n v="48268.29"/>
    <n v="144804.87"/>
    <n v="19.97"/>
    <n v="115887.34"/>
    <n v="3"/>
    <n v="8"/>
    <n v="-2"/>
    <x v="1184"/>
  </r>
  <r>
    <s v="T001211"/>
    <s v="Romil Kota"/>
    <x v="174"/>
    <n v="4"/>
    <d v="2024-09-29T00:00:00"/>
    <d v="2024-10-03T00:00:00"/>
    <d v="1982-09-16T00:00:00"/>
    <x v="3"/>
    <x v="19"/>
    <x v="0"/>
    <x v="1"/>
    <x v="8"/>
    <n v="8"/>
    <n v="43623.85"/>
    <n v="348990.8"/>
    <n v="10.210000000000001"/>
    <n v="313358.84000000003"/>
    <n v="1"/>
    <n v="5"/>
    <n v="-1"/>
    <x v="1185"/>
  </r>
  <r>
    <s v="T001212"/>
    <s v="Onkar Hayre"/>
    <x v="466"/>
    <n v="8"/>
    <d v="2024-11-09T00:00:00"/>
    <d v="2024-11-13T00:00:00"/>
    <d v="1975-03-10T00:00:00"/>
    <x v="2"/>
    <x v="16"/>
    <x v="0"/>
    <x v="0"/>
    <x v="18"/>
    <n v="10"/>
    <n v="13096.54"/>
    <n v="130965.4"/>
    <n v="14.29"/>
    <n v="112250.44"/>
    <n v="2"/>
    <n v="8"/>
    <n v="0"/>
    <x v="1186"/>
  </r>
  <r>
    <s v="T001213"/>
    <s v="Ivana Bhat"/>
    <x v="479"/>
    <n v="7"/>
    <d v="2025-03-01T00:00:00"/>
    <d v="2025-03-02T00:00:00"/>
    <d v="1973-10-03T00:00:00"/>
    <x v="1"/>
    <x v="6"/>
    <x v="0"/>
    <x v="1"/>
    <x v="5"/>
    <n v="9"/>
    <n v="32586.32"/>
    <n v="293276.88"/>
    <n v="27.84"/>
    <n v="211628.6"/>
    <n v="2"/>
    <n v="6"/>
    <n v="1"/>
    <x v="1187"/>
  </r>
  <r>
    <s v="T001214"/>
    <s v="Ishita Chada"/>
    <x v="261"/>
    <n v="3"/>
    <d v="2024-10-19T00:00:00"/>
    <d v="2024-10-23T00:00:00"/>
    <d v="1968-11-25T00:00:00"/>
    <x v="1"/>
    <x v="6"/>
    <x v="1"/>
    <x v="2"/>
    <x v="3"/>
    <n v="8"/>
    <n v="33985.760000000002"/>
    <n v="271886.08000000002"/>
    <n v="23.34"/>
    <n v="208427.87"/>
    <n v="4"/>
    <n v="6"/>
    <n v="-3"/>
    <x v="1188"/>
  </r>
  <r>
    <s v="T001215"/>
    <s v="Shayak Ranganathan"/>
    <x v="598"/>
    <n v="5"/>
    <d v="2024-11-04T00:00:00"/>
    <d v="2024-11-06T00:00:00"/>
    <d v="1973-09-14T00:00:00"/>
    <x v="2"/>
    <x v="7"/>
    <x v="1"/>
    <x v="2"/>
    <x v="16"/>
    <n v="2"/>
    <n v="17799.490000000002"/>
    <n v="35598.980000000003"/>
    <n v="7.03"/>
    <n v="33096.370000000003"/>
    <n v="1"/>
    <n v="6"/>
    <n v="-1"/>
    <x v="1189"/>
  </r>
  <r>
    <s v="T001216"/>
    <s v="Arhaan Char"/>
    <x v="594"/>
    <n v="8"/>
    <d v="2024-11-25T00:00:00"/>
    <d v="2024-11-26T00:00:00"/>
    <d v="1969-08-16T00:00:00"/>
    <x v="2"/>
    <x v="2"/>
    <x v="1"/>
    <x v="5"/>
    <x v="15"/>
    <n v="10"/>
    <n v="8954.0400000000009"/>
    <n v="89540.400000000009"/>
    <n v="24.49"/>
    <n v="67611.960000000006"/>
    <n v="4"/>
    <n v="3"/>
    <n v="5"/>
    <x v="684"/>
  </r>
  <r>
    <s v="T001217"/>
    <s v="Yuvaan Bhavsar"/>
    <x v="91"/>
    <n v="9"/>
    <d v="2023-12-04T00:00:00"/>
    <d v="2023-12-08T00:00:00"/>
    <d v="1998-06-06T00:00:00"/>
    <x v="0"/>
    <x v="13"/>
    <x v="0"/>
    <x v="0"/>
    <x v="0"/>
    <n v="3"/>
    <n v="25280.63"/>
    <n v="75841.89"/>
    <n v="2.58"/>
    <n v="73885.17"/>
    <n v="4"/>
    <n v="6"/>
    <n v="3"/>
    <x v="1190"/>
  </r>
  <r>
    <s v="T001218"/>
    <s v="Alisha Roy"/>
    <x v="599"/>
    <n v="10"/>
    <d v="2024-05-11T00:00:00"/>
    <d v="2024-05-12T00:00:00"/>
    <d v="1968-06-01T00:00:00"/>
    <x v="2"/>
    <x v="8"/>
    <x v="1"/>
    <x v="2"/>
    <x v="16"/>
    <n v="6"/>
    <n v="1131.3399999999999"/>
    <n v="6788.0399999999991"/>
    <n v="29.38"/>
    <n v="4793.71"/>
    <n v="5"/>
    <n v="2"/>
    <n v="8"/>
    <x v="1191"/>
  </r>
  <r>
    <s v="T001219"/>
    <s v="Jayesh Khurana"/>
    <x v="468"/>
    <n v="8"/>
    <d v="2025-06-26T00:00:00"/>
    <d v="2025-06-27T00:00:00"/>
    <d v="1961-11-26T00:00:00"/>
    <x v="1"/>
    <x v="14"/>
    <x v="2"/>
    <x v="3"/>
    <x v="12"/>
    <n v="7"/>
    <n v="12926.73"/>
    <n v="90487.11"/>
    <n v="19.02"/>
    <n v="73276.460000000006"/>
    <n v="4"/>
    <n v="5"/>
    <n v="3"/>
    <x v="1192"/>
  </r>
  <r>
    <s v="T001220"/>
    <s v="Sahil Sabharwal"/>
    <x v="217"/>
    <n v="4"/>
    <d v="2024-11-16T00:00:00"/>
    <d v="2024-11-20T00:00:00"/>
    <d v="1975-05-08T00:00:00"/>
    <x v="2"/>
    <x v="2"/>
    <x v="3"/>
    <x v="4"/>
    <x v="13"/>
    <n v="4"/>
    <n v="43347.72"/>
    <n v="173390.88"/>
    <n v="21.82"/>
    <n v="135556.99"/>
    <n v="2"/>
    <n v="8"/>
    <n v="-4"/>
    <x v="1193"/>
  </r>
  <r>
    <s v="T001221"/>
    <s v="Fateh Sama"/>
    <x v="599"/>
    <n v="6"/>
    <d v="2024-05-12T00:00:00"/>
    <d v="2024-05-16T00:00:00"/>
    <d v="1967-05-10T00:00:00"/>
    <x v="2"/>
    <x v="11"/>
    <x v="0"/>
    <x v="1"/>
    <x v="2"/>
    <n v="8"/>
    <n v="36867.339999999997"/>
    <n v="294938.71999999997"/>
    <n v="19.39"/>
    <n v="237750.1"/>
    <n v="3"/>
    <n v="6"/>
    <n v="0"/>
    <x v="497"/>
  </r>
  <r>
    <s v="T001222"/>
    <s v="Rati Korpal"/>
    <x v="517"/>
    <n v="7"/>
    <d v="2024-10-30T00:00:00"/>
    <d v="2024-10-31T00:00:00"/>
    <d v="1976-09-04T00:00:00"/>
    <x v="1"/>
    <x v="1"/>
    <x v="3"/>
    <x v="4"/>
    <x v="13"/>
    <n v="3"/>
    <n v="14020.6"/>
    <n v="42061.8"/>
    <n v="18.510000000000002"/>
    <n v="34276.160000000003"/>
    <n v="3"/>
    <n v="6"/>
    <n v="1"/>
    <x v="1194"/>
  </r>
  <r>
    <s v="T001223"/>
    <s v="Vaibhav Chakrabarti"/>
    <x v="600"/>
    <n v="7"/>
    <d v="2023-10-17T00:00:00"/>
    <d v="2023-10-19T00:00:00"/>
    <d v="1995-08-14T00:00:00"/>
    <x v="0"/>
    <x v="17"/>
    <x v="2"/>
    <x v="3"/>
    <x v="4"/>
    <n v="3"/>
    <n v="48459.74"/>
    <n v="145379.22"/>
    <n v="19.66"/>
    <n v="116797.67"/>
    <n v="5"/>
    <n v="5"/>
    <n v="2"/>
    <x v="1195"/>
  </r>
  <r>
    <s v="T001224"/>
    <s v="Amira Maharaj"/>
    <x v="601"/>
    <n v="6"/>
    <d v="2025-07-07T00:00:00"/>
    <d v="2025-07-11T00:00:00"/>
    <d v="1987-04-07T00:00:00"/>
    <x v="2"/>
    <x v="16"/>
    <x v="2"/>
    <x v="3"/>
    <x v="11"/>
    <n v="5"/>
    <n v="36442.74"/>
    <n v="182213.7"/>
    <n v="6.49"/>
    <n v="170388.03"/>
    <n v="1"/>
    <n v="7"/>
    <n v="-1"/>
    <x v="1196"/>
  </r>
  <r>
    <s v="T001225"/>
    <s v="Aarav Doctor"/>
    <x v="444"/>
    <n v="10"/>
    <d v="2024-04-07T00:00:00"/>
    <d v="2024-04-09T00:00:00"/>
    <d v="1985-06-10T00:00:00"/>
    <x v="1"/>
    <x v="6"/>
    <x v="3"/>
    <x v="4"/>
    <x v="9"/>
    <n v="10"/>
    <n v="7849.42"/>
    <n v="78494.2"/>
    <n v="19.21"/>
    <n v="63415.46"/>
    <n v="2"/>
    <n v="4"/>
    <n v="6"/>
    <x v="1197"/>
  </r>
  <r>
    <s v="T001226"/>
    <s v="Hansh Sachar"/>
    <x v="45"/>
    <n v="8"/>
    <d v="2023-11-02T00:00:00"/>
    <d v="2023-11-06T00:00:00"/>
    <d v="1993-11-17T00:00:00"/>
    <x v="0"/>
    <x v="10"/>
    <x v="1"/>
    <x v="2"/>
    <x v="3"/>
    <n v="9"/>
    <n v="18368.599999999999"/>
    <n v="165317.4"/>
    <n v="28.54"/>
    <n v="118135.81"/>
    <n v="4"/>
    <n v="8"/>
    <n v="0"/>
    <x v="1198"/>
  </r>
  <r>
    <s v="T001227"/>
    <s v="Rania Gala"/>
    <x v="50"/>
    <n v="7"/>
    <d v="2023-10-18T00:00:00"/>
    <d v="2023-10-20T00:00:00"/>
    <d v="1975-11-20T00:00:00"/>
    <x v="2"/>
    <x v="11"/>
    <x v="1"/>
    <x v="5"/>
    <x v="17"/>
    <n v="7"/>
    <n v="25277.84"/>
    <n v="176944.88"/>
    <n v="19.940000000000001"/>
    <n v="141662.07"/>
    <n v="2"/>
    <n v="5"/>
    <n v="2"/>
    <x v="1199"/>
  </r>
  <r>
    <s v="T001228"/>
    <s v="Nishith Swamy"/>
    <x v="337"/>
    <n v="7"/>
    <d v="2023-10-21T00:00:00"/>
    <d v="2023-10-25T00:00:00"/>
    <d v="1961-08-05T00:00:00"/>
    <x v="2"/>
    <x v="8"/>
    <x v="1"/>
    <x v="5"/>
    <x v="20"/>
    <n v="3"/>
    <n v="37505.97"/>
    <n v="112517.91"/>
    <n v="23.88"/>
    <n v="85648.63"/>
    <n v="5"/>
    <n v="9"/>
    <n v="-2"/>
    <x v="1200"/>
  </r>
  <r>
    <s v="T001229"/>
    <s v="Sahil Tata"/>
    <x v="602"/>
    <n v="5"/>
    <d v="2024-09-13T00:00:00"/>
    <d v="2024-09-17T00:00:00"/>
    <d v="1990-04-29T00:00:00"/>
    <x v="2"/>
    <x v="2"/>
    <x v="3"/>
    <x v="4"/>
    <x v="13"/>
    <n v="10"/>
    <n v="9820.43"/>
    <n v="98204.3"/>
    <n v="26.71"/>
    <n v="71973.929999999993"/>
    <n v="1"/>
    <n v="9"/>
    <n v="-4"/>
    <x v="598"/>
  </r>
  <r>
    <s v="T001230"/>
    <s v="Sana Kashyap"/>
    <x v="418"/>
    <n v="9"/>
    <d v="2023-12-08T00:00:00"/>
    <d v="2023-12-12T00:00:00"/>
    <d v="1966-07-27T00:00:00"/>
    <x v="0"/>
    <x v="10"/>
    <x v="1"/>
    <x v="2"/>
    <x v="10"/>
    <n v="8"/>
    <n v="35522.76"/>
    <n v="284182.08"/>
    <n v="29.45"/>
    <n v="200490.46"/>
    <n v="1"/>
    <n v="8"/>
    <n v="1"/>
    <x v="1201"/>
  </r>
  <r>
    <s v="T001231"/>
    <s v="Samarth Amble"/>
    <x v="87"/>
    <n v="8"/>
    <d v="2023-09-19T00:00:00"/>
    <d v="2023-09-21T00:00:00"/>
    <d v="1982-04-15T00:00:00"/>
    <x v="1"/>
    <x v="9"/>
    <x v="2"/>
    <x v="3"/>
    <x v="4"/>
    <n v="5"/>
    <n v="12119.69"/>
    <n v="60598.45"/>
    <n v="24.68"/>
    <n v="45642.75"/>
    <n v="2"/>
    <n v="3"/>
    <n v="5"/>
    <x v="1202"/>
  </r>
  <r>
    <s v="T001232"/>
    <s v="Adira Dhawan"/>
    <x v="164"/>
    <n v="6"/>
    <d v="2025-07-27T00:00:00"/>
    <d v="2025-07-30T00:00:00"/>
    <d v="1981-02-21T00:00:00"/>
    <x v="0"/>
    <x v="17"/>
    <x v="1"/>
    <x v="2"/>
    <x v="14"/>
    <n v="5"/>
    <n v="49646.94"/>
    <n v="248234.7"/>
    <n v="1.64"/>
    <n v="244163.65"/>
    <n v="4"/>
    <n v="6"/>
    <n v="0"/>
    <x v="1203"/>
  </r>
  <r>
    <s v="T001233"/>
    <s v="Priyansh Saxena"/>
    <x v="249"/>
    <n v="8"/>
    <d v="2023-11-03T00:00:00"/>
    <d v="2023-11-05T00:00:00"/>
    <d v="1978-11-22T00:00:00"/>
    <x v="0"/>
    <x v="3"/>
    <x v="0"/>
    <x v="1"/>
    <x v="8"/>
    <n v="7"/>
    <n v="15228.74"/>
    <n v="106601.18"/>
    <n v="22.83"/>
    <n v="82264.13"/>
    <n v="5"/>
    <n v="3"/>
    <n v="5"/>
    <x v="1204"/>
  </r>
  <r>
    <s v="T001234"/>
    <s v="Arnav Basak"/>
    <x v="138"/>
    <n v="4"/>
    <d v="2025-05-09T00:00:00"/>
    <d v="2025-05-11T00:00:00"/>
    <d v="1967-02-15T00:00:00"/>
    <x v="0"/>
    <x v="10"/>
    <x v="0"/>
    <x v="1"/>
    <x v="2"/>
    <n v="6"/>
    <n v="11318.51"/>
    <n v="67911.06"/>
    <n v="9.74"/>
    <n v="61296.52"/>
    <n v="5"/>
    <n v="4"/>
    <n v="0"/>
    <x v="1205"/>
  </r>
  <r>
    <s v="T001235"/>
    <s v="Ritvik Kala"/>
    <x v="480"/>
    <n v="8"/>
    <d v="2025-07-02T00:00:00"/>
    <d v="2025-07-05T00:00:00"/>
    <d v="2004-10-29T00:00:00"/>
    <x v="3"/>
    <x v="12"/>
    <x v="2"/>
    <x v="3"/>
    <x v="22"/>
    <n v="7"/>
    <n v="3987.61"/>
    <n v="27913.27"/>
    <n v="8.6999999999999993"/>
    <n v="25484.82"/>
    <n v="4"/>
    <n v="6"/>
    <n v="2"/>
    <x v="1206"/>
  </r>
  <r>
    <s v="T001236"/>
    <s v="Vidur Atwal"/>
    <x v="603"/>
    <n v="3"/>
    <d v="2025-03-04T00:00:00"/>
    <d v="2025-03-09T00:00:00"/>
    <d v="1985-06-24T00:00:00"/>
    <x v="1"/>
    <x v="14"/>
    <x v="1"/>
    <x v="5"/>
    <x v="15"/>
    <n v="5"/>
    <n v="44190.97"/>
    <n v="220954.85"/>
    <n v="29.02"/>
    <n v="156833.75"/>
    <n v="5"/>
    <n v="10"/>
    <n v="-7"/>
    <x v="1207"/>
  </r>
  <r>
    <s v="T001237"/>
    <s v="Seher Sengupta"/>
    <x v="222"/>
    <n v="8"/>
    <d v="2023-08-21T00:00:00"/>
    <d v="2023-08-24T00:00:00"/>
    <d v="2000-11-19T00:00:00"/>
    <x v="0"/>
    <x v="10"/>
    <x v="1"/>
    <x v="5"/>
    <x v="20"/>
    <n v="3"/>
    <n v="24471"/>
    <n v="73413"/>
    <n v="3.31"/>
    <n v="70983.03"/>
    <n v="3"/>
    <n v="8"/>
    <n v="0"/>
    <x v="1208"/>
  </r>
  <r>
    <s v="T001238"/>
    <s v="Himmat Ranganathan"/>
    <x v="604"/>
    <n v="6"/>
    <d v="2024-04-11T00:00:00"/>
    <d v="2024-04-15T00:00:00"/>
    <d v="1991-04-12T00:00:00"/>
    <x v="2"/>
    <x v="7"/>
    <x v="1"/>
    <x v="2"/>
    <x v="3"/>
    <n v="10"/>
    <n v="16856.86"/>
    <n v="168568.6"/>
    <n v="18.690000000000001"/>
    <n v="137063.13"/>
    <n v="3"/>
    <n v="6"/>
    <n v="0"/>
    <x v="1209"/>
  </r>
  <r>
    <s v="T001239"/>
    <s v="Baiju Lanka"/>
    <x v="599"/>
    <n v="7"/>
    <d v="2024-05-15T00:00:00"/>
    <d v="2024-05-20T00:00:00"/>
    <d v="2003-08-28T00:00:00"/>
    <x v="0"/>
    <x v="13"/>
    <x v="0"/>
    <x v="0"/>
    <x v="0"/>
    <n v="2"/>
    <n v="36855.4"/>
    <n v="73710.8"/>
    <n v="9.68"/>
    <n v="66575.59"/>
    <n v="1"/>
    <n v="10"/>
    <n v="-3"/>
    <x v="1210"/>
  </r>
  <r>
    <s v="T001240"/>
    <s v="Nayantara Bhasin"/>
    <x v="382"/>
    <n v="4"/>
    <d v="2024-07-18T00:00:00"/>
    <d v="2024-07-23T00:00:00"/>
    <d v="2005-06-02T00:00:00"/>
    <x v="1"/>
    <x v="14"/>
    <x v="0"/>
    <x v="1"/>
    <x v="5"/>
    <n v="3"/>
    <n v="26978.97"/>
    <n v="80936.91"/>
    <n v="20.91"/>
    <n v="64013"/>
    <n v="1"/>
    <n v="9"/>
    <n v="-5"/>
    <x v="1211"/>
  </r>
  <r>
    <s v="T001241"/>
    <s v="Mahika Mallick"/>
    <x v="520"/>
    <n v="8"/>
    <d v="2024-04-08T00:00:00"/>
    <d v="2024-04-11T00:00:00"/>
    <d v="1970-06-08T00:00:00"/>
    <x v="0"/>
    <x v="10"/>
    <x v="3"/>
    <x v="4"/>
    <x v="23"/>
    <n v="3"/>
    <n v="46821.16"/>
    <n v="140463.48000000001"/>
    <n v="22.6"/>
    <n v="108718.73"/>
    <n v="4"/>
    <n v="8"/>
    <n v="0"/>
    <x v="1212"/>
  </r>
  <r>
    <s v="T001242"/>
    <s v="Advika Cheema"/>
    <x v="286"/>
    <n v="8"/>
    <d v="2024-03-15T00:00:00"/>
    <d v="2024-03-16T00:00:00"/>
    <d v="1991-11-28T00:00:00"/>
    <x v="3"/>
    <x v="15"/>
    <x v="3"/>
    <x v="4"/>
    <x v="23"/>
    <n v="6"/>
    <n v="8245.86"/>
    <n v="49475.16"/>
    <n v="26.08"/>
    <n v="36572.04"/>
    <n v="4"/>
    <n v="2"/>
    <n v="6"/>
    <x v="1213"/>
  </r>
  <r>
    <s v="T001243"/>
    <s v="Vihaan Choudhary"/>
    <x v="605"/>
    <n v="9"/>
    <d v="2024-10-16T00:00:00"/>
    <d v="2024-10-20T00:00:00"/>
    <d v="1975-08-17T00:00:00"/>
    <x v="0"/>
    <x v="0"/>
    <x v="2"/>
    <x v="3"/>
    <x v="22"/>
    <n v="3"/>
    <n v="27209.52"/>
    <n v="81628.56"/>
    <n v="6.23"/>
    <n v="76543.100000000006"/>
    <n v="4"/>
    <n v="9"/>
    <n v="0"/>
    <x v="1214"/>
  </r>
  <r>
    <s v="T001244"/>
    <s v="Raunak Srinivas"/>
    <x v="20"/>
    <n v="5"/>
    <d v="2023-11-27T00:00:00"/>
    <d v="2023-11-29T00:00:00"/>
    <d v="2003-02-01T00:00:00"/>
    <x v="3"/>
    <x v="4"/>
    <x v="0"/>
    <x v="1"/>
    <x v="5"/>
    <n v="5"/>
    <n v="21918.43"/>
    <n v="109592.15"/>
    <n v="5.35"/>
    <n v="103728.97"/>
    <n v="2"/>
    <n v="7"/>
    <n v="-2"/>
    <x v="1215"/>
  </r>
  <r>
    <s v="T001245"/>
    <s v="Jayesh Subramaniam"/>
    <x v="231"/>
    <n v="7"/>
    <d v="2024-02-28T00:00:00"/>
    <d v="2024-03-03T00:00:00"/>
    <d v="2005-02-23T00:00:00"/>
    <x v="0"/>
    <x v="0"/>
    <x v="1"/>
    <x v="2"/>
    <x v="14"/>
    <n v="6"/>
    <n v="27586.27"/>
    <n v="165517.62"/>
    <n v="1.78"/>
    <n v="162571.41"/>
    <n v="4"/>
    <n v="8"/>
    <n v="-1"/>
    <x v="1216"/>
  </r>
  <r>
    <s v="T001246"/>
    <s v="Damini Manda"/>
    <x v="574"/>
    <n v="7"/>
    <d v="2024-02-25T00:00:00"/>
    <d v="2024-02-26T00:00:00"/>
    <d v="1990-09-16T00:00:00"/>
    <x v="3"/>
    <x v="15"/>
    <x v="0"/>
    <x v="1"/>
    <x v="21"/>
    <n v="10"/>
    <n v="36461.480000000003"/>
    <n v="364614.8"/>
    <n v="1.82"/>
    <n v="357978.81"/>
    <n v="5"/>
    <n v="6"/>
    <n v="1"/>
    <x v="912"/>
  </r>
  <r>
    <s v="T001247"/>
    <s v="Kiara Dara"/>
    <x v="606"/>
    <n v="10"/>
    <d v="2024-10-27T00:00:00"/>
    <d v="2024-11-01T00:00:00"/>
    <d v="1990-05-04T00:00:00"/>
    <x v="3"/>
    <x v="4"/>
    <x v="1"/>
    <x v="5"/>
    <x v="20"/>
    <n v="2"/>
    <n v="22625.58"/>
    <n v="45251.16"/>
    <n v="25.58"/>
    <n v="33675.910000000003"/>
    <n v="2"/>
    <n v="9"/>
    <n v="1"/>
    <x v="1217"/>
  </r>
  <r>
    <s v="T001248"/>
    <s v="Ojas Sarna"/>
    <x v="607"/>
    <n v="6"/>
    <d v="2024-05-31T00:00:00"/>
    <d v="2024-06-04T00:00:00"/>
    <d v="1994-08-22T00:00:00"/>
    <x v="2"/>
    <x v="11"/>
    <x v="1"/>
    <x v="2"/>
    <x v="16"/>
    <n v="3"/>
    <n v="10380.48"/>
    <n v="31141.439999999999"/>
    <n v="0.35"/>
    <n v="31032.44"/>
    <n v="2"/>
    <n v="9"/>
    <n v="-3"/>
    <x v="1218"/>
  </r>
  <r>
    <s v="T001249"/>
    <s v="Kaira Batta"/>
    <x v="532"/>
    <n v="7"/>
    <d v="2023-10-08T00:00:00"/>
    <d v="2023-10-10T00:00:00"/>
    <d v="1999-08-16T00:00:00"/>
    <x v="3"/>
    <x v="19"/>
    <x v="0"/>
    <x v="1"/>
    <x v="8"/>
    <n v="3"/>
    <n v="35476.07"/>
    <n v="106428.21"/>
    <n v="6.3"/>
    <n v="99723.23"/>
    <n v="4"/>
    <n v="3"/>
    <n v="4"/>
    <x v="1219"/>
  </r>
  <r>
    <s v="T001250"/>
    <s v="Bhamini Kalla"/>
    <x v="137"/>
    <n v="5"/>
    <d v="2023-10-23T00:00:00"/>
    <d v="2023-10-28T00:00:00"/>
    <d v="1995-12-12T00:00:00"/>
    <x v="0"/>
    <x v="17"/>
    <x v="2"/>
    <x v="3"/>
    <x v="22"/>
    <n v="8"/>
    <n v="7732.98"/>
    <n v="61863.839999999997"/>
    <n v="11.98"/>
    <n v="54452.55"/>
    <n v="1"/>
    <n v="6"/>
    <n v="-1"/>
    <x v="1220"/>
  </r>
  <r>
    <s v="T001251"/>
    <s v="Shlok Wagle"/>
    <x v="403"/>
    <n v="10"/>
    <d v="2024-10-08T00:00:00"/>
    <d v="2024-10-09T00:00:00"/>
    <d v="1995-01-09T00:00:00"/>
    <x v="2"/>
    <x v="16"/>
    <x v="1"/>
    <x v="2"/>
    <x v="10"/>
    <n v="9"/>
    <n v="31515.59"/>
    <n v="283640.31"/>
    <n v="2.65"/>
    <n v="276123.84000000003"/>
    <n v="2"/>
    <n v="4"/>
    <n v="6"/>
    <x v="1221"/>
  </r>
  <r>
    <s v="T001252"/>
    <s v="Seher Kala"/>
    <x v="590"/>
    <n v="6"/>
    <d v="2024-12-09T00:00:00"/>
    <d v="2024-12-13T00:00:00"/>
    <d v="2003-07-08T00:00:00"/>
    <x v="2"/>
    <x v="7"/>
    <x v="2"/>
    <x v="3"/>
    <x v="11"/>
    <n v="3"/>
    <n v="18561.62"/>
    <n v="55684.86"/>
    <n v="11.19"/>
    <n v="49453.72"/>
    <n v="5"/>
    <n v="8"/>
    <n v="-2"/>
    <x v="1222"/>
  </r>
  <r>
    <s v="T001253"/>
    <s v="Tiya Mannan"/>
    <x v="201"/>
    <n v="9"/>
    <d v="2024-07-27T00:00:00"/>
    <d v="2024-07-28T00:00:00"/>
    <d v="1985-03-18T00:00:00"/>
    <x v="1"/>
    <x v="9"/>
    <x v="2"/>
    <x v="3"/>
    <x v="22"/>
    <n v="5"/>
    <n v="26326.45"/>
    <n v="131632.25"/>
    <n v="9.35"/>
    <n v="119324.63"/>
    <n v="1"/>
    <n v="5"/>
    <n v="4"/>
    <x v="1223"/>
  </r>
  <r>
    <s v="T001254"/>
    <s v="Gatik Dubey"/>
    <x v="315"/>
    <n v="10"/>
    <d v="2025-04-05T00:00:00"/>
    <d v="2025-04-08T00:00:00"/>
    <d v="1979-10-26T00:00:00"/>
    <x v="2"/>
    <x v="16"/>
    <x v="0"/>
    <x v="1"/>
    <x v="2"/>
    <n v="5"/>
    <n v="45738.01"/>
    <n v="228690.05"/>
    <n v="6.84"/>
    <n v="213047.65"/>
    <n v="3"/>
    <n v="6"/>
    <n v="4"/>
    <x v="1224"/>
  </r>
  <r>
    <s v="T001255"/>
    <s v="Biju Desai"/>
    <x v="482"/>
    <n v="6"/>
    <d v="2024-11-23T00:00:00"/>
    <d v="2024-11-27T00:00:00"/>
    <d v="1996-03-20T00:00:00"/>
    <x v="1"/>
    <x v="6"/>
    <x v="3"/>
    <x v="4"/>
    <x v="6"/>
    <n v="2"/>
    <n v="24735.11"/>
    <n v="49470.22"/>
    <n v="0.67"/>
    <n v="49138.77"/>
    <n v="1"/>
    <n v="5"/>
    <n v="1"/>
    <x v="1225"/>
  </r>
  <r>
    <s v="T001256"/>
    <s v="Indrans Vasa"/>
    <x v="305"/>
    <n v="5"/>
    <d v="2025-05-02T00:00:00"/>
    <d v="2025-05-05T00:00:00"/>
    <d v="1959-10-05T00:00:00"/>
    <x v="0"/>
    <x v="13"/>
    <x v="1"/>
    <x v="2"/>
    <x v="10"/>
    <n v="5"/>
    <n v="2396.9299999999998"/>
    <n v="11984.65"/>
    <n v="14.64"/>
    <n v="10230.1"/>
    <n v="1"/>
    <n v="8"/>
    <n v="-3"/>
    <x v="1226"/>
  </r>
  <r>
    <s v="T001257"/>
    <s v="Misha Chanda"/>
    <x v="608"/>
    <n v="9"/>
    <d v="2025-02-21T00:00:00"/>
    <d v="2025-02-24T00:00:00"/>
    <d v="1987-05-13T00:00:00"/>
    <x v="0"/>
    <x v="10"/>
    <x v="0"/>
    <x v="1"/>
    <x v="21"/>
    <n v="7"/>
    <n v="11492.08"/>
    <n v="80444.56"/>
    <n v="4.92"/>
    <n v="76486.69"/>
    <n v="2"/>
    <n v="7"/>
    <n v="2"/>
    <x v="1227"/>
  </r>
  <r>
    <s v="T001258"/>
    <s v="Hridaan Deol"/>
    <x v="342"/>
    <n v="8"/>
    <d v="2025-05-30T00:00:00"/>
    <d v="2025-06-04T00:00:00"/>
    <d v="1963-01-15T00:00:00"/>
    <x v="0"/>
    <x v="13"/>
    <x v="0"/>
    <x v="0"/>
    <x v="19"/>
    <n v="10"/>
    <n v="36108.14"/>
    <n v="361081.4"/>
    <n v="8.8000000000000007"/>
    <n v="329306.23999999999"/>
    <n v="4"/>
    <n v="9"/>
    <n v="-1"/>
    <x v="1228"/>
  </r>
  <r>
    <s v="T001259"/>
    <s v="Zain Ben"/>
    <x v="572"/>
    <n v="8"/>
    <d v="2023-11-15T00:00:00"/>
    <d v="2023-11-17T00:00:00"/>
    <d v="1987-04-19T00:00:00"/>
    <x v="1"/>
    <x v="1"/>
    <x v="3"/>
    <x v="4"/>
    <x v="23"/>
    <n v="8"/>
    <n v="18387.95"/>
    <n v="147103.6"/>
    <n v="28.84"/>
    <n v="104678.92"/>
    <n v="3"/>
    <n v="7"/>
    <n v="1"/>
    <x v="1229"/>
  </r>
  <r>
    <s v="T001260"/>
    <s v="Urvi Sarna"/>
    <x v="319"/>
    <n v="10"/>
    <d v="2025-03-24T00:00:00"/>
    <d v="2025-03-29T00:00:00"/>
    <d v="1963-04-29T00:00:00"/>
    <x v="0"/>
    <x v="0"/>
    <x v="1"/>
    <x v="5"/>
    <x v="15"/>
    <n v="2"/>
    <n v="20841.740000000002"/>
    <n v="41683.480000000003"/>
    <n v="28.63"/>
    <n v="29749.5"/>
    <n v="5"/>
    <n v="6"/>
    <n v="4"/>
    <x v="1230"/>
  </r>
  <r>
    <s v="T001261"/>
    <s v="Gatik Jayaraman"/>
    <x v="30"/>
    <n v="6"/>
    <d v="2023-09-20T00:00:00"/>
    <d v="2023-09-24T00:00:00"/>
    <d v="1982-09-15T00:00:00"/>
    <x v="2"/>
    <x v="2"/>
    <x v="0"/>
    <x v="1"/>
    <x v="5"/>
    <n v="4"/>
    <n v="1161.42"/>
    <n v="4645.68"/>
    <n v="18.760000000000002"/>
    <n v="3774.15"/>
    <n v="4"/>
    <n v="8"/>
    <n v="-2"/>
    <x v="1231"/>
  </r>
  <r>
    <s v="T001262"/>
    <s v="Bhamini Sem"/>
    <x v="609"/>
    <n v="9"/>
    <d v="2025-05-26T00:00:00"/>
    <d v="2025-05-29T00:00:00"/>
    <d v="1977-08-30T00:00:00"/>
    <x v="1"/>
    <x v="18"/>
    <x v="1"/>
    <x v="2"/>
    <x v="3"/>
    <n v="10"/>
    <n v="39025.620000000003"/>
    <n v="390256.2"/>
    <n v="21.71"/>
    <n v="305531.58"/>
    <n v="4"/>
    <n v="7"/>
    <n v="2"/>
    <x v="1232"/>
  </r>
  <r>
    <s v="T001263"/>
    <s v="Aarush Karan"/>
    <x v="58"/>
    <n v="6"/>
    <d v="2024-03-25T00:00:00"/>
    <d v="2024-03-26T00:00:00"/>
    <d v="2005-06-17T00:00:00"/>
    <x v="2"/>
    <x v="2"/>
    <x v="0"/>
    <x v="0"/>
    <x v="1"/>
    <n v="2"/>
    <n v="37064.639999999999"/>
    <n v="74129.279999999999"/>
    <n v="16.53"/>
    <n v="61875.71"/>
    <n v="1"/>
    <n v="3"/>
    <n v="3"/>
    <x v="1233"/>
  </r>
  <r>
    <s v="T001264"/>
    <s v="Tiya Iyengar"/>
    <x v="519"/>
    <n v="9"/>
    <d v="2024-08-14T00:00:00"/>
    <d v="2024-08-19T00:00:00"/>
    <d v="1993-08-26T00:00:00"/>
    <x v="1"/>
    <x v="9"/>
    <x v="0"/>
    <x v="0"/>
    <x v="19"/>
    <n v="3"/>
    <n v="36247.040000000001"/>
    <n v="108741.12"/>
    <n v="19.98"/>
    <n v="87014.64"/>
    <n v="3"/>
    <n v="7"/>
    <n v="2"/>
    <x v="1234"/>
  </r>
  <r>
    <s v="T001265"/>
    <s v="Lakshay Chander"/>
    <x v="139"/>
    <n v="7"/>
    <d v="2025-02-28T00:00:00"/>
    <d v="2025-03-05T00:00:00"/>
    <d v="1973-01-22T00:00:00"/>
    <x v="0"/>
    <x v="0"/>
    <x v="0"/>
    <x v="0"/>
    <x v="0"/>
    <n v="1"/>
    <n v="27321.53"/>
    <n v="27321.53"/>
    <n v="13.52"/>
    <n v="23627.66"/>
    <n v="5"/>
    <n v="8"/>
    <n v="-1"/>
    <x v="1235"/>
  </r>
  <r>
    <s v="T001266"/>
    <s v="Dhanush Venkataraman"/>
    <x v="38"/>
    <n v="7"/>
    <d v="2025-06-28T00:00:00"/>
    <d v="2025-07-02T00:00:00"/>
    <d v="2005-08-06T00:00:00"/>
    <x v="1"/>
    <x v="14"/>
    <x v="2"/>
    <x v="3"/>
    <x v="12"/>
    <n v="10"/>
    <n v="5738.87"/>
    <n v="57388.7"/>
    <n v="3.73"/>
    <n v="55248.1"/>
    <n v="5"/>
    <n v="5"/>
    <n v="2"/>
    <x v="1236"/>
  </r>
  <r>
    <s v="T001267"/>
    <s v="Inaaya  Mallick"/>
    <x v="610"/>
    <n v="9"/>
    <d v="2025-07-06T00:00:00"/>
    <d v="2025-07-07T00:00:00"/>
    <d v="1969-01-20T00:00:00"/>
    <x v="1"/>
    <x v="18"/>
    <x v="3"/>
    <x v="4"/>
    <x v="23"/>
    <n v="4"/>
    <n v="28342.18"/>
    <n v="113368.72"/>
    <n v="6.16"/>
    <n v="106385.21"/>
    <n v="3"/>
    <n v="6"/>
    <n v="3"/>
    <x v="1237"/>
  </r>
  <r>
    <s v="T001268"/>
    <s v="Sana Sanghvi"/>
    <x v="548"/>
    <n v="10"/>
    <d v="2025-05-26T00:00:00"/>
    <d v="2025-05-29T00:00:00"/>
    <d v="1993-01-02T00:00:00"/>
    <x v="0"/>
    <x v="17"/>
    <x v="0"/>
    <x v="0"/>
    <x v="1"/>
    <n v="4"/>
    <n v="6668.02"/>
    <n v="26672.080000000002"/>
    <n v="24.54"/>
    <n v="20126.75"/>
    <n v="3"/>
    <n v="5"/>
    <n v="5"/>
    <x v="1238"/>
  </r>
  <r>
    <s v="T001269"/>
    <s v="Sana Bala"/>
    <x v="573"/>
    <n v="5"/>
    <d v="2025-01-08T00:00:00"/>
    <d v="2025-01-09T00:00:00"/>
    <d v="1986-10-28T00:00:00"/>
    <x v="3"/>
    <x v="4"/>
    <x v="1"/>
    <x v="5"/>
    <x v="15"/>
    <n v="10"/>
    <n v="28358.1"/>
    <n v="283581"/>
    <n v="20.96"/>
    <n v="224142.42"/>
    <n v="1"/>
    <n v="4"/>
    <n v="1"/>
    <x v="1239"/>
  </r>
  <r>
    <s v="T001270"/>
    <s v="Riya Sarna"/>
    <x v="249"/>
    <n v="6"/>
    <d v="2023-11-06T00:00:00"/>
    <d v="2023-11-10T00:00:00"/>
    <d v="1973-08-15T00:00:00"/>
    <x v="0"/>
    <x v="17"/>
    <x v="0"/>
    <x v="0"/>
    <x v="18"/>
    <n v="10"/>
    <n v="30444.27"/>
    <n v="304442.7"/>
    <n v="16.32"/>
    <n v="254757.65"/>
    <n v="2"/>
    <n v="8"/>
    <n v="-2"/>
    <x v="1240"/>
  </r>
  <r>
    <s v="T001271"/>
    <s v="Eshani Lad"/>
    <x v="430"/>
    <n v="10"/>
    <d v="2023-09-10T00:00:00"/>
    <d v="2023-09-11T00:00:00"/>
    <d v="1983-06-20T00:00:00"/>
    <x v="2"/>
    <x v="2"/>
    <x v="2"/>
    <x v="3"/>
    <x v="11"/>
    <n v="8"/>
    <n v="43827.05"/>
    <n v="350616.4"/>
    <n v="18.61"/>
    <n v="285366.69"/>
    <n v="5"/>
    <n v="4"/>
    <n v="6"/>
    <x v="1241"/>
  </r>
  <r>
    <s v="T001272"/>
    <s v="Misha Walla"/>
    <x v="611"/>
    <n v="8"/>
    <d v="2025-04-01T00:00:00"/>
    <d v="2025-04-04T00:00:00"/>
    <d v="1985-04-21T00:00:00"/>
    <x v="2"/>
    <x v="7"/>
    <x v="2"/>
    <x v="3"/>
    <x v="12"/>
    <n v="8"/>
    <n v="27811.21"/>
    <n v="222489.68"/>
    <n v="21.96"/>
    <n v="173630.95"/>
    <n v="2"/>
    <n v="6"/>
    <n v="2"/>
    <x v="1242"/>
  </r>
  <r>
    <s v="T001273"/>
    <s v="Biju Gill"/>
    <x v="612"/>
    <n v="8"/>
    <d v="2025-02-24T00:00:00"/>
    <d v="2025-02-27T00:00:00"/>
    <d v="1976-03-01T00:00:00"/>
    <x v="2"/>
    <x v="8"/>
    <x v="0"/>
    <x v="1"/>
    <x v="21"/>
    <n v="9"/>
    <n v="655.52"/>
    <n v="5899.68"/>
    <n v="12.74"/>
    <n v="5148.0600000000004"/>
    <n v="5"/>
    <n v="6"/>
    <n v="2"/>
    <x v="1243"/>
  </r>
  <r>
    <s v="T001274"/>
    <s v="Lagan Sheth"/>
    <x v="63"/>
    <n v="6"/>
    <d v="2024-02-28T00:00:00"/>
    <d v="2024-03-03T00:00:00"/>
    <d v="1973-06-09T00:00:00"/>
    <x v="0"/>
    <x v="3"/>
    <x v="3"/>
    <x v="4"/>
    <x v="13"/>
    <n v="7"/>
    <n v="49425.09"/>
    <n v="345975.63"/>
    <n v="15.73"/>
    <n v="291553.65999999997"/>
    <n v="2"/>
    <n v="5"/>
    <n v="1"/>
    <x v="1244"/>
  </r>
  <r>
    <s v="T001275"/>
    <s v="Gatik Dayal"/>
    <x v="245"/>
    <n v="4"/>
    <d v="2024-04-30T00:00:00"/>
    <d v="2024-05-04T00:00:00"/>
    <d v="1960-08-13T00:00:00"/>
    <x v="3"/>
    <x v="4"/>
    <x v="2"/>
    <x v="3"/>
    <x v="22"/>
    <n v="7"/>
    <n v="12256.4"/>
    <n v="85794.8"/>
    <n v="22.42"/>
    <n v="66559.61"/>
    <n v="4"/>
    <n v="9"/>
    <n v="-5"/>
    <x v="1245"/>
  </r>
  <r>
    <s v="T001276"/>
    <s v="Jayant Bail"/>
    <x v="61"/>
    <n v="8"/>
    <d v="2025-01-10T00:00:00"/>
    <d v="2025-01-11T00:00:00"/>
    <d v="1968-09-06T00:00:00"/>
    <x v="3"/>
    <x v="12"/>
    <x v="2"/>
    <x v="3"/>
    <x v="4"/>
    <n v="5"/>
    <n v="46142.11"/>
    <n v="230710.55"/>
    <n v="16.95"/>
    <n v="191605.11"/>
    <n v="4"/>
    <n v="5"/>
    <n v="3"/>
    <x v="1246"/>
  </r>
  <r>
    <s v="T001277"/>
    <s v="Hridaan Kuruvilla"/>
    <x v="28"/>
    <n v="10"/>
    <d v="2025-06-29T00:00:00"/>
    <d v="2025-07-04T00:00:00"/>
    <d v="2002-11-11T00:00:00"/>
    <x v="0"/>
    <x v="3"/>
    <x v="3"/>
    <x v="4"/>
    <x v="13"/>
    <n v="7"/>
    <n v="34066.01"/>
    <n v="238462.07"/>
    <n v="16.850000000000001"/>
    <n v="198281.21"/>
    <n v="4"/>
    <n v="6"/>
    <n v="4"/>
    <x v="1247"/>
  </r>
  <r>
    <s v="T001278"/>
    <s v="Myra Dalal"/>
    <x v="379"/>
    <n v="7"/>
    <d v="2024-10-19T00:00:00"/>
    <d v="2024-10-21T00:00:00"/>
    <d v="1979-06-13T00:00:00"/>
    <x v="0"/>
    <x v="13"/>
    <x v="1"/>
    <x v="5"/>
    <x v="7"/>
    <n v="5"/>
    <n v="10877.69"/>
    <n v="54388.45"/>
    <n v="10.17"/>
    <n v="48857.14"/>
    <n v="3"/>
    <n v="3"/>
    <n v="4"/>
    <x v="1248"/>
  </r>
  <r>
    <s v="T001279"/>
    <s v="Abram Kala"/>
    <x v="613"/>
    <n v="4"/>
    <d v="2024-02-21T00:00:00"/>
    <d v="2024-02-25T00:00:00"/>
    <d v="1995-05-11T00:00:00"/>
    <x v="2"/>
    <x v="8"/>
    <x v="2"/>
    <x v="3"/>
    <x v="11"/>
    <n v="9"/>
    <n v="39727.800000000003"/>
    <n v="357550.2"/>
    <n v="24.48"/>
    <n v="270021.90999999997"/>
    <n v="1"/>
    <n v="6"/>
    <n v="-2"/>
    <x v="1249"/>
  </r>
  <r>
    <s v="T001280"/>
    <s v="Jhanvi Jain"/>
    <x v="580"/>
    <n v="9"/>
    <d v="2023-08-15T00:00:00"/>
    <d v="2023-08-16T00:00:00"/>
    <d v="1973-11-13T00:00:00"/>
    <x v="0"/>
    <x v="17"/>
    <x v="1"/>
    <x v="5"/>
    <x v="20"/>
    <n v="8"/>
    <n v="20840.64"/>
    <n v="166725.12"/>
    <n v="9.25"/>
    <n v="151303.04999999999"/>
    <n v="3"/>
    <n v="4"/>
    <n v="5"/>
    <x v="1250"/>
  </r>
  <r>
    <s v="T001281"/>
    <s v="Farhan Batta"/>
    <x v="614"/>
    <n v="5"/>
    <d v="2025-03-13T00:00:00"/>
    <d v="2025-03-17T00:00:00"/>
    <d v="1982-08-29T00:00:00"/>
    <x v="0"/>
    <x v="0"/>
    <x v="3"/>
    <x v="4"/>
    <x v="9"/>
    <n v="9"/>
    <n v="16806.400000000001"/>
    <n v="151257.60000000001"/>
    <n v="22.3"/>
    <n v="117527.16"/>
    <n v="4"/>
    <n v="8"/>
    <n v="-3"/>
    <x v="1251"/>
  </r>
  <r>
    <s v="T001282"/>
    <s v="Divij Bajaj"/>
    <x v="184"/>
    <n v="10"/>
    <d v="2025-01-23T00:00:00"/>
    <d v="2025-01-26T00:00:00"/>
    <d v="1989-07-13T00:00:00"/>
    <x v="0"/>
    <x v="13"/>
    <x v="1"/>
    <x v="5"/>
    <x v="7"/>
    <n v="2"/>
    <n v="37899.81"/>
    <n v="75799.62"/>
    <n v="24.39"/>
    <n v="57312.09"/>
    <n v="4"/>
    <n v="4"/>
    <n v="6"/>
    <x v="1252"/>
  </r>
  <r>
    <s v="T001283"/>
    <s v="Trisha Kothari"/>
    <x v="615"/>
    <n v="10"/>
    <d v="2025-07-29T00:00:00"/>
    <d v="2025-08-03T00:00:00"/>
    <d v="2000-01-24T00:00:00"/>
    <x v="1"/>
    <x v="9"/>
    <x v="0"/>
    <x v="0"/>
    <x v="18"/>
    <n v="8"/>
    <n v="46590.63"/>
    <n v="372725.04"/>
    <n v="4.05"/>
    <n v="357629.68"/>
    <n v="2"/>
    <n v="6"/>
    <n v="4"/>
    <x v="1253"/>
  </r>
  <r>
    <s v="T001284"/>
    <s v="Jayan Sengupta"/>
    <x v="110"/>
    <n v="7"/>
    <d v="2025-03-18T00:00:00"/>
    <d v="2025-03-20T00:00:00"/>
    <d v="1995-08-04T00:00:00"/>
    <x v="0"/>
    <x v="3"/>
    <x v="3"/>
    <x v="4"/>
    <x v="23"/>
    <n v="3"/>
    <n v="17651.740000000002"/>
    <n v="52955.22"/>
    <n v="24.83"/>
    <n v="39806.44"/>
    <n v="3"/>
    <n v="7"/>
    <n v="0"/>
    <x v="901"/>
  </r>
  <r>
    <s v="T001285"/>
    <s v="Piya Som"/>
    <x v="171"/>
    <n v="6"/>
    <d v="2024-02-19T00:00:00"/>
    <d v="2024-02-21T00:00:00"/>
    <d v="2002-05-15T00:00:00"/>
    <x v="0"/>
    <x v="10"/>
    <x v="0"/>
    <x v="1"/>
    <x v="5"/>
    <n v="9"/>
    <n v="44771.24"/>
    <n v="402941.16"/>
    <n v="22.44"/>
    <n v="312521.15999999997"/>
    <n v="5"/>
    <n v="6"/>
    <n v="0"/>
    <x v="1254"/>
  </r>
  <r>
    <s v="T001286"/>
    <s v="Zeeshan Sarraf"/>
    <x v="131"/>
    <n v="5"/>
    <d v="2025-03-05T00:00:00"/>
    <d v="2025-03-08T00:00:00"/>
    <d v="1961-02-10T00:00:00"/>
    <x v="3"/>
    <x v="19"/>
    <x v="0"/>
    <x v="1"/>
    <x v="5"/>
    <n v="4"/>
    <n v="42229.86"/>
    <n v="168919.44"/>
    <n v="8.1199999999999992"/>
    <n v="155203.18"/>
    <n v="2"/>
    <n v="4"/>
    <n v="1"/>
    <x v="1255"/>
  </r>
  <r>
    <s v="T001287"/>
    <s v="Raghav Chaudhry"/>
    <x v="514"/>
    <n v="5"/>
    <d v="2024-05-23T00:00:00"/>
    <d v="2024-05-24T00:00:00"/>
    <d v="1959-09-13T00:00:00"/>
    <x v="2"/>
    <x v="11"/>
    <x v="2"/>
    <x v="3"/>
    <x v="4"/>
    <n v="9"/>
    <n v="4956.82"/>
    <n v="44611.38"/>
    <n v="26.2"/>
    <n v="32923.199999999997"/>
    <n v="3"/>
    <n v="2"/>
    <n v="3"/>
    <x v="1256"/>
  </r>
  <r>
    <s v="T001288"/>
    <s v="Tiya Hora"/>
    <x v="412"/>
    <n v="9"/>
    <d v="2024-07-27T00:00:00"/>
    <d v="2024-07-28T00:00:00"/>
    <d v="2006-10-22T00:00:00"/>
    <x v="3"/>
    <x v="5"/>
    <x v="1"/>
    <x v="2"/>
    <x v="16"/>
    <n v="10"/>
    <n v="31402.85"/>
    <n v="314028.5"/>
    <n v="19.079999999999998"/>
    <n v="254111.86"/>
    <n v="5"/>
    <n v="3"/>
    <n v="6"/>
    <x v="1257"/>
  </r>
  <r>
    <s v="T001289"/>
    <s v="Veer Hora"/>
    <x v="486"/>
    <n v="5"/>
    <d v="2024-09-09T00:00:00"/>
    <d v="2024-09-10T00:00:00"/>
    <d v="1982-07-30T00:00:00"/>
    <x v="0"/>
    <x v="17"/>
    <x v="0"/>
    <x v="1"/>
    <x v="2"/>
    <n v="10"/>
    <n v="28165.22"/>
    <n v="281652.2"/>
    <n v="8.76"/>
    <n v="256979.47"/>
    <n v="1"/>
    <n v="4"/>
    <n v="1"/>
    <x v="1258"/>
  </r>
  <r>
    <s v="T001290"/>
    <s v="Tiya Bera"/>
    <x v="213"/>
    <n v="3"/>
    <d v="2025-06-03T00:00:00"/>
    <d v="2025-06-06T00:00:00"/>
    <d v="1979-04-19T00:00:00"/>
    <x v="1"/>
    <x v="6"/>
    <x v="3"/>
    <x v="4"/>
    <x v="23"/>
    <n v="5"/>
    <n v="10073.34"/>
    <n v="50366.7"/>
    <n v="23.38"/>
    <n v="38590.97"/>
    <n v="1"/>
    <n v="6"/>
    <n v="-3"/>
    <x v="1259"/>
  </r>
  <r>
    <s v="T001291"/>
    <s v="Shaan Chand"/>
    <x v="291"/>
    <n v="3"/>
    <d v="2025-01-05T00:00:00"/>
    <d v="2025-01-09T00:00:00"/>
    <d v="1997-06-21T00:00:00"/>
    <x v="3"/>
    <x v="15"/>
    <x v="1"/>
    <x v="5"/>
    <x v="20"/>
    <n v="2"/>
    <n v="6335.76"/>
    <n v="12671.52"/>
    <n v="20.73"/>
    <n v="10044.709999999999"/>
    <n v="3"/>
    <n v="9"/>
    <n v="-6"/>
    <x v="1260"/>
  </r>
  <r>
    <s v="T001292"/>
    <s v="Hiran Bhagat"/>
    <x v="425"/>
    <n v="6"/>
    <d v="2024-03-19T00:00:00"/>
    <d v="2024-03-22T00:00:00"/>
    <d v="1971-03-06T00:00:00"/>
    <x v="2"/>
    <x v="2"/>
    <x v="0"/>
    <x v="1"/>
    <x v="21"/>
    <n v="8"/>
    <n v="41550.07"/>
    <n v="332400.56"/>
    <n v="14.35"/>
    <n v="284701.08"/>
    <n v="3"/>
    <n v="7"/>
    <n v="-1"/>
    <x v="1261"/>
  </r>
  <r>
    <s v="T001293"/>
    <s v="Kimaya Lanka"/>
    <x v="553"/>
    <n v="9"/>
    <d v="2025-03-18T00:00:00"/>
    <d v="2025-03-21T00:00:00"/>
    <d v="1975-10-01T00:00:00"/>
    <x v="1"/>
    <x v="1"/>
    <x v="1"/>
    <x v="5"/>
    <x v="15"/>
    <n v="1"/>
    <n v="32799"/>
    <n v="32799"/>
    <n v="29.96"/>
    <n v="22972.42"/>
    <n v="5"/>
    <n v="5"/>
    <n v="4"/>
    <x v="1262"/>
  </r>
  <r>
    <s v="T001294"/>
    <s v="Kartik Deo"/>
    <x v="404"/>
    <n v="10"/>
    <d v="2025-03-26T00:00:00"/>
    <d v="2025-03-28T00:00:00"/>
    <d v="1962-12-23T00:00:00"/>
    <x v="1"/>
    <x v="1"/>
    <x v="0"/>
    <x v="1"/>
    <x v="21"/>
    <n v="7"/>
    <n v="31759.26"/>
    <n v="222314.82"/>
    <n v="26.84"/>
    <n v="162645.51999999999"/>
    <n v="2"/>
    <n v="4"/>
    <n v="6"/>
    <x v="1263"/>
  </r>
  <r>
    <s v="T001295"/>
    <s v="Ela Hayer"/>
    <x v="580"/>
    <n v="8"/>
    <d v="2023-08-13T00:00:00"/>
    <d v="2023-08-18T00:00:00"/>
    <d v="1965-06-13T00:00:00"/>
    <x v="0"/>
    <x v="13"/>
    <x v="0"/>
    <x v="0"/>
    <x v="1"/>
    <n v="6"/>
    <n v="40263.01"/>
    <n v="241578.06"/>
    <n v="18.829999999999998"/>
    <n v="196088.91"/>
    <n v="4"/>
    <n v="6"/>
    <n v="2"/>
    <x v="1264"/>
  </r>
  <r>
    <s v="T001296"/>
    <s v="Divyansh Kari"/>
    <x v="18"/>
    <n v="3"/>
    <d v="2024-06-13T00:00:00"/>
    <d v="2024-06-14T00:00:00"/>
    <d v="2004-11-14T00:00:00"/>
    <x v="3"/>
    <x v="15"/>
    <x v="3"/>
    <x v="4"/>
    <x v="6"/>
    <n v="8"/>
    <n v="44608"/>
    <n v="356864"/>
    <n v="5.73"/>
    <n v="336415.69"/>
    <n v="2"/>
    <n v="5"/>
    <n v="-2"/>
    <x v="1265"/>
  </r>
  <r>
    <s v="T001297"/>
    <s v="Anahita Hari"/>
    <x v="255"/>
    <n v="6"/>
    <d v="2025-07-04T00:00:00"/>
    <d v="2025-07-05T00:00:00"/>
    <d v="1963-07-28T00:00:00"/>
    <x v="2"/>
    <x v="8"/>
    <x v="3"/>
    <x v="4"/>
    <x v="9"/>
    <n v="4"/>
    <n v="8694.68"/>
    <n v="34778.720000000001"/>
    <n v="3.57"/>
    <n v="33537.120000000003"/>
    <n v="4"/>
    <n v="2"/>
    <n v="4"/>
    <x v="649"/>
  </r>
  <r>
    <s v="T001298"/>
    <s v="Arhaan Ganesh"/>
    <x v="402"/>
    <n v="6"/>
    <d v="2024-07-09T00:00:00"/>
    <d v="2024-07-11T00:00:00"/>
    <d v="1996-05-31T00:00:00"/>
    <x v="1"/>
    <x v="14"/>
    <x v="0"/>
    <x v="0"/>
    <x v="1"/>
    <n v="10"/>
    <n v="2119.4499999999998"/>
    <n v="21194.5"/>
    <n v="29.96"/>
    <n v="14844.63"/>
    <n v="4"/>
    <n v="5"/>
    <n v="1"/>
    <x v="1266"/>
  </r>
  <r>
    <s v="T001299"/>
    <s v="Ishita Luthra"/>
    <x v="84"/>
    <n v="5"/>
    <d v="2024-09-16T00:00:00"/>
    <d v="2024-09-20T00:00:00"/>
    <d v="1964-06-07T00:00:00"/>
    <x v="0"/>
    <x v="3"/>
    <x v="2"/>
    <x v="3"/>
    <x v="4"/>
    <n v="3"/>
    <n v="33009.279999999999"/>
    <n v="99027.839999999997"/>
    <n v="6.98"/>
    <n v="92115.7"/>
    <n v="2"/>
    <n v="6"/>
    <n v="-1"/>
    <x v="689"/>
  </r>
  <r>
    <s v="T001300"/>
    <s v="Myra Handa"/>
    <x v="616"/>
    <n v="10"/>
    <d v="2024-01-21T00:00:00"/>
    <d v="2024-01-25T00:00:00"/>
    <d v="1961-12-18T00:00:00"/>
    <x v="1"/>
    <x v="6"/>
    <x v="1"/>
    <x v="2"/>
    <x v="14"/>
    <n v="3"/>
    <n v="10621.08"/>
    <n v="31863.24"/>
    <n v="9.36"/>
    <n v="28880.84"/>
    <n v="4"/>
    <n v="6"/>
    <n v="4"/>
    <x v="1267"/>
  </r>
  <r>
    <s v="T001301"/>
    <s v="Chirag Barman"/>
    <x v="376"/>
    <n v="7"/>
    <d v="2024-03-09T00:00:00"/>
    <d v="2024-03-12T00:00:00"/>
    <d v="1960-04-07T00:00:00"/>
    <x v="0"/>
    <x v="17"/>
    <x v="1"/>
    <x v="2"/>
    <x v="14"/>
    <n v="9"/>
    <n v="28128.34"/>
    <n v="253155.06"/>
    <n v="1.48"/>
    <n v="249408.37"/>
    <n v="1"/>
    <n v="7"/>
    <n v="0"/>
    <x v="1268"/>
  </r>
  <r>
    <s v="T001302"/>
    <s v="Sana Mammen"/>
    <x v="351"/>
    <n v="8"/>
    <d v="2024-03-20T00:00:00"/>
    <d v="2024-03-22T00:00:00"/>
    <d v="2002-12-06T00:00:00"/>
    <x v="3"/>
    <x v="4"/>
    <x v="0"/>
    <x v="1"/>
    <x v="2"/>
    <n v="3"/>
    <n v="22641.919999999998"/>
    <n v="67925.759999999995"/>
    <n v="19.149999999999999"/>
    <n v="54917.98"/>
    <n v="5"/>
    <n v="5"/>
    <n v="3"/>
    <x v="1269"/>
  </r>
  <r>
    <s v="T001303"/>
    <s v="Kimaya Maharaj"/>
    <x v="541"/>
    <n v="4"/>
    <d v="2023-10-26T00:00:00"/>
    <d v="2023-10-27T00:00:00"/>
    <d v="1999-05-27T00:00:00"/>
    <x v="2"/>
    <x v="16"/>
    <x v="0"/>
    <x v="0"/>
    <x v="0"/>
    <n v="2"/>
    <n v="48033.86"/>
    <n v="96067.72"/>
    <n v="13.11"/>
    <n v="83473.240000000005"/>
    <n v="4"/>
    <n v="6"/>
    <n v="-2"/>
    <x v="1270"/>
  </r>
  <r>
    <s v="T001304"/>
    <s v="Armaan Samra"/>
    <x v="582"/>
    <n v="6"/>
    <d v="2024-10-31T00:00:00"/>
    <d v="2024-11-04T00:00:00"/>
    <d v="1992-06-20T00:00:00"/>
    <x v="3"/>
    <x v="19"/>
    <x v="1"/>
    <x v="5"/>
    <x v="20"/>
    <n v="3"/>
    <n v="9174.35"/>
    <n v="27523.05"/>
    <n v="24.72"/>
    <n v="20719.349999999999"/>
    <n v="1"/>
    <n v="8"/>
    <n v="-2"/>
    <x v="1271"/>
  </r>
  <r>
    <s v="T001305"/>
    <s v="Purab Ramakrishnan"/>
    <x v="172"/>
    <n v="7"/>
    <d v="2025-04-04T00:00:00"/>
    <d v="2025-04-06T00:00:00"/>
    <d v="1964-07-03T00:00:00"/>
    <x v="3"/>
    <x v="5"/>
    <x v="0"/>
    <x v="0"/>
    <x v="19"/>
    <n v="3"/>
    <n v="6057.1"/>
    <n v="18171.3"/>
    <n v="16.3"/>
    <n v="15209.38"/>
    <n v="4"/>
    <n v="5"/>
    <n v="2"/>
    <x v="1272"/>
  </r>
  <r>
    <s v="T001306"/>
    <s v="Anvi Gaba"/>
    <x v="617"/>
    <n v="10"/>
    <d v="2024-11-17T00:00:00"/>
    <d v="2024-11-19T00:00:00"/>
    <d v="1975-05-11T00:00:00"/>
    <x v="3"/>
    <x v="12"/>
    <x v="0"/>
    <x v="1"/>
    <x v="2"/>
    <n v="10"/>
    <n v="42724.98"/>
    <n v="427249.8"/>
    <n v="1.95"/>
    <n v="418918.43"/>
    <n v="5"/>
    <n v="4"/>
    <n v="6"/>
    <x v="1193"/>
  </r>
  <r>
    <s v="T001307"/>
    <s v="Rania Suresh"/>
    <x v="55"/>
    <n v="10"/>
    <d v="2024-08-26T00:00:00"/>
    <d v="2024-08-28T00:00:00"/>
    <d v="1967-02-14T00:00:00"/>
    <x v="1"/>
    <x v="14"/>
    <x v="0"/>
    <x v="1"/>
    <x v="21"/>
    <n v="9"/>
    <n v="38202.53"/>
    <n v="343822.77"/>
    <n v="5.29"/>
    <n v="325634.55"/>
    <n v="3"/>
    <n v="7"/>
    <n v="3"/>
    <x v="1273"/>
  </r>
  <r>
    <s v="T001308"/>
    <s v="Rhea Bir"/>
    <x v="618"/>
    <n v="5"/>
    <d v="2025-04-23T00:00:00"/>
    <d v="2025-04-26T00:00:00"/>
    <d v="1975-12-12T00:00:00"/>
    <x v="2"/>
    <x v="7"/>
    <x v="2"/>
    <x v="3"/>
    <x v="22"/>
    <n v="1"/>
    <n v="47730.85"/>
    <n v="47730.85"/>
    <n v="13.92"/>
    <n v="41086.720000000001"/>
    <n v="2"/>
    <n v="7"/>
    <n v="-2"/>
    <x v="1274"/>
  </r>
  <r>
    <s v="T001309"/>
    <s v="Pranay Lanka"/>
    <x v="604"/>
    <n v="6"/>
    <d v="2024-04-12T00:00:00"/>
    <d v="2024-04-14T00:00:00"/>
    <d v="1996-08-16T00:00:00"/>
    <x v="3"/>
    <x v="4"/>
    <x v="3"/>
    <x v="4"/>
    <x v="13"/>
    <n v="4"/>
    <n v="6095.57"/>
    <n v="24382.28"/>
    <n v="5.43"/>
    <n v="23058.32"/>
    <n v="1"/>
    <n v="5"/>
    <n v="1"/>
    <x v="1275"/>
  </r>
  <r>
    <s v="T001310"/>
    <s v="Jayesh Hayer"/>
    <x v="93"/>
    <n v="8"/>
    <d v="2025-07-08T00:00:00"/>
    <d v="2025-07-13T00:00:00"/>
    <d v="1966-08-31T00:00:00"/>
    <x v="0"/>
    <x v="17"/>
    <x v="0"/>
    <x v="1"/>
    <x v="8"/>
    <n v="1"/>
    <n v="18538.61"/>
    <n v="18538.61"/>
    <n v="15.35"/>
    <n v="15692.93"/>
    <n v="1"/>
    <n v="7"/>
    <n v="1"/>
    <x v="1276"/>
  </r>
  <r>
    <s v="T001311"/>
    <s v="Anika Guha"/>
    <x v="512"/>
    <n v="9"/>
    <d v="2025-03-15T00:00:00"/>
    <d v="2025-03-16T00:00:00"/>
    <d v="1973-09-15T00:00:00"/>
    <x v="3"/>
    <x v="5"/>
    <x v="1"/>
    <x v="5"/>
    <x v="7"/>
    <n v="7"/>
    <n v="17699.939999999999"/>
    <n v="123899.58"/>
    <n v="16.22"/>
    <n v="103803.07"/>
    <n v="4"/>
    <n v="5"/>
    <n v="4"/>
    <x v="1277"/>
  </r>
  <r>
    <s v="T001312"/>
    <s v="Armaan Bava"/>
    <x v="398"/>
    <n v="10"/>
    <d v="2024-03-06T00:00:00"/>
    <d v="2024-03-11T00:00:00"/>
    <d v="1977-04-20T00:00:00"/>
    <x v="1"/>
    <x v="14"/>
    <x v="2"/>
    <x v="3"/>
    <x v="12"/>
    <n v="8"/>
    <n v="48973.71"/>
    <n v="391789.68"/>
    <n v="21.82"/>
    <n v="306301.17"/>
    <n v="3"/>
    <n v="7"/>
    <n v="3"/>
    <x v="1278"/>
  </r>
  <r>
    <s v="T001313"/>
    <s v="Farhan Bhatia"/>
    <x v="514"/>
    <n v="10"/>
    <d v="2024-05-27T00:00:00"/>
    <d v="2024-05-28T00:00:00"/>
    <d v="2001-01-23T00:00:00"/>
    <x v="2"/>
    <x v="11"/>
    <x v="1"/>
    <x v="5"/>
    <x v="7"/>
    <n v="7"/>
    <n v="10649.54"/>
    <n v="74546.78"/>
    <n v="2.08"/>
    <n v="72996.210000000006"/>
    <n v="3"/>
    <n v="6"/>
    <n v="4"/>
    <x v="1279"/>
  </r>
  <r>
    <s v="T001314"/>
    <s v="Romil Ganguly"/>
    <x v="222"/>
    <n v="10"/>
    <d v="2023-08-20T00:00:00"/>
    <d v="2023-08-21T00:00:00"/>
    <d v="1970-12-07T00:00:00"/>
    <x v="1"/>
    <x v="14"/>
    <x v="1"/>
    <x v="5"/>
    <x v="7"/>
    <n v="4"/>
    <n v="17532.490000000002"/>
    <n v="70129.960000000006"/>
    <n v="8.65"/>
    <n v="64063.72"/>
    <n v="1"/>
    <n v="5"/>
    <n v="5"/>
    <x v="1280"/>
  </r>
  <r>
    <s v="T001315"/>
    <s v="Anya Rana"/>
    <x v="244"/>
    <n v="5"/>
    <d v="2025-04-24T00:00:00"/>
    <d v="2025-04-27T00:00:00"/>
    <d v="1993-03-23T00:00:00"/>
    <x v="3"/>
    <x v="4"/>
    <x v="1"/>
    <x v="2"/>
    <x v="14"/>
    <n v="2"/>
    <n v="30962.46"/>
    <n v="61924.92"/>
    <n v="3.23"/>
    <n v="59924.75"/>
    <n v="5"/>
    <n v="7"/>
    <n v="-2"/>
    <x v="1281"/>
  </r>
  <r>
    <s v="T001316"/>
    <s v="Shlok Dutta"/>
    <x v="454"/>
    <n v="7"/>
    <d v="2024-12-02T00:00:00"/>
    <d v="2024-12-06T00:00:00"/>
    <d v="1968-02-14T00:00:00"/>
    <x v="1"/>
    <x v="9"/>
    <x v="2"/>
    <x v="3"/>
    <x v="12"/>
    <n v="4"/>
    <n v="41737.71"/>
    <n v="166950.84"/>
    <n v="7.65"/>
    <n v="154179.1"/>
    <n v="5"/>
    <n v="6"/>
    <n v="1"/>
    <x v="1282"/>
  </r>
  <r>
    <s v="T001317"/>
    <s v="Hansh Bahri"/>
    <x v="78"/>
    <n v="9"/>
    <d v="2024-05-02T00:00:00"/>
    <d v="2024-05-05T00:00:00"/>
    <d v="1994-07-28T00:00:00"/>
    <x v="1"/>
    <x v="1"/>
    <x v="1"/>
    <x v="2"/>
    <x v="14"/>
    <n v="8"/>
    <n v="30080.12"/>
    <n v="240640.96"/>
    <n v="28.61"/>
    <n v="171793.58"/>
    <n v="1"/>
    <n v="7"/>
    <n v="2"/>
    <x v="1283"/>
  </r>
  <r>
    <s v="T001318"/>
    <s v="Priyansh Vig"/>
    <x v="392"/>
    <n v="8"/>
    <d v="2024-05-02T00:00:00"/>
    <d v="2024-05-04T00:00:00"/>
    <d v="1977-02-08T00:00:00"/>
    <x v="2"/>
    <x v="8"/>
    <x v="0"/>
    <x v="1"/>
    <x v="2"/>
    <n v="10"/>
    <n v="32215.24"/>
    <n v="322152.40000000002"/>
    <n v="16.600000000000001"/>
    <n v="268675.09999999998"/>
    <n v="2"/>
    <n v="4"/>
    <n v="4"/>
    <x v="1284"/>
  </r>
  <r>
    <s v="T001319"/>
    <s v="Emir Khosla"/>
    <x v="297"/>
    <n v="7"/>
    <d v="2025-06-03T00:00:00"/>
    <d v="2025-06-07T00:00:00"/>
    <d v="1965-05-17T00:00:00"/>
    <x v="3"/>
    <x v="5"/>
    <x v="0"/>
    <x v="0"/>
    <x v="18"/>
    <n v="9"/>
    <n v="42663.15"/>
    <n v="383968.35"/>
    <n v="4.9400000000000004"/>
    <n v="365000.31"/>
    <n v="3"/>
    <n v="6"/>
    <n v="1"/>
    <x v="604"/>
  </r>
  <r>
    <s v="T001320"/>
    <s v="Samaira Dani"/>
    <x v="173"/>
    <n v="8"/>
    <d v="2023-08-25T00:00:00"/>
    <d v="2023-08-30T00:00:00"/>
    <d v="1979-12-19T00:00:00"/>
    <x v="3"/>
    <x v="15"/>
    <x v="0"/>
    <x v="1"/>
    <x v="5"/>
    <n v="9"/>
    <n v="31981.46"/>
    <n v="287833.14"/>
    <n v="18.47"/>
    <n v="234670.36"/>
    <n v="1"/>
    <n v="8"/>
    <n v="0"/>
    <x v="1285"/>
  </r>
  <r>
    <s v="T001321"/>
    <s v="Drishya Sodhi"/>
    <x v="546"/>
    <n v="10"/>
    <d v="2023-11-11T00:00:00"/>
    <d v="2023-11-14T00:00:00"/>
    <d v="1976-10-04T00:00:00"/>
    <x v="2"/>
    <x v="11"/>
    <x v="1"/>
    <x v="2"/>
    <x v="16"/>
    <n v="9"/>
    <n v="14347.17"/>
    <n v="129124.53"/>
    <n v="8.18"/>
    <n v="118562.14"/>
    <n v="3"/>
    <n v="6"/>
    <n v="4"/>
    <x v="1286"/>
  </r>
  <r>
    <s v="T001322"/>
    <s v="Prerak Swamy"/>
    <x v="568"/>
    <n v="5"/>
    <d v="2024-06-20T00:00:00"/>
    <d v="2024-06-23T00:00:00"/>
    <d v="1970-06-05T00:00:00"/>
    <x v="3"/>
    <x v="4"/>
    <x v="1"/>
    <x v="5"/>
    <x v="20"/>
    <n v="8"/>
    <n v="42507.83"/>
    <n v="340062.64"/>
    <n v="19.989999999999998"/>
    <n v="272084.12"/>
    <n v="3"/>
    <n v="8"/>
    <n v="-3"/>
    <x v="1287"/>
  </r>
  <r>
    <s v="T001323"/>
    <s v="Keya Balan"/>
    <x v="522"/>
    <n v="6"/>
    <d v="2024-06-22T00:00:00"/>
    <d v="2024-06-24T00:00:00"/>
    <d v="1961-06-09T00:00:00"/>
    <x v="1"/>
    <x v="14"/>
    <x v="1"/>
    <x v="2"/>
    <x v="16"/>
    <n v="8"/>
    <n v="18091.099999999999"/>
    <n v="144728.79999999999"/>
    <n v="9.57"/>
    <n v="130878.25"/>
    <n v="5"/>
    <n v="4"/>
    <n v="2"/>
    <x v="1288"/>
  </r>
  <r>
    <s v="T001324"/>
    <s v="Reyansh Sur"/>
    <x v="413"/>
    <n v="5"/>
    <d v="2024-06-04T00:00:00"/>
    <d v="2024-06-09T00:00:00"/>
    <d v="1990-07-19T00:00:00"/>
    <x v="2"/>
    <x v="7"/>
    <x v="1"/>
    <x v="2"/>
    <x v="3"/>
    <n v="4"/>
    <n v="22130.04"/>
    <n v="88520.16"/>
    <n v="22.45"/>
    <n v="68647.38"/>
    <n v="3"/>
    <n v="8"/>
    <n v="-3"/>
    <x v="1289"/>
  </r>
  <r>
    <s v="T001325"/>
    <s v="Pihu Char"/>
    <x v="601"/>
    <n v="7"/>
    <d v="2025-07-08T00:00:00"/>
    <d v="2025-07-12T00:00:00"/>
    <d v="1964-05-29T00:00:00"/>
    <x v="2"/>
    <x v="2"/>
    <x v="3"/>
    <x v="4"/>
    <x v="23"/>
    <n v="7"/>
    <n v="4095"/>
    <n v="28665"/>
    <n v="8.8699999999999992"/>
    <n v="26122.41"/>
    <n v="3"/>
    <n v="8"/>
    <n v="-1"/>
    <x v="1290"/>
  </r>
  <r>
    <s v="T001326"/>
    <s v="Eva Varkey"/>
    <x v="141"/>
    <n v="10"/>
    <d v="2024-11-26T00:00:00"/>
    <d v="2024-12-01T00:00:00"/>
    <d v="1962-09-24T00:00:00"/>
    <x v="0"/>
    <x v="3"/>
    <x v="0"/>
    <x v="0"/>
    <x v="1"/>
    <n v="4"/>
    <n v="19300.14"/>
    <n v="77200.56"/>
    <n v="13.16"/>
    <n v="67040.97"/>
    <n v="1"/>
    <n v="6"/>
    <n v="4"/>
    <x v="1291"/>
  </r>
  <r>
    <s v="T001327"/>
    <s v="Hridaan Vig"/>
    <x v="448"/>
    <n v="10"/>
    <d v="2023-09-30T00:00:00"/>
    <d v="2023-10-04T00:00:00"/>
    <d v="1966-09-28T00:00:00"/>
    <x v="0"/>
    <x v="0"/>
    <x v="2"/>
    <x v="3"/>
    <x v="12"/>
    <n v="5"/>
    <n v="32391.32"/>
    <n v="161956.6"/>
    <n v="27.66"/>
    <n v="117159.4"/>
    <n v="5"/>
    <n v="9"/>
    <n v="1"/>
    <x v="1292"/>
  </r>
  <r>
    <s v="T001328"/>
    <s v="Bhamini Lall"/>
    <x v="240"/>
    <n v="3"/>
    <d v="2024-04-05T00:00:00"/>
    <d v="2024-04-09T00:00:00"/>
    <d v="1999-08-28T00:00:00"/>
    <x v="2"/>
    <x v="16"/>
    <x v="2"/>
    <x v="3"/>
    <x v="4"/>
    <n v="7"/>
    <n v="6210.95"/>
    <n v="43476.65"/>
    <n v="16.82"/>
    <n v="36163.879999999997"/>
    <n v="3"/>
    <n v="7"/>
    <n v="-4"/>
    <x v="1293"/>
  </r>
  <r>
    <s v="T001329"/>
    <s v="Jivika Datta"/>
    <x v="619"/>
    <n v="6"/>
    <d v="2024-05-30T00:00:00"/>
    <d v="2024-06-01T00:00:00"/>
    <d v="1993-11-10T00:00:00"/>
    <x v="0"/>
    <x v="13"/>
    <x v="1"/>
    <x v="5"/>
    <x v="7"/>
    <n v="4"/>
    <n v="28304.04"/>
    <n v="113216.16"/>
    <n v="1.95"/>
    <n v="111008.44"/>
    <n v="2"/>
    <n v="5"/>
    <n v="1"/>
    <x v="1294"/>
  </r>
  <r>
    <s v="T001330"/>
    <s v="Amani Borah"/>
    <x v="599"/>
    <n v="9"/>
    <d v="2024-05-14T00:00:00"/>
    <d v="2024-05-18T00:00:00"/>
    <d v="1997-04-13T00:00:00"/>
    <x v="2"/>
    <x v="16"/>
    <x v="3"/>
    <x v="4"/>
    <x v="23"/>
    <n v="3"/>
    <n v="20738.95"/>
    <n v="62216.850000000013"/>
    <n v="24.94"/>
    <n v="46699.97"/>
    <n v="4"/>
    <n v="8"/>
    <n v="1"/>
    <x v="1295"/>
  </r>
  <r>
    <s v="T001331"/>
    <s v="Yakshit Vasa"/>
    <x v="269"/>
    <n v="3"/>
    <d v="2023-10-24T00:00:00"/>
    <d v="2023-10-25T00:00:00"/>
    <d v="1986-11-01T00:00:00"/>
    <x v="2"/>
    <x v="8"/>
    <x v="0"/>
    <x v="0"/>
    <x v="18"/>
    <n v="5"/>
    <n v="13221.34"/>
    <n v="66106.7"/>
    <n v="3.26"/>
    <n v="63951.62"/>
    <n v="1"/>
    <n v="5"/>
    <n v="-2"/>
    <x v="1296"/>
  </r>
  <r>
    <s v="T001332"/>
    <s v="Zoya Hans"/>
    <x v="101"/>
    <n v="8"/>
    <d v="2024-09-17T00:00:00"/>
    <d v="2024-09-22T00:00:00"/>
    <d v="1989-01-15T00:00:00"/>
    <x v="0"/>
    <x v="13"/>
    <x v="0"/>
    <x v="1"/>
    <x v="8"/>
    <n v="10"/>
    <n v="18044.27"/>
    <n v="180442.7"/>
    <n v="7.21"/>
    <n v="167432.78"/>
    <n v="2"/>
    <n v="6"/>
    <n v="2"/>
    <x v="1297"/>
  </r>
  <r>
    <s v="T001333"/>
    <s v="Rhea Rastogi"/>
    <x v="72"/>
    <n v="3"/>
    <d v="2025-02-18T00:00:00"/>
    <d v="2025-02-22T00:00:00"/>
    <d v="2005-04-09T00:00:00"/>
    <x v="0"/>
    <x v="10"/>
    <x v="3"/>
    <x v="4"/>
    <x v="9"/>
    <n v="7"/>
    <n v="9593.2800000000007"/>
    <n v="67152.960000000006"/>
    <n v="18.760000000000002"/>
    <n v="54555.06"/>
    <n v="1"/>
    <n v="6"/>
    <n v="-3"/>
    <x v="1298"/>
  </r>
  <r>
    <s v="T001334"/>
    <s v="Saksham Chand"/>
    <x v="429"/>
    <n v="4"/>
    <d v="2025-05-11T00:00:00"/>
    <d v="2025-05-15T00:00:00"/>
    <d v="1959-08-15T00:00:00"/>
    <x v="3"/>
    <x v="4"/>
    <x v="2"/>
    <x v="3"/>
    <x v="12"/>
    <n v="2"/>
    <n v="42816.24"/>
    <n v="85632.48"/>
    <n v="26.99"/>
    <n v="62520.27"/>
    <n v="2"/>
    <n v="7"/>
    <n v="-3"/>
    <x v="1299"/>
  </r>
  <r>
    <s v="T001335"/>
    <s v="Shalv Setty"/>
    <x v="77"/>
    <n v="6"/>
    <d v="2025-01-06T00:00:00"/>
    <d v="2025-01-11T00:00:00"/>
    <d v="1969-12-12T00:00:00"/>
    <x v="0"/>
    <x v="13"/>
    <x v="1"/>
    <x v="2"/>
    <x v="16"/>
    <n v="6"/>
    <n v="9194.4"/>
    <n v="55166.399999999987"/>
    <n v="5.24"/>
    <n v="52275.68"/>
    <n v="3"/>
    <n v="7"/>
    <n v="-1"/>
    <x v="1300"/>
  </r>
  <r>
    <s v="T001336"/>
    <s v="Pranay Sood"/>
    <x v="620"/>
    <n v="8"/>
    <d v="2025-03-30T00:00:00"/>
    <d v="2025-04-01T00:00:00"/>
    <d v="1983-11-26T00:00:00"/>
    <x v="1"/>
    <x v="9"/>
    <x v="0"/>
    <x v="0"/>
    <x v="18"/>
    <n v="10"/>
    <n v="49659.6"/>
    <n v="496596"/>
    <n v="24.54"/>
    <n v="374731.34"/>
    <n v="2"/>
    <n v="6"/>
    <n v="2"/>
    <x v="1301"/>
  </r>
  <r>
    <s v="T001337"/>
    <s v="Chirag Khanna"/>
    <x v="283"/>
    <n v="7"/>
    <d v="2024-05-11T00:00:00"/>
    <d v="2024-05-12T00:00:00"/>
    <d v="2001-02-12T00:00:00"/>
    <x v="2"/>
    <x v="2"/>
    <x v="1"/>
    <x v="5"/>
    <x v="17"/>
    <n v="8"/>
    <n v="15563.99"/>
    <n v="124511.92"/>
    <n v="21.29"/>
    <n v="98003.33"/>
    <n v="2"/>
    <n v="5"/>
    <n v="2"/>
    <x v="1302"/>
  </r>
  <r>
    <s v="T001338"/>
    <s v="Kimaya Deep"/>
    <x v="606"/>
    <n v="9"/>
    <d v="2024-10-25T00:00:00"/>
    <d v="2024-10-27T00:00:00"/>
    <d v="2005-09-12T00:00:00"/>
    <x v="0"/>
    <x v="17"/>
    <x v="1"/>
    <x v="5"/>
    <x v="20"/>
    <n v="6"/>
    <n v="12663.16"/>
    <n v="75978.959999999992"/>
    <n v="17.149999999999999"/>
    <n v="62948.57"/>
    <n v="4"/>
    <n v="4"/>
    <n v="5"/>
    <x v="1303"/>
  </r>
  <r>
    <s v="T001339"/>
    <s v="Arnav Rege"/>
    <x v="621"/>
    <n v="4"/>
    <d v="2024-02-02T00:00:00"/>
    <d v="2024-02-03T00:00:00"/>
    <d v="1979-04-28T00:00:00"/>
    <x v="3"/>
    <x v="15"/>
    <x v="1"/>
    <x v="5"/>
    <x v="17"/>
    <n v="7"/>
    <n v="25697.82"/>
    <n v="179884.74"/>
    <n v="2.93"/>
    <n v="174614.12"/>
    <n v="1"/>
    <n v="4"/>
    <n v="0"/>
    <x v="1304"/>
  </r>
  <r>
    <s v="T001340"/>
    <s v="Tarini Bobal"/>
    <x v="477"/>
    <n v="3"/>
    <d v="2024-08-10T00:00:00"/>
    <d v="2024-08-12T00:00:00"/>
    <d v="1970-01-02T00:00:00"/>
    <x v="0"/>
    <x v="17"/>
    <x v="3"/>
    <x v="4"/>
    <x v="23"/>
    <n v="1"/>
    <n v="8353.1299999999992"/>
    <n v="8353.1299999999992"/>
    <n v="29.68"/>
    <n v="5873.92"/>
    <n v="1"/>
    <n v="4"/>
    <n v="-1"/>
    <x v="1305"/>
  </r>
  <r>
    <s v="T001341"/>
    <s v="Misha Agate"/>
    <x v="622"/>
    <n v="6"/>
    <d v="2024-02-08T00:00:00"/>
    <d v="2024-02-12T00:00:00"/>
    <d v="2001-03-26T00:00:00"/>
    <x v="2"/>
    <x v="16"/>
    <x v="1"/>
    <x v="2"/>
    <x v="3"/>
    <n v="5"/>
    <n v="10077.4"/>
    <n v="50387"/>
    <n v="28.56"/>
    <n v="35996.47"/>
    <n v="1"/>
    <n v="9"/>
    <n v="-3"/>
    <x v="1306"/>
  </r>
  <r>
    <s v="T001342"/>
    <s v="Uthkarsh Chaudhari"/>
    <x v="95"/>
    <n v="10"/>
    <d v="2024-04-14T00:00:00"/>
    <d v="2024-04-17T00:00:00"/>
    <d v="2002-02-04T00:00:00"/>
    <x v="2"/>
    <x v="2"/>
    <x v="0"/>
    <x v="1"/>
    <x v="5"/>
    <n v="3"/>
    <n v="5189.46"/>
    <n v="15568.38"/>
    <n v="1.41"/>
    <n v="15348.87"/>
    <n v="4"/>
    <n v="4"/>
    <n v="6"/>
    <x v="1307"/>
  </r>
  <r>
    <s v="T001343"/>
    <s v="Darshit Guha"/>
    <x v="23"/>
    <n v="9"/>
    <d v="2024-12-23T00:00:00"/>
    <d v="2024-12-25T00:00:00"/>
    <d v="1989-12-24T00:00:00"/>
    <x v="0"/>
    <x v="10"/>
    <x v="3"/>
    <x v="4"/>
    <x v="13"/>
    <n v="7"/>
    <n v="29681.85"/>
    <n v="207772.95"/>
    <n v="1.26"/>
    <n v="205155.01"/>
    <n v="5"/>
    <n v="5"/>
    <n v="4"/>
    <x v="1308"/>
  </r>
  <r>
    <s v="T001344"/>
    <s v="Eva Bera"/>
    <x v="106"/>
    <n v="10"/>
    <d v="2025-08-12T00:00:00"/>
    <d v="2025-08-15T00:00:00"/>
    <d v="1994-10-19T00:00:00"/>
    <x v="2"/>
    <x v="16"/>
    <x v="1"/>
    <x v="2"/>
    <x v="14"/>
    <n v="2"/>
    <n v="7855.03"/>
    <n v="15710.06"/>
    <n v="26.38"/>
    <n v="11565.75"/>
    <n v="5"/>
    <n v="5"/>
    <n v="5"/>
    <x v="1309"/>
  </r>
  <r>
    <s v="T001345"/>
    <s v="Amani Khosla"/>
    <x v="559"/>
    <n v="4"/>
    <d v="2025-01-12T00:00:00"/>
    <d v="2025-01-16T00:00:00"/>
    <d v="1969-06-18T00:00:00"/>
    <x v="0"/>
    <x v="3"/>
    <x v="0"/>
    <x v="1"/>
    <x v="2"/>
    <n v="2"/>
    <n v="20058.349999999999"/>
    <n v="40116.699999999997"/>
    <n v="25.73"/>
    <n v="29794.67"/>
    <n v="4"/>
    <n v="7"/>
    <n v="-3"/>
    <x v="1310"/>
  </r>
  <r>
    <s v="T001346"/>
    <s v="Umang Ganesan"/>
    <x v="623"/>
    <n v="3"/>
    <d v="2024-01-19T00:00:00"/>
    <d v="2024-01-23T00:00:00"/>
    <d v="1976-06-18T00:00:00"/>
    <x v="2"/>
    <x v="8"/>
    <x v="1"/>
    <x v="5"/>
    <x v="15"/>
    <n v="1"/>
    <n v="13438.62"/>
    <n v="13438.62"/>
    <n v="28.27"/>
    <n v="9639.52"/>
    <n v="2"/>
    <n v="8"/>
    <n v="-5"/>
    <x v="1311"/>
  </r>
  <r>
    <s v="T001347"/>
    <s v="Biju Doctor"/>
    <x v="550"/>
    <n v="3"/>
    <d v="2024-01-26T00:00:00"/>
    <d v="2024-01-28T00:00:00"/>
    <d v="1961-01-25T00:00:00"/>
    <x v="1"/>
    <x v="1"/>
    <x v="0"/>
    <x v="1"/>
    <x v="5"/>
    <n v="8"/>
    <n v="9020.2900000000009"/>
    <n v="72162.320000000007"/>
    <n v="5.78"/>
    <n v="67991.34"/>
    <n v="1"/>
    <n v="5"/>
    <n v="-2"/>
    <x v="1312"/>
  </r>
  <r>
    <s v="T001348"/>
    <s v="Vivaan Lanka"/>
    <x v="624"/>
    <n v="6"/>
    <d v="2024-08-11T00:00:00"/>
    <d v="2024-08-12T00:00:00"/>
    <d v="2000-07-02T00:00:00"/>
    <x v="1"/>
    <x v="1"/>
    <x v="0"/>
    <x v="1"/>
    <x v="2"/>
    <n v="8"/>
    <n v="22009.25"/>
    <n v="176074"/>
    <n v="11.88"/>
    <n v="155156.41"/>
    <n v="4"/>
    <n v="6"/>
    <n v="0"/>
    <x v="1313"/>
  </r>
  <r>
    <s v="T001349"/>
    <s v="Anahita Ramesh"/>
    <x v="476"/>
    <n v="5"/>
    <d v="2025-03-24T00:00:00"/>
    <d v="2025-03-27T00:00:00"/>
    <d v="2002-06-30T00:00:00"/>
    <x v="1"/>
    <x v="1"/>
    <x v="1"/>
    <x v="5"/>
    <x v="20"/>
    <n v="4"/>
    <n v="18712.84"/>
    <n v="74851.360000000001"/>
    <n v="27.49"/>
    <n v="54274.720000000001"/>
    <n v="3"/>
    <n v="5"/>
    <n v="0"/>
    <x v="75"/>
  </r>
  <r>
    <s v="T001350"/>
    <s v="Chirag Kunda"/>
    <x v="625"/>
    <n v="5"/>
    <d v="2025-07-20T00:00:00"/>
    <d v="2025-07-24T00:00:00"/>
    <d v="1960-04-11T00:00:00"/>
    <x v="2"/>
    <x v="7"/>
    <x v="0"/>
    <x v="0"/>
    <x v="0"/>
    <n v="4"/>
    <n v="9243.2999999999993"/>
    <n v="36973.199999999997"/>
    <n v="4.22"/>
    <n v="35412.93"/>
    <n v="4"/>
    <n v="8"/>
    <n v="-3"/>
    <x v="1314"/>
  </r>
  <r>
    <s v="T001351"/>
    <s v="Zain Jani"/>
    <x v="105"/>
    <n v="4"/>
    <d v="2025-03-23T00:00:00"/>
    <d v="2025-03-27T00:00:00"/>
    <d v="1960-01-26T00:00:00"/>
    <x v="1"/>
    <x v="18"/>
    <x v="1"/>
    <x v="2"/>
    <x v="10"/>
    <n v="3"/>
    <n v="36902.129999999997"/>
    <n v="110706.39"/>
    <n v="16.329999999999998"/>
    <n v="92628.04"/>
    <n v="2"/>
    <n v="8"/>
    <n v="-4"/>
    <x v="1315"/>
  </r>
  <r>
    <s v="T001352"/>
    <s v="Jivika Bhandari"/>
    <x v="571"/>
    <n v="7"/>
    <d v="2024-01-01T00:00:00"/>
    <d v="2024-01-05T00:00:00"/>
    <d v="1966-04-22T00:00:00"/>
    <x v="0"/>
    <x v="0"/>
    <x v="0"/>
    <x v="1"/>
    <x v="5"/>
    <n v="2"/>
    <n v="5483.98"/>
    <n v="10967.96"/>
    <n v="18.77"/>
    <n v="8909.27"/>
    <n v="5"/>
    <n v="6"/>
    <n v="1"/>
    <x v="1316"/>
  </r>
  <r>
    <s v="T001353"/>
    <s v="Lakshay Kohli"/>
    <x v="98"/>
    <n v="7"/>
    <d v="2024-03-28T00:00:00"/>
    <d v="2024-03-30T00:00:00"/>
    <d v="1961-07-01T00:00:00"/>
    <x v="1"/>
    <x v="18"/>
    <x v="1"/>
    <x v="2"/>
    <x v="14"/>
    <n v="8"/>
    <n v="5228.8"/>
    <n v="41830.400000000001"/>
    <n v="9.2100000000000009"/>
    <n v="37977.82"/>
    <n v="2"/>
    <n v="4"/>
    <n v="3"/>
    <x v="1317"/>
  </r>
  <r>
    <s v="T001354"/>
    <s v="Faiyaz Grewal"/>
    <x v="626"/>
    <n v="9"/>
    <d v="2024-12-22T00:00:00"/>
    <d v="2024-12-24T00:00:00"/>
    <d v="2002-12-22T00:00:00"/>
    <x v="3"/>
    <x v="4"/>
    <x v="0"/>
    <x v="0"/>
    <x v="18"/>
    <n v="2"/>
    <n v="12925.25"/>
    <n v="25850.5"/>
    <n v="9.14"/>
    <n v="23487.759999999998"/>
    <n v="1"/>
    <n v="7"/>
    <n v="2"/>
    <x v="1318"/>
  </r>
  <r>
    <s v="T001355"/>
    <s v="Ishita Dua"/>
    <x v="576"/>
    <n v="5"/>
    <d v="2024-12-01T00:00:00"/>
    <d v="2024-12-06T00:00:00"/>
    <d v="2004-03-18T00:00:00"/>
    <x v="0"/>
    <x v="13"/>
    <x v="0"/>
    <x v="0"/>
    <x v="1"/>
    <n v="10"/>
    <n v="31140.06"/>
    <n v="311400.59999999998"/>
    <n v="15.06"/>
    <n v="264503.67"/>
    <n v="4"/>
    <n v="9"/>
    <n v="-4"/>
    <x v="1319"/>
  </r>
  <r>
    <s v="T001356"/>
    <s v="Prerak Buch"/>
    <x v="32"/>
    <n v="10"/>
    <d v="2025-06-06T00:00:00"/>
    <d v="2025-06-10T00:00:00"/>
    <d v="1988-03-04T00:00:00"/>
    <x v="1"/>
    <x v="6"/>
    <x v="0"/>
    <x v="0"/>
    <x v="18"/>
    <n v="4"/>
    <n v="12180.57"/>
    <n v="48722.28"/>
    <n v="18.13"/>
    <n v="39888.93"/>
    <n v="5"/>
    <n v="8"/>
    <n v="2"/>
    <x v="1062"/>
  </r>
  <r>
    <s v="T001357"/>
    <s v="Shalv Chada"/>
    <x v="478"/>
    <n v="4"/>
    <d v="2025-04-14T00:00:00"/>
    <d v="2025-04-19T00:00:00"/>
    <d v="1986-08-29T00:00:00"/>
    <x v="0"/>
    <x v="0"/>
    <x v="1"/>
    <x v="2"/>
    <x v="14"/>
    <n v="3"/>
    <n v="39306"/>
    <n v="117918"/>
    <n v="24.74"/>
    <n v="88745.09"/>
    <n v="2"/>
    <n v="8"/>
    <n v="-4"/>
    <x v="1320"/>
  </r>
  <r>
    <s v="T001358"/>
    <s v="Faiyaz Mall"/>
    <x v="331"/>
    <n v="3"/>
    <d v="2024-08-03T00:00:00"/>
    <d v="2024-08-04T00:00:00"/>
    <d v="1985-11-23T00:00:00"/>
    <x v="1"/>
    <x v="1"/>
    <x v="2"/>
    <x v="3"/>
    <x v="4"/>
    <n v="4"/>
    <n v="40659.67"/>
    <n v="162638.68"/>
    <n v="5.61"/>
    <n v="153514.65"/>
    <n v="4"/>
    <n v="4"/>
    <n v="-1"/>
    <x v="1321"/>
  </r>
  <r>
    <s v="T001359"/>
    <s v="Krish Sheth"/>
    <x v="294"/>
    <n v="7"/>
    <d v="2025-06-20T00:00:00"/>
    <d v="2025-06-24T00:00:00"/>
    <d v="1970-09-30T00:00:00"/>
    <x v="2"/>
    <x v="8"/>
    <x v="1"/>
    <x v="5"/>
    <x v="17"/>
    <n v="5"/>
    <n v="22722.41"/>
    <n v="113612.05"/>
    <n v="21.59"/>
    <n v="89083.21"/>
    <n v="3"/>
    <n v="5"/>
    <n v="2"/>
    <x v="1322"/>
  </r>
  <r>
    <s v="T001360"/>
    <s v="Hunar Maharaj"/>
    <x v="96"/>
    <n v="5"/>
    <d v="2023-12-27T00:00:00"/>
    <d v="2024-01-01T00:00:00"/>
    <d v="2001-03-14T00:00:00"/>
    <x v="0"/>
    <x v="10"/>
    <x v="0"/>
    <x v="0"/>
    <x v="1"/>
    <n v="9"/>
    <n v="26917.15"/>
    <n v="242254.35"/>
    <n v="8.4"/>
    <n v="221904.98"/>
    <n v="3"/>
    <n v="7"/>
    <n v="-2"/>
    <x v="1323"/>
  </r>
  <r>
    <s v="T001361"/>
    <s v="Kiara Ranganathan"/>
    <x v="74"/>
    <n v="7"/>
    <d v="2023-11-23T00:00:00"/>
    <d v="2023-11-25T00:00:00"/>
    <d v="2003-07-29T00:00:00"/>
    <x v="3"/>
    <x v="5"/>
    <x v="2"/>
    <x v="3"/>
    <x v="12"/>
    <n v="10"/>
    <n v="20373.25"/>
    <n v="203732.5"/>
    <n v="15.84"/>
    <n v="171461.27"/>
    <n v="2"/>
    <n v="5"/>
    <n v="2"/>
    <x v="1324"/>
  </r>
  <r>
    <s v="T001362"/>
    <s v="Yakshit Basak"/>
    <x v="627"/>
    <n v="3"/>
    <d v="2024-11-18T00:00:00"/>
    <d v="2024-11-23T00:00:00"/>
    <d v="1991-06-12T00:00:00"/>
    <x v="3"/>
    <x v="4"/>
    <x v="0"/>
    <x v="0"/>
    <x v="1"/>
    <n v="2"/>
    <n v="8820.8700000000008"/>
    <n v="17641.740000000002"/>
    <n v="24.59"/>
    <n v="13303.64"/>
    <n v="3"/>
    <n v="7"/>
    <n v="-4"/>
    <x v="1325"/>
  </r>
  <r>
    <s v="T001363"/>
    <s v="Prisha Kakar"/>
    <x v="412"/>
    <n v="7"/>
    <d v="2024-07-30T00:00:00"/>
    <d v="2024-08-03T00:00:00"/>
    <d v="1988-07-16T00:00:00"/>
    <x v="3"/>
    <x v="5"/>
    <x v="2"/>
    <x v="3"/>
    <x v="4"/>
    <n v="4"/>
    <n v="8675.09"/>
    <n v="34700.36"/>
    <n v="21.3"/>
    <n v="27309.18"/>
    <n v="1"/>
    <n v="9"/>
    <n v="-2"/>
    <x v="1326"/>
  </r>
  <r>
    <s v="T001364"/>
    <s v="Ahana  Lata"/>
    <x v="116"/>
    <n v="10"/>
    <d v="2024-08-06T00:00:00"/>
    <d v="2024-08-11T00:00:00"/>
    <d v="2001-05-30T00:00:00"/>
    <x v="3"/>
    <x v="12"/>
    <x v="1"/>
    <x v="2"/>
    <x v="10"/>
    <n v="10"/>
    <n v="37948.81"/>
    <n v="379488.1"/>
    <n v="12.91"/>
    <n v="330496.19"/>
    <n v="5"/>
    <n v="6"/>
    <n v="4"/>
    <x v="1327"/>
  </r>
  <r>
    <s v="T001365"/>
    <s v="Anahita Bahl"/>
    <x v="220"/>
    <n v="6"/>
    <d v="2024-05-08T00:00:00"/>
    <d v="2024-05-11T00:00:00"/>
    <d v="1998-01-04T00:00:00"/>
    <x v="3"/>
    <x v="4"/>
    <x v="2"/>
    <x v="3"/>
    <x v="12"/>
    <n v="6"/>
    <n v="48295.47"/>
    <n v="289772.82"/>
    <n v="28.4"/>
    <n v="207477.34"/>
    <n v="3"/>
    <n v="8"/>
    <n v="-2"/>
    <x v="1328"/>
  </r>
  <r>
    <s v="T001366"/>
    <s v="Ahana  Chaudry"/>
    <x v="461"/>
    <n v="6"/>
    <d v="2025-04-14T00:00:00"/>
    <d v="2025-04-19T00:00:00"/>
    <d v="2000-03-16T00:00:00"/>
    <x v="2"/>
    <x v="8"/>
    <x v="1"/>
    <x v="2"/>
    <x v="10"/>
    <n v="8"/>
    <n v="6896.22"/>
    <n v="55169.760000000002"/>
    <n v="3.9"/>
    <n v="53018.14"/>
    <n v="2"/>
    <n v="6"/>
    <n v="0"/>
    <x v="1329"/>
  </r>
  <r>
    <s v="T001367"/>
    <s v="Misha Sen"/>
    <x v="99"/>
    <n v="7"/>
    <d v="2024-05-06T00:00:00"/>
    <d v="2024-05-07T00:00:00"/>
    <d v="1995-11-03T00:00:00"/>
    <x v="2"/>
    <x v="2"/>
    <x v="0"/>
    <x v="1"/>
    <x v="21"/>
    <n v="9"/>
    <n v="22481.24"/>
    <n v="202331.16"/>
    <n v="13.35"/>
    <n v="175319.95"/>
    <n v="2"/>
    <n v="2"/>
    <n v="5"/>
    <x v="1330"/>
  </r>
  <r>
    <s v="T001368"/>
    <s v="Samaira Solanki"/>
    <x v="313"/>
    <n v="8"/>
    <d v="2024-11-07T00:00:00"/>
    <d v="2024-11-09T00:00:00"/>
    <d v="1964-07-22T00:00:00"/>
    <x v="2"/>
    <x v="7"/>
    <x v="1"/>
    <x v="5"/>
    <x v="7"/>
    <n v="1"/>
    <n v="11427.65"/>
    <n v="11427.65"/>
    <n v="25.37"/>
    <n v="8528.4599999999991"/>
    <n v="5"/>
    <n v="5"/>
    <n v="3"/>
    <x v="1331"/>
  </r>
  <r>
    <s v="T001369"/>
    <s v="Elakshi Kale"/>
    <x v="619"/>
    <n v="4"/>
    <d v="2024-05-28T00:00:00"/>
    <d v="2024-06-01T00:00:00"/>
    <d v="1986-09-29T00:00:00"/>
    <x v="0"/>
    <x v="0"/>
    <x v="0"/>
    <x v="0"/>
    <x v="0"/>
    <n v="4"/>
    <n v="47820.15"/>
    <n v="191280.6"/>
    <n v="13.39"/>
    <n v="165668.13"/>
    <n v="4"/>
    <n v="5"/>
    <n v="-1"/>
    <x v="1332"/>
  </r>
  <r>
    <s v="T001370"/>
    <s v="Prisha Deol"/>
    <x v="628"/>
    <n v="10"/>
    <d v="2025-02-04T00:00:00"/>
    <d v="2025-02-06T00:00:00"/>
    <d v="1990-01-20T00:00:00"/>
    <x v="3"/>
    <x v="5"/>
    <x v="1"/>
    <x v="2"/>
    <x v="16"/>
    <n v="9"/>
    <n v="20418.150000000001"/>
    <n v="183763.35"/>
    <n v="28.1"/>
    <n v="132125.85"/>
    <n v="4"/>
    <n v="3"/>
    <n v="7"/>
    <x v="1333"/>
  </r>
  <r>
    <s v="T001371"/>
    <s v="Priyansh Dugar"/>
    <x v="335"/>
    <n v="5"/>
    <d v="2025-08-07T00:00:00"/>
    <d v="2025-08-09T00:00:00"/>
    <d v="2001-07-09T00:00:00"/>
    <x v="0"/>
    <x v="3"/>
    <x v="3"/>
    <x v="4"/>
    <x v="23"/>
    <n v="4"/>
    <n v="31863.83"/>
    <n v="127455.32"/>
    <n v="2.5499999999999998"/>
    <n v="124205.21"/>
    <n v="1"/>
    <n v="5"/>
    <n v="0"/>
    <x v="1334"/>
  </r>
  <r>
    <s v="T001372"/>
    <s v="Hiran Magar"/>
    <x v="629"/>
    <n v="5"/>
    <d v="2025-04-09T00:00:00"/>
    <d v="2025-04-12T00:00:00"/>
    <d v="1978-02-08T00:00:00"/>
    <x v="0"/>
    <x v="13"/>
    <x v="0"/>
    <x v="1"/>
    <x v="8"/>
    <n v="8"/>
    <n v="4489.6899999999996"/>
    <n v="35917.519999999997"/>
    <n v="21.01"/>
    <n v="28371.25"/>
    <n v="4"/>
    <n v="6"/>
    <n v="-1"/>
    <x v="1335"/>
  </r>
  <r>
    <s v="T001373"/>
    <s v="Advik Deshpande"/>
    <x v="512"/>
    <n v="5"/>
    <d v="2025-03-14T00:00:00"/>
    <d v="2025-03-15T00:00:00"/>
    <d v="1994-10-19T00:00:00"/>
    <x v="3"/>
    <x v="4"/>
    <x v="1"/>
    <x v="5"/>
    <x v="7"/>
    <n v="5"/>
    <n v="31711.22"/>
    <n v="158556.1"/>
    <n v="9.64"/>
    <n v="143271.29"/>
    <n v="2"/>
    <n v="4"/>
    <n v="1"/>
    <x v="1336"/>
  </r>
  <r>
    <s v="T001374"/>
    <s v="Kashvi Ramaswamy"/>
    <x v="45"/>
    <n v="9"/>
    <d v="2023-11-01T00:00:00"/>
    <d v="2023-11-05T00:00:00"/>
    <d v="2003-10-10T00:00:00"/>
    <x v="0"/>
    <x v="0"/>
    <x v="1"/>
    <x v="2"/>
    <x v="14"/>
    <n v="8"/>
    <n v="13995.07"/>
    <n v="111960.56"/>
    <n v="27.35"/>
    <n v="81339.350000000006"/>
    <n v="1"/>
    <n v="7"/>
    <n v="2"/>
    <x v="1337"/>
  </r>
  <r>
    <s v="T001375"/>
    <s v="Eva Tiwari"/>
    <x v="195"/>
    <n v="8"/>
    <d v="2024-05-02T00:00:00"/>
    <d v="2024-05-05T00:00:00"/>
    <d v="2000-05-26T00:00:00"/>
    <x v="2"/>
    <x v="16"/>
    <x v="0"/>
    <x v="1"/>
    <x v="5"/>
    <n v="2"/>
    <n v="36884.589999999997"/>
    <n v="73769.179999999993"/>
    <n v="29.79"/>
    <n v="51793.34"/>
    <n v="4"/>
    <n v="4"/>
    <n v="4"/>
    <x v="1338"/>
  </r>
  <r>
    <s v="T001376"/>
    <s v="Misha Koshy"/>
    <x v="91"/>
    <n v="10"/>
    <d v="2023-12-05T00:00:00"/>
    <d v="2023-12-08T00:00:00"/>
    <d v="1975-02-16T00:00:00"/>
    <x v="2"/>
    <x v="7"/>
    <x v="2"/>
    <x v="3"/>
    <x v="11"/>
    <n v="9"/>
    <n v="2764.22"/>
    <n v="24877.98"/>
    <n v="17.82"/>
    <n v="20444.72"/>
    <n v="1"/>
    <n v="6"/>
    <n v="4"/>
    <x v="1339"/>
  </r>
  <r>
    <s v="T001377"/>
    <s v="Rhea Khanna"/>
    <x v="267"/>
    <n v="6"/>
    <d v="2023-11-06T00:00:00"/>
    <d v="2023-11-08T00:00:00"/>
    <d v="2002-12-11T00:00:00"/>
    <x v="3"/>
    <x v="15"/>
    <x v="0"/>
    <x v="0"/>
    <x v="18"/>
    <n v="6"/>
    <n v="1853.51"/>
    <n v="11121.06"/>
    <n v="0.41"/>
    <n v="11075.46"/>
    <n v="4"/>
    <n v="4"/>
    <n v="2"/>
    <x v="1340"/>
  </r>
  <r>
    <s v="T001378"/>
    <s v="Vanya Luthra"/>
    <x v="176"/>
    <n v="8"/>
    <d v="2023-11-03T00:00:00"/>
    <d v="2023-11-08T00:00:00"/>
    <d v="2004-08-30T00:00:00"/>
    <x v="3"/>
    <x v="19"/>
    <x v="3"/>
    <x v="4"/>
    <x v="6"/>
    <n v="8"/>
    <n v="22592.42"/>
    <n v="180739.36"/>
    <n v="19.11"/>
    <n v="146200.07"/>
    <n v="3"/>
    <n v="9"/>
    <n v="-1"/>
    <x v="1341"/>
  </r>
  <r>
    <s v="T001379"/>
    <s v="Siya Saraf"/>
    <x v="21"/>
    <n v="4"/>
    <d v="2025-05-18T00:00:00"/>
    <d v="2025-05-21T00:00:00"/>
    <d v="1966-12-03T00:00:00"/>
    <x v="1"/>
    <x v="14"/>
    <x v="0"/>
    <x v="0"/>
    <x v="1"/>
    <n v="2"/>
    <n v="40345.71"/>
    <n v="80691.42"/>
    <n v="13.64"/>
    <n v="69685.11"/>
    <n v="1"/>
    <n v="7"/>
    <n v="-3"/>
    <x v="1342"/>
  </r>
  <r>
    <s v="T001380"/>
    <s v="Anahi Deep"/>
    <x v="404"/>
    <n v="8"/>
    <d v="2025-03-26T00:00:00"/>
    <d v="2025-03-31T00:00:00"/>
    <d v="1967-05-22T00:00:00"/>
    <x v="3"/>
    <x v="19"/>
    <x v="3"/>
    <x v="4"/>
    <x v="13"/>
    <n v="8"/>
    <n v="228.15"/>
    <n v="1825.2"/>
    <n v="11.4"/>
    <n v="1617.13"/>
    <n v="5"/>
    <n v="7"/>
    <n v="1"/>
    <x v="877"/>
  </r>
  <r>
    <s v="T001381"/>
    <s v="Raghav Chacko"/>
    <x v="337"/>
    <n v="10"/>
    <d v="2023-10-19T00:00:00"/>
    <d v="2023-10-24T00:00:00"/>
    <d v="1986-03-06T00:00:00"/>
    <x v="0"/>
    <x v="17"/>
    <x v="3"/>
    <x v="4"/>
    <x v="13"/>
    <n v="3"/>
    <n v="22057.23"/>
    <n v="66171.69"/>
    <n v="14.95"/>
    <n v="56279.02"/>
    <n v="3"/>
    <n v="8"/>
    <n v="2"/>
    <x v="1343"/>
  </r>
  <r>
    <s v="T001382"/>
    <s v="Ira Kothari"/>
    <x v="83"/>
    <n v="8"/>
    <d v="2025-05-06T00:00:00"/>
    <d v="2025-05-09T00:00:00"/>
    <d v="1987-02-11T00:00:00"/>
    <x v="0"/>
    <x v="0"/>
    <x v="2"/>
    <x v="3"/>
    <x v="4"/>
    <n v="7"/>
    <n v="40713.01"/>
    <n v="284991.07"/>
    <n v="4.59"/>
    <n v="271909.98"/>
    <n v="1"/>
    <n v="6"/>
    <n v="2"/>
    <x v="1344"/>
  </r>
  <r>
    <s v="T001383"/>
    <s v="Dhanuk Sawhney"/>
    <x v="630"/>
    <n v="10"/>
    <d v="2023-12-18T00:00:00"/>
    <d v="2023-12-21T00:00:00"/>
    <d v="2005-11-19T00:00:00"/>
    <x v="1"/>
    <x v="9"/>
    <x v="3"/>
    <x v="4"/>
    <x v="23"/>
    <n v="1"/>
    <n v="16784.330000000002"/>
    <n v="16784.330000000002"/>
    <n v="21.87"/>
    <n v="13113.6"/>
    <n v="5"/>
    <n v="7"/>
    <n v="3"/>
    <x v="1345"/>
  </r>
  <r>
    <s v="T001384"/>
    <s v="Jayant Deep"/>
    <x v="470"/>
    <n v="8"/>
    <d v="2024-06-10T00:00:00"/>
    <d v="2024-06-15T00:00:00"/>
    <d v="1992-02-12T00:00:00"/>
    <x v="3"/>
    <x v="4"/>
    <x v="3"/>
    <x v="4"/>
    <x v="23"/>
    <n v="7"/>
    <n v="38270.980000000003"/>
    <n v="267896.86"/>
    <n v="16.809999999999999"/>
    <n v="222863.4"/>
    <n v="4"/>
    <n v="10"/>
    <n v="-2"/>
    <x v="1346"/>
  </r>
  <r>
    <s v="T001385"/>
    <s v="Ivana De"/>
    <x v="353"/>
    <n v="7"/>
    <d v="2024-10-17T00:00:00"/>
    <d v="2024-10-18T00:00:00"/>
    <d v="1975-06-22T00:00:00"/>
    <x v="2"/>
    <x v="11"/>
    <x v="1"/>
    <x v="2"/>
    <x v="10"/>
    <n v="8"/>
    <n v="26825.93"/>
    <n v="214607.44"/>
    <n v="4.67"/>
    <n v="204585.27"/>
    <n v="4"/>
    <n v="3"/>
    <n v="4"/>
    <x v="1347"/>
  </r>
  <r>
    <s v="T001386"/>
    <s v="Aarush Wable"/>
    <x v="316"/>
    <n v="4"/>
    <d v="2024-02-17T00:00:00"/>
    <d v="2024-02-19T00:00:00"/>
    <d v="1967-04-25T00:00:00"/>
    <x v="2"/>
    <x v="8"/>
    <x v="0"/>
    <x v="0"/>
    <x v="19"/>
    <n v="5"/>
    <n v="37096.92"/>
    <n v="185484.6"/>
    <n v="17.34"/>
    <n v="153321.57"/>
    <n v="1"/>
    <n v="3"/>
    <n v="1"/>
    <x v="1348"/>
  </r>
  <r>
    <s v="T001387"/>
    <s v="Seher Sur"/>
    <x v="83"/>
    <n v="5"/>
    <d v="2025-05-04T00:00:00"/>
    <d v="2025-05-08T00:00:00"/>
    <d v="1964-07-31T00:00:00"/>
    <x v="1"/>
    <x v="1"/>
    <x v="1"/>
    <x v="2"/>
    <x v="10"/>
    <n v="5"/>
    <n v="41192.25"/>
    <n v="205961.25"/>
    <n v="25.06"/>
    <n v="154347.35999999999"/>
    <n v="1"/>
    <n v="5"/>
    <n v="0"/>
    <x v="1349"/>
  </r>
  <r>
    <s v="T001388"/>
    <s v="Sana Sen"/>
    <x v="76"/>
    <n v="3"/>
    <d v="2024-12-21T00:00:00"/>
    <d v="2024-12-23T00:00:00"/>
    <d v="1995-09-17T00:00:00"/>
    <x v="0"/>
    <x v="0"/>
    <x v="0"/>
    <x v="0"/>
    <x v="1"/>
    <n v="1"/>
    <n v="44979.79"/>
    <n v="44979.79"/>
    <n v="8.66"/>
    <n v="41084.54"/>
    <n v="2"/>
    <n v="4"/>
    <n v="-1"/>
    <x v="1350"/>
  </r>
  <r>
    <s v="T001389"/>
    <s v="Indranil Kothari"/>
    <x v="106"/>
    <n v="10"/>
    <d v="2025-08-13T00:00:00"/>
    <d v="2025-08-14T00:00:00"/>
    <d v="1964-05-31T00:00:00"/>
    <x v="0"/>
    <x v="17"/>
    <x v="1"/>
    <x v="2"/>
    <x v="16"/>
    <n v="1"/>
    <n v="46428.4"/>
    <n v="46428.4"/>
    <n v="2.4700000000000002"/>
    <n v="45281.62"/>
    <n v="1"/>
    <n v="4"/>
    <n v="6"/>
    <x v="1351"/>
  </r>
  <r>
    <s v="T001390"/>
    <s v="Krish Khosla"/>
    <x v="13"/>
    <n v="7"/>
    <d v="2024-11-12T00:00:00"/>
    <d v="2024-11-17T00:00:00"/>
    <d v="1991-12-16T00:00:00"/>
    <x v="1"/>
    <x v="6"/>
    <x v="0"/>
    <x v="0"/>
    <x v="18"/>
    <n v="4"/>
    <n v="31834.16"/>
    <n v="127336.64"/>
    <n v="29.18"/>
    <n v="90179.81"/>
    <n v="1"/>
    <n v="9"/>
    <n v="-2"/>
    <x v="1352"/>
  </r>
  <r>
    <s v="T001391"/>
    <s v="Abram Baria"/>
    <x v="577"/>
    <n v="7"/>
    <d v="2023-11-10T00:00:00"/>
    <d v="2023-11-11T00:00:00"/>
    <d v="1998-04-22T00:00:00"/>
    <x v="2"/>
    <x v="2"/>
    <x v="0"/>
    <x v="1"/>
    <x v="8"/>
    <n v="8"/>
    <n v="40671.96"/>
    <n v="325375.68"/>
    <n v="4.58"/>
    <n v="310473.46999999997"/>
    <n v="4"/>
    <n v="6"/>
    <n v="1"/>
    <x v="1353"/>
  </r>
  <r>
    <s v="T001392"/>
    <s v="Anay Vig"/>
    <x v="71"/>
    <n v="4"/>
    <d v="2024-01-12T00:00:00"/>
    <d v="2024-01-14T00:00:00"/>
    <d v="2000-12-01T00:00:00"/>
    <x v="1"/>
    <x v="1"/>
    <x v="3"/>
    <x v="4"/>
    <x v="23"/>
    <n v="9"/>
    <n v="18655.990000000002"/>
    <n v="167903.91"/>
    <n v="4.93"/>
    <n v="159626.25"/>
    <n v="5"/>
    <n v="3"/>
    <n v="1"/>
    <x v="1354"/>
  </r>
  <r>
    <s v="T001393"/>
    <s v="Rhea Bhandari"/>
    <x v="631"/>
    <n v="7"/>
    <d v="2024-11-16T00:00:00"/>
    <d v="2024-11-20T00:00:00"/>
    <d v="1985-04-22T00:00:00"/>
    <x v="0"/>
    <x v="3"/>
    <x v="0"/>
    <x v="1"/>
    <x v="2"/>
    <n v="7"/>
    <n v="45808.95"/>
    <n v="320662.65000000002"/>
    <n v="26.45"/>
    <n v="235847.38"/>
    <n v="3"/>
    <n v="6"/>
    <n v="1"/>
    <x v="1355"/>
  </r>
  <r>
    <s v="T001394"/>
    <s v="Vivaan Dube"/>
    <x v="130"/>
    <n v="9"/>
    <d v="2023-08-18T00:00:00"/>
    <d v="2023-08-21T00:00:00"/>
    <d v="1981-09-30T00:00:00"/>
    <x v="0"/>
    <x v="3"/>
    <x v="1"/>
    <x v="2"/>
    <x v="3"/>
    <n v="7"/>
    <n v="27416.12"/>
    <n v="191912.84"/>
    <n v="24.63"/>
    <n v="144644.71"/>
    <n v="5"/>
    <n v="4"/>
    <n v="5"/>
    <x v="1356"/>
  </r>
  <r>
    <s v="T001395"/>
    <s v="Jiya Lanka"/>
    <x v="349"/>
    <n v="4"/>
    <d v="2025-01-14T00:00:00"/>
    <d v="2025-01-16T00:00:00"/>
    <d v="2007-06-23T00:00:00"/>
    <x v="0"/>
    <x v="0"/>
    <x v="0"/>
    <x v="1"/>
    <x v="5"/>
    <n v="2"/>
    <n v="9724.7199999999993"/>
    <n v="19449.439999999999"/>
    <n v="17.37"/>
    <n v="16071.07"/>
    <n v="4"/>
    <n v="6"/>
    <n v="-2"/>
    <x v="1357"/>
  </r>
  <r>
    <s v="T001396"/>
    <s v="Biju Jayaraman"/>
    <x v="552"/>
    <n v="8"/>
    <d v="2023-11-28T00:00:00"/>
    <d v="2023-11-29T00:00:00"/>
    <d v="1965-07-05T00:00:00"/>
    <x v="0"/>
    <x v="13"/>
    <x v="2"/>
    <x v="3"/>
    <x v="4"/>
    <n v="4"/>
    <n v="4939.7"/>
    <n v="19758.8"/>
    <n v="11.68"/>
    <n v="17450.97"/>
    <n v="1"/>
    <n v="4"/>
    <n v="4"/>
    <x v="1358"/>
  </r>
  <r>
    <s v="T001397"/>
    <s v="Riya Kala"/>
    <x v="242"/>
    <n v="6"/>
    <d v="2025-05-09T00:00:00"/>
    <d v="2025-05-12T00:00:00"/>
    <d v="1975-11-03T00:00:00"/>
    <x v="0"/>
    <x v="17"/>
    <x v="0"/>
    <x v="0"/>
    <x v="18"/>
    <n v="8"/>
    <n v="25356.83"/>
    <n v="202854.64"/>
    <n v="5.83"/>
    <n v="191028.21"/>
    <n v="2"/>
    <n v="6"/>
    <n v="0"/>
    <x v="1359"/>
  </r>
  <r>
    <s v="T001398"/>
    <s v="Miraan Banik"/>
    <x v="12"/>
    <n v="8"/>
    <d v="2025-05-17T00:00:00"/>
    <d v="2025-05-18T00:00:00"/>
    <d v="2005-09-22T00:00:00"/>
    <x v="0"/>
    <x v="17"/>
    <x v="0"/>
    <x v="0"/>
    <x v="18"/>
    <n v="9"/>
    <n v="14414.55"/>
    <n v="129730.95"/>
    <n v="29.33"/>
    <n v="91680.86"/>
    <n v="1"/>
    <n v="5"/>
    <n v="3"/>
    <x v="1360"/>
  </r>
  <r>
    <s v="T001399"/>
    <s v="Rati Chander"/>
    <x v="182"/>
    <n v="5"/>
    <d v="2024-09-06T00:00:00"/>
    <d v="2024-09-08T00:00:00"/>
    <d v="1994-03-27T00:00:00"/>
    <x v="2"/>
    <x v="8"/>
    <x v="0"/>
    <x v="1"/>
    <x v="21"/>
    <n v="9"/>
    <n v="36080.89"/>
    <n v="324728.01"/>
    <n v="4.45"/>
    <n v="310277.61"/>
    <n v="4"/>
    <n v="5"/>
    <n v="0"/>
    <x v="1361"/>
  </r>
  <r>
    <s v="T001400"/>
    <s v="Bhavin Gola"/>
    <x v="226"/>
    <n v="9"/>
    <d v="2025-05-26T00:00:00"/>
    <d v="2025-05-27T00:00:00"/>
    <d v="1991-01-12T00:00:00"/>
    <x v="2"/>
    <x v="2"/>
    <x v="1"/>
    <x v="5"/>
    <x v="7"/>
    <n v="10"/>
    <n v="45027.53"/>
    <n v="450275.3"/>
    <n v="11.3"/>
    <n v="399394.19"/>
    <n v="4"/>
    <n v="2"/>
    <n v="7"/>
    <x v="1362"/>
  </r>
  <r>
    <s v="T001401"/>
    <s v="Purab Chokshi"/>
    <x v="162"/>
    <n v="9"/>
    <d v="2024-03-28T00:00:00"/>
    <d v="2024-04-01T00:00:00"/>
    <d v="1978-04-02T00:00:00"/>
    <x v="2"/>
    <x v="2"/>
    <x v="2"/>
    <x v="3"/>
    <x v="22"/>
    <n v="9"/>
    <n v="3541.62"/>
    <n v="31874.58"/>
    <n v="6.53"/>
    <n v="29793.17"/>
    <n v="2"/>
    <n v="5"/>
    <n v="4"/>
    <x v="1363"/>
  </r>
  <r>
    <s v="T001402"/>
    <s v="Lakshit Raman"/>
    <x v="43"/>
    <n v="7"/>
    <d v="2025-01-27T00:00:00"/>
    <d v="2025-01-28T00:00:00"/>
    <d v="1971-06-26T00:00:00"/>
    <x v="1"/>
    <x v="6"/>
    <x v="0"/>
    <x v="1"/>
    <x v="5"/>
    <n v="4"/>
    <n v="20323.45"/>
    <n v="81293.8"/>
    <n v="27.77"/>
    <n v="58718.51"/>
    <n v="5"/>
    <n v="4"/>
    <n v="3"/>
    <x v="1364"/>
  </r>
  <r>
    <s v="T001403"/>
    <s v="Taimur Soni"/>
    <x v="49"/>
    <n v="5"/>
    <d v="2024-02-04T00:00:00"/>
    <d v="2024-02-05T00:00:00"/>
    <d v="1995-12-08T00:00:00"/>
    <x v="2"/>
    <x v="7"/>
    <x v="0"/>
    <x v="1"/>
    <x v="2"/>
    <n v="2"/>
    <n v="33236.050000000003"/>
    <n v="66472.100000000006"/>
    <n v="9.86"/>
    <n v="59917.95"/>
    <n v="2"/>
    <n v="4"/>
    <n v="1"/>
    <x v="1365"/>
  </r>
  <r>
    <s v="T001404"/>
    <s v="Reyansh Acharya"/>
    <x v="566"/>
    <n v="3"/>
    <d v="2024-06-08T00:00:00"/>
    <d v="2024-06-10T00:00:00"/>
    <d v="1988-08-26T00:00:00"/>
    <x v="3"/>
    <x v="19"/>
    <x v="3"/>
    <x v="4"/>
    <x v="23"/>
    <n v="10"/>
    <n v="2130.58"/>
    <n v="21305.8"/>
    <n v="6.2"/>
    <n v="19984.84"/>
    <n v="4"/>
    <n v="4"/>
    <n v="-1"/>
    <x v="1366"/>
  </r>
  <r>
    <s v="T001405"/>
    <s v="Vritika Contractor"/>
    <x v="123"/>
    <n v="6"/>
    <d v="2025-08-13T00:00:00"/>
    <d v="2025-08-14T00:00:00"/>
    <d v="1997-04-24T00:00:00"/>
    <x v="0"/>
    <x v="3"/>
    <x v="1"/>
    <x v="2"/>
    <x v="10"/>
    <n v="9"/>
    <n v="35556.54"/>
    <n v="320008.86"/>
    <n v="13.02"/>
    <n v="278343.71000000002"/>
    <n v="5"/>
    <n v="5"/>
    <n v="1"/>
    <x v="1367"/>
  </r>
  <r>
    <s v="T001406"/>
    <s v="Ritvik Dayal"/>
    <x v="45"/>
    <n v="4"/>
    <d v="2023-11-01T00:00:00"/>
    <d v="2023-11-03T00:00:00"/>
    <d v="2004-05-10T00:00:00"/>
    <x v="3"/>
    <x v="15"/>
    <x v="0"/>
    <x v="0"/>
    <x v="18"/>
    <n v="5"/>
    <n v="43206.67"/>
    <n v="216033.35"/>
    <n v="21.17"/>
    <n v="170299.09"/>
    <n v="1"/>
    <n v="5"/>
    <n v="-1"/>
    <x v="1368"/>
  </r>
  <r>
    <s v="T001407"/>
    <s v="Ivana Gola"/>
    <x v="517"/>
    <n v="4"/>
    <d v="2024-10-27T00:00:00"/>
    <d v="2024-10-29T00:00:00"/>
    <d v="1999-03-28T00:00:00"/>
    <x v="2"/>
    <x v="2"/>
    <x v="0"/>
    <x v="1"/>
    <x v="21"/>
    <n v="1"/>
    <n v="20150.72"/>
    <n v="20150.72"/>
    <n v="24.87"/>
    <n v="15139.24"/>
    <n v="3"/>
    <n v="4"/>
    <n v="0"/>
    <x v="1369"/>
  </r>
  <r>
    <s v="T001408"/>
    <s v="Sumer Dave"/>
    <x v="91"/>
    <n v="4"/>
    <d v="2023-12-03T00:00:00"/>
    <d v="2023-12-07T00:00:00"/>
    <d v="1979-11-18T00:00:00"/>
    <x v="3"/>
    <x v="4"/>
    <x v="2"/>
    <x v="3"/>
    <x v="12"/>
    <n v="6"/>
    <n v="21144.78"/>
    <n v="126868.68"/>
    <n v="27.37"/>
    <n v="92144.72"/>
    <n v="1"/>
    <n v="5"/>
    <n v="-1"/>
    <x v="1370"/>
  </r>
  <r>
    <s v="T001409"/>
    <s v="Shlok Bhatt"/>
    <x v="66"/>
    <n v="7"/>
    <d v="2024-09-04T00:00:00"/>
    <d v="2024-09-06T00:00:00"/>
    <d v="1998-04-01T00:00:00"/>
    <x v="1"/>
    <x v="6"/>
    <x v="3"/>
    <x v="4"/>
    <x v="9"/>
    <n v="6"/>
    <n v="35736.949999999997"/>
    <n v="214421.7"/>
    <n v="7.5"/>
    <n v="198340.07"/>
    <n v="2"/>
    <n v="6"/>
    <n v="1"/>
    <x v="1371"/>
  </r>
  <r>
    <s v="T001410"/>
    <s v="Prerak Sane"/>
    <x v="122"/>
    <n v="3"/>
    <d v="2025-03-15T00:00:00"/>
    <d v="2025-03-18T00:00:00"/>
    <d v="1963-10-04T00:00:00"/>
    <x v="2"/>
    <x v="8"/>
    <x v="1"/>
    <x v="5"/>
    <x v="17"/>
    <n v="6"/>
    <n v="2407.2600000000002"/>
    <n v="14443.56"/>
    <n v="13.15"/>
    <n v="12544.23"/>
    <n v="3"/>
    <n v="6"/>
    <n v="-3"/>
    <x v="1372"/>
  </r>
  <r>
    <s v="T001411"/>
    <s v="Hunar Sundaram"/>
    <x v="244"/>
    <n v="6"/>
    <d v="2025-04-21T00:00:00"/>
    <d v="2025-04-24T00:00:00"/>
    <d v="1976-05-28T00:00:00"/>
    <x v="3"/>
    <x v="19"/>
    <x v="3"/>
    <x v="4"/>
    <x v="9"/>
    <n v="7"/>
    <n v="44024.11"/>
    <n v="308168.77"/>
    <n v="20.420000000000002"/>
    <n v="245240.71"/>
    <n v="1"/>
    <n v="4"/>
    <n v="2"/>
    <x v="1373"/>
  </r>
  <r>
    <s v="T001412"/>
    <s v="Kartik Gupta"/>
    <x v="18"/>
    <n v="8"/>
    <d v="2024-06-10T00:00:00"/>
    <d v="2024-06-14T00:00:00"/>
    <d v="1971-07-17T00:00:00"/>
    <x v="0"/>
    <x v="10"/>
    <x v="3"/>
    <x v="4"/>
    <x v="23"/>
    <n v="7"/>
    <n v="45080.77"/>
    <n v="315565.39"/>
    <n v="11.08"/>
    <n v="280600.74"/>
    <n v="2"/>
    <n v="5"/>
    <n v="3"/>
    <x v="1374"/>
  </r>
  <r>
    <s v="T001413"/>
    <s v="Anika Srivastava"/>
    <x v="336"/>
    <n v="4"/>
    <d v="2024-12-27T00:00:00"/>
    <d v="2024-12-28T00:00:00"/>
    <d v="1964-04-25T00:00:00"/>
    <x v="3"/>
    <x v="12"/>
    <x v="1"/>
    <x v="2"/>
    <x v="14"/>
    <n v="6"/>
    <n v="1707.23"/>
    <n v="10243.379999999999"/>
    <n v="17.62"/>
    <n v="8438.5"/>
    <n v="4"/>
    <n v="4"/>
    <n v="0"/>
    <x v="1375"/>
  </r>
  <r>
    <s v="T001414"/>
    <s v="Aaina Solanki"/>
    <x v="111"/>
    <n v="6"/>
    <d v="2024-09-03T00:00:00"/>
    <d v="2024-09-04T00:00:00"/>
    <d v="1979-02-27T00:00:00"/>
    <x v="0"/>
    <x v="0"/>
    <x v="1"/>
    <x v="5"/>
    <x v="17"/>
    <n v="5"/>
    <n v="28364.41"/>
    <n v="141822.04999999999"/>
    <n v="11.62"/>
    <n v="125342.33"/>
    <n v="1"/>
    <n v="5"/>
    <n v="1"/>
    <x v="1376"/>
  </r>
  <r>
    <s v="T001415"/>
    <s v="Siya Mannan"/>
    <x v="114"/>
    <n v="9"/>
    <d v="2024-01-09T00:00:00"/>
    <d v="2024-01-13T00:00:00"/>
    <d v="1968-01-13T00:00:00"/>
    <x v="2"/>
    <x v="11"/>
    <x v="1"/>
    <x v="2"/>
    <x v="10"/>
    <n v="8"/>
    <n v="1465.64"/>
    <n v="11725.12"/>
    <n v="10.25"/>
    <n v="10523.3"/>
    <n v="2"/>
    <n v="7"/>
    <n v="2"/>
    <x v="1377"/>
  </r>
  <r>
    <s v="T001416"/>
    <s v="Mohanlal Kadakia"/>
    <x v="89"/>
    <n v="10"/>
    <d v="2025-02-18T00:00:00"/>
    <d v="2025-02-21T00:00:00"/>
    <d v="1987-01-15T00:00:00"/>
    <x v="2"/>
    <x v="8"/>
    <x v="3"/>
    <x v="4"/>
    <x v="13"/>
    <n v="10"/>
    <n v="44087.45"/>
    <n v="440874.5"/>
    <n v="5.16"/>
    <n v="418125.38"/>
    <n v="2"/>
    <n v="6"/>
    <n v="4"/>
    <x v="1378"/>
  </r>
  <r>
    <s v="T001417"/>
    <s v="Vritika Saini"/>
    <x v="142"/>
    <n v="5"/>
    <d v="2023-12-27T00:00:00"/>
    <d v="2023-12-28T00:00:00"/>
    <d v="1982-08-26T00:00:00"/>
    <x v="2"/>
    <x v="16"/>
    <x v="0"/>
    <x v="0"/>
    <x v="19"/>
    <n v="4"/>
    <n v="25056.560000000001"/>
    <n v="100226.24000000001"/>
    <n v="27.47"/>
    <n v="72694.09"/>
    <n v="3"/>
    <n v="5"/>
    <n v="0"/>
    <x v="1379"/>
  </r>
  <r>
    <s v="T001418"/>
    <s v="Jiya Sami"/>
    <x v="531"/>
    <n v="10"/>
    <d v="2023-09-03T00:00:00"/>
    <d v="2023-09-08T00:00:00"/>
    <d v="1989-08-24T00:00:00"/>
    <x v="0"/>
    <x v="17"/>
    <x v="1"/>
    <x v="5"/>
    <x v="15"/>
    <n v="7"/>
    <n v="8471.14"/>
    <n v="59297.98"/>
    <n v="20.51"/>
    <n v="47135.96"/>
    <n v="4"/>
    <n v="10"/>
    <n v="0"/>
    <x v="1380"/>
  </r>
  <r>
    <s v="T001419"/>
    <s v="Nayantara Vora"/>
    <x v="30"/>
    <n v="7"/>
    <d v="2023-09-21T00:00:00"/>
    <d v="2023-09-25T00:00:00"/>
    <d v="2002-07-28T00:00:00"/>
    <x v="2"/>
    <x v="11"/>
    <x v="2"/>
    <x v="3"/>
    <x v="22"/>
    <n v="6"/>
    <n v="29210.18"/>
    <n v="175261.08"/>
    <n v="18.899999999999999"/>
    <n v="142136.74"/>
    <n v="1"/>
    <n v="9"/>
    <n v="-2"/>
    <x v="1381"/>
  </r>
  <r>
    <s v="T001420"/>
    <s v="Kiara Magar"/>
    <x v="181"/>
    <n v="8"/>
    <d v="2025-07-05T00:00:00"/>
    <d v="2025-07-06T00:00:00"/>
    <d v="1988-06-28T00:00:00"/>
    <x v="1"/>
    <x v="14"/>
    <x v="2"/>
    <x v="3"/>
    <x v="11"/>
    <n v="3"/>
    <n v="23368.85"/>
    <n v="70106.549999999988"/>
    <n v="12.06"/>
    <n v="61651.7"/>
    <n v="4"/>
    <n v="6"/>
    <n v="2"/>
    <x v="1382"/>
  </r>
  <r>
    <s v="T001421"/>
    <s v="Prerak Keer"/>
    <x v="452"/>
    <n v="6"/>
    <d v="2024-01-23T00:00:00"/>
    <d v="2024-01-26T00:00:00"/>
    <d v="1968-03-01T00:00:00"/>
    <x v="3"/>
    <x v="15"/>
    <x v="2"/>
    <x v="3"/>
    <x v="12"/>
    <n v="6"/>
    <n v="2474.02"/>
    <n v="14844.12"/>
    <n v="26.78"/>
    <n v="10868.86"/>
    <n v="4"/>
    <n v="6"/>
    <n v="0"/>
    <x v="1383"/>
  </r>
  <r>
    <s v="T001422"/>
    <s v="Hunar Buch"/>
    <x v="623"/>
    <n v="5"/>
    <d v="2024-01-20T00:00:00"/>
    <d v="2024-01-23T00:00:00"/>
    <d v="1976-02-15T00:00:00"/>
    <x v="3"/>
    <x v="15"/>
    <x v="1"/>
    <x v="5"/>
    <x v="7"/>
    <n v="9"/>
    <n v="37696.07"/>
    <n v="339264.63"/>
    <n v="3.38"/>
    <n v="327797.49"/>
    <n v="5"/>
    <n v="8"/>
    <n v="-3"/>
    <x v="1384"/>
  </r>
  <r>
    <s v="T001423"/>
    <s v="Aarna Doshi"/>
    <x v="199"/>
    <n v="9"/>
    <d v="2024-07-11T00:00:00"/>
    <d v="2024-07-16T00:00:00"/>
    <d v="1990-10-30T00:00:00"/>
    <x v="1"/>
    <x v="14"/>
    <x v="0"/>
    <x v="0"/>
    <x v="18"/>
    <n v="9"/>
    <n v="27091.67"/>
    <n v="243825.03"/>
    <n v="0.12"/>
    <n v="243532.44"/>
    <n v="2"/>
    <n v="8"/>
    <n v="1"/>
    <x v="1385"/>
  </r>
  <r>
    <s v="T001424"/>
    <s v="Nayantara Sodhi"/>
    <x v="277"/>
    <n v="4"/>
    <d v="2023-09-05T00:00:00"/>
    <d v="2023-09-07T00:00:00"/>
    <d v="1970-12-01T00:00:00"/>
    <x v="2"/>
    <x v="2"/>
    <x v="1"/>
    <x v="5"/>
    <x v="15"/>
    <n v="1"/>
    <n v="37601.050000000003"/>
    <n v="37601.050000000003"/>
    <n v="11.68"/>
    <n v="33209.25"/>
    <n v="5"/>
    <n v="7"/>
    <n v="-3"/>
    <x v="1386"/>
  </r>
  <r>
    <s v="T001425"/>
    <s v="Zara Thakkar"/>
    <x v="498"/>
    <n v="7"/>
    <d v="2025-01-25T00:00:00"/>
    <d v="2025-01-26T00:00:00"/>
    <d v="1993-04-11T00:00:00"/>
    <x v="3"/>
    <x v="19"/>
    <x v="0"/>
    <x v="1"/>
    <x v="8"/>
    <n v="3"/>
    <n v="3931.08"/>
    <n v="11793.24"/>
    <n v="1.45"/>
    <n v="11622.24"/>
    <n v="1"/>
    <n v="5"/>
    <n v="2"/>
    <x v="1387"/>
  </r>
  <r>
    <s v="T001426"/>
    <s v="Mahika Shroff"/>
    <x v="512"/>
    <n v="6"/>
    <d v="2025-03-15T00:00:00"/>
    <d v="2025-03-16T00:00:00"/>
    <d v="2002-09-07T00:00:00"/>
    <x v="3"/>
    <x v="12"/>
    <x v="2"/>
    <x v="3"/>
    <x v="11"/>
    <n v="10"/>
    <n v="29398.58"/>
    <n v="293985.8"/>
    <n v="28.42"/>
    <n v="210435.04"/>
    <n v="5"/>
    <n v="5"/>
    <n v="1"/>
    <x v="1388"/>
  </r>
  <r>
    <s v="T001427"/>
    <s v="Vritika Halder"/>
    <x v="632"/>
    <n v="10"/>
    <d v="2025-01-21T00:00:00"/>
    <d v="2025-01-26T00:00:00"/>
    <d v="1967-03-13T00:00:00"/>
    <x v="0"/>
    <x v="13"/>
    <x v="1"/>
    <x v="5"/>
    <x v="7"/>
    <n v="4"/>
    <n v="27823.74"/>
    <n v="111294.96"/>
    <n v="26.75"/>
    <n v="81523.56"/>
    <n v="5"/>
    <n v="6"/>
    <n v="4"/>
    <x v="637"/>
  </r>
  <r>
    <s v="T001428"/>
    <s v="Ranbir Sathe"/>
    <x v="327"/>
    <n v="7"/>
    <d v="2024-12-15T00:00:00"/>
    <d v="2024-12-19T00:00:00"/>
    <d v="1992-12-28T00:00:00"/>
    <x v="0"/>
    <x v="13"/>
    <x v="0"/>
    <x v="1"/>
    <x v="5"/>
    <n v="10"/>
    <n v="35526.639999999999"/>
    <n v="355266.4"/>
    <n v="3.27"/>
    <n v="343649.19"/>
    <n v="5"/>
    <n v="7"/>
    <n v="0"/>
    <x v="1389"/>
  </r>
  <r>
    <s v="T001429"/>
    <s v="Vihaan Dutt"/>
    <x v="522"/>
    <n v="3"/>
    <d v="2024-06-25T00:00:00"/>
    <d v="2024-06-27T00:00:00"/>
    <d v="1962-06-17T00:00:00"/>
    <x v="2"/>
    <x v="11"/>
    <x v="2"/>
    <x v="3"/>
    <x v="22"/>
    <n v="9"/>
    <n v="15617.61"/>
    <n v="140558.49"/>
    <n v="11.08"/>
    <n v="124984.61"/>
    <n v="5"/>
    <n v="7"/>
    <n v="-4"/>
    <x v="1390"/>
  </r>
  <r>
    <s v="T001430"/>
    <s v="Madhav Dutta"/>
    <x v="522"/>
    <n v="10"/>
    <d v="2024-06-21T00:00:00"/>
    <d v="2024-06-23T00:00:00"/>
    <d v="2006-04-09T00:00:00"/>
    <x v="2"/>
    <x v="11"/>
    <x v="2"/>
    <x v="3"/>
    <x v="12"/>
    <n v="6"/>
    <n v="47607.82"/>
    <n v="285646.92"/>
    <n v="18.899999999999999"/>
    <n v="231659.65"/>
    <n v="4"/>
    <n v="3"/>
    <n v="7"/>
    <x v="1391"/>
  </r>
  <r>
    <s v="T001431"/>
    <s v="Samaira Thaker"/>
    <x v="542"/>
    <n v="5"/>
    <d v="2024-05-28T00:00:00"/>
    <d v="2024-06-01T00:00:00"/>
    <d v="1996-02-25T00:00:00"/>
    <x v="3"/>
    <x v="4"/>
    <x v="1"/>
    <x v="5"/>
    <x v="15"/>
    <n v="9"/>
    <n v="29803.08"/>
    <n v="268227.71999999997"/>
    <n v="16.22"/>
    <n v="224721.18"/>
    <n v="1"/>
    <n v="9"/>
    <n v="-4"/>
    <x v="1392"/>
  </r>
  <r>
    <s v="T001432"/>
    <s v="Suhana Hayre"/>
    <x v="587"/>
    <n v="8"/>
    <d v="2025-03-15T00:00:00"/>
    <d v="2025-03-17T00:00:00"/>
    <d v="1997-06-03T00:00:00"/>
    <x v="0"/>
    <x v="0"/>
    <x v="2"/>
    <x v="3"/>
    <x v="12"/>
    <n v="9"/>
    <n v="28302.94"/>
    <n v="254726.46"/>
    <n v="4.54"/>
    <n v="243161.88"/>
    <n v="3"/>
    <n v="3"/>
    <n v="5"/>
    <x v="1393"/>
  </r>
  <r>
    <s v="T001433"/>
    <s v="Veer Mandal"/>
    <x v="618"/>
    <n v="8"/>
    <d v="2025-04-22T00:00:00"/>
    <d v="2025-04-24T00:00:00"/>
    <d v="2005-04-09T00:00:00"/>
    <x v="0"/>
    <x v="3"/>
    <x v="1"/>
    <x v="2"/>
    <x v="3"/>
    <n v="6"/>
    <n v="25102.39"/>
    <n v="150614.34"/>
    <n v="19.46"/>
    <n v="121304.79"/>
    <n v="1"/>
    <n v="5"/>
    <n v="3"/>
    <x v="1394"/>
  </r>
  <r>
    <s v="T001434"/>
    <s v="Raunak Das"/>
    <x v="633"/>
    <n v="3"/>
    <d v="2024-08-17T00:00:00"/>
    <d v="2024-08-21T00:00:00"/>
    <d v="2000-08-06T00:00:00"/>
    <x v="0"/>
    <x v="17"/>
    <x v="1"/>
    <x v="5"/>
    <x v="7"/>
    <n v="4"/>
    <n v="42956.27"/>
    <n v="171825.08"/>
    <n v="5.91"/>
    <n v="161670.22"/>
    <n v="5"/>
    <n v="8"/>
    <n v="-5"/>
    <x v="1395"/>
  </r>
  <r>
    <s v="T001435"/>
    <s v="Saira Zachariah"/>
    <x v="25"/>
    <n v="10"/>
    <d v="2023-10-14T00:00:00"/>
    <d v="2023-10-15T00:00:00"/>
    <d v="2000-08-27T00:00:00"/>
    <x v="1"/>
    <x v="18"/>
    <x v="0"/>
    <x v="1"/>
    <x v="2"/>
    <n v="8"/>
    <n v="36679.06"/>
    <n v="293432.48"/>
    <n v="26.84"/>
    <n v="214675.20000000001"/>
    <n v="1"/>
    <n v="6"/>
    <n v="4"/>
    <x v="1396"/>
  </r>
  <r>
    <s v="T001436"/>
    <s v="Jhanvi Ganguly"/>
    <x v="143"/>
    <n v="8"/>
    <d v="2025-08-07T00:00:00"/>
    <d v="2025-08-12T00:00:00"/>
    <d v="1963-10-29T00:00:00"/>
    <x v="3"/>
    <x v="15"/>
    <x v="2"/>
    <x v="3"/>
    <x v="12"/>
    <n v="3"/>
    <n v="18358.46"/>
    <n v="55075.38"/>
    <n v="6.56"/>
    <n v="51462.44"/>
    <n v="3"/>
    <n v="9"/>
    <n v="-1"/>
    <x v="1397"/>
  </r>
  <r>
    <s v="T001437"/>
    <s v="Drishya Kumar"/>
    <x v="162"/>
    <n v="6"/>
    <d v="2024-03-29T00:00:00"/>
    <d v="2024-04-01T00:00:00"/>
    <d v="1962-07-01T00:00:00"/>
    <x v="3"/>
    <x v="12"/>
    <x v="1"/>
    <x v="5"/>
    <x v="7"/>
    <n v="4"/>
    <n v="30562.18"/>
    <n v="122248.72"/>
    <n v="26.4"/>
    <n v="89975.06"/>
    <n v="3"/>
    <n v="5"/>
    <n v="1"/>
    <x v="1398"/>
  </r>
  <r>
    <s v="T001438"/>
    <s v="Lakshay Gill"/>
    <x v="140"/>
    <n v="3"/>
    <d v="2024-03-12T00:00:00"/>
    <d v="2024-03-13T00:00:00"/>
    <d v="1980-08-30T00:00:00"/>
    <x v="3"/>
    <x v="12"/>
    <x v="1"/>
    <x v="2"/>
    <x v="14"/>
    <n v="7"/>
    <n v="26820.33"/>
    <n v="187742.31"/>
    <n v="0.11"/>
    <n v="187535.79"/>
    <n v="5"/>
    <n v="4"/>
    <n v="-1"/>
    <x v="1399"/>
  </r>
  <r>
    <s v="T001439"/>
    <s v="Mamooty Sundaram"/>
    <x v="602"/>
    <n v="7"/>
    <d v="2024-09-10T00:00:00"/>
    <d v="2024-09-12T00:00:00"/>
    <d v="2003-02-06T00:00:00"/>
    <x v="2"/>
    <x v="16"/>
    <x v="3"/>
    <x v="4"/>
    <x v="13"/>
    <n v="8"/>
    <n v="26528.02"/>
    <n v="212224.16"/>
    <n v="14.49"/>
    <n v="181472.88"/>
    <n v="5"/>
    <n v="4"/>
    <n v="3"/>
    <x v="1400"/>
  </r>
  <r>
    <s v="T001440"/>
    <s v="Purab Sunder"/>
    <x v="634"/>
    <n v="5"/>
    <d v="2024-04-04T00:00:00"/>
    <d v="2024-04-05T00:00:00"/>
    <d v="1990-05-06T00:00:00"/>
    <x v="2"/>
    <x v="11"/>
    <x v="1"/>
    <x v="5"/>
    <x v="15"/>
    <n v="2"/>
    <n v="46452.39"/>
    <n v="92904.78"/>
    <n v="17.95"/>
    <n v="76228.37"/>
    <n v="3"/>
    <n v="6"/>
    <n v="-1"/>
    <x v="1401"/>
  </r>
  <r>
    <s v="T001441"/>
    <s v="Azad Amble"/>
    <x v="618"/>
    <n v="9"/>
    <d v="2025-04-23T00:00:00"/>
    <d v="2025-04-25T00:00:00"/>
    <d v="1993-08-08T00:00:00"/>
    <x v="0"/>
    <x v="3"/>
    <x v="0"/>
    <x v="0"/>
    <x v="19"/>
    <n v="8"/>
    <n v="23454.71"/>
    <n v="187637.68"/>
    <n v="27.55"/>
    <n v="135943.5"/>
    <n v="4"/>
    <n v="6"/>
    <n v="3"/>
    <x v="1402"/>
  </r>
  <r>
    <s v="T001442"/>
    <s v="Charvi Ramaswamy"/>
    <x v="154"/>
    <n v="7"/>
    <d v="2024-06-03T00:00:00"/>
    <d v="2024-06-06T00:00:00"/>
    <d v="1992-03-12T00:00:00"/>
    <x v="2"/>
    <x v="8"/>
    <x v="2"/>
    <x v="3"/>
    <x v="12"/>
    <n v="7"/>
    <n v="34625.99"/>
    <n v="242381.93"/>
    <n v="22.32"/>
    <n v="188282.28"/>
    <n v="1"/>
    <n v="8"/>
    <n v="-1"/>
    <x v="1403"/>
  </r>
  <r>
    <s v="T001443"/>
    <s v="Heer Varkey"/>
    <x v="512"/>
    <n v="9"/>
    <d v="2025-03-15T00:00:00"/>
    <d v="2025-03-19T00:00:00"/>
    <d v="1995-05-12T00:00:00"/>
    <x v="0"/>
    <x v="0"/>
    <x v="0"/>
    <x v="1"/>
    <x v="21"/>
    <n v="5"/>
    <n v="31973.58"/>
    <n v="159867.9"/>
    <n v="9.8000000000000007"/>
    <n v="144200.85"/>
    <n v="4"/>
    <n v="8"/>
    <n v="1"/>
    <x v="728"/>
  </r>
  <r>
    <s v="T001444"/>
    <s v="Zaina Madan"/>
    <x v="610"/>
    <n v="9"/>
    <d v="2025-07-05T00:00:00"/>
    <d v="2025-07-10T00:00:00"/>
    <d v="1966-08-15T00:00:00"/>
    <x v="3"/>
    <x v="19"/>
    <x v="0"/>
    <x v="1"/>
    <x v="5"/>
    <n v="1"/>
    <n v="34740.46"/>
    <n v="34740.46"/>
    <n v="21.84"/>
    <n v="27153.14"/>
    <n v="1"/>
    <n v="9"/>
    <n v="0"/>
    <x v="1404"/>
  </r>
  <r>
    <s v="T001445"/>
    <s v="Taran Gade"/>
    <x v="630"/>
    <n v="7"/>
    <d v="2023-12-15T00:00:00"/>
    <d v="2023-12-18T00:00:00"/>
    <d v="1996-04-05T00:00:00"/>
    <x v="0"/>
    <x v="0"/>
    <x v="0"/>
    <x v="1"/>
    <x v="2"/>
    <n v="10"/>
    <n v="44032.24"/>
    <n v="440322.4"/>
    <n v="26.35"/>
    <n v="324297.45"/>
    <n v="5"/>
    <n v="4"/>
    <n v="3"/>
    <x v="1405"/>
  </r>
  <r>
    <s v="T001446"/>
    <s v="Darshit Chadha"/>
    <x v="154"/>
    <n v="7"/>
    <d v="2024-06-02T00:00:00"/>
    <d v="2024-06-04T00:00:00"/>
    <d v="1973-01-10T00:00:00"/>
    <x v="2"/>
    <x v="16"/>
    <x v="2"/>
    <x v="3"/>
    <x v="12"/>
    <n v="1"/>
    <n v="13275.82"/>
    <n v="13275.82"/>
    <n v="23.09"/>
    <n v="10210.43"/>
    <n v="5"/>
    <n v="6"/>
    <n v="1"/>
    <x v="1406"/>
  </r>
  <r>
    <s v="T001447"/>
    <s v="Vaibhav Dara"/>
    <x v="262"/>
    <n v="3"/>
    <d v="2024-05-21T00:00:00"/>
    <d v="2024-05-25T00:00:00"/>
    <d v="1994-11-14T00:00:00"/>
    <x v="3"/>
    <x v="15"/>
    <x v="3"/>
    <x v="4"/>
    <x v="6"/>
    <n v="3"/>
    <n v="5018.55"/>
    <n v="15055.65"/>
    <n v="21.25"/>
    <n v="11856.32"/>
    <n v="4"/>
    <n v="8"/>
    <n v="-5"/>
    <x v="1407"/>
  </r>
  <r>
    <s v="T001448"/>
    <s v="Ela Baral"/>
    <x v="635"/>
    <n v="10"/>
    <d v="2024-11-10T00:00:00"/>
    <d v="2024-11-13T00:00:00"/>
    <d v="1980-02-23T00:00:00"/>
    <x v="1"/>
    <x v="1"/>
    <x v="2"/>
    <x v="3"/>
    <x v="4"/>
    <n v="6"/>
    <n v="6972.42"/>
    <n v="41834.519999999997"/>
    <n v="15.79"/>
    <n v="35228.85"/>
    <n v="1"/>
    <n v="7"/>
    <n v="3"/>
    <x v="1408"/>
  </r>
  <r>
    <s v="T001449"/>
    <s v="Navya Khanna"/>
    <x v="190"/>
    <n v="10"/>
    <d v="2025-07-16T00:00:00"/>
    <d v="2025-07-21T00:00:00"/>
    <d v="1968-12-24T00:00:00"/>
    <x v="1"/>
    <x v="14"/>
    <x v="1"/>
    <x v="2"/>
    <x v="3"/>
    <n v="1"/>
    <n v="38623.800000000003"/>
    <n v="38623.800000000003"/>
    <n v="28.4"/>
    <n v="27654.639999999999"/>
    <n v="5"/>
    <n v="7"/>
    <n v="3"/>
    <x v="1409"/>
  </r>
  <r>
    <s v="T001450"/>
    <s v="Rhea Yadav"/>
    <x v="498"/>
    <n v="4"/>
    <d v="2025-01-26T00:00:00"/>
    <d v="2025-01-29T00:00:00"/>
    <d v="1980-12-10T00:00:00"/>
    <x v="3"/>
    <x v="12"/>
    <x v="3"/>
    <x v="4"/>
    <x v="9"/>
    <n v="9"/>
    <n v="7705.47"/>
    <n v="69349.23"/>
    <n v="10.53"/>
    <n v="62046.76"/>
    <n v="2"/>
    <n v="8"/>
    <n v="-4"/>
    <x v="1410"/>
  </r>
  <r>
    <s v="T001451"/>
    <s v="Taran Manda"/>
    <x v="169"/>
    <n v="9"/>
    <d v="2023-09-14T00:00:00"/>
    <d v="2023-09-17T00:00:00"/>
    <d v="2002-07-30T00:00:00"/>
    <x v="1"/>
    <x v="9"/>
    <x v="0"/>
    <x v="0"/>
    <x v="0"/>
    <n v="5"/>
    <n v="49660.31"/>
    <n v="248301.55"/>
    <n v="22.28"/>
    <n v="192979.96"/>
    <n v="4"/>
    <n v="8"/>
    <n v="1"/>
    <x v="1411"/>
  </r>
  <r>
    <s v="T001452"/>
    <s v="Stuvan Dewan"/>
    <x v="636"/>
    <n v="3"/>
    <d v="2025-06-22T00:00:00"/>
    <d v="2025-06-25T00:00:00"/>
    <d v="1988-08-08T00:00:00"/>
    <x v="1"/>
    <x v="14"/>
    <x v="1"/>
    <x v="2"/>
    <x v="16"/>
    <n v="7"/>
    <n v="48690.28"/>
    <n v="340831.96"/>
    <n v="27.35"/>
    <n v="247614.42"/>
    <n v="2"/>
    <n v="5"/>
    <n v="-2"/>
    <x v="1412"/>
  </r>
  <r>
    <s v="T001453"/>
    <s v="Arhaan Savant"/>
    <x v="481"/>
    <n v="3"/>
    <d v="2024-07-27T00:00:00"/>
    <d v="2024-08-01T00:00:00"/>
    <d v="2003-08-03T00:00:00"/>
    <x v="3"/>
    <x v="4"/>
    <x v="0"/>
    <x v="0"/>
    <x v="19"/>
    <n v="2"/>
    <n v="36810.81"/>
    <n v="73621.62"/>
    <n v="26.79"/>
    <n v="53898.39"/>
    <n v="3"/>
    <n v="10"/>
    <n v="-7"/>
    <x v="1413"/>
  </r>
  <r>
    <s v="T001454"/>
    <s v="Anika Shukla"/>
    <x v="461"/>
    <n v="3"/>
    <d v="2025-04-18T00:00:00"/>
    <d v="2025-04-20T00:00:00"/>
    <d v="1970-07-17T00:00:00"/>
    <x v="1"/>
    <x v="1"/>
    <x v="3"/>
    <x v="4"/>
    <x v="6"/>
    <n v="9"/>
    <n v="18997.91"/>
    <n v="170981.19"/>
    <n v="15.22"/>
    <n v="144957.85"/>
    <n v="3"/>
    <n v="7"/>
    <n v="-4"/>
    <x v="1414"/>
  </r>
  <r>
    <s v="T001455"/>
    <s v="Gatik Chowdhury"/>
    <x v="229"/>
    <n v="9"/>
    <d v="2024-07-21T00:00:00"/>
    <d v="2024-07-25T00:00:00"/>
    <d v="1992-12-04T00:00:00"/>
    <x v="0"/>
    <x v="13"/>
    <x v="1"/>
    <x v="2"/>
    <x v="3"/>
    <n v="8"/>
    <n v="15089.44"/>
    <n v="120715.52"/>
    <n v="1.52"/>
    <n v="118880.64"/>
    <n v="2"/>
    <n v="8"/>
    <n v="1"/>
    <x v="1415"/>
  </r>
  <r>
    <s v="T001456"/>
    <s v="Zeeshan Sankaran"/>
    <x v="568"/>
    <n v="4"/>
    <d v="2024-06-20T00:00:00"/>
    <d v="2024-06-23T00:00:00"/>
    <d v="1981-02-23T00:00:00"/>
    <x v="3"/>
    <x v="19"/>
    <x v="1"/>
    <x v="5"/>
    <x v="7"/>
    <n v="1"/>
    <n v="5611.98"/>
    <n v="5611.98"/>
    <n v="4.53"/>
    <n v="5357.76"/>
    <n v="2"/>
    <n v="8"/>
    <n v="-4"/>
    <x v="1416"/>
  </r>
  <r>
    <s v="T001457"/>
    <s v="Vritika Chaudhuri"/>
    <x v="637"/>
    <n v="9"/>
    <d v="2023-09-08T00:00:00"/>
    <d v="2023-09-09T00:00:00"/>
    <d v="1993-12-12T00:00:00"/>
    <x v="2"/>
    <x v="8"/>
    <x v="2"/>
    <x v="3"/>
    <x v="22"/>
    <n v="3"/>
    <n v="9271.61"/>
    <n v="27814.83"/>
    <n v="3.41"/>
    <n v="26866.34"/>
    <n v="1"/>
    <n v="4"/>
    <n v="5"/>
    <x v="1417"/>
  </r>
  <r>
    <s v="T001458"/>
    <s v="Aradhya Talwar"/>
    <x v="489"/>
    <n v="8"/>
    <d v="2025-05-14T00:00:00"/>
    <d v="2025-05-15T00:00:00"/>
    <d v="1985-04-22T00:00:00"/>
    <x v="0"/>
    <x v="0"/>
    <x v="2"/>
    <x v="3"/>
    <x v="22"/>
    <n v="5"/>
    <n v="46235.49"/>
    <n v="231177.45"/>
    <n v="21.86"/>
    <n v="180642.06"/>
    <n v="3"/>
    <n v="4"/>
    <n v="4"/>
    <x v="1418"/>
  </r>
  <r>
    <s v="T001459"/>
    <s v="Keya Manda"/>
    <x v="115"/>
    <n v="3"/>
    <d v="2025-01-11T00:00:00"/>
    <d v="2025-01-13T00:00:00"/>
    <d v="1973-03-08T00:00:00"/>
    <x v="1"/>
    <x v="6"/>
    <x v="0"/>
    <x v="0"/>
    <x v="18"/>
    <n v="10"/>
    <n v="11101.39"/>
    <n v="111013.9"/>
    <n v="24.08"/>
    <n v="84281.75"/>
    <n v="5"/>
    <n v="5"/>
    <n v="-2"/>
    <x v="1419"/>
  </r>
  <r>
    <s v="T001460"/>
    <s v="Nishith Chokshi"/>
    <x v="638"/>
    <n v="6"/>
    <d v="2025-04-18T00:00:00"/>
    <d v="2025-04-21T00:00:00"/>
    <d v="1998-04-13T00:00:00"/>
    <x v="2"/>
    <x v="8"/>
    <x v="3"/>
    <x v="4"/>
    <x v="6"/>
    <n v="2"/>
    <n v="9534.5"/>
    <n v="19069"/>
    <n v="20.03"/>
    <n v="15249.48"/>
    <n v="5"/>
    <n v="5"/>
    <n v="1"/>
    <x v="1420"/>
  </r>
  <r>
    <s v="T001461"/>
    <s v="Sana Deo"/>
    <x v="428"/>
    <n v="6"/>
    <d v="2024-03-23T00:00:00"/>
    <d v="2024-03-27T00:00:00"/>
    <d v="2000-05-09T00:00:00"/>
    <x v="3"/>
    <x v="4"/>
    <x v="0"/>
    <x v="0"/>
    <x v="0"/>
    <n v="5"/>
    <n v="24513.84"/>
    <n v="122569.2"/>
    <n v="21.99"/>
    <n v="95616.23"/>
    <n v="4"/>
    <n v="6"/>
    <n v="0"/>
    <x v="1421"/>
  </r>
  <r>
    <s v="T001462"/>
    <s v="Eshani Bose"/>
    <x v="216"/>
    <n v="4"/>
    <d v="2024-04-10T00:00:00"/>
    <d v="2024-04-15T00:00:00"/>
    <d v="1994-04-25T00:00:00"/>
    <x v="1"/>
    <x v="9"/>
    <x v="0"/>
    <x v="0"/>
    <x v="18"/>
    <n v="2"/>
    <n v="5159.3"/>
    <n v="10318.6"/>
    <n v="2.27"/>
    <n v="10084.370000000001"/>
    <n v="4"/>
    <n v="8"/>
    <n v="-4"/>
    <x v="1422"/>
  </r>
  <r>
    <s v="T001463"/>
    <s v="Raghav Som"/>
    <x v="438"/>
    <n v="10"/>
    <d v="2025-03-14T00:00:00"/>
    <d v="2025-03-19T00:00:00"/>
    <d v="2001-10-02T00:00:00"/>
    <x v="1"/>
    <x v="18"/>
    <x v="0"/>
    <x v="1"/>
    <x v="21"/>
    <n v="3"/>
    <n v="3452.03"/>
    <n v="10356.09"/>
    <n v="6.5"/>
    <n v="9682.94"/>
    <n v="4"/>
    <n v="9"/>
    <n v="1"/>
    <x v="1423"/>
  </r>
  <r>
    <s v="T001464"/>
    <s v="Zoya Choudhary"/>
    <x v="223"/>
    <n v="9"/>
    <d v="2025-08-03T00:00:00"/>
    <d v="2025-08-05T00:00:00"/>
    <d v="1967-05-29T00:00:00"/>
    <x v="2"/>
    <x v="16"/>
    <x v="1"/>
    <x v="2"/>
    <x v="10"/>
    <n v="9"/>
    <n v="29804.52"/>
    <n v="268240.68"/>
    <n v="13.16"/>
    <n v="232940.21"/>
    <n v="3"/>
    <n v="5"/>
    <n v="4"/>
    <x v="1424"/>
  </r>
  <r>
    <s v="T001465"/>
    <s v="Samaira Ahluwalia"/>
    <x v="262"/>
    <n v="4"/>
    <d v="2024-05-22T00:00:00"/>
    <d v="2024-05-27T00:00:00"/>
    <d v="1984-11-05T00:00:00"/>
    <x v="2"/>
    <x v="8"/>
    <x v="1"/>
    <x v="5"/>
    <x v="15"/>
    <n v="6"/>
    <n v="27613.87"/>
    <n v="165683.22"/>
    <n v="3.12"/>
    <n v="160513.9"/>
    <n v="3"/>
    <n v="10"/>
    <n v="-6"/>
    <x v="1425"/>
  </r>
  <r>
    <s v="T001466"/>
    <s v="Darshit Saraf"/>
    <x v="288"/>
    <n v="4"/>
    <d v="2025-04-16T00:00:00"/>
    <d v="2025-04-20T00:00:00"/>
    <d v="1973-09-08T00:00:00"/>
    <x v="1"/>
    <x v="6"/>
    <x v="2"/>
    <x v="3"/>
    <x v="11"/>
    <n v="4"/>
    <n v="2703.7"/>
    <n v="10814.8"/>
    <n v="25.98"/>
    <n v="8005.11"/>
    <n v="3"/>
    <n v="8"/>
    <n v="-4"/>
    <x v="1426"/>
  </r>
  <r>
    <s v="T001467"/>
    <s v="Ehsaan Raval"/>
    <x v="462"/>
    <n v="9"/>
    <d v="2024-07-01T00:00:00"/>
    <d v="2024-07-05T00:00:00"/>
    <d v="1986-02-16T00:00:00"/>
    <x v="2"/>
    <x v="7"/>
    <x v="1"/>
    <x v="5"/>
    <x v="15"/>
    <n v="1"/>
    <n v="23993.71"/>
    <n v="23993.71"/>
    <n v="16.829999999999998"/>
    <n v="19955.57"/>
    <n v="4"/>
    <n v="9"/>
    <n v="0"/>
    <x v="1427"/>
  </r>
  <r>
    <s v="T001468"/>
    <s v="Mahika Kala"/>
    <x v="210"/>
    <n v="4"/>
    <d v="2024-01-08T00:00:00"/>
    <d v="2024-01-13T00:00:00"/>
    <d v="1985-12-23T00:00:00"/>
    <x v="1"/>
    <x v="9"/>
    <x v="3"/>
    <x v="4"/>
    <x v="9"/>
    <n v="4"/>
    <n v="36796.239999999998"/>
    <n v="147184.95999999999"/>
    <n v="6.46"/>
    <n v="137676.81"/>
    <n v="5"/>
    <n v="10"/>
    <n v="-6"/>
    <x v="1428"/>
  </r>
  <r>
    <s v="T001469"/>
    <s v="Armaan Sarma"/>
    <x v="409"/>
    <n v="8"/>
    <d v="2025-04-07T00:00:00"/>
    <d v="2025-04-11T00:00:00"/>
    <d v="1995-07-27T00:00:00"/>
    <x v="1"/>
    <x v="18"/>
    <x v="2"/>
    <x v="3"/>
    <x v="4"/>
    <n v="9"/>
    <n v="31249.82"/>
    <n v="281248.38"/>
    <n v="21.16"/>
    <n v="221736.22"/>
    <n v="3"/>
    <n v="6"/>
    <n v="2"/>
    <x v="1429"/>
  </r>
  <r>
    <s v="T001470"/>
    <s v="Fateh Zacharia"/>
    <x v="639"/>
    <n v="6"/>
    <d v="2024-11-01T00:00:00"/>
    <d v="2024-11-03T00:00:00"/>
    <d v="1993-09-15T00:00:00"/>
    <x v="3"/>
    <x v="5"/>
    <x v="1"/>
    <x v="5"/>
    <x v="15"/>
    <n v="10"/>
    <n v="396.37"/>
    <n v="3963.7"/>
    <n v="27.35"/>
    <n v="2879.63"/>
    <n v="4"/>
    <n v="5"/>
    <n v="1"/>
    <x v="1430"/>
  </r>
  <r>
    <s v="T001471"/>
    <s v="Nayantara Chaudry"/>
    <x v="468"/>
    <n v="4"/>
    <d v="2025-06-23T00:00:00"/>
    <d v="2025-06-24T00:00:00"/>
    <d v="1986-11-12T00:00:00"/>
    <x v="1"/>
    <x v="6"/>
    <x v="0"/>
    <x v="0"/>
    <x v="19"/>
    <n v="2"/>
    <n v="22941.62"/>
    <n v="45883.24"/>
    <n v="25.48"/>
    <n v="34192.19"/>
    <n v="4"/>
    <n v="2"/>
    <n v="2"/>
    <x v="1431"/>
  </r>
  <r>
    <s v="T001472"/>
    <s v="Yasmin Bail"/>
    <x v="490"/>
    <n v="6"/>
    <d v="2024-02-11T00:00:00"/>
    <d v="2024-02-13T00:00:00"/>
    <d v="1998-08-01T00:00:00"/>
    <x v="2"/>
    <x v="8"/>
    <x v="0"/>
    <x v="1"/>
    <x v="5"/>
    <n v="2"/>
    <n v="17446.45"/>
    <n v="34892.9"/>
    <n v="0.75"/>
    <n v="34631.199999999997"/>
    <n v="1"/>
    <n v="3"/>
    <n v="3"/>
    <x v="1432"/>
  </r>
  <r>
    <s v="T001473"/>
    <s v="Alia Dhillon"/>
    <x v="357"/>
    <n v="10"/>
    <d v="2023-10-06T00:00:00"/>
    <d v="2023-10-07T00:00:00"/>
    <d v="1975-10-25T00:00:00"/>
    <x v="0"/>
    <x v="13"/>
    <x v="1"/>
    <x v="2"/>
    <x v="10"/>
    <n v="6"/>
    <n v="16948.88"/>
    <n v="101693.28"/>
    <n v="28.39"/>
    <n v="72822.559999999998"/>
    <n v="2"/>
    <n v="4"/>
    <n v="6"/>
    <x v="1433"/>
  </r>
  <r>
    <s v="T001474"/>
    <s v="Adira Badal"/>
    <x v="71"/>
    <n v="7"/>
    <d v="2024-01-16T00:00:00"/>
    <d v="2024-01-18T00:00:00"/>
    <d v="1970-09-13T00:00:00"/>
    <x v="3"/>
    <x v="12"/>
    <x v="3"/>
    <x v="4"/>
    <x v="13"/>
    <n v="6"/>
    <n v="48527.58"/>
    <n v="291165.48"/>
    <n v="27.43"/>
    <n v="211298.79"/>
    <n v="5"/>
    <n v="7"/>
    <n v="0"/>
    <x v="1434"/>
  </r>
  <r>
    <s v="T001475"/>
    <s v="Nirvi Kuruvilla"/>
    <x v="465"/>
    <n v="5"/>
    <d v="2024-08-01T00:00:00"/>
    <d v="2024-08-04T00:00:00"/>
    <d v="1999-03-14T00:00:00"/>
    <x v="0"/>
    <x v="13"/>
    <x v="1"/>
    <x v="2"/>
    <x v="16"/>
    <n v="3"/>
    <n v="32507.119999999999"/>
    <n v="97521.36"/>
    <n v="8.83"/>
    <n v="88910.22"/>
    <n v="3"/>
    <n v="6"/>
    <n v="-1"/>
    <x v="1435"/>
  </r>
  <r>
    <s v="T001476"/>
    <s v="Mannat Sarma"/>
    <x v="293"/>
    <n v="9"/>
    <d v="2024-07-02T00:00:00"/>
    <d v="2024-07-03T00:00:00"/>
    <d v="1972-03-25T00:00:00"/>
    <x v="0"/>
    <x v="13"/>
    <x v="1"/>
    <x v="2"/>
    <x v="16"/>
    <n v="8"/>
    <n v="33518.89"/>
    <n v="268151.12"/>
    <n v="0.19"/>
    <n v="267641.63"/>
    <n v="1"/>
    <n v="2"/>
    <n v="7"/>
    <x v="1436"/>
  </r>
  <r>
    <s v="T001477"/>
    <s v="Adah Jain"/>
    <x v="417"/>
    <n v="4"/>
    <d v="2024-07-21T00:00:00"/>
    <d v="2024-07-22T00:00:00"/>
    <d v="1994-06-15T00:00:00"/>
    <x v="0"/>
    <x v="0"/>
    <x v="3"/>
    <x v="4"/>
    <x v="23"/>
    <n v="10"/>
    <n v="13356.12"/>
    <n v="133561.20000000001"/>
    <n v="0.33"/>
    <n v="133120.45000000001"/>
    <n v="5"/>
    <n v="2"/>
    <n v="2"/>
    <x v="1437"/>
  </r>
  <r>
    <s v="T001478"/>
    <s v="Badal D’Alia"/>
    <x v="469"/>
    <n v="4"/>
    <d v="2025-07-26T00:00:00"/>
    <d v="2025-07-27T00:00:00"/>
    <d v="1998-03-06T00:00:00"/>
    <x v="3"/>
    <x v="19"/>
    <x v="0"/>
    <x v="1"/>
    <x v="2"/>
    <n v="5"/>
    <n v="25530.28"/>
    <n v="127651.4"/>
    <n v="24.78"/>
    <n v="96019.38"/>
    <n v="5"/>
    <n v="2"/>
    <n v="2"/>
    <x v="1438"/>
  </r>
  <r>
    <s v="T001479"/>
    <s v="Ela Iyer"/>
    <x v="221"/>
    <n v="4"/>
    <d v="2025-01-29T00:00:00"/>
    <d v="2025-01-31T00:00:00"/>
    <d v="1981-09-24T00:00:00"/>
    <x v="3"/>
    <x v="4"/>
    <x v="3"/>
    <x v="4"/>
    <x v="13"/>
    <n v="4"/>
    <n v="48517.79"/>
    <n v="194071.16"/>
    <n v="22.63"/>
    <n v="150152.85999999999"/>
    <n v="1"/>
    <n v="3"/>
    <n v="1"/>
    <x v="1439"/>
  </r>
  <r>
    <s v="T001480"/>
    <s v="Manikya Rama"/>
    <x v="600"/>
    <n v="10"/>
    <d v="2023-10-15T00:00:00"/>
    <d v="2023-10-16T00:00:00"/>
    <d v="1971-04-16T00:00:00"/>
    <x v="0"/>
    <x v="13"/>
    <x v="0"/>
    <x v="0"/>
    <x v="0"/>
    <n v="6"/>
    <n v="30899.49"/>
    <n v="185396.94"/>
    <n v="4.7699999999999996"/>
    <n v="176553.51"/>
    <n v="3"/>
    <n v="2"/>
    <n v="8"/>
    <x v="1440"/>
  </r>
  <r>
    <s v="T001481"/>
    <s v="Nishith Sani"/>
    <x v="640"/>
    <n v="3"/>
    <d v="2024-12-01T00:00:00"/>
    <d v="2024-12-05T00:00:00"/>
    <d v="2001-05-10T00:00:00"/>
    <x v="3"/>
    <x v="5"/>
    <x v="1"/>
    <x v="5"/>
    <x v="7"/>
    <n v="1"/>
    <n v="32685.08"/>
    <n v="32685.08"/>
    <n v="17.649999999999999"/>
    <n v="26916.16"/>
    <n v="2"/>
    <n v="6"/>
    <n v="-3"/>
    <x v="828"/>
  </r>
  <r>
    <s v="T001482"/>
    <s v="Saanvi Kaul"/>
    <x v="96"/>
    <n v="8"/>
    <d v="2023-12-27T00:00:00"/>
    <d v="2023-12-29T00:00:00"/>
    <d v="1992-01-27T00:00:00"/>
    <x v="1"/>
    <x v="1"/>
    <x v="0"/>
    <x v="1"/>
    <x v="8"/>
    <n v="6"/>
    <n v="419.29"/>
    <n v="2515.7399999999998"/>
    <n v="7.95"/>
    <n v="2315.7399999999998"/>
    <n v="4"/>
    <n v="4"/>
    <n v="4"/>
    <x v="1441"/>
  </r>
  <r>
    <s v="T001483"/>
    <s v="Saanvi Tandon"/>
    <x v="510"/>
    <n v="7"/>
    <d v="2025-07-17T00:00:00"/>
    <d v="2025-07-20T00:00:00"/>
    <d v="1977-02-01T00:00:00"/>
    <x v="0"/>
    <x v="10"/>
    <x v="2"/>
    <x v="3"/>
    <x v="11"/>
    <n v="7"/>
    <n v="35904.81"/>
    <n v="251333.67"/>
    <n v="16.8"/>
    <n v="209109.61"/>
    <n v="5"/>
    <n v="8"/>
    <n v="-1"/>
    <x v="1442"/>
  </r>
  <r>
    <s v="T001484"/>
    <s v="Yakshit Chaudhry"/>
    <x v="641"/>
    <n v="3"/>
    <d v="2025-03-06T00:00:00"/>
    <d v="2025-03-10T00:00:00"/>
    <d v="1983-12-06T00:00:00"/>
    <x v="2"/>
    <x v="8"/>
    <x v="0"/>
    <x v="0"/>
    <x v="19"/>
    <n v="4"/>
    <n v="33945.449999999997"/>
    <n v="135781.79999999999"/>
    <n v="19.3"/>
    <n v="109575.91"/>
    <n v="4"/>
    <n v="8"/>
    <n v="-5"/>
    <x v="1443"/>
  </r>
  <r>
    <s v="T001485"/>
    <s v="Elakshi Chakrabarti"/>
    <x v="642"/>
    <n v="3"/>
    <d v="2024-11-01T00:00:00"/>
    <d v="2024-11-06T00:00:00"/>
    <d v="1980-09-29T00:00:00"/>
    <x v="3"/>
    <x v="12"/>
    <x v="1"/>
    <x v="5"/>
    <x v="15"/>
    <n v="6"/>
    <n v="29005.75"/>
    <n v="174034.5"/>
    <n v="6.77"/>
    <n v="162252.35999999999"/>
    <n v="4"/>
    <n v="9"/>
    <n v="-6"/>
    <x v="1444"/>
  </r>
  <r>
    <s v="T001486"/>
    <s v="Shray Mane"/>
    <x v="519"/>
    <n v="10"/>
    <d v="2024-08-13T00:00:00"/>
    <d v="2024-08-17T00:00:00"/>
    <d v="2002-07-30T00:00:00"/>
    <x v="1"/>
    <x v="18"/>
    <x v="0"/>
    <x v="0"/>
    <x v="0"/>
    <n v="2"/>
    <n v="46132.33"/>
    <n v="92264.66"/>
    <n v="13.29"/>
    <n v="80002.69"/>
    <n v="2"/>
    <n v="5"/>
    <n v="5"/>
    <x v="1445"/>
  </r>
  <r>
    <s v="T001487"/>
    <s v="Priyansh Gade"/>
    <x v="112"/>
    <n v="10"/>
    <d v="2023-11-24T00:00:00"/>
    <d v="2023-11-25T00:00:00"/>
    <d v="1968-02-08T00:00:00"/>
    <x v="0"/>
    <x v="17"/>
    <x v="1"/>
    <x v="2"/>
    <x v="3"/>
    <n v="5"/>
    <n v="36647.74"/>
    <n v="183238.7"/>
    <n v="24.17"/>
    <n v="138949.91"/>
    <n v="2"/>
    <n v="2"/>
    <n v="8"/>
    <x v="1446"/>
  </r>
  <r>
    <s v="T001488"/>
    <s v="Keya Grover"/>
    <x v="50"/>
    <n v="6"/>
    <d v="2023-10-18T00:00:00"/>
    <d v="2023-10-20T00:00:00"/>
    <d v="1962-11-12T00:00:00"/>
    <x v="3"/>
    <x v="12"/>
    <x v="1"/>
    <x v="2"/>
    <x v="3"/>
    <n v="6"/>
    <n v="15607.84"/>
    <n v="93647.040000000008"/>
    <n v="26.37"/>
    <n v="68952.320000000007"/>
    <n v="5"/>
    <n v="5"/>
    <n v="1"/>
    <x v="1447"/>
  </r>
  <r>
    <s v="T001489"/>
    <s v="Kabir Ravel"/>
    <x v="376"/>
    <n v="5"/>
    <d v="2024-03-08T00:00:00"/>
    <d v="2024-03-09T00:00:00"/>
    <d v="2006-04-13T00:00:00"/>
    <x v="3"/>
    <x v="12"/>
    <x v="2"/>
    <x v="3"/>
    <x v="22"/>
    <n v="6"/>
    <n v="25717.11"/>
    <n v="154302.66"/>
    <n v="5.16"/>
    <n v="146340.64000000001"/>
    <n v="2"/>
    <n v="4"/>
    <n v="1"/>
    <x v="1448"/>
  </r>
  <r>
    <s v="T001490"/>
    <s v="Hazel Salvi"/>
    <x v="252"/>
    <n v="8"/>
    <d v="2024-12-16T00:00:00"/>
    <d v="2024-12-19T00:00:00"/>
    <d v="1987-10-05T00:00:00"/>
    <x v="2"/>
    <x v="2"/>
    <x v="2"/>
    <x v="3"/>
    <x v="11"/>
    <n v="2"/>
    <n v="42119.85"/>
    <n v="84239.7"/>
    <n v="20.05"/>
    <n v="67349.64"/>
    <n v="3"/>
    <n v="4"/>
    <n v="4"/>
    <x v="1449"/>
  </r>
  <r>
    <s v="T001491"/>
    <s v="Zoya Kota"/>
    <x v="421"/>
    <n v="3"/>
    <d v="2024-01-10T00:00:00"/>
    <d v="2024-01-12T00:00:00"/>
    <d v="1964-03-17T00:00:00"/>
    <x v="1"/>
    <x v="9"/>
    <x v="3"/>
    <x v="4"/>
    <x v="6"/>
    <n v="2"/>
    <n v="48678.98"/>
    <n v="97357.96"/>
    <n v="2.41"/>
    <n v="95011.63"/>
    <n v="4"/>
    <n v="5"/>
    <n v="-2"/>
    <x v="1450"/>
  </r>
  <r>
    <s v="T001492"/>
    <s v="Jhanvi Date"/>
    <x v="358"/>
    <n v="5"/>
    <d v="2023-12-13T00:00:00"/>
    <d v="2023-12-16T00:00:00"/>
    <d v="1975-04-11T00:00:00"/>
    <x v="2"/>
    <x v="11"/>
    <x v="2"/>
    <x v="3"/>
    <x v="22"/>
    <n v="9"/>
    <n v="29302.93"/>
    <n v="263726.37"/>
    <n v="6.92"/>
    <n v="245476.51"/>
    <n v="5"/>
    <n v="5"/>
    <n v="0"/>
    <x v="1451"/>
  </r>
  <r>
    <s v="T001493"/>
    <s v="Manikya Sangha"/>
    <x v="291"/>
    <n v="3"/>
    <d v="2025-01-05T00:00:00"/>
    <d v="2025-01-07T00:00:00"/>
    <d v="1962-10-18T00:00:00"/>
    <x v="3"/>
    <x v="12"/>
    <x v="1"/>
    <x v="2"/>
    <x v="3"/>
    <n v="8"/>
    <n v="4089.08"/>
    <n v="32712.639999999999"/>
    <n v="27.58"/>
    <n v="23690.49"/>
    <n v="2"/>
    <n v="7"/>
    <n v="-4"/>
    <x v="1452"/>
  </r>
  <r>
    <s v="T001494"/>
    <s v="Zara Ray"/>
    <x v="145"/>
    <n v="5"/>
    <d v="2024-10-26T00:00:00"/>
    <d v="2024-10-29T00:00:00"/>
    <d v="1961-12-24T00:00:00"/>
    <x v="2"/>
    <x v="2"/>
    <x v="2"/>
    <x v="3"/>
    <x v="4"/>
    <n v="1"/>
    <n v="2533.73"/>
    <n v="2533.73"/>
    <n v="19.57"/>
    <n v="2037.88"/>
    <n v="4"/>
    <n v="7"/>
    <n v="-2"/>
    <x v="1453"/>
  </r>
  <r>
    <s v="T001495"/>
    <s v="Divit Mangal"/>
    <x v="569"/>
    <n v="4"/>
    <d v="2025-02-27T00:00:00"/>
    <d v="2025-02-28T00:00:00"/>
    <d v="1988-02-07T00:00:00"/>
    <x v="3"/>
    <x v="5"/>
    <x v="3"/>
    <x v="4"/>
    <x v="6"/>
    <n v="1"/>
    <n v="31753.48"/>
    <n v="31753.48"/>
    <n v="28.61"/>
    <n v="22668.81"/>
    <n v="1"/>
    <n v="5"/>
    <n v="-1"/>
    <x v="1454"/>
  </r>
  <r>
    <s v="T001496"/>
    <s v="Adah Koshy"/>
    <x v="314"/>
    <n v="10"/>
    <d v="2025-05-14T00:00:00"/>
    <d v="2025-05-17T00:00:00"/>
    <d v="1998-03-21T00:00:00"/>
    <x v="0"/>
    <x v="0"/>
    <x v="1"/>
    <x v="5"/>
    <x v="20"/>
    <n v="3"/>
    <n v="12884.47"/>
    <n v="38653.410000000003"/>
    <n v="3.98"/>
    <n v="37115"/>
    <n v="4"/>
    <n v="5"/>
    <n v="5"/>
    <x v="1455"/>
  </r>
  <r>
    <s v="T001497"/>
    <s v="Kismat Basu"/>
    <x v="35"/>
    <n v="4"/>
    <d v="2025-04-06T00:00:00"/>
    <d v="2025-04-08T00:00:00"/>
    <d v="1985-02-03T00:00:00"/>
    <x v="1"/>
    <x v="1"/>
    <x v="1"/>
    <x v="5"/>
    <x v="15"/>
    <n v="7"/>
    <n v="38400.730000000003"/>
    <n v="268805.11"/>
    <n v="1.64"/>
    <n v="264396.71000000002"/>
    <n v="1"/>
    <n v="4"/>
    <n v="0"/>
    <x v="1456"/>
  </r>
  <r>
    <s v="T001498"/>
    <s v="Kimaya Jaggi"/>
    <x v="166"/>
    <n v="4"/>
    <d v="2024-12-07T00:00:00"/>
    <d v="2024-12-08T00:00:00"/>
    <d v="1964-12-13T00:00:00"/>
    <x v="3"/>
    <x v="15"/>
    <x v="1"/>
    <x v="2"/>
    <x v="14"/>
    <n v="5"/>
    <n v="1863.14"/>
    <n v="9315.7000000000007"/>
    <n v="27.6"/>
    <n v="6744.57"/>
    <n v="3"/>
    <n v="2"/>
    <n v="2"/>
    <x v="1457"/>
  </r>
  <r>
    <s v="T001499"/>
    <s v="Damini Bassi"/>
    <x v="594"/>
    <n v="10"/>
    <d v="2024-11-24T00:00:00"/>
    <d v="2024-11-27T00:00:00"/>
    <d v="1969-03-30T00:00:00"/>
    <x v="3"/>
    <x v="19"/>
    <x v="0"/>
    <x v="0"/>
    <x v="19"/>
    <n v="6"/>
    <n v="32173.52"/>
    <n v="193041.12"/>
    <n v="24.9"/>
    <n v="144973.88"/>
    <n v="3"/>
    <n v="4"/>
    <n v="6"/>
    <x v="1458"/>
  </r>
  <r>
    <s v="T001500"/>
    <s v="Samiha Mand"/>
    <x v="173"/>
    <n v="9"/>
    <d v="2023-08-24T00:00:00"/>
    <d v="2023-08-28T00:00:00"/>
    <d v="1999-05-04T00:00:00"/>
    <x v="3"/>
    <x v="4"/>
    <x v="2"/>
    <x v="3"/>
    <x v="22"/>
    <n v="1"/>
    <n v="38931.07"/>
    <n v="38931.07"/>
    <n v="18.02"/>
    <n v="31915.69"/>
    <n v="4"/>
    <n v="6"/>
    <n v="3"/>
    <x v="1459"/>
  </r>
  <r>
    <s v="T001501"/>
    <s v="Armaan Mallick"/>
    <x v="643"/>
    <n v="5"/>
    <d v="2025-03-18T00:00:00"/>
    <d v="2025-03-20T00:00:00"/>
    <d v="1985-06-30T00:00:00"/>
    <x v="0"/>
    <x v="0"/>
    <x v="2"/>
    <x v="3"/>
    <x v="4"/>
    <n v="8"/>
    <n v="19334.79"/>
    <n v="154678.32"/>
    <n v="7.21"/>
    <n v="143526.01"/>
    <n v="4"/>
    <n v="3"/>
    <n v="2"/>
    <x v="1460"/>
  </r>
  <r>
    <s v="T001502"/>
    <s v="Vivaan Baral"/>
    <x v="524"/>
    <n v="7"/>
    <d v="2025-06-16T00:00:00"/>
    <d v="2025-06-21T00:00:00"/>
    <d v="1992-02-16T00:00:00"/>
    <x v="2"/>
    <x v="2"/>
    <x v="0"/>
    <x v="0"/>
    <x v="0"/>
    <n v="8"/>
    <n v="40344.71"/>
    <n v="322757.68"/>
    <n v="24.71"/>
    <n v="243004.26"/>
    <n v="2"/>
    <n v="8"/>
    <n v="-1"/>
    <x v="1461"/>
  </r>
  <r>
    <s v="T001503"/>
    <s v="Aarna Badami"/>
    <x v="565"/>
    <n v="9"/>
    <d v="2024-06-30T00:00:00"/>
    <d v="2024-07-04T00:00:00"/>
    <d v="1972-01-14T00:00:00"/>
    <x v="2"/>
    <x v="11"/>
    <x v="0"/>
    <x v="0"/>
    <x v="19"/>
    <n v="10"/>
    <n v="26091.38"/>
    <n v="260913.8"/>
    <n v="14.62"/>
    <n v="222768.2"/>
    <n v="4"/>
    <n v="7"/>
    <n v="2"/>
    <x v="1462"/>
  </r>
  <r>
    <s v="T001504"/>
    <s v="Bhavin Barad"/>
    <x v="530"/>
    <n v="7"/>
    <d v="2024-04-03T00:00:00"/>
    <d v="2024-04-05T00:00:00"/>
    <d v="1988-05-01T00:00:00"/>
    <x v="1"/>
    <x v="6"/>
    <x v="0"/>
    <x v="1"/>
    <x v="5"/>
    <n v="7"/>
    <n v="28793.21"/>
    <n v="201552.47"/>
    <n v="25.53"/>
    <n v="150096.12"/>
    <n v="4"/>
    <n v="5"/>
    <n v="2"/>
    <x v="1463"/>
  </r>
  <r>
    <s v="T001505"/>
    <s v="Nehmat Ratta"/>
    <x v="416"/>
    <n v="10"/>
    <d v="2024-12-24T00:00:00"/>
    <d v="2024-12-27T00:00:00"/>
    <d v="1997-04-02T00:00:00"/>
    <x v="2"/>
    <x v="7"/>
    <x v="3"/>
    <x v="4"/>
    <x v="6"/>
    <n v="3"/>
    <n v="24922.39"/>
    <n v="74767.17"/>
    <n v="11.1"/>
    <n v="66468.009999999995"/>
    <n v="5"/>
    <n v="5"/>
    <n v="5"/>
    <x v="1464"/>
  </r>
  <r>
    <s v="T001506"/>
    <s v="Drishya Bhandari"/>
    <x v="54"/>
    <n v="4"/>
    <d v="2024-06-27T00:00:00"/>
    <d v="2024-06-28T00:00:00"/>
    <d v="1996-03-01T00:00:00"/>
    <x v="2"/>
    <x v="11"/>
    <x v="1"/>
    <x v="5"/>
    <x v="20"/>
    <n v="2"/>
    <n v="36597.440000000002"/>
    <n v="73194.880000000005"/>
    <n v="23.54"/>
    <n v="55964.81"/>
    <n v="2"/>
    <n v="6"/>
    <n v="-2"/>
    <x v="1465"/>
  </r>
  <r>
    <s v="T001507"/>
    <s v="Alisha Bose"/>
    <x v="139"/>
    <n v="8"/>
    <d v="2025-03-02T00:00:00"/>
    <d v="2025-03-07T00:00:00"/>
    <d v="1975-07-31T00:00:00"/>
    <x v="2"/>
    <x v="2"/>
    <x v="0"/>
    <x v="0"/>
    <x v="18"/>
    <n v="4"/>
    <n v="34404.769999999997"/>
    <n v="137619.07999999999"/>
    <n v="3.39"/>
    <n v="132953.79"/>
    <n v="1"/>
    <n v="10"/>
    <n v="-2"/>
    <x v="1466"/>
  </r>
  <r>
    <s v="T001508"/>
    <s v="Anahita Walla"/>
    <x v="479"/>
    <n v="5"/>
    <d v="2025-02-26T00:00:00"/>
    <d v="2025-03-03T00:00:00"/>
    <d v="1969-08-22T00:00:00"/>
    <x v="3"/>
    <x v="19"/>
    <x v="1"/>
    <x v="2"/>
    <x v="3"/>
    <n v="8"/>
    <n v="29363"/>
    <n v="234904"/>
    <n v="9.61"/>
    <n v="212329.73"/>
    <n v="4"/>
    <n v="7"/>
    <n v="-2"/>
    <x v="1467"/>
  </r>
  <r>
    <s v="T001509"/>
    <s v="Purab Sane"/>
    <x v="514"/>
    <n v="10"/>
    <d v="2024-05-23T00:00:00"/>
    <d v="2024-05-24T00:00:00"/>
    <d v="2005-09-22T00:00:00"/>
    <x v="0"/>
    <x v="3"/>
    <x v="0"/>
    <x v="1"/>
    <x v="5"/>
    <n v="4"/>
    <n v="26451.69"/>
    <n v="105806.76"/>
    <n v="24.53"/>
    <n v="79852.36"/>
    <n v="5"/>
    <n v="2"/>
    <n v="8"/>
    <x v="1468"/>
  </r>
  <r>
    <s v="T001510"/>
    <s v="Yakshit Raman"/>
    <x v="536"/>
    <n v="6"/>
    <d v="2024-07-09T00:00:00"/>
    <d v="2024-07-11T00:00:00"/>
    <d v="1975-02-04T00:00:00"/>
    <x v="1"/>
    <x v="9"/>
    <x v="1"/>
    <x v="2"/>
    <x v="3"/>
    <n v="6"/>
    <n v="24692.880000000001"/>
    <n v="148157.28"/>
    <n v="23.53"/>
    <n v="113295.87"/>
    <n v="1"/>
    <n v="6"/>
    <n v="0"/>
    <x v="1469"/>
  </r>
  <r>
    <s v="T001511"/>
    <s v="Dhanuk Shetty"/>
    <x v="536"/>
    <n v="5"/>
    <d v="2024-07-09T00:00:00"/>
    <d v="2024-07-14T00:00:00"/>
    <d v="2006-11-24T00:00:00"/>
    <x v="2"/>
    <x v="11"/>
    <x v="0"/>
    <x v="1"/>
    <x v="21"/>
    <n v="9"/>
    <n v="4115.09"/>
    <n v="37035.81"/>
    <n v="15.94"/>
    <n v="31132.3"/>
    <n v="1"/>
    <n v="9"/>
    <n v="-4"/>
    <x v="1470"/>
  </r>
  <r>
    <s v="T001512"/>
    <s v="Tushar Atwal"/>
    <x v="209"/>
    <n v="5"/>
    <d v="2024-04-27T00:00:00"/>
    <d v="2024-05-01T00:00:00"/>
    <d v="1996-07-04T00:00:00"/>
    <x v="1"/>
    <x v="14"/>
    <x v="0"/>
    <x v="1"/>
    <x v="8"/>
    <n v="3"/>
    <n v="29812.42"/>
    <n v="89437.26"/>
    <n v="11.68"/>
    <n v="78990.990000000005"/>
    <n v="1"/>
    <n v="9"/>
    <n v="-4"/>
    <x v="1471"/>
  </r>
  <r>
    <s v="T001513"/>
    <s v="Zaina Barad"/>
    <x v="484"/>
    <n v="7"/>
    <d v="2024-03-03T00:00:00"/>
    <d v="2024-03-08T00:00:00"/>
    <d v="1963-12-09T00:00:00"/>
    <x v="1"/>
    <x v="1"/>
    <x v="0"/>
    <x v="0"/>
    <x v="19"/>
    <n v="1"/>
    <n v="2687.78"/>
    <n v="2687.78"/>
    <n v="21.02"/>
    <n v="2122.81"/>
    <n v="5"/>
    <n v="6"/>
    <n v="1"/>
    <x v="46"/>
  </r>
  <r>
    <s v="T001514"/>
    <s v="Zoya Dash"/>
    <x v="544"/>
    <n v="3"/>
    <d v="2024-07-12T00:00:00"/>
    <d v="2024-07-17T00:00:00"/>
    <d v="2007-05-16T00:00:00"/>
    <x v="3"/>
    <x v="15"/>
    <x v="0"/>
    <x v="0"/>
    <x v="19"/>
    <n v="7"/>
    <n v="41224.92"/>
    <n v="288574.44"/>
    <n v="26.98"/>
    <n v="210717.06"/>
    <n v="1"/>
    <n v="10"/>
    <n v="-7"/>
    <x v="1472"/>
  </r>
  <r>
    <s v="T001515"/>
    <s v="Charvi Ranganathan"/>
    <x v="138"/>
    <n v="10"/>
    <d v="2025-05-11T00:00:00"/>
    <d v="2025-05-13T00:00:00"/>
    <d v="2000-06-08T00:00:00"/>
    <x v="0"/>
    <x v="10"/>
    <x v="1"/>
    <x v="2"/>
    <x v="3"/>
    <n v="8"/>
    <n v="43062.49"/>
    <n v="344499.92"/>
    <n v="0.28999999999999998"/>
    <n v="343500.87"/>
    <n v="1"/>
    <n v="6"/>
    <n v="4"/>
    <x v="1473"/>
  </r>
  <r>
    <s v="T001516"/>
    <s v="Kaira Subramaniam"/>
    <x v="320"/>
    <n v="10"/>
    <d v="2024-04-06T00:00:00"/>
    <d v="2024-04-07T00:00:00"/>
    <d v="1982-08-06T00:00:00"/>
    <x v="3"/>
    <x v="4"/>
    <x v="1"/>
    <x v="2"/>
    <x v="14"/>
    <n v="3"/>
    <n v="26756.13"/>
    <n v="80268.39"/>
    <n v="15.74"/>
    <n v="67634.149999999994"/>
    <n v="4"/>
    <n v="6"/>
    <n v="4"/>
    <x v="1474"/>
  </r>
  <r>
    <s v="T001517"/>
    <s v="Parinaaz Sodhi"/>
    <x v="488"/>
    <n v="8"/>
    <d v="2025-04-28T00:00:00"/>
    <d v="2025-05-03T00:00:00"/>
    <d v="2000-09-22T00:00:00"/>
    <x v="1"/>
    <x v="6"/>
    <x v="1"/>
    <x v="5"/>
    <x v="7"/>
    <n v="3"/>
    <n v="24881.17"/>
    <n v="74643.509999999995"/>
    <n v="4.5599999999999996"/>
    <n v="71239.77"/>
    <n v="5"/>
    <n v="8"/>
    <n v="0"/>
    <x v="1475"/>
  </r>
  <r>
    <s v="T001518"/>
    <s v="Nirvaan Chaudhary"/>
    <x v="451"/>
    <n v="10"/>
    <d v="2024-03-22T00:00:00"/>
    <d v="2024-03-25T00:00:00"/>
    <d v="1991-12-03T00:00:00"/>
    <x v="0"/>
    <x v="10"/>
    <x v="1"/>
    <x v="5"/>
    <x v="20"/>
    <n v="5"/>
    <n v="27220.16"/>
    <n v="136100.79999999999"/>
    <n v="8.7899999999999991"/>
    <n v="124137.54"/>
    <n v="4"/>
    <n v="6"/>
    <n v="4"/>
    <x v="1213"/>
  </r>
  <r>
    <s v="T001519"/>
    <s v="Sana Dhawan"/>
    <x v="367"/>
    <n v="10"/>
    <d v="2024-01-01T00:00:00"/>
    <d v="2024-01-04T00:00:00"/>
    <d v="1996-08-26T00:00:00"/>
    <x v="2"/>
    <x v="11"/>
    <x v="1"/>
    <x v="5"/>
    <x v="17"/>
    <n v="6"/>
    <n v="46741.279999999999"/>
    <n v="280447.68"/>
    <n v="29.84"/>
    <n v="196762.09"/>
    <n v="5"/>
    <n v="6"/>
    <n v="4"/>
    <x v="1476"/>
  </r>
  <r>
    <s v="T001520"/>
    <s v="Jivika Vaidya"/>
    <x v="634"/>
    <n v="3"/>
    <d v="2024-04-01T00:00:00"/>
    <d v="2024-04-04T00:00:00"/>
    <d v="1969-11-02T00:00:00"/>
    <x v="0"/>
    <x v="13"/>
    <x v="0"/>
    <x v="1"/>
    <x v="21"/>
    <n v="8"/>
    <n v="9308.4599999999991"/>
    <n v="74467.679999999993"/>
    <n v="16.43"/>
    <n v="62232.639999999999"/>
    <n v="2"/>
    <n v="5"/>
    <n v="-2"/>
    <x v="1477"/>
  </r>
  <r>
    <s v="T001521"/>
    <s v="Armaan Dash"/>
    <x v="644"/>
    <n v="6"/>
    <d v="2023-12-19T00:00:00"/>
    <d v="2023-12-24T00:00:00"/>
    <d v="1996-02-04T00:00:00"/>
    <x v="2"/>
    <x v="16"/>
    <x v="0"/>
    <x v="1"/>
    <x v="2"/>
    <n v="9"/>
    <n v="6450.41"/>
    <n v="58053.69"/>
    <n v="10.71"/>
    <n v="51836.14"/>
    <n v="2"/>
    <n v="8"/>
    <n v="-2"/>
    <x v="1478"/>
  </r>
  <r>
    <s v="T001522"/>
    <s v="Taimur Choudhury"/>
    <x v="492"/>
    <n v="6"/>
    <d v="2025-05-15T00:00:00"/>
    <d v="2025-05-20T00:00:00"/>
    <d v="1961-02-10T00:00:00"/>
    <x v="0"/>
    <x v="13"/>
    <x v="0"/>
    <x v="1"/>
    <x v="8"/>
    <n v="9"/>
    <n v="26710.93"/>
    <n v="240398.37"/>
    <n v="1.94"/>
    <n v="235734.64"/>
    <n v="4"/>
    <n v="10"/>
    <n v="-4"/>
    <x v="1479"/>
  </r>
  <r>
    <s v="T001523"/>
    <s v="Hunar Varughese"/>
    <x v="373"/>
    <n v="9"/>
    <d v="2025-06-16T00:00:00"/>
    <d v="2025-06-17T00:00:00"/>
    <d v="1985-06-23T00:00:00"/>
    <x v="2"/>
    <x v="2"/>
    <x v="1"/>
    <x v="5"/>
    <x v="20"/>
    <n v="8"/>
    <n v="9510.3700000000008"/>
    <n v="76082.960000000006"/>
    <n v="14.42"/>
    <n v="65111.8"/>
    <n v="3"/>
    <n v="5"/>
    <n v="4"/>
    <x v="1480"/>
  </r>
  <r>
    <s v="T001524"/>
    <s v="Pihu Gaba"/>
    <x v="604"/>
    <n v="9"/>
    <d v="2024-04-11T00:00:00"/>
    <d v="2024-04-13T00:00:00"/>
    <d v="1970-10-14T00:00:00"/>
    <x v="2"/>
    <x v="11"/>
    <x v="3"/>
    <x v="4"/>
    <x v="6"/>
    <n v="10"/>
    <n v="33482.06"/>
    <n v="334820.59999999998"/>
    <n v="9.4700000000000006"/>
    <n v="303113.09000000003"/>
    <n v="3"/>
    <n v="4"/>
    <n v="5"/>
    <x v="1481"/>
  </r>
  <r>
    <s v="T001525"/>
    <s v="Riaan Dara"/>
    <x v="42"/>
    <n v="9"/>
    <d v="2024-03-30T00:00:00"/>
    <d v="2024-04-02T00:00:00"/>
    <d v="1992-03-12T00:00:00"/>
    <x v="1"/>
    <x v="14"/>
    <x v="0"/>
    <x v="0"/>
    <x v="18"/>
    <n v="3"/>
    <n v="20722.47"/>
    <n v="62167.41"/>
    <n v="21.61"/>
    <n v="48733.03"/>
    <n v="2"/>
    <n v="8"/>
    <n v="1"/>
    <x v="1482"/>
  </r>
  <r>
    <s v="T001526"/>
    <s v="Saira Kuruvilla"/>
    <x v="645"/>
    <n v="5"/>
    <d v="2024-07-29T00:00:00"/>
    <d v="2024-07-31T00:00:00"/>
    <d v="1996-05-29T00:00:00"/>
    <x v="1"/>
    <x v="6"/>
    <x v="1"/>
    <x v="2"/>
    <x v="3"/>
    <n v="6"/>
    <n v="37667.46"/>
    <n v="226004.76"/>
    <n v="29.98"/>
    <n v="158248.53"/>
    <n v="3"/>
    <n v="7"/>
    <n v="-2"/>
    <x v="1483"/>
  </r>
  <r>
    <s v="T001527"/>
    <s v="Vardaniya Bala"/>
    <x v="149"/>
    <n v="4"/>
    <d v="2024-01-18T00:00:00"/>
    <d v="2024-01-22T00:00:00"/>
    <d v="1995-10-31T00:00:00"/>
    <x v="3"/>
    <x v="19"/>
    <x v="2"/>
    <x v="3"/>
    <x v="4"/>
    <n v="4"/>
    <n v="35652.54"/>
    <n v="142610.16"/>
    <n v="12.78"/>
    <n v="124384.58"/>
    <n v="5"/>
    <n v="8"/>
    <n v="-4"/>
    <x v="1484"/>
  </r>
  <r>
    <s v="T001528"/>
    <s v="Nirvi Kuruvilla"/>
    <x v="450"/>
    <n v="6"/>
    <d v="2025-06-15T00:00:00"/>
    <d v="2025-06-18T00:00:00"/>
    <d v="1983-01-31T00:00:00"/>
    <x v="3"/>
    <x v="19"/>
    <x v="0"/>
    <x v="0"/>
    <x v="18"/>
    <n v="4"/>
    <n v="39366.07"/>
    <n v="157464.28"/>
    <n v="19.97"/>
    <n v="126018.66"/>
    <n v="4"/>
    <n v="4"/>
    <n v="2"/>
    <x v="1485"/>
  </r>
  <r>
    <s v="T001529"/>
    <s v="Nakul Krishna"/>
    <x v="302"/>
    <n v="6"/>
    <d v="2023-08-20T00:00:00"/>
    <d v="2023-08-24T00:00:00"/>
    <d v="1975-11-30T00:00:00"/>
    <x v="1"/>
    <x v="18"/>
    <x v="0"/>
    <x v="1"/>
    <x v="2"/>
    <n v="9"/>
    <n v="38684.910000000003"/>
    <n v="348164.19000000012"/>
    <n v="23.24"/>
    <n v="267250.83"/>
    <n v="2"/>
    <n v="9"/>
    <n v="-3"/>
    <x v="1486"/>
  </r>
  <r>
    <s v="T001530"/>
    <s v="Arnav Kurian"/>
    <x v="346"/>
    <n v="4"/>
    <d v="2023-12-20T00:00:00"/>
    <d v="2023-12-25T00:00:00"/>
    <d v="2005-05-05T00:00:00"/>
    <x v="2"/>
    <x v="8"/>
    <x v="0"/>
    <x v="0"/>
    <x v="0"/>
    <n v="1"/>
    <n v="25781.19"/>
    <n v="25781.19"/>
    <n v="29.72"/>
    <n v="18119.02"/>
    <n v="3"/>
    <n v="7"/>
    <n v="-3"/>
    <x v="1487"/>
  </r>
  <r>
    <s v="T001531"/>
    <s v="Priyansh Malhotra"/>
    <x v="645"/>
    <n v="3"/>
    <d v="2024-07-26T00:00:00"/>
    <d v="2024-07-27T00:00:00"/>
    <d v="1965-10-30T00:00:00"/>
    <x v="2"/>
    <x v="7"/>
    <x v="0"/>
    <x v="1"/>
    <x v="21"/>
    <n v="5"/>
    <n v="33269.18"/>
    <n v="166345.9"/>
    <n v="22.13"/>
    <n v="129533.55"/>
    <n v="4"/>
    <n v="3"/>
    <n v="0"/>
    <x v="1488"/>
  </r>
  <r>
    <s v="T001532"/>
    <s v="Anay Goel"/>
    <x v="454"/>
    <n v="10"/>
    <d v="2024-12-04T00:00:00"/>
    <d v="2024-12-06T00:00:00"/>
    <d v="1987-03-24T00:00:00"/>
    <x v="3"/>
    <x v="5"/>
    <x v="0"/>
    <x v="0"/>
    <x v="1"/>
    <n v="9"/>
    <n v="18431.82"/>
    <n v="165886.38"/>
    <n v="4.2699999999999996"/>
    <n v="158803.03"/>
    <n v="1"/>
    <n v="6"/>
    <n v="4"/>
    <x v="1489"/>
  </r>
  <r>
    <s v="T001533"/>
    <s v="Mohanlal Bhattacharyya"/>
    <x v="537"/>
    <n v="6"/>
    <d v="2024-03-01T00:00:00"/>
    <d v="2024-03-04T00:00:00"/>
    <d v="1975-11-06T00:00:00"/>
    <x v="1"/>
    <x v="18"/>
    <x v="3"/>
    <x v="4"/>
    <x v="23"/>
    <n v="1"/>
    <n v="6617.16"/>
    <n v="6617.16"/>
    <n v="7.64"/>
    <n v="6111.61"/>
    <n v="1"/>
    <n v="4"/>
    <n v="2"/>
    <x v="1490"/>
  </r>
  <r>
    <s v="T001534"/>
    <s v="Zara Hayer"/>
    <x v="629"/>
    <n v="10"/>
    <d v="2025-04-08T00:00:00"/>
    <d v="2025-04-09T00:00:00"/>
    <d v="1992-10-05T00:00:00"/>
    <x v="0"/>
    <x v="13"/>
    <x v="0"/>
    <x v="0"/>
    <x v="1"/>
    <n v="2"/>
    <n v="17505.68"/>
    <n v="35011.360000000001"/>
    <n v="21.06"/>
    <n v="27637.97"/>
    <n v="5"/>
    <n v="3"/>
    <n v="7"/>
    <x v="1491"/>
  </r>
  <r>
    <s v="T001535"/>
    <s v="Ayesha Thaman"/>
    <x v="566"/>
    <n v="9"/>
    <d v="2024-06-08T00:00:00"/>
    <d v="2024-06-09T00:00:00"/>
    <d v="1973-05-18T00:00:00"/>
    <x v="1"/>
    <x v="18"/>
    <x v="1"/>
    <x v="2"/>
    <x v="16"/>
    <n v="8"/>
    <n v="10727.81"/>
    <n v="85822.48"/>
    <n v="4.43"/>
    <n v="82020.539999999994"/>
    <n v="4"/>
    <n v="3"/>
    <n v="6"/>
    <x v="1492"/>
  </r>
  <r>
    <s v="T001536"/>
    <s v="Zeeshan Viswanathan"/>
    <x v="197"/>
    <n v="5"/>
    <d v="2025-06-09T00:00:00"/>
    <d v="2025-06-11T00:00:00"/>
    <d v="2005-04-13T00:00:00"/>
    <x v="0"/>
    <x v="13"/>
    <x v="1"/>
    <x v="5"/>
    <x v="15"/>
    <n v="7"/>
    <n v="26853.73"/>
    <n v="187976.11"/>
    <n v="25.02"/>
    <n v="140944.49"/>
    <n v="5"/>
    <n v="4"/>
    <n v="1"/>
    <x v="1493"/>
  </r>
  <r>
    <s v="T001537"/>
    <s v="Pranay Yogi"/>
    <x v="201"/>
    <n v="3"/>
    <d v="2024-07-25T00:00:00"/>
    <d v="2024-07-30T00:00:00"/>
    <d v="1996-04-20T00:00:00"/>
    <x v="3"/>
    <x v="19"/>
    <x v="0"/>
    <x v="1"/>
    <x v="2"/>
    <n v="3"/>
    <n v="2775.06"/>
    <n v="8325.18"/>
    <n v="24.18"/>
    <n v="6312.15"/>
    <n v="4"/>
    <n v="7"/>
    <n v="-4"/>
    <x v="1494"/>
  </r>
  <r>
    <s v="T001538"/>
    <s v="Mamooty Warrior"/>
    <x v="387"/>
    <n v="3"/>
    <d v="2024-08-12T00:00:00"/>
    <d v="2024-08-13T00:00:00"/>
    <d v="1973-06-01T00:00:00"/>
    <x v="2"/>
    <x v="8"/>
    <x v="1"/>
    <x v="2"/>
    <x v="3"/>
    <n v="10"/>
    <n v="4518.8"/>
    <n v="45188"/>
    <n v="28.6"/>
    <n v="32264.23"/>
    <n v="2"/>
    <n v="6"/>
    <n v="-3"/>
    <x v="1495"/>
  </r>
  <r>
    <s v="T001539"/>
    <s v="Hrishita Chakraborty"/>
    <x v="314"/>
    <n v="5"/>
    <d v="2025-05-17T00:00:00"/>
    <d v="2025-05-22T00:00:00"/>
    <d v="1968-07-17T00:00:00"/>
    <x v="2"/>
    <x v="8"/>
    <x v="0"/>
    <x v="0"/>
    <x v="0"/>
    <n v="5"/>
    <n v="16920.7"/>
    <n v="84603.5"/>
    <n v="24.33"/>
    <n v="64019.47"/>
    <n v="3"/>
    <n v="10"/>
    <n v="-5"/>
    <x v="1496"/>
  </r>
  <r>
    <s v="T001540"/>
    <s v="Rania Bandi"/>
    <x v="635"/>
    <n v="10"/>
    <d v="2024-11-11T00:00:00"/>
    <d v="2024-11-14T00:00:00"/>
    <d v="1991-03-21T00:00:00"/>
    <x v="2"/>
    <x v="11"/>
    <x v="1"/>
    <x v="5"/>
    <x v="7"/>
    <n v="5"/>
    <n v="22656.1"/>
    <n v="113280.5"/>
    <n v="2.02"/>
    <n v="110992.23"/>
    <n v="1"/>
    <n v="8"/>
    <n v="2"/>
    <x v="1497"/>
  </r>
  <r>
    <s v="T001541"/>
    <s v="Nayantara Rattan"/>
    <x v="646"/>
    <n v="6"/>
    <d v="2024-02-17T00:00:00"/>
    <d v="2024-02-19T00:00:00"/>
    <d v="1994-10-17T00:00:00"/>
    <x v="1"/>
    <x v="1"/>
    <x v="1"/>
    <x v="2"/>
    <x v="14"/>
    <n v="9"/>
    <n v="46268.94"/>
    <n v="416420.46"/>
    <n v="2.7"/>
    <n v="405177.11"/>
    <n v="5"/>
    <n v="6"/>
    <n v="0"/>
    <x v="1498"/>
  </r>
  <r>
    <s v="T001542"/>
    <s v="Divyansh Doshi"/>
    <x v="568"/>
    <n v="3"/>
    <d v="2024-06-20T00:00:00"/>
    <d v="2024-06-23T00:00:00"/>
    <d v="1972-12-05T00:00:00"/>
    <x v="2"/>
    <x v="16"/>
    <x v="3"/>
    <x v="4"/>
    <x v="6"/>
    <n v="6"/>
    <n v="6444.33"/>
    <n v="38665.980000000003"/>
    <n v="9.85"/>
    <n v="34857.379999999997"/>
    <n v="4"/>
    <n v="8"/>
    <n v="-5"/>
    <x v="1499"/>
  </r>
  <r>
    <s v="T001543"/>
    <s v="Alisha Vig"/>
    <x v="577"/>
    <n v="6"/>
    <d v="2023-11-06T00:00:00"/>
    <d v="2023-11-07T00:00:00"/>
    <d v="1980-07-19T00:00:00"/>
    <x v="0"/>
    <x v="3"/>
    <x v="1"/>
    <x v="5"/>
    <x v="20"/>
    <n v="5"/>
    <n v="40137.25"/>
    <n v="200686.25"/>
    <n v="21.18"/>
    <n v="158180.9"/>
    <n v="2"/>
    <n v="2"/>
    <n v="4"/>
    <x v="1500"/>
  </r>
  <r>
    <s v="T001544"/>
    <s v="Jayant Lad"/>
    <x v="109"/>
    <n v="6"/>
    <d v="2024-03-21T00:00:00"/>
    <d v="2024-03-26T00:00:00"/>
    <d v="1965-02-21T00:00:00"/>
    <x v="2"/>
    <x v="16"/>
    <x v="2"/>
    <x v="3"/>
    <x v="4"/>
    <n v="7"/>
    <n v="41846.300000000003"/>
    <n v="292924.09999999998"/>
    <n v="5.86"/>
    <n v="275758.75"/>
    <n v="1"/>
    <n v="10"/>
    <n v="-4"/>
    <x v="1501"/>
  </r>
  <r>
    <s v="T001545"/>
    <s v="Shamik Kumer"/>
    <x v="190"/>
    <n v="9"/>
    <d v="2025-07-17T00:00:00"/>
    <d v="2025-07-20T00:00:00"/>
    <d v="1978-12-15T00:00:00"/>
    <x v="1"/>
    <x v="1"/>
    <x v="0"/>
    <x v="1"/>
    <x v="5"/>
    <n v="5"/>
    <n v="23816.17"/>
    <n v="119080.85"/>
    <n v="29.37"/>
    <n v="84106.8"/>
    <n v="3"/>
    <n v="6"/>
    <n v="3"/>
    <x v="1502"/>
  </r>
  <r>
    <s v="T001546"/>
    <s v="Myra Sampath"/>
    <x v="295"/>
    <n v="9"/>
    <d v="2025-02-07T00:00:00"/>
    <d v="2025-02-11T00:00:00"/>
    <d v="1968-05-27T00:00:00"/>
    <x v="3"/>
    <x v="5"/>
    <x v="1"/>
    <x v="5"/>
    <x v="20"/>
    <n v="8"/>
    <n v="46622.13"/>
    <n v="372977.04"/>
    <n v="10.15"/>
    <n v="335119.87"/>
    <n v="1"/>
    <n v="9"/>
    <n v="0"/>
    <x v="1503"/>
  </r>
  <r>
    <s v="T001547"/>
    <s v="Kismat Zacharia"/>
    <x v="8"/>
    <n v="5"/>
    <d v="2023-09-27T00:00:00"/>
    <d v="2023-09-28T00:00:00"/>
    <d v="1998-04-16T00:00:00"/>
    <x v="1"/>
    <x v="9"/>
    <x v="0"/>
    <x v="0"/>
    <x v="1"/>
    <n v="7"/>
    <n v="18361.12"/>
    <n v="128527.84"/>
    <n v="17.37"/>
    <n v="106202.55"/>
    <n v="3"/>
    <n v="6"/>
    <n v="-1"/>
    <x v="1504"/>
  </r>
  <r>
    <s v="T001548"/>
    <s v="Charvi Soman"/>
    <x v="640"/>
    <n v="5"/>
    <d v="2024-11-30T00:00:00"/>
    <d v="2024-12-01T00:00:00"/>
    <d v="1974-05-29T00:00:00"/>
    <x v="1"/>
    <x v="6"/>
    <x v="2"/>
    <x v="3"/>
    <x v="11"/>
    <n v="6"/>
    <n v="1711.65"/>
    <n v="10269.9"/>
    <n v="14.49"/>
    <n v="8781.7900000000009"/>
    <n v="1"/>
    <n v="2"/>
    <n v="3"/>
    <x v="1505"/>
  </r>
  <r>
    <s v="T001549"/>
    <s v="Anika Kapoor"/>
    <x v="421"/>
    <n v="5"/>
    <d v="2024-01-12T00:00:00"/>
    <d v="2024-01-16T00:00:00"/>
    <d v="1976-10-09T00:00:00"/>
    <x v="2"/>
    <x v="8"/>
    <x v="1"/>
    <x v="2"/>
    <x v="10"/>
    <n v="4"/>
    <n v="44704.07"/>
    <n v="178816.28"/>
    <n v="27.04"/>
    <n v="130464.36"/>
    <n v="1"/>
    <n v="9"/>
    <n v="-4"/>
    <x v="1506"/>
  </r>
  <r>
    <s v="T001550"/>
    <s v="Charvi Som"/>
    <x v="281"/>
    <n v="3"/>
    <d v="2024-07-30T00:00:00"/>
    <d v="2024-08-03T00:00:00"/>
    <d v="1985-12-03T00:00:00"/>
    <x v="2"/>
    <x v="11"/>
    <x v="1"/>
    <x v="5"/>
    <x v="7"/>
    <n v="7"/>
    <n v="6333.65"/>
    <n v="44335.55"/>
    <n v="7.7"/>
    <n v="40921.71"/>
    <n v="3"/>
    <n v="8"/>
    <n v="-5"/>
    <x v="1507"/>
  </r>
  <r>
    <s v="T001551"/>
    <s v="Riaan Kalita"/>
    <x v="154"/>
    <n v="3"/>
    <d v="2024-06-03T00:00:00"/>
    <d v="2024-06-05T00:00:00"/>
    <d v="1971-08-05T00:00:00"/>
    <x v="3"/>
    <x v="12"/>
    <x v="0"/>
    <x v="0"/>
    <x v="1"/>
    <n v="6"/>
    <n v="20048.8"/>
    <n v="120292.8"/>
    <n v="4.41"/>
    <n v="114987.89"/>
    <n v="2"/>
    <n v="7"/>
    <n v="-4"/>
    <x v="1508"/>
  </r>
  <r>
    <s v="T001552"/>
    <s v="Pari Ahuja"/>
    <x v="647"/>
    <n v="5"/>
    <d v="2025-03-29T00:00:00"/>
    <d v="2025-03-31T00:00:00"/>
    <d v="1994-09-24T00:00:00"/>
    <x v="0"/>
    <x v="3"/>
    <x v="1"/>
    <x v="2"/>
    <x v="10"/>
    <n v="3"/>
    <n v="37418.050000000003"/>
    <n v="112254.15"/>
    <n v="6.27"/>
    <n v="105215.81"/>
    <n v="2"/>
    <n v="6"/>
    <n v="-1"/>
    <x v="1509"/>
  </r>
  <r>
    <s v="T001553"/>
    <s v="Lagan Vyas"/>
    <x v="164"/>
    <n v="10"/>
    <d v="2025-07-26T00:00:00"/>
    <d v="2025-07-27T00:00:00"/>
    <d v="1992-06-16T00:00:00"/>
    <x v="0"/>
    <x v="3"/>
    <x v="1"/>
    <x v="5"/>
    <x v="20"/>
    <n v="3"/>
    <n v="27780.080000000002"/>
    <n v="83340.240000000005"/>
    <n v="2.56"/>
    <n v="81206.73"/>
    <n v="1"/>
    <n v="3"/>
    <n v="7"/>
    <x v="888"/>
  </r>
  <r>
    <s v="T001554"/>
    <s v="Devansh Saini"/>
    <x v="234"/>
    <n v="4"/>
    <d v="2023-11-01T00:00:00"/>
    <d v="2023-11-04T00:00:00"/>
    <d v="1989-08-12T00:00:00"/>
    <x v="1"/>
    <x v="18"/>
    <x v="1"/>
    <x v="5"/>
    <x v="15"/>
    <n v="3"/>
    <n v="37991.85"/>
    <n v="113975.55"/>
    <n v="24.49"/>
    <n v="86062.94"/>
    <n v="4"/>
    <n v="7"/>
    <n v="-3"/>
    <x v="1510"/>
  </r>
  <r>
    <s v="T001555"/>
    <s v="Diya Dara"/>
    <x v="423"/>
    <n v="4"/>
    <d v="2024-08-24T00:00:00"/>
    <d v="2024-08-27T00:00:00"/>
    <d v="1969-06-23T00:00:00"/>
    <x v="3"/>
    <x v="5"/>
    <x v="0"/>
    <x v="1"/>
    <x v="2"/>
    <n v="8"/>
    <n v="22066.31"/>
    <n v="176530.48"/>
    <n v="21.09"/>
    <n v="139300.20000000001"/>
    <n v="5"/>
    <n v="5"/>
    <n v="-1"/>
    <x v="1511"/>
  </r>
  <r>
    <s v="T001556"/>
    <s v="Prisha Krish"/>
    <x v="149"/>
    <n v="9"/>
    <d v="2024-01-16T00:00:00"/>
    <d v="2024-01-21T00:00:00"/>
    <d v="1997-07-27T00:00:00"/>
    <x v="2"/>
    <x v="8"/>
    <x v="1"/>
    <x v="2"/>
    <x v="3"/>
    <n v="5"/>
    <n v="5018.82"/>
    <n v="25094.1"/>
    <n v="0.19"/>
    <n v="25046.42"/>
    <n v="3"/>
    <n v="7"/>
    <n v="2"/>
    <x v="1512"/>
  </r>
  <r>
    <s v="T001557"/>
    <s v="Rania Kumer"/>
    <x v="648"/>
    <n v="9"/>
    <d v="2024-06-02T00:00:00"/>
    <d v="2024-06-07T00:00:00"/>
    <d v="1982-05-22T00:00:00"/>
    <x v="2"/>
    <x v="7"/>
    <x v="1"/>
    <x v="2"/>
    <x v="3"/>
    <n v="4"/>
    <n v="2651.46"/>
    <n v="10605.84"/>
    <n v="11.24"/>
    <n v="9413.74"/>
    <n v="3"/>
    <n v="10"/>
    <n v="-1"/>
    <x v="1513"/>
  </r>
  <r>
    <s v="T001558"/>
    <s v="Advik Sawhney"/>
    <x v="202"/>
    <n v="4"/>
    <d v="2023-09-13T00:00:00"/>
    <d v="2023-09-17T00:00:00"/>
    <d v="1968-07-25T00:00:00"/>
    <x v="0"/>
    <x v="3"/>
    <x v="0"/>
    <x v="0"/>
    <x v="18"/>
    <n v="7"/>
    <n v="44888.2"/>
    <n v="314217.40000000002"/>
    <n v="19.95"/>
    <n v="251531.03"/>
    <n v="3"/>
    <n v="9"/>
    <n v="-5"/>
    <x v="1514"/>
  </r>
  <r>
    <s v="T001559"/>
    <s v="Alisha Deo"/>
    <x v="296"/>
    <n v="7"/>
    <d v="2024-06-14T00:00:00"/>
    <d v="2024-06-15T00:00:00"/>
    <d v="1994-11-18T00:00:00"/>
    <x v="2"/>
    <x v="8"/>
    <x v="1"/>
    <x v="2"/>
    <x v="3"/>
    <n v="4"/>
    <n v="13830.88"/>
    <n v="55323.519999999997"/>
    <n v="26.07"/>
    <n v="40900.68"/>
    <n v="3"/>
    <n v="4"/>
    <n v="3"/>
    <x v="1515"/>
  </r>
  <r>
    <s v="T001560"/>
    <s v="Himmat Chana"/>
    <x v="165"/>
    <n v="10"/>
    <d v="2025-06-24T00:00:00"/>
    <d v="2025-06-26T00:00:00"/>
    <d v="2005-01-10T00:00:00"/>
    <x v="1"/>
    <x v="14"/>
    <x v="2"/>
    <x v="3"/>
    <x v="12"/>
    <n v="4"/>
    <n v="18993.43"/>
    <n v="75973.72"/>
    <n v="1.96"/>
    <n v="74484.639999999999"/>
    <n v="1"/>
    <n v="5"/>
    <n v="5"/>
    <x v="1516"/>
  </r>
  <r>
    <s v="T001561"/>
    <s v="Taran Dutta"/>
    <x v="649"/>
    <n v="8"/>
    <d v="2025-04-09T00:00:00"/>
    <d v="2025-04-14T00:00:00"/>
    <d v="1968-07-17T00:00:00"/>
    <x v="0"/>
    <x v="0"/>
    <x v="3"/>
    <x v="4"/>
    <x v="9"/>
    <n v="2"/>
    <n v="42545.440000000002"/>
    <n v="85090.880000000005"/>
    <n v="2.96"/>
    <n v="82572.19"/>
    <n v="5"/>
    <n v="6"/>
    <n v="2"/>
    <x v="1517"/>
  </r>
  <r>
    <s v="T001562"/>
    <s v="Aarav Sethi"/>
    <x v="174"/>
    <n v="5"/>
    <d v="2024-09-30T00:00:00"/>
    <d v="2024-10-01T00:00:00"/>
    <d v="2003-03-05T00:00:00"/>
    <x v="3"/>
    <x v="15"/>
    <x v="0"/>
    <x v="1"/>
    <x v="2"/>
    <n v="4"/>
    <n v="21391.47"/>
    <n v="85565.88"/>
    <n v="1.03"/>
    <n v="84684.55"/>
    <n v="2"/>
    <n v="3"/>
    <n v="2"/>
    <x v="1518"/>
  </r>
  <r>
    <s v="T001563"/>
    <s v="Sana Ganesh"/>
    <x v="207"/>
    <n v="10"/>
    <d v="2024-01-28T00:00:00"/>
    <d v="2024-02-02T00:00:00"/>
    <d v="2004-09-27T00:00:00"/>
    <x v="3"/>
    <x v="4"/>
    <x v="2"/>
    <x v="3"/>
    <x v="4"/>
    <n v="2"/>
    <n v="43304.800000000003"/>
    <n v="86609.600000000006"/>
    <n v="1.86"/>
    <n v="84998.66"/>
    <n v="4"/>
    <n v="7"/>
    <n v="3"/>
    <x v="1519"/>
  </r>
  <r>
    <s v="T001564"/>
    <s v="Gokul Thaman"/>
    <x v="207"/>
    <n v="7"/>
    <d v="2024-01-30T00:00:00"/>
    <d v="2024-02-02T00:00:00"/>
    <d v="1995-12-03T00:00:00"/>
    <x v="0"/>
    <x v="13"/>
    <x v="3"/>
    <x v="4"/>
    <x v="9"/>
    <n v="10"/>
    <n v="12363.48"/>
    <n v="123634.8"/>
    <n v="20.25"/>
    <n v="98598.75"/>
    <n v="5"/>
    <n v="7"/>
    <n v="0"/>
    <x v="1520"/>
  </r>
  <r>
    <s v="T001565"/>
    <s v="Ivan Rana"/>
    <x v="55"/>
    <n v="7"/>
    <d v="2024-08-25T00:00:00"/>
    <d v="2024-08-30T00:00:00"/>
    <d v="1996-10-09T00:00:00"/>
    <x v="0"/>
    <x v="3"/>
    <x v="1"/>
    <x v="2"/>
    <x v="3"/>
    <n v="7"/>
    <n v="712.79"/>
    <n v="4989.53"/>
    <n v="10.78"/>
    <n v="4451.66"/>
    <n v="3"/>
    <n v="9"/>
    <n v="-2"/>
    <x v="1521"/>
  </r>
  <r>
    <s v="T001566"/>
    <s v="Emir Rout"/>
    <x v="299"/>
    <n v="5"/>
    <d v="2023-08-22T00:00:00"/>
    <d v="2023-08-25T00:00:00"/>
    <d v="1989-12-22T00:00:00"/>
    <x v="1"/>
    <x v="18"/>
    <x v="3"/>
    <x v="4"/>
    <x v="9"/>
    <n v="10"/>
    <n v="19071.66"/>
    <n v="190716.6"/>
    <n v="23.65"/>
    <n v="145612.12"/>
    <n v="1"/>
    <n v="5"/>
    <n v="0"/>
    <x v="1522"/>
  </r>
  <r>
    <s v="T001567"/>
    <s v="Aaryahi Khosla"/>
    <x v="307"/>
    <n v="4"/>
    <d v="2025-02-12T00:00:00"/>
    <d v="2025-02-13T00:00:00"/>
    <d v="1988-05-31T00:00:00"/>
    <x v="1"/>
    <x v="14"/>
    <x v="1"/>
    <x v="2"/>
    <x v="3"/>
    <n v="4"/>
    <n v="21512.43"/>
    <n v="86049.72"/>
    <n v="14.03"/>
    <n v="73976.94"/>
    <n v="2"/>
    <n v="5"/>
    <n v="-1"/>
    <x v="1523"/>
  </r>
  <r>
    <s v="T001568"/>
    <s v="Adah Buch"/>
    <x v="541"/>
    <n v="9"/>
    <d v="2023-10-23T00:00:00"/>
    <d v="2023-10-28T00:00:00"/>
    <d v="2000-07-11T00:00:00"/>
    <x v="2"/>
    <x v="16"/>
    <x v="1"/>
    <x v="2"/>
    <x v="10"/>
    <n v="10"/>
    <n v="1059.3399999999999"/>
    <n v="10593.4"/>
    <n v="4.2699999999999996"/>
    <n v="10141.06"/>
    <n v="5"/>
    <n v="7"/>
    <n v="2"/>
    <x v="1524"/>
  </r>
  <r>
    <s v="T001569"/>
    <s v="Jivin Yadav"/>
    <x v="90"/>
    <n v="4"/>
    <d v="2023-09-27T00:00:00"/>
    <d v="2023-09-29T00:00:00"/>
    <d v="1960-03-25T00:00:00"/>
    <x v="2"/>
    <x v="11"/>
    <x v="3"/>
    <x v="4"/>
    <x v="9"/>
    <n v="3"/>
    <n v="22610.77"/>
    <n v="67832.31"/>
    <n v="27.07"/>
    <n v="49470.1"/>
    <n v="4"/>
    <n v="5"/>
    <n v="-1"/>
    <x v="1525"/>
  </r>
  <r>
    <s v="T001570"/>
    <s v="Keya Agarwal"/>
    <x v="30"/>
    <n v="6"/>
    <d v="2023-09-21T00:00:00"/>
    <d v="2023-09-25T00:00:00"/>
    <d v="1987-03-18T00:00:00"/>
    <x v="1"/>
    <x v="9"/>
    <x v="3"/>
    <x v="4"/>
    <x v="6"/>
    <n v="4"/>
    <n v="24118.42"/>
    <n v="96473.68"/>
    <n v="0.74"/>
    <n v="95759.77"/>
    <n v="3"/>
    <n v="9"/>
    <n v="-3"/>
    <x v="1526"/>
  </r>
  <r>
    <s v="T001571"/>
    <s v="Shamik Bhasin"/>
    <x v="9"/>
    <n v="3"/>
    <d v="2025-05-03T00:00:00"/>
    <d v="2025-05-07T00:00:00"/>
    <d v="2003-12-10T00:00:00"/>
    <x v="0"/>
    <x v="0"/>
    <x v="1"/>
    <x v="2"/>
    <x v="16"/>
    <n v="3"/>
    <n v="6658.15"/>
    <n v="19974.45"/>
    <n v="26.98"/>
    <n v="14585.34"/>
    <n v="5"/>
    <n v="9"/>
    <n v="-6"/>
    <x v="1527"/>
  </r>
  <r>
    <s v="T001572"/>
    <s v="Rasha Singhal"/>
    <x v="514"/>
    <n v="7"/>
    <d v="2024-05-23T00:00:00"/>
    <d v="2024-05-24T00:00:00"/>
    <d v="1999-09-16T00:00:00"/>
    <x v="3"/>
    <x v="19"/>
    <x v="3"/>
    <x v="4"/>
    <x v="13"/>
    <n v="8"/>
    <n v="19589.04"/>
    <n v="156712.32000000001"/>
    <n v="10.29"/>
    <n v="140586.62"/>
    <n v="5"/>
    <n v="2"/>
    <n v="5"/>
    <x v="1528"/>
  </r>
  <r>
    <s v="T001573"/>
    <s v="Himmat Wason"/>
    <x v="582"/>
    <n v="9"/>
    <d v="2024-10-29T00:00:00"/>
    <d v="2024-10-31T00:00:00"/>
    <d v="2003-12-26T00:00:00"/>
    <x v="1"/>
    <x v="6"/>
    <x v="2"/>
    <x v="3"/>
    <x v="11"/>
    <n v="10"/>
    <n v="49827.15"/>
    <n v="498271.5"/>
    <n v="28.84"/>
    <n v="354570"/>
    <n v="3"/>
    <n v="4"/>
    <n v="5"/>
    <x v="1529"/>
  </r>
  <r>
    <s v="T001574"/>
    <s v="Jivika Arya"/>
    <x v="262"/>
    <n v="6"/>
    <d v="2024-05-22T00:00:00"/>
    <d v="2024-05-26T00:00:00"/>
    <d v="1972-03-04T00:00:00"/>
    <x v="1"/>
    <x v="18"/>
    <x v="0"/>
    <x v="1"/>
    <x v="5"/>
    <n v="9"/>
    <n v="46167.67"/>
    <n v="415509.03"/>
    <n v="18.670000000000002"/>
    <n v="337933.49"/>
    <n v="3"/>
    <n v="9"/>
    <n v="-3"/>
    <x v="1530"/>
  </r>
  <r>
    <s v="T001575"/>
    <s v="Shlok Shah"/>
    <x v="295"/>
    <n v="6"/>
    <d v="2025-02-07T00:00:00"/>
    <d v="2025-02-08T00:00:00"/>
    <d v="1976-03-01T00:00:00"/>
    <x v="1"/>
    <x v="14"/>
    <x v="2"/>
    <x v="3"/>
    <x v="11"/>
    <n v="7"/>
    <n v="40304.199999999997"/>
    <n v="282129.40000000002"/>
    <n v="6.94"/>
    <n v="262549.62"/>
    <n v="3"/>
    <n v="6"/>
    <n v="0"/>
    <x v="1531"/>
  </r>
  <r>
    <s v="T001576"/>
    <s v="Sana Rajagopalan"/>
    <x v="650"/>
    <n v="5"/>
    <d v="2023-12-02T00:00:00"/>
    <d v="2023-12-04T00:00:00"/>
    <d v="1963-06-12T00:00:00"/>
    <x v="2"/>
    <x v="16"/>
    <x v="0"/>
    <x v="1"/>
    <x v="2"/>
    <n v="1"/>
    <n v="39152.26"/>
    <n v="39152.26"/>
    <n v="25.82"/>
    <n v="29043.15"/>
    <n v="5"/>
    <n v="4"/>
    <n v="1"/>
    <x v="1532"/>
  </r>
  <r>
    <s v="T001577"/>
    <s v="Farhan Dugar"/>
    <x v="470"/>
    <n v="6"/>
    <d v="2024-06-09T00:00:00"/>
    <d v="2024-06-14T00:00:00"/>
    <d v="1986-10-08T00:00:00"/>
    <x v="1"/>
    <x v="1"/>
    <x v="0"/>
    <x v="1"/>
    <x v="5"/>
    <n v="3"/>
    <n v="23124.44"/>
    <n v="69373.319999999992"/>
    <n v="17.28"/>
    <n v="57385.61"/>
    <n v="2"/>
    <n v="9"/>
    <n v="-3"/>
    <x v="1332"/>
  </r>
  <r>
    <s v="T001578"/>
    <s v="Divit Sharma"/>
    <x v="189"/>
    <n v="8"/>
    <d v="2025-04-02T00:00:00"/>
    <d v="2025-04-07T00:00:00"/>
    <d v="1966-03-12T00:00:00"/>
    <x v="1"/>
    <x v="9"/>
    <x v="1"/>
    <x v="5"/>
    <x v="7"/>
    <n v="6"/>
    <n v="35323.699999999997"/>
    <n v="211942.2"/>
    <n v="20.76"/>
    <n v="167943"/>
    <n v="1"/>
    <n v="7"/>
    <n v="1"/>
    <x v="1533"/>
  </r>
  <r>
    <s v="T001579"/>
    <s v="Darshit Ratti"/>
    <x v="537"/>
    <n v="3"/>
    <d v="2024-03-04T00:00:00"/>
    <d v="2024-03-09T00:00:00"/>
    <d v="1973-05-18T00:00:00"/>
    <x v="3"/>
    <x v="5"/>
    <x v="1"/>
    <x v="5"/>
    <x v="20"/>
    <n v="5"/>
    <n v="7811.86"/>
    <n v="39059.300000000003"/>
    <n v="13.27"/>
    <n v="33876.129999999997"/>
    <n v="5"/>
    <n v="9"/>
    <n v="-6"/>
    <x v="1534"/>
  </r>
  <r>
    <s v="T001580"/>
    <s v="Divij Dugar"/>
    <x v="177"/>
    <n v="8"/>
    <d v="2024-01-31T00:00:00"/>
    <d v="2024-02-04T00:00:00"/>
    <d v="1991-09-18T00:00:00"/>
    <x v="3"/>
    <x v="19"/>
    <x v="0"/>
    <x v="1"/>
    <x v="2"/>
    <n v="5"/>
    <n v="668.77"/>
    <n v="3343.85"/>
    <n v="10.35"/>
    <n v="2997.76"/>
    <n v="2"/>
    <n v="7"/>
    <n v="1"/>
    <x v="1535"/>
  </r>
  <r>
    <s v="T001581"/>
    <s v="Taran Contractor"/>
    <x v="586"/>
    <n v="4"/>
    <d v="2024-05-14T00:00:00"/>
    <d v="2024-05-15T00:00:00"/>
    <d v="1976-05-22T00:00:00"/>
    <x v="2"/>
    <x v="16"/>
    <x v="0"/>
    <x v="1"/>
    <x v="2"/>
    <n v="2"/>
    <n v="47076.59"/>
    <n v="94153.18"/>
    <n v="19.54"/>
    <n v="75755.649999999994"/>
    <n v="2"/>
    <n v="6"/>
    <n v="-2"/>
    <x v="1536"/>
  </r>
  <r>
    <s v="T001582"/>
    <s v="Stuvan Sheth"/>
    <x v="621"/>
    <n v="5"/>
    <d v="2024-01-31T00:00:00"/>
    <d v="2024-02-05T00:00:00"/>
    <d v="1998-05-21T00:00:00"/>
    <x v="0"/>
    <x v="17"/>
    <x v="1"/>
    <x v="5"/>
    <x v="15"/>
    <n v="10"/>
    <n v="45206.03"/>
    <n v="452060.3"/>
    <n v="26.59"/>
    <n v="331857.46999999997"/>
    <n v="1"/>
    <n v="6"/>
    <n v="-1"/>
    <x v="1537"/>
  </r>
  <r>
    <s v="T001583"/>
    <s v="Neysa Krishnan"/>
    <x v="416"/>
    <n v="3"/>
    <d v="2024-12-23T00:00:00"/>
    <d v="2024-12-27T00:00:00"/>
    <d v="1976-02-28T00:00:00"/>
    <x v="3"/>
    <x v="19"/>
    <x v="0"/>
    <x v="0"/>
    <x v="0"/>
    <n v="8"/>
    <n v="36305.589999999997"/>
    <n v="290444.71999999997"/>
    <n v="13.71"/>
    <n v="250624.75"/>
    <n v="3"/>
    <n v="5"/>
    <n v="-2"/>
    <x v="1538"/>
  </r>
  <r>
    <s v="T001584"/>
    <s v="Dhruv Buch"/>
    <x v="358"/>
    <n v="3"/>
    <d v="2023-12-14T00:00:00"/>
    <d v="2023-12-15T00:00:00"/>
    <d v="2006-10-09T00:00:00"/>
    <x v="2"/>
    <x v="11"/>
    <x v="1"/>
    <x v="2"/>
    <x v="3"/>
    <n v="6"/>
    <n v="6352.47"/>
    <n v="38114.82"/>
    <n v="10.53"/>
    <n v="34101.33"/>
    <n v="1"/>
    <n v="4"/>
    <n v="-1"/>
    <x v="1539"/>
  </r>
  <r>
    <s v="T001585"/>
    <s v="Eva Kara"/>
    <x v="505"/>
    <n v="4"/>
    <d v="2024-09-27T00:00:00"/>
    <d v="2024-10-01T00:00:00"/>
    <d v="2002-11-11T00:00:00"/>
    <x v="2"/>
    <x v="16"/>
    <x v="1"/>
    <x v="5"/>
    <x v="17"/>
    <n v="8"/>
    <n v="38384.92"/>
    <n v="307079.36"/>
    <n v="7.07"/>
    <n v="285368.84999999998"/>
    <n v="3"/>
    <n v="6"/>
    <n v="-2"/>
    <x v="1540"/>
  </r>
  <r>
    <s v="T001586"/>
    <s v="Amani Kari"/>
    <x v="630"/>
    <n v="6"/>
    <d v="2023-12-16T00:00:00"/>
    <d v="2023-12-19T00:00:00"/>
    <d v="1985-05-13T00:00:00"/>
    <x v="3"/>
    <x v="15"/>
    <x v="0"/>
    <x v="0"/>
    <x v="19"/>
    <n v="10"/>
    <n v="49191.29"/>
    <n v="491912.9"/>
    <n v="24.96"/>
    <n v="369131.44"/>
    <n v="2"/>
    <n v="5"/>
    <n v="1"/>
    <x v="1541"/>
  </r>
  <r>
    <s v="T001587"/>
    <s v="Divyansh Varkey"/>
    <x v="129"/>
    <n v="9"/>
    <d v="2024-04-30T00:00:00"/>
    <d v="2024-05-04T00:00:00"/>
    <d v="1990-06-11T00:00:00"/>
    <x v="2"/>
    <x v="8"/>
    <x v="3"/>
    <x v="4"/>
    <x v="6"/>
    <n v="3"/>
    <n v="32247.89"/>
    <n v="96743.67"/>
    <n v="22.7"/>
    <n v="74782.86"/>
    <n v="3"/>
    <n v="5"/>
    <n v="4"/>
    <x v="1542"/>
  </r>
  <r>
    <s v="T001588"/>
    <s v="Shray Bhavsar"/>
    <x v="109"/>
    <n v="6"/>
    <d v="2024-03-17T00:00:00"/>
    <d v="2024-03-21T00:00:00"/>
    <d v="1966-09-30T00:00:00"/>
    <x v="2"/>
    <x v="8"/>
    <x v="0"/>
    <x v="0"/>
    <x v="18"/>
    <n v="1"/>
    <n v="33671.360000000001"/>
    <n v="33671.360000000001"/>
    <n v="0.32"/>
    <n v="33563.61"/>
    <n v="2"/>
    <n v="5"/>
    <n v="1"/>
    <x v="1543"/>
  </r>
  <r>
    <s v="T001589"/>
    <s v="Madhup Buch"/>
    <x v="29"/>
    <n v="6"/>
    <d v="2024-03-27T00:00:00"/>
    <d v="2024-03-29T00:00:00"/>
    <d v="2002-08-13T00:00:00"/>
    <x v="2"/>
    <x v="2"/>
    <x v="1"/>
    <x v="5"/>
    <x v="17"/>
    <n v="4"/>
    <n v="47608.14"/>
    <n v="190432.56"/>
    <n v="22.63"/>
    <n v="147337.67000000001"/>
    <n v="4"/>
    <n v="5"/>
    <n v="1"/>
    <x v="1544"/>
  </r>
  <r>
    <s v="T001590"/>
    <s v="Anya Bains"/>
    <x v="632"/>
    <n v="5"/>
    <d v="2025-01-23T00:00:00"/>
    <d v="2025-01-28T00:00:00"/>
    <d v="1971-01-06T00:00:00"/>
    <x v="0"/>
    <x v="10"/>
    <x v="1"/>
    <x v="5"/>
    <x v="17"/>
    <n v="2"/>
    <n v="10458.93"/>
    <n v="20917.86"/>
    <n v="17.62"/>
    <n v="17232.13"/>
    <n v="4"/>
    <n v="8"/>
    <n v="-3"/>
    <x v="1545"/>
  </r>
  <r>
    <s v="T001591"/>
    <s v="Armaan Gupta"/>
    <x v="523"/>
    <n v="10"/>
    <d v="2024-07-16T00:00:00"/>
    <d v="2024-07-18T00:00:00"/>
    <d v="2007-06-05T00:00:00"/>
    <x v="0"/>
    <x v="0"/>
    <x v="1"/>
    <x v="5"/>
    <x v="15"/>
    <n v="4"/>
    <n v="25234.05"/>
    <n v="100936.2"/>
    <n v="4.74"/>
    <n v="96151.82"/>
    <n v="2"/>
    <n v="7"/>
    <n v="3"/>
    <x v="1546"/>
  </r>
  <r>
    <s v="T001592"/>
    <s v="Riaan Char"/>
    <x v="651"/>
    <n v="8"/>
    <d v="2025-07-24T00:00:00"/>
    <d v="2025-07-29T00:00:00"/>
    <d v="1963-09-19T00:00:00"/>
    <x v="2"/>
    <x v="7"/>
    <x v="1"/>
    <x v="2"/>
    <x v="3"/>
    <n v="3"/>
    <n v="18495.77"/>
    <n v="55487.31"/>
    <n v="14.71"/>
    <n v="47325.13"/>
    <n v="1"/>
    <n v="6"/>
    <n v="2"/>
    <x v="1547"/>
  </r>
  <r>
    <s v="T001593"/>
    <s v="Parinaaz Goel"/>
    <x v="117"/>
    <n v="8"/>
    <d v="2025-01-03T00:00:00"/>
    <d v="2025-01-06T00:00:00"/>
    <d v="2003-07-21T00:00:00"/>
    <x v="3"/>
    <x v="12"/>
    <x v="0"/>
    <x v="1"/>
    <x v="21"/>
    <n v="4"/>
    <n v="47362.12"/>
    <n v="189448.48"/>
    <n v="20.6"/>
    <n v="150422.09"/>
    <n v="3"/>
    <n v="8"/>
    <n v="0"/>
    <x v="1548"/>
  </r>
  <r>
    <s v="T001594"/>
    <s v="Nirvaan Swamy"/>
    <x v="477"/>
    <n v="4"/>
    <d v="2024-08-09T00:00:00"/>
    <d v="2024-08-13T00:00:00"/>
    <d v="1993-08-19T00:00:00"/>
    <x v="2"/>
    <x v="8"/>
    <x v="0"/>
    <x v="0"/>
    <x v="1"/>
    <n v="6"/>
    <n v="2323.77"/>
    <n v="13942.62"/>
    <n v="10.49"/>
    <n v="12480.04"/>
    <n v="1"/>
    <n v="5"/>
    <n v="-1"/>
    <x v="1549"/>
  </r>
  <r>
    <s v="T001595"/>
    <s v="Alia Saxena"/>
    <x v="222"/>
    <n v="7"/>
    <d v="2023-08-19T00:00:00"/>
    <d v="2023-08-21T00:00:00"/>
    <d v="2003-05-16T00:00:00"/>
    <x v="3"/>
    <x v="5"/>
    <x v="0"/>
    <x v="1"/>
    <x v="2"/>
    <n v="8"/>
    <n v="22600.35"/>
    <n v="180802.8"/>
    <n v="26.38"/>
    <n v="133107.01999999999"/>
    <n v="5"/>
    <n v="5"/>
    <n v="2"/>
    <x v="1550"/>
  </r>
  <r>
    <s v="T001596"/>
    <s v="Nirvi Rana"/>
    <x v="439"/>
    <n v="9"/>
    <d v="2024-05-18T00:00:00"/>
    <d v="2024-05-22T00:00:00"/>
    <d v="2002-11-06T00:00:00"/>
    <x v="1"/>
    <x v="18"/>
    <x v="1"/>
    <x v="2"/>
    <x v="14"/>
    <n v="9"/>
    <n v="25742.720000000001"/>
    <n v="231684.48000000001"/>
    <n v="0.4"/>
    <n v="230757.74"/>
    <n v="2"/>
    <n v="6"/>
    <n v="3"/>
    <x v="1551"/>
  </r>
  <r>
    <s v="T001597"/>
    <s v="Urvi Borah"/>
    <x v="151"/>
    <n v="4"/>
    <d v="2025-06-29T00:00:00"/>
    <d v="2025-07-01T00:00:00"/>
    <d v="1966-12-14T00:00:00"/>
    <x v="1"/>
    <x v="18"/>
    <x v="1"/>
    <x v="5"/>
    <x v="20"/>
    <n v="10"/>
    <n v="26463.88"/>
    <n v="264638.8"/>
    <n v="2.65"/>
    <n v="257625.87"/>
    <n v="1"/>
    <n v="7"/>
    <n v="-3"/>
    <x v="1552"/>
  </r>
  <r>
    <s v="T001598"/>
    <s v="Mohanlal Devi"/>
    <x v="416"/>
    <n v="10"/>
    <d v="2024-12-26T00:00:00"/>
    <d v="2024-12-28T00:00:00"/>
    <d v="2000-07-22T00:00:00"/>
    <x v="1"/>
    <x v="9"/>
    <x v="3"/>
    <x v="4"/>
    <x v="13"/>
    <n v="4"/>
    <n v="6476.43"/>
    <n v="25905.72"/>
    <n v="10.18"/>
    <n v="23268.52"/>
    <n v="4"/>
    <n v="6"/>
    <n v="4"/>
    <x v="1553"/>
  </r>
  <r>
    <s v="T001599"/>
    <s v="Yuvraj  Srivastava"/>
    <x v="363"/>
    <n v="8"/>
    <d v="2024-09-07T00:00:00"/>
    <d v="2024-09-08T00:00:00"/>
    <d v="1964-10-20T00:00:00"/>
    <x v="0"/>
    <x v="17"/>
    <x v="0"/>
    <x v="0"/>
    <x v="1"/>
    <n v="9"/>
    <n v="46555.94"/>
    <n v="419003.46"/>
    <n v="16.420000000000002"/>
    <n v="350203.09"/>
    <n v="3"/>
    <n v="4"/>
    <n v="4"/>
    <x v="1554"/>
  </r>
  <r>
    <s v="T001600"/>
    <s v="Shamik Chaudhari"/>
    <x v="466"/>
    <n v="5"/>
    <d v="2024-11-08T00:00:00"/>
    <d v="2024-11-09T00:00:00"/>
    <d v="2006-10-30T00:00:00"/>
    <x v="2"/>
    <x v="2"/>
    <x v="2"/>
    <x v="3"/>
    <x v="12"/>
    <n v="2"/>
    <n v="25430.61"/>
    <n v="50861.22"/>
    <n v="27.85"/>
    <n v="36696.370000000003"/>
    <n v="4"/>
    <n v="4"/>
    <n v="1"/>
    <x v="1555"/>
  </r>
  <r>
    <s v="T001601"/>
    <s v="Khushi Tripathi"/>
    <x v="364"/>
    <n v="7"/>
    <d v="2024-02-02T00:00:00"/>
    <d v="2024-02-03T00:00:00"/>
    <d v="1961-05-08T00:00:00"/>
    <x v="1"/>
    <x v="6"/>
    <x v="0"/>
    <x v="1"/>
    <x v="2"/>
    <n v="4"/>
    <n v="15737.41"/>
    <n v="62949.64"/>
    <n v="16.95"/>
    <n v="52279.68"/>
    <n v="5"/>
    <n v="3"/>
    <n v="4"/>
    <x v="1556"/>
  </r>
  <r>
    <s v="T001602"/>
    <s v="Indrajit Tripathi"/>
    <x v="381"/>
    <n v="9"/>
    <d v="2023-09-14T00:00:00"/>
    <d v="2023-09-15T00:00:00"/>
    <d v="1997-04-06T00:00:00"/>
    <x v="2"/>
    <x v="8"/>
    <x v="2"/>
    <x v="3"/>
    <x v="12"/>
    <n v="2"/>
    <n v="43019.67"/>
    <n v="86039.34"/>
    <n v="1.85"/>
    <n v="84447.61"/>
    <n v="1"/>
    <n v="3"/>
    <n v="6"/>
    <x v="1557"/>
  </r>
  <r>
    <s v="T001603"/>
    <s v="Kanav Varkey"/>
    <x v="76"/>
    <n v="6"/>
    <d v="2024-12-22T00:00:00"/>
    <d v="2024-12-24T00:00:00"/>
    <d v="1974-04-23T00:00:00"/>
    <x v="1"/>
    <x v="9"/>
    <x v="1"/>
    <x v="2"/>
    <x v="14"/>
    <n v="6"/>
    <n v="32502.23"/>
    <n v="195013.38"/>
    <n v="20.92"/>
    <n v="154216.57999999999"/>
    <n v="2"/>
    <n v="5"/>
    <n v="1"/>
    <x v="1558"/>
  </r>
  <r>
    <s v="T001604"/>
    <s v="Gatik Kuruvilla"/>
    <x v="254"/>
    <n v="8"/>
    <d v="2024-06-09T00:00:00"/>
    <d v="2024-06-10T00:00:00"/>
    <d v="1997-04-18T00:00:00"/>
    <x v="0"/>
    <x v="0"/>
    <x v="2"/>
    <x v="3"/>
    <x v="11"/>
    <n v="8"/>
    <n v="37348.74"/>
    <n v="298789.92"/>
    <n v="17.36"/>
    <n v="246919.99"/>
    <n v="5"/>
    <n v="6"/>
    <n v="2"/>
    <x v="1559"/>
  </r>
  <r>
    <s v="T001605"/>
    <s v="Akarsh Sehgal"/>
    <x v="85"/>
    <n v="4"/>
    <d v="2025-06-09T00:00:00"/>
    <d v="2025-06-11T00:00:00"/>
    <d v="1982-03-24T00:00:00"/>
    <x v="1"/>
    <x v="18"/>
    <x v="3"/>
    <x v="4"/>
    <x v="9"/>
    <n v="1"/>
    <n v="36995.24"/>
    <n v="36995.24"/>
    <n v="29.37"/>
    <n v="26129.74"/>
    <n v="5"/>
    <n v="6"/>
    <n v="-2"/>
    <x v="1560"/>
  </r>
  <r>
    <s v="T001606"/>
    <s v="Stuvan Soman"/>
    <x v="652"/>
    <n v="10"/>
    <d v="2024-09-20T00:00:00"/>
    <d v="2024-09-23T00:00:00"/>
    <d v="1977-02-23T00:00:00"/>
    <x v="3"/>
    <x v="5"/>
    <x v="1"/>
    <x v="2"/>
    <x v="16"/>
    <n v="10"/>
    <n v="15065.12"/>
    <n v="150651.20000000001"/>
    <n v="21.57"/>
    <n v="118155.74"/>
    <n v="1"/>
    <n v="4"/>
    <n v="6"/>
    <x v="1561"/>
  </r>
  <r>
    <s v="T001607"/>
    <s v="Yuvaan Khurana"/>
    <x v="256"/>
    <n v="3"/>
    <d v="2025-08-10T00:00:00"/>
    <d v="2025-08-12T00:00:00"/>
    <d v="2001-05-28T00:00:00"/>
    <x v="3"/>
    <x v="12"/>
    <x v="0"/>
    <x v="1"/>
    <x v="2"/>
    <n v="10"/>
    <n v="19356.400000000001"/>
    <n v="193564"/>
    <n v="5.08"/>
    <n v="183730.95"/>
    <n v="3"/>
    <n v="4"/>
    <n v="-1"/>
    <x v="1562"/>
  </r>
  <r>
    <s v="T001608"/>
    <s v="Onkar Tara"/>
    <x v="491"/>
    <n v="9"/>
    <d v="2023-11-21T00:00:00"/>
    <d v="2023-11-22T00:00:00"/>
    <d v="1970-04-18T00:00:00"/>
    <x v="2"/>
    <x v="2"/>
    <x v="3"/>
    <x v="4"/>
    <x v="9"/>
    <n v="9"/>
    <n v="12378.69"/>
    <n v="111408.21"/>
    <n v="8.81"/>
    <n v="101593.15"/>
    <n v="3"/>
    <n v="5"/>
    <n v="4"/>
    <x v="1563"/>
  </r>
  <r>
    <s v="T001609"/>
    <s v="Raghav Borra"/>
    <x v="251"/>
    <n v="3"/>
    <d v="2024-09-10T00:00:00"/>
    <d v="2024-09-13T00:00:00"/>
    <d v="1973-08-20T00:00:00"/>
    <x v="1"/>
    <x v="6"/>
    <x v="0"/>
    <x v="1"/>
    <x v="8"/>
    <n v="10"/>
    <n v="24312.55"/>
    <n v="243125.5"/>
    <n v="23.24"/>
    <n v="186623.13"/>
    <n v="3"/>
    <n v="6"/>
    <n v="-3"/>
    <x v="1564"/>
  </r>
  <r>
    <s v="T001610"/>
    <s v="Madhup Gulati"/>
    <x v="117"/>
    <n v="5"/>
    <d v="2025-01-01T00:00:00"/>
    <d v="2025-01-03T00:00:00"/>
    <d v="1963-02-08T00:00:00"/>
    <x v="2"/>
    <x v="11"/>
    <x v="0"/>
    <x v="1"/>
    <x v="21"/>
    <n v="8"/>
    <n v="25642"/>
    <n v="205136"/>
    <n v="9.84"/>
    <n v="184950.62"/>
    <n v="4"/>
    <n v="5"/>
    <n v="0"/>
    <x v="1565"/>
  </r>
  <r>
    <s v="T001611"/>
    <s v="Tejas Srivastava"/>
    <x v="631"/>
    <n v="4"/>
    <d v="2024-11-15T00:00:00"/>
    <d v="2024-11-18T00:00:00"/>
    <d v="1972-08-16T00:00:00"/>
    <x v="2"/>
    <x v="16"/>
    <x v="0"/>
    <x v="1"/>
    <x v="2"/>
    <n v="7"/>
    <n v="11488.15"/>
    <n v="80417.05"/>
    <n v="6.78"/>
    <n v="74964.77"/>
    <n v="3"/>
    <n v="4"/>
    <n v="0"/>
    <x v="1566"/>
  </r>
  <r>
    <s v="T001612"/>
    <s v="Jayesh Rau"/>
    <x v="625"/>
    <n v="5"/>
    <d v="2025-07-20T00:00:00"/>
    <d v="2025-07-21T00:00:00"/>
    <d v="1968-03-14T00:00:00"/>
    <x v="3"/>
    <x v="15"/>
    <x v="1"/>
    <x v="5"/>
    <x v="7"/>
    <n v="4"/>
    <n v="10164.06"/>
    <n v="40656.239999999998"/>
    <n v="28.84"/>
    <n v="28930.98"/>
    <n v="2"/>
    <n v="5"/>
    <n v="0"/>
    <x v="1567"/>
  </r>
  <r>
    <s v="T001613"/>
    <s v="Uthkarsh Gopal"/>
    <x v="626"/>
    <n v="5"/>
    <d v="2024-12-22T00:00:00"/>
    <d v="2024-12-25T00:00:00"/>
    <d v="1997-12-10T00:00:00"/>
    <x v="2"/>
    <x v="7"/>
    <x v="1"/>
    <x v="5"/>
    <x v="15"/>
    <n v="5"/>
    <n v="39211.629999999997"/>
    <n v="196058.15"/>
    <n v="0.28000000000000003"/>
    <n v="195509.19"/>
    <n v="1"/>
    <n v="8"/>
    <n v="-3"/>
    <x v="1568"/>
  </r>
  <r>
    <s v="T001614"/>
    <s v="Zain Bera"/>
    <x v="266"/>
    <n v="9"/>
    <d v="2025-07-21T00:00:00"/>
    <d v="2025-07-22T00:00:00"/>
    <d v="1994-10-17T00:00:00"/>
    <x v="0"/>
    <x v="10"/>
    <x v="3"/>
    <x v="4"/>
    <x v="23"/>
    <n v="9"/>
    <n v="49919.54"/>
    <n v="449275.86"/>
    <n v="10.8"/>
    <n v="400754.07"/>
    <n v="4"/>
    <n v="5"/>
    <n v="4"/>
    <x v="1569"/>
  </r>
  <r>
    <s v="T001615"/>
    <s v="Nayantara Behl"/>
    <x v="368"/>
    <n v="10"/>
    <d v="2024-12-17T00:00:00"/>
    <d v="2024-12-18T00:00:00"/>
    <d v="1981-09-06T00:00:00"/>
    <x v="3"/>
    <x v="5"/>
    <x v="2"/>
    <x v="3"/>
    <x v="12"/>
    <n v="1"/>
    <n v="9131.7999999999993"/>
    <n v="9131.7999999999993"/>
    <n v="28.53"/>
    <n v="6526.5"/>
    <n v="4"/>
    <n v="2"/>
    <n v="8"/>
    <x v="1570"/>
  </r>
  <r>
    <s v="T001616"/>
    <s v="Biju Dutta"/>
    <x v="589"/>
    <n v="4"/>
    <d v="2023-11-12T00:00:00"/>
    <d v="2023-11-13T00:00:00"/>
    <d v="1997-05-04T00:00:00"/>
    <x v="2"/>
    <x v="8"/>
    <x v="0"/>
    <x v="0"/>
    <x v="1"/>
    <n v="3"/>
    <n v="16499.52"/>
    <n v="49498.559999999998"/>
    <n v="14.63"/>
    <n v="42256.92"/>
    <n v="4"/>
    <n v="4"/>
    <n v="0"/>
    <x v="1571"/>
  </r>
  <r>
    <s v="T001617"/>
    <s v="Tarini Kari"/>
    <x v="20"/>
    <n v="10"/>
    <d v="2023-11-24T00:00:00"/>
    <d v="2023-11-27T00:00:00"/>
    <d v="1965-04-09T00:00:00"/>
    <x v="0"/>
    <x v="3"/>
    <x v="2"/>
    <x v="3"/>
    <x v="4"/>
    <n v="2"/>
    <n v="49617.23"/>
    <n v="99234.46"/>
    <n v="20.51"/>
    <n v="78881.47"/>
    <n v="4"/>
    <n v="5"/>
    <n v="5"/>
    <x v="1572"/>
  </r>
  <r>
    <s v="T001618"/>
    <s v="Aaryahi Tiwari"/>
    <x v="335"/>
    <n v="5"/>
    <d v="2025-08-06T00:00:00"/>
    <d v="2025-08-11T00:00:00"/>
    <d v="1996-01-04T00:00:00"/>
    <x v="3"/>
    <x v="12"/>
    <x v="1"/>
    <x v="5"/>
    <x v="7"/>
    <n v="4"/>
    <n v="43722.239999999998"/>
    <n v="174888.95999999999"/>
    <n v="17.309999999999999"/>
    <n v="144615.67999999999"/>
    <n v="2"/>
    <n v="7"/>
    <n v="-2"/>
    <x v="1573"/>
  </r>
  <r>
    <s v="T001619"/>
    <s v="Bhamini Gole"/>
    <x v="646"/>
    <n v="7"/>
    <d v="2024-02-15T00:00:00"/>
    <d v="2024-02-16T00:00:00"/>
    <d v="1974-10-20T00:00:00"/>
    <x v="0"/>
    <x v="3"/>
    <x v="2"/>
    <x v="3"/>
    <x v="4"/>
    <n v="3"/>
    <n v="43627.71"/>
    <n v="130883.13"/>
    <n v="19.48"/>
    <n v="105387.1"/>
    <n v="5"/>
    <n v="3"/>
    <n v="4"/>
    <x v="1574"/>
  </r>
  <r>
    <s v="T001620"/>
    <s v="Rohan Vohra"/>
    <x v="402"/>
    <n v="8"/>
    <d v="2024-07-11T00:00:00"/>
    <d v="2024-07-16T00:00:00"/>
    <d v="1977-08-17T00:00:00"/>
    <x v="2"/>
    <x v="11"/>
    <x v="1"/>
    <x v="2"/>
    <x v="10"/>
    <n v="1"/>
    <n v="47640.46"/>
    <n v="47640.46"/>
    <n v="15.19"/>
    <n v="40403.870000000003"/>
    <n v="5"/>
    <n v="10"/>
    <n v="-2"/>
    <x v="1575"/>
  </r>
  <r>
    <s v="T001621"/>
    <s v="Jivin Vyas"/>
    <x v="350"/>
    <n v="4"/>
    <d v="2025-07-08T00:00:00"/>
    <d v="2025-07-12T00:00:00"/>
    <d v="1978-03-18T00:00:00"/>
    <x v="0"/>
    <x v="0"/>
    <x v="2"/>
    <x v="3"/>
    <x v="12"/>
    <n v="2"/>
    <n v="35635.86"/>
    <n v="71271.72"/>
    <n v="4.2699999999999996"/>
    <n v="68228.42"/>
    <n v="2"/>
    <n v="7"/>
    <n v="-3"/>
    <x v="446"/>
  </r>
  <r>
    <s v="T001622"/>
    <s v="Advik Sibal"/>
    <x v="653"/>
    <n v="3"/>
    <d v="2023-10-27T00:00:00"/>
    <d v="2023-11-01T00:00:00"/>
    <d v="1985-08-15T00:00:00"/>
    <x v="0"/>
    <x v="3"/>
    <x v="1"/>
    <x v="2"/>
    <x v="14"/>
    <n v="5"/>
    <n v="46780.28"/>
    <n v="233901.4"/>
    <n v="26.72"/>
    <n v="171402.95"/>
    <n v="3"/>
    <n v="8"/>
    <n v="-5"/>
    <x v="1576"/>
  </r>
  <r>
    <s v="T001623"/>
    <s v="Diya Sheth"/>
    <x v="529"/>
    <n v="8"/>
    <d v="2024-10-23T00:00:00"/>
    <d v="2024-10-25T00:00:00"/>
    <d v="1985-07-07T00:00:00"/>
    <x v="1"/>
    <x v="14"/>
    <x v="0"/>
    <x v="1"/>
    <x v="2"/>
    <n v="7"/>
    <n v="12946.11"/>
    <n v="90622.77"/>
    <n v="10.28"/>
    <n v="81306.75"/>
    <n v="1"/>
    <n v="5"/>
    <n v="3"/>
    <x v="1577"/>
  </r>
  <r>
    <s v="T001624"/>
    <s v="Siya Sami"/>
    <x v="540"/>
    <n v="7"/>
    <d v="2024-07-07T00:00:00"/>
    <d v="2024-07-10T00:00:00"/>
    <d v="1971-02-13T00:00:00"/>
    <x v="1"/>
    <x v="18"/>
    <x v="0"/>
    <x v="0"/>
    <x v="1"/>
    <n v="2"/>
    <n v="36309.86"/>
    <n v="72619.72"/>
    <n v="25.73"/>
    <n v="53934.67"/>
    <n v="2"/>
    <n v="6"/>
    <n v="1"/>
    <x v="1578"/>
  </r>
  <r>
    <s v="T001625"/>
    <s v="Pari Ratta"/>
    <x v="520"/>
    <n v="7"/>
    <d v="2024-04-04T00:00:00"/>
    <d v="2024-04-09T00:00:00"/>
    <d v="1984-07-18T00:00:00"/>
    <x v="3"/>
    <x v="19"/>
    <x v="1"/>
    <x v="2"/>
    <x v="14"/>
    <n v="8"/>
    <n v="433.19"/>
    <n v="3465.52"/>
    <n v="17.739999999999998"/>
    <n v="2850.74"/>
    <n v="4"/>
    <n v="6"/>
    <n v="1"/>
    <x v="1579"/>
  </r>
  <r>
    <s v="T001626"/>
    <s v="Advik Deshmukh"/>
    <x v="393"/>
    <n v="10"/>
    <d v="2025-05-20T00:00:00"/>
    <d v="2025-05-21T00:00:00"/>
    <d v="1985-11-04T00:00:00"/>
    <x v="2"/>
    <x v="2"/>
    <x v="0"/>
    <x v="1"/>
    <x v="5"/>
    <n v="2"/>
    <n v="46893.06"/>
    <n v="93786.12"/>
    <n v="4.5"/>
    <n v="89565.74"/>
    <n v="3"/>
    <n v="4"/>
    <n v="6"/>
    <x v="1580"/>
  </r>
  <r>
    <s v="T001627"/>
    <s v="Damini Bajwa"/>
    <x v="153"/>
    <n v="3"/>
    <d v="2025-04-19T00:00:00"/>
    <d v="2025-04-21T00:00:00"/>
    <d v="1972-02-21T00:00:00"/>
    <x v="2"/>
    <x v="16"/>
    <x v="0"/>
    <x v="0"/>
    <x v="18"/>
    <n v="4"/>
    <n v="7080.08"/>
    <n v="28320.32"/>
    <n v="23.32"/>
    <n v="21716.02"/>
    <n v="1"/>
    <n v="3"/>
    <n v="0"/>
    <x v="1581"/>
  </r>
  <r>
    <s v="T001628"/>
    <s v="Ritvik Iyengar"/>
    <x v="286"/>
    <n v="6"/>
    <d v="2024-03-19T00:00:00"/>
    <d v="2024-03-20T00:00:00"/>
    <d v="1996-02-10T00:00:00"/>
    <x v="3"/>
    <x v="4"/>
    <x v="0"/>
    <x v="1"/>
    <x v="5"/>
    <n v="9"/>
    <n v="48408.89"/>
    <n v="435680.01"/>
    <n v="9.9"/>
    <n v="392547.69"/>
    <n v="2"/>
    <n v="6"/>
    <n v="0"/>
    <x v="1582"/>
  </r>
  <r>
    <s v="T001629"/>
    <s v="Rati Chadha"/>
    <x v="463"/>
    <n v="5"/>
    <d v="2024-01-11T00:00:00"/>
    <d v="2024-01-16T00:00:00"/>
    <d v="1964-11-07T00:00:00"/>
    <x v="0"/>
    <x v="0"/>
    <x v="1"/>
    <x v="5"/>
    <x v="15"/>
    <n v="6"/>
    <n v="24217.09"/>
    <n v="145302.54"/>
    <n v="12.29"/>
    <n v="127444.86"/>
    <n v="2"/>
    <n v="8"/>
    <n v="-3"/>
    <x v="1583"/>
  </r>
  <r>
    <s v="T001630"/>
    <s v="Hrishita Iyer"/>
    <x v="228"/>
    <n v="4"/>
    <d v="2023-12-24T00:00:00"/>
    <d v="2023-12-27T00:00:00"/>
    <d v="2003-12-24T00:00:00"/>
    <x v="1"/>
    <x v="1"/>
    <x v="2"/>
    <x v="3"/>
    <x v="11"/>
    <n v="6"/>
    <n v="34294.53"/>
    <n v="205767.18"/>
    <n v="24.86"/>
    <n v="154613.46"/>
    <n v="3"/>
    <n v="5"/>
    <n v="-1"/>
    <x v="484"/>
  </r>
  <r>
    <s v="T001631"/>
    <s v="Nayantara Sinha"/>
    <x v="231"/>
    <n v="10"/>
    <d v="2024-02-26T00:00:00"/>
    <d v="2024-03-02T00:00:00"/>
    <d v="1992-08-26T00:00:00"/>
    <x v="2"/>
    <x v="16"/>
    <x v="2"/>
    <x v="3"/>
    <x v="4"/>
    <n v="6"/>
    <n v="37601.620000000003"/>
    <n v="225609.72"/>
    <n v="16.149999999999999"/>
    <n v="189173.75"/>
    <n v="4"/>
    <n v="7"/>
    <n v="3"/>
    <x v="1584"/>
  </r>
  <r>
    <s v="T001632"/>
    <s v="Darshit Wali"/>
    <x v="654"/>
    <n v="5"/>
    <d v="2024-06-03T00:00:00"/>
    <d v="2024-06-04T00:00:00"/>
    <d v="2003-08-19T00:00:00"/>
    <x v="0"/>
    <x v="13"/>
    <x v="1"/>
    <x v="5"/>
    <x v="7"/>
    <n v="3"/>
    <n v="36875.93"/>
    <n v="110627.79"/>
    <n v="17.48"/>
    <n v="91290.05"/>
    <n v="4"/>
    <n v="4"/>
    <n v="1"/>
    <x v="1585"/>
  </r>
  <r>
    <s v="T001633"/>
    <s v="Ojas Chaudhry"/>
    <x v="170"/>
    <n v="8"/>
    <d v="2025-02-25T00:00:00"/>
    <d v="2025-02-26T00:00:00"/>
    <d v="1968-08-22T00:00:00"/>
    <x v="0"/>
    <x v="17"/>
    <x v="0"/>
    <x v="0"/>
    <x v="19"/>
    <n v="4"/>
    <n v="14417.5"/>
    <n v="57670"/>
    <n v="19.98"/>
    <n v="46147.53"/>
    <n v="1"/>
    <n v="6"/>
    <n v="2"/>
    <x v="1586"/>
  </r>
  <r>
    <s v="T001634"/>
    <s v="Nirvi Mahal"/>
    <x v="655"/>
    <n v="9"/>
    <d v="2025-07-30T00:00:00"/>
    <d v="2025-07-31T00:00:00"/>
    <d v="1970-04-01T00:00:00"/>
    <x v="1"/>
    <x v="9"/>
    <x v="1"/>
    <x v="5"/>
    <x v="7"/>
    <n v="4"/>
    <n v="16496.82"/>
    <n v="65987.28"/>
    <n v="16.27"/>
    <n v="55251.15"/>
    <n v="3"/>
    <n v="5"/>
    <n v="4"/>
    <x v="1587"/>
  </r>
  <r>
    <s v="T001635"/>
    <s v="Bhamini Ramesh"/>
    <x v="385"/>
    <n v="5"/>
    <d v="2023-09-02T00:00:00"/>
    <d v="2023-09-05T00:00:00"/>
    <d v="1965-10-12T00:00:00"/>
    <x v="0"/>
    <x v="3"/>
    <x v="3"/>
    <x v="4"/>
    <x v="9"/>
    <n v="6"/>
    <n v="10925.92"/>
    <n v="65555.520000000004"/>
    <n v="4.1399999999999997"/>
    <n v="62841.52"/>
    <n v="2"/>
    <n v="4"/>
    <n v="1"/>
    <x v="1588"/>
  </r>
  <r>
    <s v="T001636"/>
    <s v="Elakshi Dani"/>
    <x v="262"/>
    <n v="4"/>
    <d v="2024-05-21T00:00:00"/>
    <d v="2024-05-25T00:00:00"/>
    <d v="1963-01-02T00:00:00"/>
    <x v="1"/>
    <x v="9"/>
    <x v="1"/>
    <x v="2"/>
    <x v="14"/>
    <n v="9"/>
    <n v="49053.45"/>
    <n v="441481.05"/>
    <n v="5.03"/>
    <n v="419274.55"/>
    <n v="5"/>
    <n v="8"/>
    <n v="-4"/>
    <x v="1589"/>
  </r>
  <r>
    <s v="T001637"/>
    <s v="Shaan Wable"/>
    <x v="433"/>
    <n v="3"/>
    <d v="2025-01-26T00:00:00"/>
    <d v="2025-01-31T00:00:00"/>
    <d v="1976-10-03T00:00:00"/>
    <x v="3"/>
    <x v="4"/>
    <x v="1"/>
    <x v="2"/>
    <x v="14"/>
    <n v="3"/>
    <n v="21061.78"/>
    <n v="63185.34"/>
    <n v="3.03"/>
    <n v="61270.82"/>
    <n v="2"/>
    <n v="6"/>
    <n v="-3"/>
    <x v="1590"/>
  </r>
  <r>
    <s v="T001638"/>
    <s v="Yuvraj  Goda"/>
    <x v="524"/>
    <n v="9"/>
    <d v="2025-06-14T00:00:00"/>
    <d v="2025-06-18T00:00:00"/>
    <d v="1999-12-28T00:00:00"/>
    <x v="1"/>
    <x v="18"/>
    <x v="3"/>
    <x v="4"/>
    <x v="23"/>
    <n v="5"/>
    <n v="40803.360000000001"/>
    <n v="204016.8"/>
    <n v="4.3099999999999996"/>
    <n v="195223.67999999999"/>
    <n v="2"/>
    <n v="5"/>
    <n v="4"/>
    <x v="1591"/>
  </r>
  <r>
    <s v="T001639"/>
    <s v="Indrans Srivastava"/>
    <x v="64"/>
    <n v="3"/>
    <d v="2024-05-09T00:00:00"/>
    <d v="2024-05-14T00:00:00"/>
    <d v="1966-12-13T00:00:00"/>
    <x v="0"/>
    <x v="10"/>
    <x v="3"/>
    <x v="4"/>
    <x v="9"/>
    <n v="1"/>
    <n v="21304.71"/>
    <n v="21304.71"/>
    <n v="0.73"/>
    <n v="21149.19"/>
    <n v="1"/>
    <n v="10"/>
    <n v="-7"/>
    <x v="1592"/>
  </r>
  <r>
    <s v="T001640"/>
    <s v="Yashvi Bora"/>
    <x v="250"/>
    <n v="3"/>
    <d v="2025-06-09T00:00:00"/>
    <d v="2025-06-12T00:00:00"/>
    <d v="1993-01-25T00:00:00"/>
    <x v="0"/>
    <x v="3"/>
    <x v="1"/>
    <x v="2"/>
    <x v="14"/>
    <n v="6"/>
    <n v="25519.43"/>
    <n v="153116.57999999999"/>
    <n v="13.19"/>
    <n v="132920.5"/>
    <n v="2"/>
    <n v="4"/>
    <n v="-1"/>
    <x v="1593"/>
  </r>
  <r>
    <s v="T001641"/>
    <s v="Miraan Hayer"/>
    <x v="344"/>
    <n v="6"/>
    <d v="2024-12-05T00:00:00"/>
    <d v="2024-12-09T00:00:00"/>
    <d v="1966-09-27T00:00:00"/>
    <x v="0"/>
    <x v="10"/>
    <x v="0"/>
    <x v="0"/>
    <x v="1"/>
    <n v="2"/>
    <n v="38590.629999999997"/>
    <n v="77181.259999999995"/>
    <n v="4.4400000000000004"/>
    <n v="73754.41"/>
    <n v="4"/>
    <n v="8"/>
    <n v="-2"/>
    <x v="1594"/>
  </r>
  <r>
    <s v="T001642"/>
    <s v="Ira Handa"/>
    <x v="656"/>
    <n v="7"/>
    <d v="2024-01-30T00:00:00"/>
    <d v="2024-02-02T00:00:00"/>
    <d v="1974-03-04T00:00:00"/>
    <x v="0"/>
    <x v="0"/>
    <x v="1"/>
    <x v="5"/>
    <x v="20"/>
    <n v="3"/>
    <n v="20216.96"/>
    <n v="60650.879999999997"/>
    <n v="7.91"/>
    <n v="55853.4"/>
    <n v="4"/>
    <n v="4"/>
    <n v="3"/>
    <x v="1595"/>
  </r>
  <r>
    <s v="T001643"/>
    <s v="Darshit Chana"/>
    <x v="471"/>
    <n v="3"/>
    <d v="2023-12-30T00:00:00"/>
    <d v="2024-01-01T00:00:00"/>
    <d v="2006-08-17T00:00:00"/>
    <x v="3"/>
    <x v="4"/>
    <x v="2"/>
    <x v="3"/>
    <x v="11"/>
    <n v="8"/>
    <n v="43491.199999999997"/>
    <n v="347929.59999999998"/>
    <n v="14.57"/>
    <n v="297236.26"/>
    <n v="5"/>
    <n v="6"/>
    <n v="-3"/>
    <x v="1596"/>
  </r>
  <r>
    <s v="T001644"/>
    <s v="Vanya Dugar"/>
    <x v="472"/>
    <n v="10"/>
    <d v="2024-02-15T00:00:00"/>
    <d v="2024-02-18T00:00:00"/>
    <d v="1977-05-20T00:00:00"/>
    <x v="1"/>
    <x v="9"/>
    <x v="3"/>
    <x v="4"/>
    <x v="23"/>
    <n v="4"/>
    <n v="8482.4"/>
    <n v="33929.599999999999"/>
    <n v="3.26"/>
    <n v="32823.5"/>
    <n v="5"/>
    <n v="4"/>
    <n v="6"/>
    <x v="1597"/>
  </r>
  <r>
    <s v="T001645"/>
    <s v="Uthkarsh Barad"/>
    <x v="419"/>
    <n v="8"/>
    <d v="2024-01-19T00:00:00"/>
    <d v="2024-01-20T00:00:00"/>
    <d v="1974-10-29T00:00:00"/>
    <x v="3"/>
    <x v="15"/>
    <x v="0"/>
    <x v="0"/>
    <x v="1"/>
    <n v="2"/>
    <n v="2128.98"/>
    <n v="4257.96"/>
    <n v="20.07"/>
    <n v="3403.39"/>
    <n v="5"/>
    <n v="3"/>
    <n v="5"/>
    <x v="1598"/>
  </r>
  <r>
    <s v="T001646"/>
    <s v="Emir Sule"/>
    <x v="92"/>
    <n v="6"/>
    <d v="2024-03-17T00:00:00"/>
    <d v="2024-03-18T00:00:00"/>
    <d v="1966-12-26T00:00:00"/>
    <x v="3"/>
    <x v="19"/>
    <x v="1"/>
    <x v="2"/>
    <x v="3"/>
    <n v="2"/>
    <n v="44732.54"/>
    <n v="89465.08"/>
    <n v="6.69"/>
    <n v="83479.87"/>
    <n v="5"/>
    <n v="6"/>
    <n v="0"/>
    <x v="1599"/>
  </r>
  <r>
    <s v="T001647"/>
    <s v="Tushar Dugar"/>
    <x v="642"/>
    <n v="8"/>
    <d v="2024-10-30T00:00:00"/>
    <d v="2024-11-02T00:00:00"/>
    <d v="1991-06-10T00:00:00"/>
    <x v="0"/>
    <x v="17"/>
    <x v="0"/>
    <x v="0"/>
    <x v="19"/>
    <n v="4"/>
    <n v="8351.77"/>
    <n v="33407.08"/>
    <n v="29.39"/>
    <n v="23588.74"/>
    <n v="4"/>
    <n v="5"/>
    <n v="3"/>
    <x v="1600"/>
  </r>
  <r>
    <s v="T001648"/>
    <s v="Vritika Goswami"/>
    <x v="75"/>
    <n v="9"/>
    <d v="2024-05-22T00:00:00"/>
    <d v="2024-05-27T00:00:00"/>
    <d v="2005-05-01T00:00:00"/>
    <x v="0"/>
    <x v="3"/>
    <x v="0"/>
    <x v="0"/>
    <x v="19"/>
    <n v="2"/>
    <n v="33561.86"/>
    <n v="67123.72"/>
    <n v="19.27"/>
    <n v="54188.98"/>
    <n v="1"/>
    <n v="6"/>
    <n v="3"/>
    <x v="1601"/>
  </r>
  <r>
    <s v="T001649"/>
    <s v="Akarsh Baria"/>
    <x v="92"/>
    <n v="3"/>
    <d v="2024-03-13T00:00:00"/>
    <d v="2024-03-17T00:00:00"/>
    <d v="1992-02-22T00:00:00"/>
    <x v="1"/>
    <x v="1"/>
    <x v="1"/>
    <x v="2"/>
    <x v="10"/>
    <n v="2"/>
    <n v="7780.27"/>
    <n v="15560.54"/>
    <n v="8.24"/>
    <n v="14278.35"/>
    <n v="4"/>
    <n v="5"/>
    <n v="-2"/>
    <x v="1602"/>
  </r>
  <r>
    <s v="T001650"/>
    <s v="Tarini Cheema"/>
    <x v="90"/>
    <n v="9"/>
    <d v="2023-09-25T00:00:00"/>
    <d v="2023-09-27T00:00:00"/>
    <d v="1988-02-18T00:00:00"/>
    <x v="1"/>
    <x v="18"/>
    <x v="3"/>
    <x v="4"/>
    <x v="6"/>
    <n v="5"/>
    <n v="21279.01"/>
    <n v="106395.05"/>
    <n v="22.26"/>
    <n v="82711.509999999995"/>
    <n v="2"/>
    <n v="3"/>
    <n v="6"/>
    <x v="1603"/>
  </r>
  <r>
    <s v="T001651"/>
    <s v="Yashvi Gola"/>
    <x v="111"/>
    <n v="5"/>
    <d v="2024-09-04T00:00:00"/>
    <d v="2024-09-05T00:00:00"/>
    <d v="2003-12-06T00:00:00"/>
    <x v="1"/>
    <x v="1"/>
    <x v="3"/>
    <x v="4"/>
    <x v="23"/>
    <n v="4"/>
    <n v="38484.42"/>
    <n v="153937.68"/>
    <n v="25.89"/>
    <n v="114083.21"/>
    <n v="1"/>
    <n v="6"/>
    <n v="-1"/>
    <x v="1604"/>
  </r>
  <r>
    <s v="T001652"/>
    <s v="Saira Vasa"/>
    <x v="132"/>
    <n v="5"/>
    <d v="2025-06-14T00:00:00"/>
    <d v="2025-06-16T00:00:00"/>
    <d v="1976-05-29T00:00:00"/>
    <x v="3"/>
    <x v="15"/>
    <x v="1"/>
    <x v="2"/>
    <x v="3"/>
    <n v="9"/>
    <n v="4181.01"/>
    <n v="37629.089999999997"/>
    <n v="20.56"/>
    <n v="29892.55"/>
    <n v="3"/>
    <n v="5"/>
    <n v="0"/>
    <x v="1605"/>
  </r>
  <r>
    <s v="T001653"/>
    <s v="Ranbir Bala"/>
    <x v="281"/>
    <n v="7"/>
    <d v="2024-07-30T00:00:00"/>
    <d v="2024-08-04T00:00:00"/>
    <d v="1965-05-07T00:00:00"/>
    <x v="3"/>
    <x v="12"/>
    <x v="1"/>
    <x v="5"/>
    <x v="17"/>
    <n v="6"/>
    <n v="31832.43"/>
    <n v="190994.58"/>
    <n v="16.52"/>
    <n v="159442.28"/>
    <n v="4"/>
    <n v="9"/>
    <n v="-2"/>
    <x v="1159"/>
  </r>
  <r>
    <s v="T001654"/>
    <s v="Anvi Sama"/>
    <x v="496"/>
    <n v="3"/>
    <d v="2024-01-03T00:00:00"/>
    <d v="2024-01-07T00:00:00"/>
    <d v="1981-09-15T00:00:00"/>
    <x v="2"/>
    <x v="7"/>
    <x v="2"/>
    <x v="3"/>
    <x v="12"/>
    <n v="5"/>
    <n v="21250.06"/>
    <n v="106250.3"/>
    <n v="6.75"/>
    <n v="99078.399999999994"/>
    <n v="4"/>
    <n v="6"/>
    <n v="-3"/>
    <x v="1606"/>
  </r>
  <r>
    <s v="T001655"/>
    <s v="Aarush Bains"/>
    <x v="246"/>
    <n v="5"/>
    <d v="2024-10-02T00:00:00"/>
    <d v="2024-10-03T00:00:00"/>
    <d v="1981-12-17T00:00:00"/>
    <x v="2"/>
    <x v="16"/>
    <x v="0"/>
    <x v="0"/>
    <x v="18"/>
    <n v="5"/>
    <n v="6827.52"/>
    <n v="34137.600000000013"/>
    <n v="9.9499999999999993"/>
    <n v="30740.91"/>
    <n v="2"/>
    <n v="2"/>
    <n v="3"/>
    <x v="1607"/>
  </r>
  <r>
    <s v="T001656"/>
    <s v="Drishya Guha"/>
    <x v="53"/>
    <n v="4"/>
    <d v="2024-11-05T00:00:00"/>
    <d v="2024-11-07T00:00:00"/>
    <d v="2006-09-06T00:00:00"/>
    <x v="0"/>
    <x v="10"/>
    <x v="2"/>
    <x v="3"/>
    <x v="22"/>
    <n v="2"/>
    <n v="24316.39"/>
    <n v="48632.78"/>
    <n v="19.73"/>
    <n v="39037.53"/>
    <n v="2"/>
    <n v="5"/>
    <n v="-1"/>
    <x v="1608"/>
  </r>
  <r>
    <s v="T001657"/>
    <s v="Myra Edwin"/>
    <x v="482"/>
    <n v="3"/>
    <d v="2024-11-24T00:00:00"/>
    <d v="2024-11-25T00:00:00"/>
    <d v="1983-12-17T00:00:00"/>
    <x v="1"/>
    <x v="14"/>
    <x v="0"/>
    <x v="0"/>
    <x v="0"/>
    <n v="6"/>
    <n v="34449.53"/>
    <n v="206697.18"/>
    <n v="28.87"/>
    <n v="147023.70000000001"/>
    <n v="5"/>
    <n v="3"/>
    <n v="0"/>
    <x v="1609"/>
  </r>
  <r>
    <s v="T001658"/>
    <s v="Samiha Chaudhuri"/>
    <x v="620"/>
    <n v="9"/>
    <d v="2025-03-28T00:00:00"/>
    <d v="2025-03-30T00:00:00"/>
    <d v="1991-09-13T00:00:00"/>
    <x v="1"/>
    <x v="6"/>
    <x v="1"/>
    <x v="5"/>
    <x v="7"/>
    <n v="10"/>
    <n v="43402.69"/>
    <n v="434026.9"/>
    <n v="17.8"/>
    <n v="356770.11"/>
    <n v="1"/>
    <n v="4"/>
    <n v="5"/>
    <x v="1610"/>
  </r>
  <r>
    <s v="T001659"/>
    <s v="Ayesha Goyal"/>
    <x v="657"/>
    <n v="7"/>
    <d v="2023-10-30T00:00:00"/>
    <d v="2023-10-31T00:00:00"/>
    <d v="1975-11-06T00:00:00"/>
    <x v="2"/>
    <x v="7"/>
    <x v="0"/>
    <x v="1"/>
    <x v="5"/>
    <n v="9"/>
    <n v="38891.300000000003"/>
    <n v="350021.7"/>
    <n v="2.5"/>
    <n v="341271.16"/>
    <n v="1"/>
    <n v="4"/>
    <n v="3"/>
    <x v="1611"/>
  </r>
  <r>
    <s v="T001660"/>
    <s v="Yashvi Dhar"/>
    <x v="362"/>
    <n v="9"/>
    <d v="2024-08-22T00:00:00"/>
    <d v="2024-08-25T00:00:00"/>
    <d v="1969-01-08T00:00:00"/>
    <x v="2"/>
    <x v="16"/>
    <x v="2"/>
    <x v="3"/>
    <x v="4"/>
    <n v="8"/>
    <n v="45701.25"/>
    <n v="365610"/>
    <n v="5.47"/>
    <n v="345611.13"/>
    <n v="4"/>
    <n v="7"/>
    <n v="2"/>
    <x v="1612"/>
  </r>
  <r>
    <s v="T001661"/>
    <s v="Shalv Wali"/>
    <x v="330"/>
    <n v="10"/>
    <d v="2025-01-21T00:00:00"/>
    <d v="2025-01-22T00:00:00"/>
    <d v="1987-09-17T00:00:00"/>
    <x v="1"/>
    <x v="1"/>
    <x v="1"/>
    <x v="5"/>
    <x v="7"/>
    <n v="7"/>
    <n v="4935.2700000000004"/>
    <n v="34546.89"/>
    <n v="21.42"/>
    <n v="27146.95"/>
    <n v="2"/>
    <n v="3"/>
    <n v="7"/>
    <x v="1613"/>
  </r>
  <r>
    <s v="T001662"/>
    <s v="Chirag Dayal"/>
    <x v="573"/>
    <n v="8"/>
    <d v="2025-01-06T00:00:00"/>
    <d v="2025-01-11T00:00:00"/>
    <d v="1960-05-20T00:00:00"/>
    <x v="1"/>
    <x v="9"/>
    <x v="0"/>
    <x v="1"/>
    <x v="5"/>
    <n v="10"/>
    <n v="36492.65"/>
    <n v="364926.5"/>
    <n v="13.45"/>
    <n v="315843.89"/>
    <n v="5"/>
    <n v="6"/>
    <n v="2"/>
    <x v="1614"/>
  </r>
  <r>
    <s v="T001663"/>
    <s v="Priyansh Bath"/>
    <x v="448"/>
    <n v="6"/>
    <d v="2023-09-27T00:00:00"/>
    <d v="2023-09-28T00:00:00"/>
    <d v="1976-08-30T00:00:00"/>
    <x v="1"/>
    <x v="14"/>
    <x v="1"/>
    <x v="2"/>
    <x v="3"/>
    <n v="6"/>
    <n v="37949.760000000002"/>
    <n v="227698.56"/>
    <n v="1.55"/>
    <n v="224169.23"/>
    <n v="5"/>
    <n v="3"/>
    <n v="3"/>
    <x v="1615"/>
  </r>
  <r>
    <s v="T001664"/>
    <s v="Hiran Shukla"/>
    <x v="28"/>
    <n v="5"/>
    <d v="2025-07-01T00:00:00"/>
    <d v="2025-07-05T00:00:00"/>
    <d v="1987-06-22T00:00:00"/>
    <x v="3"/>
    <x v="12"/>
    <x v="2"/>
    <x v="3"/>
    <x v="12"/>
    <n v="8"/>
    <n v="21588.87"/>
    <n v="172710.96"/>
    <n v="22.22"/>
    <n v="134334.57999999999"/>
    <n v="3"/>
    <n v="7"/>
    <n v="-2"/>
    <x v="1616"/>
  </r>
  <r>
    <s v="T001665"/>
    <s v="Dhruv Behl"/>
    <x v="636"/>
    <n v="4"/>
    <d v="2025-06-24T00:00:00"/>
    <d v="2025-06-28T00:00:00"/>
    <d v="1976-03-09T00:00:00"/>
    <x v="1"/>
    <x v="18"/>
    <x v="3"/>
    <x v="4"/>
    <x v="9"/>
    <n v="2"/>
    <n v="49880.73"/>
    <n v="99761.46"/>
    <n v="22.49"/>
    <n v="77325.11"/>
    <n v="3"/>
    <n v="8"/>
    <n v="-4"/>
    <x v="1617"/>
  </r>
  <r>
    <s v="T001666"/>
    <s v="Dharmajan Chaudhari"/>
    <x v="658"/>
    <n v="4"/>
    <d v="2025-02-11T00:00:00"/>
    <d v="2025-02-16T00:00:00"/>
    <d v="2004-01-27T00:00:00"/>
    <x v="2"/>
    <x v="16"/>
    <x v="1"/>
    <x v="5"/>
    <x v="20"/>
    <n v="6"/>
    <n v="44721.09"/>
    <n v="268326.53999999998"/>
    <n v="9.51"/>
    <n v="242808.69"/>
    <n v="3"/>
    <n v="7"/>
    <n v="-3"/>
    <x v="1618"/>
  </r>
  <r>
    <s v="T001667"/>
    <s v="Devansh Apte"/>
    <x v="145"/>
    <n v="8"/>
    <d v="2024-10-26T00:00:00"/>
    <d v="2024-10-29T00:00:00"/>
    <d v="2005-06-07T00:00:00"/>
    <x v="0"/>
    <x v="13"/>
    <x v="1"/>
    <x v="5"/>
    <x v="15"/>
    <n v="1"/>
    <n v="31234.34"/>
    <n v="31234.34"/>
    <n v="13.16"/>
    <n v="27123.9"/>
    <n v="1"/>
    <n v="7"/>
    <n v="1"/>
    <x v="1619"/>
  </r>
  <r>
    <s v="T001668"/>
    <s v="Hridaan Chokshi"/>
    <x v="629"/>
    <n v="10"/>
    <d v="2025-04-07T00:00:00"/>
    <d v="2025-04-09T00:00:00"/>
    <d v="1989-12-23T00:00:00"/>
    <x v="2"/>
    <x v="7"/>
    <x v="0"/>
    <x v="1"/>
    <x v="8"/>
    <n v="1"/>
    <n v="10436.5"/>
    <n v="10436.5"/>
    <n v="26.07"/>
    <n v="7715.7"/>
    <n v="4"/>
    <n v="3"/>
    <n v="7"/>
    <x v="1620"/>
  </r>
  <r>
    <s v="T001669"/>
    <s v="Bhamini Lanka"/>
    <x v="608"/>
    <n v="5"/>
    <d v="2025-02-18T00:00:00"/>
    <d v="2025-02-22T00:00:00"/>
    <d v="2005-03-10T00:00:00"/>
    <x v="3"/>
    <x v="19"/>
    <x v="3"/>
    <x v="4"/>
    <x v="13"/>
    <n v="9"/>
    <n v="37906.67"/>
    <n v="341160.03"/>
    <n v="20.87"/>
    <n v="269959.93"/>
    <n v="3"/>
    <n v="5"/>
    <n v="0"/>
    <x v="1621"/>
  </r>
  <r>
    <s v="T001670"/>
    <s v="Vihaan Arya"/>
    <x v="500"/>
    <n v="6"/>
    <d v="2025-01-03T00:00:00"/>
    <d v="2025-01-08T00:00:00"/>
    <d v="1974-09-20T00:00:00"/>
    <x v="1"/>
    <x v="9"/>
    <x v="1"/>
    <x v="5"/>
    <x v="20"/>
    <n v="10"/>
    <n v="39965.699999999997"/>
    <n v="399657"/>
    <n v="11.33"/>
    <n v="354375.86"/>
    <n v="3"/>
    <n v="9"/>
    <n v="-3"/>
    <x v="1622"/>
  </r>
  <r>
    <s v="T001671"/>
    <s v="Arnav Kohli"/>
    <x v="519"/>
    <n v="5"/>
    <d v="2024-08-13T00:00:00"/>
    <d v="2024-08-17T00:00:00"/>
    <d v="1989-01-29T00:00:00"/>
    <x v="3"/>
    <x v="19"/>
    <x v="3"/>
    <x v="4"/>
    <x v="13"/>
    <n v="2"/>
    <n v="20217.87"/>
    <n v="40435.74"/>
    <n v="24.31"/>
    <n v="30605.81"/>
    <n v="5"/>
    <n v="5"/>
    <n v="0"/>
    <x v="1623"/>
  </r>
  <r>
    <s v="T001672"/>
    <s v="Charvi Bhavsar"/>
    <x v="434"/>
    <n v="5"/>
    <d v="2024-01-27T00:00:00"/>
    <d v="2024-01-29T00:00:00"/>
    <d v="1994-06-30T00:00:00"/>
    <x v="1"/>
    <x v="1"/>
    <x v="1"/>
    <x v="5"/>
    <x v="7"/>
    <n v="9"/>
    <n v="7794.28"/>
    <n v="70148.52"/>
    <n v="13.35"/>
    <n v="60783.69"/>
    <n v="2"/>
    <n v="7"/>
    <n v="-2"/>
    <x v="1515"/>
  </r>
  <r>
    <s v="T001673"/>
    <s v="Samaira Chander"/>
    <x v="528"/>
    <n v="7"/>
    <d v="2025-06-29T00:00:00"/>
    <d v="2025-06-30T00:00:00"/>
    <d v="1976-10-25T00:00:00"/>
    <x v="1"/>
    <x v="1"/>
    <x v="1"/>
    <x v="2"/>
    <x v="10"/>
    <n v="2"/>
    <n v="33587.29"/>
    <n v="67174.58"/>
    <n v="1.05"/>
    <n v="66469.25"/>
    <n v="2"/>
    <n v="4"/>
    <n v="3"/>
    <x v="1624"/>
  </r>
  <r>
    <s v="T001674"/>
    <s v="Dishani Date"/>
    <x v="105"/>
    <n v="3"/>
    <d v="2025-03-23T00:00:00"/>
    <d v="2025-03-28T00:00:00"/>
    <d v="2000-09-13T00:00:00"/>
    <x v="3"/>
    <x v="5"/>
    <x v="2"/>
    <x v="3"/>
    <x v="11"/>
    <n v="8"/>
    <n v="9153.9"/>
    <n v="73231.199999999997"/>
    <n v="3.99"/>
    <n v="70309.279999999999"/>
    <n v="2"/>
    <n v="9"/>
    <n v="-6"/>
    <x v="1625"/>
  </r>
  <r>
    <s v="T001675"/>
    <s v="Shlok Venkataraman"/>
    <x v="432"/>
    <n v="10"/>
    <d v="2024-09-05T00:00:00"/>
    <d v="2024-09-10T00:00:00"/>
    <d v="1964-06-09T00:00:00"/>
    <x v="3"/>
    <x v="4"/>
    <x v="0"/>
    <x v="1"/>
    <x v="2"/>
    <n v="9"/>
    <n v="11619.53"/>
    <n v="104575.77"/>
    <n v="29.36"/>
    <n v="73872.320000000007"/>
    <n v="4"/>
    <n v="9"/>
    <n v="1"/>
    <x v="1626"/>
  </r>
  <r>
    <s v="T001676"/>
    <s v="Emir Karpe"/>
    <x v="474"/>
    <n v="8"/>
    <d v="2023-12-06T00:00:00"/>
    <d v="2023-12-09T00:00:00"/>
    <d v="1992-01-09T00:00:00"/>
    <x v="0"/>
    <x v="3"/>
    <x v="0"/>
    <x v="0"/>
    <x v="18"/>
    <n v="7"/>
    <n v="31036.73"/>
    <n v="217257.11"/>
    <n v="12.46"/>
    <n v="190186.87"/>
    <n v="1"/>
    <n v="8"/>
    <n v="0"/>
    <x v="1627"/>
  </r>
  <r>
    <s v="T001677"/>
    <s v="Aniruddh Khurana"/>
    <x v="425"/>
    <n v="10"/>
    <d v="2024-03-19T00:00:00"/>
    <d v="2024-03-20T00:00:00"/>
    <d v="1988-09-06T00:00:00"/>
    <x v="0"/>
    <x v="0"/>
    <x v="3"/>
    <x v="4"/>
    <x v="6"/>
    <n v="8"/>
    <n v="33217.379999999997"/>
    <n v="265739.03999999998"/>
    <n v="15.22"/>
    <n v="225293.56"/>
    <n v="5"/>
    <n v="5"/>
    <n v="5"/>
    <x v="1628"/>
  </r>
  <r>
    <s v="T001678"/>
    <s v="Tanya Lalla"/>
    <x v="462"/>
    <n v="3"/>
    <d v="2024-06-29T00:00:00"/>
    <d v="2024-06-30T00:00:00"/>
    <d v="1976-11-19T00:00:00"/>
    <x v="3"/>
    <x v="5"/>
    <x v="1"/>
    <x v="5"/>
    <x v="15"/>
    <n v="10"/>
    <n v="8387.9699999999993"/>
    <n v="83879.7"/>
    <n v="17.54"/>
    <n v="69167.199999999997"/>
    <n v="5"/>
    <n v="4"/>
    <n v="-1"/>
    <x v="1629"/>
  </r>
  <r>
    <s v="T001679"/>
    <s v="Charvi Sane"/>
    <x v="221"/>
    <n v="9"/>
    <d v="2025-01-29T00:00:00"/>
    <d v="2025-02-03T00:00:00"/>
    <d v="2000-12-23T00:00:00"/>
    <x v="3"/>
    <x v="4"/>
    <x v="3"/>
    <x v="4"/>
    <x v="6"/>
    <n v="3"/>
    <n v="7963.03"/>
    <n v="23889.09"/>
    <n v="2.93"/>
    <n v="23189.14"/>
    <n v="1"/>
    <n v="6"/>
    <n v="3"/>
    <x v="1630"/>
  </r>
  <r>
    <s v="T001680"/>
    <s v="Zain Sridhar"/>
    <x v="327"/>
    <n v="3"/>
    <d v="2024-12-17T00:00:00"/>
    <d v="2024-12-19T00:00:00"/>
    <d v="2004-04-25T00:00:00"/>
    <x v="1"/>
    <x v="1"/>
    <x v="2"/>
    <x v="3"/>
    <x v="4"/>
    <n v="4"/>
    <n v="2946.26"/>
    <n v="11785.04"/>
    <n v="4.87"/>
    <n v="11211.11"/>
    <n v="3"/>
    <n v="7"/>
    <n v="-4"/>
    <x v="1631"/>
  </r>
  <r>
    <s v="T001681"/>
    <s v="Nayantara Sabharwal"/>
    <x v="659"/>
    <n v="8"/>
    <d v="2025-03-18T00:00:00"/>
    <d v="2025-03-20T00:00:00"/>
    <d v="1968-07-29T00:00:00"/>
    <x v="1"/>
    <x v="9"/>
    <x v="3"/>
    <x v="4"/>
    <x v="13"/>
    <n v="5"/>
    <n v="24921.63"/>
    <n v="124608.15"/>
    <n v="24.75"/>
    <n v="93767.63"/>
    <n v="4"/>
    <n v="5"/>
    <n v="3"/>
    <x v="1632"/>
  </r>
  <r>
    <s v="T001682"/>
    <s v="Kimaya Sarin"/>
    <x v="365"/>
    <n v="6"/>
    <d v="2024-03-09T00:00:00"/>
    <d v="2024-03-14T00:00:00"/>
    <d v="1980-02-28T00:00:00"/>
    <x v="2"/>
    <x v="7"/>
    <x v="3"/>
    <x v="4"/>
    <x v="6"/>
    <n v="2"/>
    <n v="49553.34"/>
    <n v="99106.68"/>
    <n v="13.41"/>
    <n v="85816.47"/>
    <n v="2"/>
    <n v="7"/>
    <n v="-1"/>
    <x v="1633"/>
  </r>
  <r>
    <s v="T001683"/>
    <s v="Anvi De"/>
    <x v="163"/>
    <n v="4"/>
    <d v="2024-02-06T00:00:00"/>
    <d v="2024-02-11T00:00:00"/>
    <d v="1985-04-04T00:00:00"/>
    <x v="0"/>
    <x v="17"/>
    <x v="2"/>
    <x v="3"/>
    <x v="22"/>
    <n v="8"/>
    <n v="13027.04"/>
    <n v="104216.32000000001"/>
    <n v="12.59"/>
    <n v="91095.49"/>
    <n v="3"/>
    <n v="7"/>
    <n v="-3"/>
    <x v="1634"/>
  </r>
  <r>
    <s v="T001684"/>
    <s v="Anay Sani"/>
    <x v="501"/>
    <n v="10"/>
    <d v="2024-07-02T00:00:00"/>
    <d v="2024-07-03T00:00:00"/>
    <d v="1990-03-29T00:00:00"/>
    <x v="2"/>
    <x v="2"/>
    <x v="2"/>
    <x v="3"/>
    <x v="11"/>
    <n v="6"/>
    <n v="1598.49"/>
    <n v="9590.94"/>
    <n v="8.2200000000000006"/>
    <n v="8802.56"/>
    <n v="2"/>
    <n v="5"/>
    <n v="5"/>
    <x v="1635"/>
  </r>
  <r>
    <s v="T001685"/>
    <s v="Amani Dua"/>
    <x v="200"/>
    <n v="9"/>
    <d v="2025-02-01T00:00:00"/>
    <d v="2025-02-04T00:00:00"/>
    <d v="1965-09-20T00:00:00"/>
    <x v="2"/>
    <x v="16"/>
    <x v="2"/>
    <x v="3"/>
    <x v="4"/>
    <n v="4"/>
    <n v="28020.89"/>
    <n v="112083.56"/>
    <n v="16.84"/>
    <n v="93208.69"/>
    <n v="1"/>
    <n v="4"/>
    <n v="5"/>
    <x v="1636"/>
  </r>
  <r>
    <s v="T001686"/>
    <s v="Alia Sule"/>
    <x v="532"/>
    <n v="6"/>
    <d v="2023-10-08T00:00:00"/>
    <d v="2023-10-10T00:00:00"/>
    <d v="1996-02-28T00:00:00"/>
    <x v="3"/>
    <x v="5"/>
    <x v="1"/>
    <x v="5"/>
    <x v="20"/>
    <n v="9"/>
    <n v="40625.230000000003"/>
    <n v="365627.07"/>
    <n v="24.83"/>
    <n v="274841.87"/>
    <n v="5"/>
    <n v="3"/>
    <n v="3"/>
    <x v="1637"/>
  </r>
  <r>
    <s v="T001687"/>
    <s v="Nitya Kadakia"/>
    <x v="425"/>
    <n v="5"/>
    <d v="2024-03-20T00:00:00"/>
    <d v="2024-03-24T00:00:00"/>
    <d v="2000-10-04T00:00:00"/>
    <x v="2"/>
    <x v="16"/>
    <x v="0"/>
    <x v="0"/>
    <x v="0"/>
    <n v="1"/>
    <n v="38509.019999999997"/>
    <n v="38509.019999999997"/>
    <n v="20.41"/>
    <n v="30649.33"/>
    <n v="4"/>
    <n v="9"/>
    <n v="-4"/>
    <x v="1638"/>
  </r>
  <r>
    <s v="T001688"/>
    <s v="Stuvan Aurora"/>
    <x v="269"/>
    <n v="7"/>
    <d v="2023-10-23T00:00:00"/>
    <d v="2023-10-26T00:00:00"/>
    <d v="2002-07-16T00:00:00"/>
    <x v="2"/>
    <x v="7"/>
    <x v="2"/>
    <x v="3"/>
    <x v="11"/>
    <n v="1"/>
    <n v="1007.9"/>
    <n v="1007.9"/>
    <n v="24.65"/>
    <n v="759.45"/>
    <n v="5"/>
    <n v="6"/>
    <n v="1"/>
    <x v="1639"/>
  </r>
  <r>
    <s v="T001689"/>
    <s v="Nirvaan Sane"/>
    <x v="457"/>
    <n v="8"/>
    <d v="2024-08-17T00:00:00"/>
    <d v="2024-08-22T00:00:00"/>
    <d v="1970-03-06T00:00:00"/>
    <x v="1"/>
    <x v="1"/>
    <x v="3"/>
    <x v="4"/>
    <x v="6"/>
    <n v="7"/>
    <n v="17207.86"/>
    <n v="120455.02"/>
    <n v="29.56"/>
    <n v="84848.52"/>
    <n v="3"/>
    <n v="6"/>
    <n v="2"/>
    <x v="1640"/>
  </r>
  <r>
    <s v="T001690"/>
    <s v="Riaan Randhawa"/>
    <x v="441"/>
    <n v="9"/>
    <d v="2024-08-26T00:00:00"/>
    <d v="2024-08-30T00:00:00"/>
    <d v="1999-04-23T00:00:00"/>
    <x v="3"/>
    <x v="5"/>
    <x v="0"/>
    <x v="1"/>
    <x v="21"/>
    <n v="7"/>
    <n v="43742.04"/>
    <n v="306194.28000000003"/>
    <n v="27.9"/>
    <n v="220766.07999999999"/>
    <n v="4"/>
    <n v="5"/>
    <n v="4"/>
    <x v="1641"/>
  </r>
  <r>
    <s v="T001691"/>
    <s v="Dhanush Taneja"/>
    <x v="353"/>
    <n v="5"/>
    <d v="2024-10-18T00:00:00"/>
    <d v="2024-10-22T00:00:00"/>
    <d v="1959-12-21T00:00:00"/>
    <x v="0"/>
    <x v="17"/>
    <x v="1"/>
    <x v="5"/>
    <x v="7"/>
    <n v="4"/>
    <n v="37237.620000000003"/>
    <n v="148950.48000000001"/>
    <n v="2.7"/>
    <n v="144928.82"/>
    <n v="4"/>
    <n v="7"/>
    <n v="-2"/>
    <x v="1642"/>
  </r>
  <r>
    <s v="T001692"/>
    <s v="Purab Warrior"/>
    <x v="231"/>
    <n v="7"/>
    <d v="2024-02-27T00:00:00"/>
    <d v="2024-03-03T00:00:00"/>
    <d v="1969-03-24T00:00:00"/>
    <x v="3"/>
    <x v="12"/>
    <x v="3"/>
    <x v="4"/>
    <x v="6"/>
    <n v="1"/>
    <n v="23398.9"/>
    <n v="23398.9"/>
    <n v="6.23"/>
    <n v="21941.15"/>
    <n v="1"/>
    <n v="8"/>
    <n v="-1"/>
    <x v="1643"/>
  </r>
  <r>
    <s v="T001693"/>
    <s v="Yuvaan Chana"/>
    <x v="234"/>
    <n v="3"/>
    <d v="2023-10-30T00:00:00"/>
    <d v="2023-11-01T00:00:00"/>
    <d v="1984-01-28T00:00:00"/>
    <x v="0"/>
    <x v="17"/>
    <x v="0"/>
    <x v="0"/>
    <x v="0"/>
    <n v="4"/>
    <n v="13944.42"/>
    <n v="55777.68"/>
    <n v="5.03"/>
    <n v="52972.06"/>
    <n v="4"/>
    <n v="4"/>
    <n v="-1"/>
    <x v="1644"/>
  </r>
  <r>
    <s v="T001694"/>
    <s v="Ehsaan Buch"/>
    <x v="108"/>
    <n v="6"/>
    <d v="2025-06-25T00:00:00"/>
    <d v="2025-06-29T00:00:00"/>
    <d v="2007-07-01T00:00:00"/>
    <x v="1"/>
    <x v="6"/>
    <x v="1"/>
    <x v="2"/>
    <x v="16"/>
    <n v="5"/>
    <n v="41510.78"/>
    <n v="207553.9"/>
    <n v="4.34"/>
    <n v="198546.06"/>
    <n v="3"/>
    <n v="6"/>
    <n v="0"/>
    <x v="1645"/>
  </r>
  <r>
    <s v="T001695"/>
    <s v="Kashvi Kamdar"/>
    <x v="660"/>
    <n v="4"/>
    <d v="2023-12-10T00:00:00"/>
    <d v="2023-12-12T00:00:00"/>
    <d v="1964-05-26T00:00:00"/>
    <x v="2"/>
    <x v="11"/>
    <x v="1"/>
    <x v="5"/>
    <x v="17"/>
    <n v="6"/>
    <n v="38249.9"/>
    <n v="229499.4"/>
    <n v="28.22"/>
    <n v="164734.67000000001"/>
    <n v="4"/>
    <n v="4"/>
    <n v="0"/>
    <x v="1646"/>
  </r>
  <r>
    <s v="T001696"/>
    <s v="Vedika Manne"/>
    <x v="634"/>
    <n v="8"/>
    <d v="2024-04-02T00:00:00"/>
    <d v="2024-04-04T00:00:00"/>
    <d v="1992-10-20T00:00:00"/>
    <x v="2"/>
    <x v="16"/>
    <x v="0"/>
    <x v="0"/>
    <x v="1"/>
    <n v="9"/>
    <n v="8944.09"/>
    <n v="80496.81"/>
    <n v="3.1"/>
    <n v="78001.41"/>
    <n v="5"/>
    <n v="5"/>
    <n v="3"/>
    <x v="1647"/>
  </r>
  <r>
    <s v="T001697"/>
    <s v="Shalv Kaul"/>
    <x v="324"/>
    <n v="6"/>
    <d v="2024-11-13T00:00:00"/>
    <d v="2024-11-18T00:00:00"/>
    <d v="2000-06-25T00:00:00"/>
    <x v="2"/>
    <x v="8"/>
    <x v="1"/>
    <x v="5"/>
    <x v="7"/>
    <n v="6"/>
    <n v="16299.05"/>
    <n v="97794.299999999988"/>
    <n v="0.64"/>
    <n v="97168.42"/>
    <n v="3"/>
    <n v="9"/>
    <n v="-3"/>
    <x v="1648"/>
  </r>
  <r>
    <s v="T001698"/>
    <s v="Manikya Yohannan"/>
    <x v="255"/>
    <n v="5"/>
    <d v="2025-07-07T00:00:00"/>
    <d v="2025-07-08T00:00:00"/>
    <d v="1995-09-14T00:00:00"/>
    <x v="2"/>
    <x v="11"/>
    <x v="3"/>
    <x v="4"/>
    <x v="9"/>
    <n v="6"/>
    <n v="20346.18"/>
    <n v="122077.08"/>
    <n v="14.36"/>
    <n v="104546.81"/>
    <n v="4"/>
    <n v="5"/>
    <n v="0"/>
    <x v="1649"/>
  </r>
  <r>
    <s v="T001699"/>
    <s v="Shaan Seshadri"/>
    <x v="105"/>
    <n v="6"/>
    <d v="2025-03-23T00:00:00"/>
    <d v="2025-03-27T00:00:00"/>
    <d v="1987-09-16T00:00:00"/>
    <x v="3"/>
    <x v="12"/>
    <x v="2"/>
    <x v="3"/>
    <x v="12"/>
    <n v="4"/>
    <n v="29018.29"/>
    <n v="116073.16"/>
    <n v="21.55"/>
    <n v="91059.39"/>
    <n v="1"/>
    <n v="8"/>
    <n v="-2"/>
    <x v="1650"/>
  </r>
  <r>
    <s v="T001700"/>
    <s v="Diya Kamdar"/>
    <x v="370"/>
    <n v="7"/>
    <d v="2024-04-18T00:00:00"/>
    <d v="2024-04-23T00:00:00"/>
    <d v="1970-09-10T00:00:00"/>
    <x v="3"/>
    <x v="12"/>
    <x v="2"/>
    <x v="3"/>
    <x v="4"/>
    <n v="3"/>
    <n v="38770.29"/>
    <n v="116310.87"/>
    <n v="19.89"/>
    <n v="93176.639999999999"/>
    <n v="1"/>
    <n v="7"/>
    <n v="0"/>
    <x v="1651"/>
  </r>
  <r>
    <s v="T001701"/>
    <s v="Rhea Varughese"/>
    <x v="540"/>
    <n v="8"/>
    <d v="2024-07-08T00:00:00"/>
    <d v="2024-07-12T00:00:00"/>
    <d v="1970-06-23T00:00:00"/>
    <x v="3"/>
    <x v="15"/>
    <x v="0"/>
    <x v="0"/>
    <x v="19"/>
    <n v="2"/>
    <n v="34034.06"/>
    <n v="68068.12"/>
    <n v="10.78"/>
    <n v="60730.38"/>
    <n v="5"/>
    <n v="8"/>
    <n v="0"/>
    <x v="1652"/>
  </r>
  <r>
    <s v="T001702"/>
    <s v="Inaaya  Som"/>
    <x v="337"/>
    <n v="4"/>
    <d v="2023-10-17T00:00:00"/>
    <d v="2023-10-21T00:00:00"/>
    <d v="1985-10-13T00:00:00"/>
    <x v="3"/>
    <x v="4"/>
    <x v="0"/>
    <x v="0"/>
    <x v="1"/>
    <n v="3"/>
    <n v="14190.86"/>
    <n v="42572.58"/>
    <n v="17.05"/>
    <n v="35313.96"/>
    <n v="2"/>
    <n v="5"/>
    <n v="-1"/>
    <x v="1653"/>
  </r>
  <r>
    <s v="T001703"/>
    <s v="Veer Agrawal"/>
    <x v="418"/>
    <n v="10"/>
    <d v="2023-12-06T00:00:00"/>
    <d v="2023-12-08T00:00:00"/>
    <d v="1963-01-01T00:00:00"/>
    <x v="1"/>
    <x v="14"/>
    <x v="0"/>
    <x v="0"/>
    <x v="19"/>
    <n v="10"/>
    <n v="13373.25"/>
    <n v="133732.5"/>
    <n v="27.56"/>
    <n v="96875.82"/>
    <n v="5"/>
    <n v="4"/>
    <n v="6"/>
    <x v="1654"/>
  </r>
  <r>
    <s v="T001704"/>
    <s v="Shamik Sankaran"/>
    <x v="86"/>
    <n v="10"/>
    <d v="2025-04-29T00:00:00"/>
    <d v="2025-05-04T00:00:00"/>
    <d v="1984-04-04T00:00:00"/>
    <x v="0"/>
    <x v="3"/>
    <x v="0"/>
    <x v="0"/>
    <x v="1"/>
    <n v="6"/>
    <n v="13777.36"/>
    <n v="82664.160000000003"/>
    <n v="23.65"/>
    <n v="63114.09"/>
    <n v="1"/>
    <n v="8"/>
    <n v="2"/>
    <x v="1655"/>
  </r>
  <r>
    <s v="T001705"/>
    <s v="Neelofar Bhatia"/>
    <x v="174"/>
    <n v="8"/>
    <d v="2024-10-02T00:00:00"/>
    <d v="2024-10-05T00:00:00"/>
    <d v="1959-10-03T00:00:00"/>
    <x v="3"/>
    <x v="12"/>
    <x v="0"/>
    <x v="1"/>
    <x v="2"/>
    <n v="8"/>
    <n v="13309.09"/>
    <n v="106472.72"/>
    <n v="27.6"/>
    <n v="77086.25"/>
    <n v="5"/>
    <n v="7"/>
    <n v="1"/>
    <x v="1656"/>
  </r>
  <r>
    <s v="T001706"/>
    <s v="Dhanush Kar"/>
    <x v="661"/>
    <n v="3"/>
    <d v="2025-01-28T00:00:00"/>
    <d v="2025-01-31T00:00:00"/>
    <d v="1987-01-25T00:00:00"/>
    <x v="3"/>
    <x v="5"/>
    <x v="1"/>
    <x v="2"/>
    <x v="14"/>
    <n v="9"/>
    <n v="20794.62"/>
    <n v="187151.58"/>
    <n v="19.600000000000001"/>
    <n v="150469.87"/>
    <n v="1"/>
    <n v="5"/>
    <n v="-2"/>
    <x v="1657"/>
  </r>
  <r>
    <s v="T001707"/>
    <s v="Ivana Jaggi"/>
    <x v="176"/>
    <n v="5"/>
    <d v="2023-10-31T00:00:00"/>
    <d v="2023-11-01T00:00:00"/>
    <d v="1996-04-11T00:00:00"/>
    <x v="3"/>
    <x v="12"/>
    <x v="3"/>
    <x v="4"/>
    <x v="23"/>
    <n v="2"/>
    <n v="32489.23"/>
    <n v="64978.46"/>
    <n v="21.88"/>
    <n v="50761.17"/>
    <n v="3"/>
    <n v="2"/>
    <n v="3"/>
    <x v="1658"/>
  </r>
  <r>
    <s v="T001708"/>
    <s v="Zain Hora"/>
    <x v="662"/>
    <n v="4"/>
    <d v="2024-07-07T00:00:00"/>
    <d v="2024-07-09T00:00:00"/>
    <d v="1993-05-30T00:00:00"/>
    <x v="1"/>
    <x v="6"/>
    <x v="3"/>
    <x v="4"/>
    <x v="23"/>
    <n v="10"/>
    <n v="30910.799999999999"/>
    <n v="309108"/>
    <n v="18.2"/>
    <n v="252850.34"/>
    <n v="3"/>
    <n v="7"/>
    <n v="-3"/>
    <x v="1659"/>
  </r>
  <r>
    <s v="T001709"/>
    <s v="Samar Bhatti"/>
    <x v="25"/>
    <n v="10"/>
    <d v="2023-10-11T00:00:00"/>
    <d v="2023-10-15T00:00:00"/>
    <d v="1963-04-20T00:00:00"/>
    <x v="1"/>
    <x v="9"/>
    <x v="2"/>
    <x v="3"/>
    <x v="4"/>
    <n v="3"/>
    <n v="48898.28"/>
    <n v="146694.84"/>
    <n v="15.52"/>
    <n v="123927.8"/>
    <n v="2"/>
    <n v="6"/>
    <n v="4"/>
    <x v="1660"/>
  </r>
  <r>
    <s v="T001710"/>
    <s v="Lakshit Dash"/>
    <x v="59"/>
    <n v="5"/>
    <d v="2024-09-01T00:00:00"/>
    <d v="2024-09-04T00:00:00"/>
    <d v="1963-07-10T00:00:00"/>
    <x v="0"/>
    <x v="13"/>
    <x v="1"/>
    <x v="5"/>
    <x v="17"/>
    <n v="3"/>
    <n v="32002.5"/>
    <n v="96007.5"/>
    <n v="26.22"/>
    <n v="70834.33"/>
    <n v="4"/>
    <n v="6"/>
    <n v="-1"/>
    <x v="1661"/>
  </r>
  <r>
    <s v="T001711"/>
    <s v="Aaina Manne"/>
    <x v="663"/>
    <n v="3"/>
    <d v="2024-06-21T00:00:00"/>
    <d v="2024-06-26T00:00:00"/>
    <d v="1995-10-11T00:00:00"/>
    <x v="2"/>
    <x v="7"/>
    <x v="1"/>
    <x v="5"/>
    <x v="7"/>
    <n v="5"/>
    <n v="27083.02"/>
    <n v="135415.1"/>
    <n v="14.25"/>
    <n v="116118.45"/>
    <n v="1"/>
    <n v="9"/>
    <n v="-6"/>
    <x v="1662"/>
  </r>
  <r>
    <s v="T001712"/>
    <s v="Kanav Deshmukh"/>
    <x v="664"/>
    <n v="5"/>
    <d v="2024-01-12T00:00:00"/>
    <d v="2024-01-17T00:00:00"/>
    <d v="1995-08-27T00:00:00"/>
    <x v="1"/>
    <x v="9"/>
    <x v="0"/>
    <x v="0"/>
    <x v="18"/>
    <n v="9"/>
    <n v="37171.4"/>
    <n v="334542.59999999998"/>
    <n v="17.09"/>
    <n v="277369.27"/>
    <n v="1"/>
    <n v="8"/>
    <n v="-3"/>
    <x v="1663"/>
  </r>
  <r>
    <s v="T001713"/>
    <s v="Raunak Ray"/>
    <x v="455"/>
    <n v="9"/>
    <d v="2025-06-05T00:00:00"/>
    <d v="2025-06-06T00:00:00"/>
    <d v="1969-03-12T00:00:00"/>
    <x v="3"/>
    <x v="15"/>
    <x v="1"/>
    <x v="2"/>
    <x v="14"/>
    <n v="4"/>
    <n v="16612.27"/>
    <n v="66449.08"/>
    <n v="11.56"/>
    <n v="58767.57"/>
    <n v="5"/>
    <n v="3"/>
    <n v="6"/>
    <x v="1664"/>
  </r>
  <r>
    <s v="T001714"/>
    <s v="Samiha Sankaran"/>
    <x v="11"/>
    <n v="4"/>
    <d v="2023-11-15T00:00:00"/>
    <d v="2023-11-20T00:00:00"/>
    <d v="2005-08-05T00:00:00"/>
    <x v="1"/>
    <x v="14"/>
    <x v="0"/>
    <x v="0"/>
    <x v="18"/>
    <n v="10"/>
    <n v="31543.74"/>
    <n v="315437.40000000002"/>
    <n v="12.26"/>
    <n v="276764.77"/>
    <n v="4"/>
    <n v="6"/>
    <n v="-2"/>
    <x v="1665"/>
  </r>
  <r>
    <s v="T001715"/>
    <s v="Stuvan Vyas"/>
    <x v="322"/>
    <n v="3"/>
    <d v="2025-01-04T00:00:00"/>
    <d v="2025-01-08T00:00:00"/>
    <d v="2006-09-08T00:00:00"/>
    <x v="1"/>
    <x v="1"/>
    <x v="1"/>
    <x v="5"/>
    <x v="15"/>
    <n v="10"/>
    <n v="23899.32"/>
    <n v="238993.2"/>
    <n v="10.77"/>
    <n v="213253.63"/>
    <n v="5"/>
    <n v="6"/>
    <n v="-3"/>
    <x v="1666"/>
  </r>
  <r>
    <s v="T001716"/>
    <s v="Prisha Lad"/>
    <x v="153"/>
    <n v="8"/>
    <d v="2025-04-23T00:00:00"/>
    <d v="2025-04-24T00:00:00"/>
    <d v="1966-10-30T00:00:00"/>
    <x v="2"/>
    <x v="16"/>
    <x v="1"/>
    <x v="5"/>
    <x v="7"/>
    <n v="4"/>
    <n v="11133.73"/>
    <n v="44534.92"/>
    <n v="15.33"/>
    <n v="37707.72"/>
    <n v="2"/>
    <n v="6"/>
    <n v="2"/>
    <x v="1667"/>
  </r>
  <r>
    <s v="T001717"/>
    <s v="Hiran Deol"/>
    <x v="665"/>
    <n v="9"/>
    <d v="2024-07-10T00:00:00"/>
    <d v="2024-07-14T00:00:00"/>
    <d v="2000-04-06T00:00:00"/>
    <x v="2"/>
    <x v="7"/>
    <x v="0"/>
    <x v="1"/>
    <x v="8"/>
    <n v="8"/>
    <n v="38956.74"/>
    <n v="311653.92"/>
    <n v="7.24"/>
    <n v="289090.18"/>
    <n v="2"/>
    <n v="5"/>
    <n v="4"/>
    <x v="1668"/>
  </r>
  <r>
    <s v="T001718"/>
    <s v="Mamooty Balay"/>
    <x v="281"/>
    <n v="4"/>
    <d v="2024-07-31T00:00:00"/>
    <d v="2024-08-02T00:00:00"/>
    <d v="1990-07-18T00:00:00"/>
    <x v="3"/>
    <x v="19"/>
    <x v="1"/>
    <x v="2"/>
    <x v="14"/>
    <n v="4"/>
    <n v="10238.549999999999"/>
    <n v="40954.199999999997"/>
    <n v="8.0299999999999994"/>
    <n v="37665.58"/>
    <n v="2"/>
    <n v="7"/>
    <n v="-3"/>
    <x v="1669"/>
  </r>
  <r>
    <s v="T001719"/>
    <s v="Rati Balay"/>
    <x v="109"/>
    <n v="9"/>
    <d v="2024-03-17T00:00:00"/>
    <d v="2024-03-20T00:00:00"/>
    <d v="2000-12-20T00:00:00"/>
    <x v="1"/>
    <x v="18"/>
    <x v="1"/>
    <x v="2"/>
    <x v="16"/>
    <n v="8"/>
    <n v="27869.32"/>
    <n v="222954.56"/>
    <n v="18.09"/>
    <n v="182622.07999999999"/>
    <n v="1"/>
    <n v="4"/>
    <n v="5"/>
    <x v="1670"/>
  </r>
  <r>
    <s v="T001720"/>
    <s v="Ritvik Lal"/>
    <x v="645"/>
    <n v="5"/>
    <d v="2024-07-25T00:00:00"/>
    <d v="2024-07-27T00:00:00"/>
    <d v="2005-05-02T00:00:00"/>
    <x v="3"/>
    <x v="15"/>
    <x v="3"/>
    <x v="4"/>
    <x v="23"/>
    <n v="1"/>
    <n v="36955.97"/>
    <n v="36955.97"/>
    <n v="25.42"/>
    <n v="27561.759999999998"/>
    <n v="2"/>
    <n v="3"/>
    <n v="2"/>
    <x v="1671"/>
  </r>
  <r>
    <s v="T001721"/>
    <s v="Baiju Dua"/>
    <x v="62"/>
    <n v="3"/>
    <d v="2025-07-19T00:00:00"/>
    <d v="2025-07-20T00:00:00"/>
    <d v="2003-05-13T00:00:00"/>
    <x v="1"/>
    <x v="18"/>
    <x v="3"/>
    <x v="4"/>
    <x v="13"/>
    <n v="2"/>
    <n v="6180.64"/>
    <n v="12361.28"/>
    <n v="9.68"/>
    <n v="11164.71"/>
    <n v="4"/>
    <n v="5"/>
    <n v="-2"/>
    <x v="1672"/>
  </r>
  <r>
    <s v="T001722"/>
    <s v="Lavanya Din"/>
    <x v="427"/>
    <n v="6"/>
    <d v="2024-06-28T00:00:00"/>
    <d v="2024-06-29T00:00:00"/>
    <d v="1977-11-12T00:00:00"/>
    <x v="2"/>
    <x v="8"/>
    <x v="2"/>
    <x v="3"/>
    <x v="22"/>
    <n v="6"/>
    <n v="24227.39"/>
    <n v="145364.34"/>
    <n v="28.31"/>
    <n v="104211.7"/>
    <n v="1"/>
    <n v="6"/>
    <n v="0"/>
    <x v="1673"/>
  </r>
  <r>
    <s v="T001723"/>
    <s v="Madhup Verma"/>
    <x v="666"/>
    <n v="5"/>
    <d v="2024-02-11T00:00:00"/>
    <d v="2024-02-15T00:00:00"/>
    <d v="1975-03-17T00:00:00"/>
    <x v="3"/>
    <x v="15"/>
    <x v="3"/>
    <x v="4"/>
    <x v="6"/>
    <n v="1"/>
    <n v="31159.41"/>
    <n v="31159.41"/>
    <n v="1.8"/>
    <n v="30598.54"/>
    <n v="3"/>
    <n v="6"/>
    <n v="-1"/>
    <x v="1674"/>
  </r>
  <r>
    <s v="T001724"/>
    <s v="Darshit Ravel"/>
    <x v="154"/>
    <n v="10"/>
    <d v="2024-06-02T00:00:00"/>
    <d v="2024-06-07T00:00:00"/>
    <d v="1965-01-22T00:00:00"/>
    <x v="1"/>
    <x v="18"/>
    <x v="0"/>
    <x v="0"/>
    <x v="18"/>
    <n v="4"/>
    <n v="22138.26"/>
    <n v="88553.04"/>
    <n v="21.7"/>
    <n v="69337.03"/>
    <n v="1"/>
    <n v="9"/>
    <n v="1"/>
    <x v="1675"/>
  </r>
  <r>
    <s v="T001725"/>
    <s v="Mahika Ganesh"/>
    <x v="154"/>
    <n v="9"/>
    <d v="2024-05-30T00:00:00"/>
    <d v="2024-06-03T00:00:00"/>
    <d v="1994-05-10T00:00:00"/>
    <x v="3"/>
    <x v="19"/>
    <x v="0"/>
    <x v="0"/>
    <x v="18"/>
    <n v="8"/>
    <n v="6076.6"/>
    <n v="48612.800000000003"/>
    <n v="14.24"/>
    <n v="41690.339999999997"/>
    <n v="1"/>
    <n v="5"/>
    <n v="4"/>
    <x v="1676"/>
  </r>
  <r>
    <s v="T001726"/>
    <s v="Nehmat Bahri"/>
    <x v="201"/>
    <n v="7"/>
    <d v="2024-07-27T00:00:00"/>
    <d v="2024-08-01T00:00:00"/>
    <d v="1964-03-01T00:00:00"/>
    <x v="1"/>
    <x v="1"/>
    <x v="1"/>
    <x v="2"/>
    <x v="3"/>
    <n v="4"/>
    <n v="44208.49"/>
    <n v="176833.96"/>
    <n v="1.64"/>
    <n v="173933.88"/>
    <n v="2"/>
    <n v="9"/>
    <n v="-2"/>
    <x v="1677"/>
  </r>
  <r>
    <s v="T001727"/>
    <s v="Sumer Dubey"/>
    <x v="528"/>
    <n v="5"/>
    <d v="2025-06-27T00:00:00"/>
    <d v="2025-06-28T00:00:00"/>
    <d v="2001-06-23T00:00:00"/>
    <x v="3"/>
    <x v="12"/>
    <x v="3"/>
    <x v="4"/>
    <x v="6"/>
    <n v="8"/>
    <n v="19791.18"/>
    <n v="158329.44"/>
    <n v="6.72"/>
    <n v="147689.70000000001"/>
    <n v="5"/>
    <n v="2"/>
    <n v="3"/>
    <x v="1678"/>
  </r>
  <r>
    <s v="T001728"/>
    <s v="Indrajit Shetty"/>
    <x v="601"/>
    <n v="9"/>
    <d v="2025-07-06T00:00:00"/>
    <d v="2025-07-07T00:00:00"/>
    <d v="1989-03-09T00:00:00"/>
    <x v="0"/>
    <x v="3"/>
    <x v="1"/>
    <x v="5"/>
    <x v="15"/>
    <n v="2"/>
    <n v="21098.03"/>
    <n v="42196.06"/>
    <n v="5.89"/>
    <n v="39710.71"/>
    <n v="1"/>
    <n v="3"/>
    <n v="6"/>
    <x v="1679"/>
  </r>
  <r>
    <s v="T001729"/>
    <s v="Tushar Chad"/>
    <x v="30"/>
    <n v="10"/>
    <d v="2023-09-21T00:00:00"/>
    <d v="2023-09-25T00:00:00"/>
    <d v="1983-06-02T00:00:00"/>
    <x v="2"/>
    <x v="11"/>
    <x v="3"/>
    <x v="4"/>
    <x v="6"/>
    <n v="3"/>
    <n v="35626.769999999997"/>
    <n v="106880.31"/>
    <n v="15.47"/>
    <n v="90345.93"/>
    <n v="2"/>
    <n v="9"/>
    <n v="1"/>
    <x v="1680"/>
  </r>
  <r>
    <s v="T001730"/>
    <s v="Nishith Doctor"/>
    <x v="548"/>
    <n v="5"/>
    <d v="2025-05-29T00:00:00"/>
    <d v="2025-06-03T00:00:00"/>
    <d v="1977-08-05T00:00:00"/>
    <x v="2"/>
    <x v="7"/>
    <x v="2"/>
    <x v="3"/>
    <x v="22"/>
    <n v="3"/>
    <n v="15534.49"/>
    <n v="46603.47"/>
    <n v="8.15"/>
    <n v="42805.29"/>
    <n v="4"/>
    <n v="10"/>
    <n v="-5"/>
    <x v="1681"/>
  </r>
  <r>
    <s v="T001731"/>
    <s v="Nirvi Gill"/>
    <x v="37"/>
    <n v="3"/>
    <d v="2025-03-11T00:00:00"/>
    <d v="2025-03-13T00:00:00"/>
    <d v="1963-09-10T00:00:00"/>
    <x v="2"/>
    <x v="16"/>
    <x v="0"/>
    <x v="0"/>
    <x v="1"/>
    <n v="5"/>
    <n v="21813.74"/>
    <n v="109068.7"/>
    <n v="5.13"/>
    <n v="103473.48"/>
    <n v="1"/>
    <n v="7"/>
    <n v="-4"/>
    <x v="1682"/>
  </r>
  <r>
    <s v="T001732"/>
    <s v="Renee Rao"/>
    <x v="292"/>
    <n v="3"/>
    <d v="2025-03-11T00:00:00"/>
    <d v="2025-03-12T00:00:00"/>
    <d v="1997-09-03T00:00:00"/>
    <x v="3"/>
    <x v="15"/>
    <x v="0"/>
    <x v="0"/>
    <x v="18"/>
    <n v="9"/>
    <n v="33673.56"/>
    <n v="303062.03999999998"/>
    <n v="14.28"/>
    <n v="259784.78"/>
    <n v="1"/>
    <n v="4"/>
    <n v="-1"/>
    <x v="1683"/>
  </r>
  <r>
    <s v="T001733"/>
    <s v="Manjari Loyal"/>
    <x v="591"/>
    <n v="6"/>
    <d v="2025-03-24T00:00:00"/>
    <d v="2025-03-25T00:00:00"/>
    <d v="1977-10-20T00:00:00"/>
    <x v="2"/>
    <x v="11"/>
    <x v="1"/>
    <x v="5"/>
    <x v="20"/>
    <n v="7"/>
    <n v="9297.11"/>
    <n v="65079.77"/>
    <n v="24.41"/>
    <n v="49193.8"/>
    <n v="4"/>
    <n v="4"/>
    <n v="2"/>
    <x v="1684"/>
  </r>
  <r>
    <s v="T001734"/>
    <s v="Jivika Handa"/>
    <x v="608"/>
    <n v="9"/>
    <d v="2025-02-20T00:00:00"/>
    <d v="2025-02-25T00:00:00"/>
    <d v="1981-02-18T00:00:00"/>
    <x v="1"/>
    <x v="6"/>
    <x v="3"/>
    <x v="4"/>
    <x v="9"/>
    <n v="10"/>
    <n v="32797.629999999997"/>
    <n v="327976.3"/>
    <n v="12.38"/>
    <n v="287372.83"/>
    <n v="5"/>
    <n v="8"/>
    <n v="1"/>
    <x v="1685"/>
  </r>
  <r>
    <s v="T001735"/>
    <s v="Ojas Bali"/>
    <x v="290"/>
    <n v="6"/>
    <d v="2024-08-16T00:00:00"/>
    <d v="2024-08-19T00:00:00"/>
    <d v="1963-12-11T00:00:00"/>
    <x v="3"/>
    <x v="5"/>
    <x v="1"/>
    <x v="2"/>
    <x v="14"/>
    <n v="6"/>
    <n v="44703.43"/>
    <n v="268220.58"/>
    <n v="27.52"/>
    <n v="194406.28"/>
    <n v="4"/>
    <n v="4"/>
    <n v="2"/>
    <x v="1686"/>
  </r>
  <r>
    <s v="T001736"/>
    <s v="Parinaaz Brar"/>
    <x v="107"/>
    <n v="9"/>
    <d v="2025-01-06T00:00:00"/>
    <d v="2025-01-11T00:00:00"/>
    <d v="1982-04-18T00:00:00"/>
    <x v="1"/>
    <x v="6"/>
    <x v="3"/>
    <x v="4"/>
    <x v="13"/>
    <n v="6"/>
    <n v="19066.560000000001"/>
    <n v="114399.36"/>
    <n v="27.82"/>
    <n v="82573.460000000006"/>
    <n v="1"/>
    <n v="8"/>
    <n v="1"/>
    <x v="1687"/>
  </r>
  <r>
    <s v="T001737"/>
    <s v="Hridaan Sethi"/>
    <x v="667"/>
    <n v="4"/>
    <d v="2023-11-04T00:00:00"/>
    <d v="2023-11-07T00:00:00"/>
    <d v="2004-05-16T00:00:00"/>
    <x v="2"/>
    <x v="11"/>
    <x v="1"/>
    <x v="2"/>
    <x v="10"/>
    <n v="9"/>
    <n v="37825.69"/>
    <n v="340431.21"/>
    <n v="23.95"/>
    <n v="258897.94"/>
    <n v="2"/>
    <n v="4"/>
    <n v="0"/>
    <x v="1688"/>
  </r>
  <r>
    <s v="T001738"/>
    <s v="Zoya Biswas"/>
    <x v="494"/>
    <n v="6"/>
    <d v="2024-06-15T00:00:00"/>
    <d v="2024-06-19T00:00:00"/>
    <d v="1979-03-27T00:00:00"/>
    <x v="0"/>
    <x v="0"/>
    <x v="1"/>
    <x v="2"/>
    <x v="3"/>
    <n v="7"/>
    <n v="31847.9"/>
    <n v="222935.3"/>
    <n v="7.38"/>
    <n v="206482.67"/>
    <n v="5"/>
    <n v="6"/>
    <n v="0"/>
    <x v="1689"/>
  </r>
  <r>
    <s v="T001739"/>
    <s v="Purab Bhalla"/>
    <x v="414"/>
    <n v="9"/>
    <d v="2023-09-01T00:00:00"/>
    <d v="2023-09-06T00:00:00"/>
    <d v="1974-06-02T00:00:00"/>
    <x v="0"/>
    <x v="3"/>
    <x v="3"/>
    <x v="4"/>
    <x v="9"/>
    <n v="3"/>
    <n v="7549.87"/>
    <n v="22649.61"/>
    <n v="17.21"/>
    <n v="18751.61"/>
    <n v="1"/>
    <n v="7"/>
    <n v="2"/>
    <x v="1690"/>
  </r>
  <r>
    <s v="T001740"/>
    <s v="Pihu Goda"/>
    <x v="456"/>
    <n v="7"/>
    <d v="2025-05-19T00:00:00"/>
    <d v="2025-05-20T00:00:00"/>
    <d v="1975-02-03T00:00:00"/>
    <x v="1"/>
    <x v="6"/>
    <x v="3"/>
    <x v="4"/>
    <x v="13"/>
    <n v="5"/>
    <n v="7963.88"/>
    <n v="39819.4"/>
    <n v="8.2200000000000006"/>
    <n v="36546.25"/>
    <n v="2"/>
    <n v="2"/>
    <n v="5"/>
    <x v="1691"/>
  </r>
  <r>
    <s v="T001741"/>
    <s v="Azad Chandran"/>
    <x v="253"/>
    <n v="9"/>
    <d v="2025-06-11T00:00:00"/>
    <d v="2025-06-13T00:00:00"/>
    <d v="2003-06-17T00:00:00"/>
    <x v="2"/>
    <x v="8"/>
    <x v="0"/>
    <x v="0"/>
    <x v="1"/>
    <n v="6"/>
    <n v="34801.96"/>
    <n v="208811.76"/>
    <n v="20.21"/>
    <n v="166610.9"/>
    <n v="2"/>
    <n v="4"/>
    <n v="5"/>
    <x v="1692"/>
  </r>
  <r>
    <s v="T001742"/>
    <s v="Ela Balasubramanian"/>
    <x v="184"/>
    <n v="3"/>
    <d v="2025-01-26T00:00:00"/>
    <d v="2025-01-30T00:00:00"/>
    <d v="2003-09-30T00:00:00"/>
    <x v="3"/>
    <x v="5"/>
    <x v="2"/>
    <x v="3"/>
    <x v="12"/>
    <n v="10"/>
    <n v="27008.080000000002"/>
    <n v="270080.8"/>
    <n v="20.97"/>
    <n v="213444.86"/>
    <n v="4"/>
    <n v="8"/>
    <n v="-5"/>
    <x v="1693"/>
  </r>
  <r>
    <s v="T001743"/>
    <s v="Advika Chokshi"/>
    <x v="602"/>
    <n v="8"/>
    <d v="2024-09-10T00:00:00"/>
    <d v="2024-09-15T00:00:00"/>
    <d v="1970-05-26T00:00:00"/>
    <x v="3"/>
    <x v="12"/>
    <x v="3"/>
    <x v="4"/>
    <x v="6"/>
    <n v="4"/>
    <n v="36758.03"/>
    <n v="147032.12"/>
    <n v="5.1100000000000003"/>
    <n v="139518.78"/>
    <n v="3"/>
    <n v="7"/>
    <n v="1"/>
    <x v="1694"/>
  </r>
  <r>
    <s v="T001744"/>
    <s v="Adira Rau"/>
    <x v="596"/>
    <n v="8"/>
    <d v="2025-02-26T00:00:00"/>
    <d v="2025-03-01T00:00:00"/>
    <d v="1983-12-13T00:00:00"/>
    <x v="1"/>
    <x v="14"/>
    <x v="1"/>
    <x v="5"/>
    <x v="7"/>
    <n v="5"/>
    <n v="28945.78"/>
    <n v="144728.9"/>
    <n v="5.47"/>
    <n v="136812.23000000001"/>
    <n v="5"/>
    <n v="7"/>
    <n v="1"/>
    <x v="1695"/>
  </r>
  <r>
    <s v="T001745"/>
    <s v="Nirvi Andra"/>
    <x v="574"/>
    <n v="8"/>
    <d v="2024-02-24T00:00:00"/>
    <d v="2024-02-27T00:00:00"/>
    <d v="2006-06-01T00:00:00"/>
    <x v="1"/>
    <x v="1"/>
    <x v="3"/>
    <x v="4"/>
    <x v="23"/>
    <n v="9"/>
    <n v="46029.17"/>
    <n v="414262.53"/>
    <n v="16.11"/>
    <n v="347524.84"/>
    <n v="5"/>
    <n v="7"/>
    <n v="1"/>
    <x v="1696"/>
  </r>
  <r>
    <s v="T001746"/>
    <s v="Advik Sinha"/>
    <x v="125"/>
    <n v="9"/>
    <d v="2025-06-08T00:00:00"/>
    <d v="2025-06-13T00:00:00"/>
    <d v="1962-10-20T00:00:00"/>
    <x v="1"/>
    <x v="9"/>
    <x v="3"/>
    <x v="4"/>
    <x v="13"/>
    <n v="8"/>
    <n v="46097.1"/>
    <n v="368776.8"/>
    <n v="0.69"/>
    <n v="366232.24"/>
    <n v="3"/>
    <n v="9"/>
    <n v="0"/>
    <x v="1697"/>
  </r>
  <r>
    <s v="T001747"/>
    <s v="Ayesha Swamy"/>
    <x v="432"/>
    <n v="10"/>
    <d v="2024-09-02T00:00:00"/>
    <d v="2024-09-06T00:00:00"/>
    <d v="1997-01-19T00:00:00"/>
    <x v="0"/>
    <x v="3"/>
    <x v="0"/>
    <x v="1"/>
    <x v="8"/>
    <n v="4"/>
    <n v="6401.1"/>
    <n v="25604.400000000001"/>
    <n v="24.24"/>
    <n v="19397.89"/>
    <n v="3"/>
    <n v="5"/>
    <n v="5"/>
    <x v="1698"/>
  </r>
  <r>
    <s v="T001748"/>
    <s v="Madhup Solanki"/>
    <x v="359"/>
    <n v="10"/>
    <d v="2024-12-31T00:00:00"/>
    <d v="2025-01-03T00:00:00"/>
    <d v="1978-01-06T00:00:00"/>
    <x v="0"/>
    <x v="17"/>
    <x v="0"/>
    <x v="1"/>
    <x v="2"/>
    <n v="9"/>
    <n v="43507.17"/>
    <n v="391564.53"/>
    <n v="19.29"/>
    <n v="316031.73"/>
    <n v="4"/>
    <n v="6"/>
    <n v="4"/>
    <x v="1699"/>
  </r>
  <r>
    <s v="T001749"/>
    <s v="Eva Keer"/>
    <x v="500"/>
    <n v="7"/>
    <d v="2025-01-04T00:00:00"/>
    <d v="2025-01-06T00:00:00"/>
    <d v="1993-06-30T00:00:00"/>
    <x v="1"/>
    <x v="1"/>
    <x v="0"/>
    <x v="1"/>
    <x v="21"/>
    <n v="7"/>
    <n v="17862.53"/>
    <n v="125037.71"/>
    <n v="7.66"/>
    <n v="115459.82"/>
    <n v="1"/>
    <n v="7"/>
    <n v="0"/>
    <x v="1700"/>
  </r>
  <r>
    <s v="T001750"/>
    <s v="Nirvaan Lala"/>
    <x v="240"/>
    <n v="9"/>
    <d v="2024-04-06T00:00:00"/>
    <d v="2024-04-07T00:00:00"/>
    <d v="1973-10-16T00:00:00"/>
    <x v="3"/>
    <x v="19"/>
    <x v="2"/>
    <x v="3"/>
    <x v="12"/>
    <n v="7"/>
    <n v="24082.55"/>
    <n v="168577.85"/>
    <n v="12.34"/>
    <n v="147775.34"/>
    <n v="2"/>
    <n v="5"/>
    <n v="4"/>
    <x v="1701"/>
  </r>
  <r>
    <s v="T001751"/>
    <s v="Navya Thakur"/>
    <x v="350"/>
    <n v="9"/>
    <d v="2025-07-08T00:00:00"/>
    <d v="2025-07-12T00:00:00"/>
    <d v="1972-03-22T00:00:00"/>
    <x v="3"/>
    <x v="5"/>
    <x v="1"/>
    <x v="5"/>
    <x v="20"/>
    <n v="9"/>
    <n v="27313.25"/>
    <n v="245819.25"/>
    <n v="1.29"/>
    <n v="242648.18"/>
    <n v="1"/>
    <n v="7"/>
    <n v="2"/>
    <x v="1702"/>
  </r>
  <r>
    <s v="T001752"/>
    <s v="Tarini Vora"/>
    <x v="465"/>
    <n v="10"/>
    <d v="2024-08-01T00:00:00"/>
    <d v="2024-08-05T00:00:00"/>
    <d v="1980-10-22T00:00:00"/>
    <x v="1"/>
    <x v="9"/>
    <x v="1"/>
    <x v="5"/>
    <x v="17"/>
    <n v="7"/>
    <n v="7817.16"/>
    <n v="54720.12"/>
    <n v="21.96"/>
    <n v="42703.58"/>
    <n v="1"/>
    <n v="7"/>
    <n v="3"/>
    <x v="1703"/>
  </r>
  <r>
    <s v="T001753"/>
    <s v="Nitya Mahajan"/>
    <x v="428"/>
    <n v="4"/>
    <d v="2024-03-22T00:00:00"/>
    <d v="2024-03-23T00:00:00"/>
    <d v="2007-02-27T00:00:00"/>
    <x v="1"/>
    <x v="14"/>
    <x v="3"/>
    <x v="4"/>
    <x v="13"/>
    <n v="8"/>
    <n v="42770.03"/>
    <n v="342160.24"/>
    <n v="23.59"/>
    <n v="261444.64"/>
    <n v="1"/>
    <n v="2"/>
    <n v="2"/>
    <x v="1704"/>
  </r>
  <r>
    <s v="T001754"/>
    <s v="Saira Banik"/>
    <x v="401"/>
    <n v="6"/>
    <d v="2025-05-22T00:00:00"/>
    <d v="2025-05-23T00:00:00"/>
    <d v="1967-11-08T00:00:00"/>
    <x v="2"/>
    <x v="8"/>
    <x v="1"/>
    <x v="2"/>
    <x v="3"/>
    <n v="9"/>
    <n v="43109.36"/>
    <n v="387984.24"/>
    <n v="22.18"/>
    <n v="301929.34000000003"/>
    <n v="5"/>
    <n v="3"/>
    <n v="3"/>
    <x v="1705"/>
  </r>
  <r>
    <s v="T001755"/>
    <s v="Taimur Raval"/>
    <x v="62"/>
    <n v="3"/>
    <d v="2025-07-19T00:00:00"/>
    <d v="2025-07-21T00:00:00"/>
    <d v="1971-11-03T00:00:00"/>
    <x v="3"/>
    <x v="19"/>
    <x v="1"/>
    <x v="5"/>
    <x v="20"/>
    <n v="8"/>
    <n v="46646.77"/>
    <n v="373174.16"/>
    <n v="11.98"/>
    <n v="328467.90000000002"/>
    <n v="1"/>
    <n v="6"/>
    <n v="-3"/>
    <x v="1706"/>
  </r>
  <r>
    <s v="T001756"/>
    <s v="Divit Roy"/>
    <x v="578"/>
    <n v="5"/>
    <d v="2024-07-14T00:00:00"/>
    <d v="2024-07-19T00:00:00"/>
    <d v="1999-04-16T00:00:00"/>
    <x v="0"/>
    <x v="0"/>
    <x v="2"/>
    <x v="3"/>
    <x v="4"/>
    <n v="3"/>
    <n v="7505.2"/>
    <n v="22515.599999999999"/>
    <n v="1.78"/>
    <n v="22114.82"/>
    <n v="3"/>
    <n v="6"/>
    <n v="-1"/>
    <x v="1707"/>
  </r>
  <r>
    <s v="T001757"/>
    <s v="Kartik Butala"/>
    <x v="211"/>
    <n v="3"/>
    <d v="2023-10-14T00:00:00"/>
    <d v="2023-10-16T00:00:00"/>
    <d v="2001-07-03T00:00:00"/>
    <x v="0"/>
    <x v="3"/>
    <x v="1"/>
    <x v="2"/>
    <x v="10"/>
    <n v="6"/>
    <n v="10159.41"/>
    <n v="60956.46"/>
    <n v="28.67"/>
    <n v="43480.24"/>
    <n v="5"/>
    <n v="4"/>
    <n v="-1"/>
    <x v="1708"/>
  </r>
  <r>
    <s v="T001758"/>
    <s v="Nirvaan Saxena"/>
    <x v="39"/>
    <n v="7"/>
    <d v="2025-01-31T00:00:00"/>
    <d v="2025-02-03T00:00:00"/>
    <d v="1962-03-06T00:00:00"/>
    <x v="3"/>
    <x v="12"/>
    <x v="0"/>
    <x v="1"/>
    <x v="21"/>
    <n v="9"/>
    <n v="41675.03"/>
    <n v="375075.27"/>
    <n v="2.82"/>
    <n v="364498.15"/>
    <n v="2"/>
    <n v="5"/>
    <n v="2"/>
    <x v="1709"/>
  </r>
  <r>
    <s v="T001759"/>
    <s v="Hiran Srinivas"/>
    <x v="7"/>
    <n v="7"/>
    <d v="2024-06-18T00:00:00"/>
    <d v="2024-06-20T00:00:00"/>
    <d v="1991-07-10T00:00:00"/>
    <x v="2"/>
    <x v="7"/>
    <x v="1"/>
    <x v="5"/>
    <x v="7"/>
    <n v="10"/>
    <n v="46226.92"/>
    <n v="462269.2"/>
    <n v="20.170000000000002"/>
    <n v="369029.5"/>
    <n v="2"/>
    <n v="4"/>
    <n v="3"/>
    <x v="1710"/>
  </r>
  <r>
    <s v="T001760"/>
    <s v="Khushi Sibal"/>
    <x v="334"/>
    <n v="5"/>
    <d v="2023-12-15T00:00:00"/>
    <d v="2023-12-19T00:00:00"/>
    <d v="1977-03-12T00:00:00"/>
    <x v="2"/>
    <x v="16"/>
    <x v="2"/>
    <x v="3"/>
    <x v="11"/>
    <n v="10"/>
    <n v="21332.11"/>
    <n v="213321.1"/>
    <n v="18.29"/>
    <n v="174304.67"/>
    <n v="2"/>
    <n v="9"/>
    <n v="-4"/>
    <x v="1711"/>
  </r>
  <r>
    <s v="T001761"/>
    <s v="Ivana Sanghvi"/>
    <x v="514"/>
    <n v="6"/>
    <d v="2024-05-25T00:00:00"/>
    <d v="2024-05-30T00:00:00"/>
    <d v="1976-07-08T00:00:00"/>
    <x v="3"/>
    <x v="19"/>
    <x v="3"/>
    <x v="4"/>
    <x v="23"/>
    <n v="5"/>
    <n v="25261.94"/>
    <n v="126309.7"/>
    <n v="22.14"/>
    <n v="98344.73"/>
    <n v="5"/>
    <n v="8"/>
    <n v="-2"/>
    <x v="1712"/>
  </r>
  <r>
    <s v="T001762"/>
    <s v="Oorja Kar"/>
    <x v="434"/>
    <n v="8"/>
    <d v="2024-01-27T00:00:00"/>
    <d v="2024-01-31T00:00:00"/>
    <d v="2006-06-04T00:00:00"/>
    <x v="1"/>
    <x v="18"/>
    <x v="3"/>
    <x v="4"/>
    <x v="23"/>
    <n v="5"/>
    <n v="16585.45"/>
    <n v="82927.25"/>
    <n v="10.09"/>
    <n v="74559.89"/>
    <n v="1"/>
    <n v="9"/>
    <n v="-1"/>
    <x v="1713"/>
  </r>
  <r>
    <s v="T001763"/>
    <s v="Khushi Goel"/>
    <x v="26"/>
    <n v="8"/>
    <d v="2024-11-16T00:00:00"/>
    <d v="2024-11-20T00:00:00"/>
    <d v="1975-06-07T00:00:00"/>
    <x v="3"/>
    <x v="5"/>
    <x v="0"/>
    <x v="0"/>
    <x v="18"/>
    <n v="5"/>
    <n v="46307.86"/>
    <n v="231539.3"/>
    <n v="17.149999999999999"/>
    <n v="191830.31"/>
    <n v="4"/>
    <n v="9"/>
    <n v="-1"/>
    <x v="1714"/>
  </r>
  <r>
    <s v="T001764"/>
    <s v="Advika Das"/>
    <x v="189"/>
    <n v="3"/>
    <d v="2025-04-02T00:00:00"/>
    <d v="2025-04-03T00:00:00"/>
    <d v="1998-01-09T00:00:00"/>
    <x v="0"/>
    <x v="13"/>
    <x v="1"/>
    <x v="5"/>
    <x v="15"/>
    <n v="10"/>
    <n v="3854.41"/>
    <n v="38544.1"/>
    <n v="0.79"/>
    <n v="38239.599999999999"/>
    <n v="1"/>
    <n v="3"/>
    <n v="0"/>
    <x v="1715"/>
  </r>
  <r>
    <s v="T001765"/>
    <s v="Riya Dhingra"/>
    <x v="272"/>
    <n v="9"/>
    <d v="2024-09-18T00:00:00"/>
    <d v="2024-09-19T00:00:00"/>
    <d v="1977-11-14T00:00:00"/>
    <x v="2"/>
    <x v="2"/>
    <x v="0"/>
    <x v="1"/>
    <x v="5"/>
    <n v="7"/>
    <n v="32669.25"/>
    <n v="228684.75"/>
    <n v="16.28"/>
    <n v="191454.87"/>
    <n v="1"/>
    <n v="2"/>
    <n v="7"/>
    <x v="1716"/>
  </r>
  <r>
    <s v="T001766"/>
    <s v="Hiran Thakkar"/>
    <x v="14"/>
    <n v="7"/>
    <d v="2025-04-15T00:00:00"/>
    <d v="2025-04-18T00:00:00"/>
    <d v="1969-12-31T00:00:00"/>
    <x v="1"/>
    <x v="6"/>
    <x v="1"/>
    <x v="5"/>
    <x v="15"/>
    <n v="9"/>
    <n v="22751.58"/>
    <n v="204764.22"/>
    <n v="7.34"/>
    <n v="189734.53"/>
    <n v="4"/>
    <n v="8"/>
    <n v="-1"/>
    <x v="1717"/>
  </r>
  <r>
    <s v="T001767"/>
    <s v="Riaan Mand"/>
    <x v="231"/>
    <n v="9"/>
    <d v="2024-02-26T00:00:00"/>
    <d v="2024-03-01T00:00:00"/>
    <d v="1969-08-04T00:00:00"/>
    <x v="2"/>
    <x v="11"/>
    <x v="2"/>
    <x v="3"/>
    <x v="11"/>
    <n v="3"/>
    <n v="10855.68"/>
    <n v="32567.040000000001"/>
    <n v="20.59"/>
    <n v="25861.49"/>
    <n v="5"/>
    <n v="6"/>
    <n v="3"/>
    <x v="1718"/>
  </r>
  <r>
    <s v="T001768"/>
    <s v="Kimaya Arya"/>
    <x v="41"/>
    <n v="6"/>
    <d v="2023-09-26T00:00:00"/>
    <d v="2023-10-01T00:00:00"/>
    <d v="1971-06-29T00:00:00"/>
    <x v="0"/>
    <x v="13"/>
    <x v="1"/>
    <x v="5"/>
    <x v="7"/>
    <n v="8"/>
    <n v="24687.03"/>
    <n v="197496.24"/>
    <n v="28.4"/>
    <n v="141407.31"/>
    <n v="4"/>
    <n v="8"/>
    <n v="-2"/>
    <x v="1719"/>
  </r>
  <r>
    <s v="T001769"/>
    <s v="Nitya Kala"/>
    <x v="22"/>
    <n v="8"/>
    <d v="2024-12-22T00:00:00"/>
    <d v="2024-12-23T00:00:00"/>
    <d v="1994-07-01T00:00:00"/>
    <x v="0"/>
    <x v="13"/>
    <x v="0"/>
    <x v="0"/>
    <x v="1"/>
    <n v="8"/>
    <n v="2943.96"/>
    <n v="23551.68"/>
    <n v="13.96"/>
    <n v="20263.87"/>
    <n v="1"/>
    <n v="2"/>
    <n v="6"/>
    <x v="1720"/>
  </r>
  <r>
    <s v="T001770"/>
    <s v="Sahil Bala"/>
    <x v="79"/>
    <n v="3"/>
    <d v="2024-03-07T00:00:00"/>
    <d v="2024-03-08T00:00:00"/>
    <d v="1965-08-21T00:00:00"/>
    <x v="3"/>
    <x v="15"/>
    <x v="2"/>
    <x v="3"/>
    <x v="12"/>
    <n v="6"/>
    <n v="14521.46"/>
    <n v="87128.76"/>
    <n v="1.03"/>
    <n v="86231.33"/>
    <n v="1"/>
    <n v="2"/>
    <n v="1"/>
    <x v="1721"/>
  </r>
  <r>
    <s v="T001771"/>
    <s v="Saksham Gokhale"/>
    <x v="227"/>
    <n v="10"/>
    <d v="2024-09-20T00:00:00"/>
    <d v="2024-09-25T00:00:00"/>
    <d v="1961-03-05T00:00:00"/>
    <x v="1"/>
    <x v="14"/>
    <x v="0"/>
    <x v="1"/>
    <x v="21"/>
    <n v="3"/>
    <n v="30568.14"/>
    <n v="91704.42"/>
    <n v="4.87"/>
    <n v="87238.41"/>
    <n v="3"/>
    <n v="10"/>
    <n v="0"/>
    <x v="1722"/>
  </r>
  <r>
    <s v="T001772"/>
    <s v="Zaina Som"/>
    <x v="623"/>
    <n v="5"/>
    <d v="2024-01-20T00:00:00"/>
    <d v="2024-01-21T00:00:00"/>
    <d v="1966-06-03T00:00:00"/>
    <x v="0"/>
    <x v="13"/>
    <x v="0"/>
    <x v="0"/>
    <x v="1"/>
    <n v="9"/>
    <n v="15986.63"/>
    <n v="143879.67000000001"/>
    <n v="19.7"/>
    <n v="115535.38"/>
    <n v="1"/>
    <n v="6"/>
    <n v="-1"/>
    <x v="1723"/>
  </r>
  <r>
    <s v="T001773"/>
    <s v="Rati Chawla"/>
    <x v="193"/>
    <n v="3"/>
    <d v="2024-07-15T00:00:00"/>
    <d v="2024-07-17T00:00:00"/>
    <d v="1990-08-09T00:00:00"/>
    <x v="1"/>
    <x v="18"/>
    <x v="0"/>
    <x v="1"/>
    <x v="5"/>
    <n v="9"/>
    <n v="3947.99"/>
    <n v="35531.910000000003"/>
    <n v="27.71"/>
    <n v="25686.02"/>
    <n v="4"/>
    <n v="5"/>
    <n v="-2"/>
    <x v="1724"/>
  </r>
  <r>
    <s v="T001774"/>
    <s v="Chirag Lanka"/>
    <x v="516"/>
    <n v="10"/>
    <d v="2023-09-30T00:00:00"/>
    <d v="2023-10-01T00:00:00"/>
    <d v="2000-03-06T00:00:00"/>
    <x v="2"/>
    <x v="8"/>
    <x v="0"/>
    <x v="0"/>
    <x v="0"/>
    <n v="5"/>
    <n v="46038.75"/>
    <n v="230193.75"/>
    <n v="19.62"/>
    <n v="185029.74"/>
    <n v="2"/>
    <n v="5"/>
    <n v="5"/>
    <x v="828"/>
  </r>
  <r>
    <s v="T001775"/>
    <s v="Indranil Bala"/>
    <x v="625"/>
    <n v="9"/>
    <d v="2025-07-18T00:00:00"/>
    <d v="2025-07-21T00:00:00"/>
    <d v="1985-12-12T00:00:00"/>
    <x v="3"/>
    <x v="4"/>
    <x v="0"/>
    <x v="0"/>
    <x v="19"/>
    <n v="4"/>
    <n v="34963.410000000003"/>
    <n v="139853.64000000001"/>
    <n v="4.41"/>
    <n v="133686.09"/>
    <n v="1"/>
    <n v="5"/>
    <n v="4"/>
    <x v="1725"/>
  </r>
  <r>
    <s v="T001776"/>
    <s v="Armaan Atwal"/>
    <x v="236"/>
    <n v="7"/>
    <d v="2024-08-06T00:00:00"/>
    <d v="2024-08-07T00:00:00"/>
    <d v="2005-02-10T00:00:00"/>
    <x v="0"/>
    <x v="13"/>
    <x v="3"/>
    <x v="4"/>
    <x v="6"/>
    <n v="9"/>
    <n v="26833.68"/>
    <n v="241503.12"/>
    <n v="13.95"/>
    <n v="207813.43"/>
    <n v="4"/>
    <n v="3"/>
    <n v="4"/>
    <x v="1726"/>
  </r>
  <r>
    <s v="T001777"/>
    <s v="Vedika Dutta"/>
    <x v="668"/>
    <n v="8"/>
    <d v="2023-09-13T00:00:00"/>
    <d v="2023-09-16T00:00:00"/>
    <d v="1963-08-20T00:00:00"/>
    <x v="3"/>
    <x v="15"/>
    <x v="1"/>
    <x v="5"/>
    <x v="7"/>
    <n v="5"/>
    <n v="13270.2"/>
    <n v="66351"/>
    <n v="18.350000000000001"/>
    <n v="54175.59"/>
    <n v="4"/>
    <n v="6"/>
    <n v="2"/>
    <x v="1727"/>
  </r>
  <r>
    <s v="T001778"/>
    <s v="Zoya Gill"/>
    <x v="66"/>
    <n v="7"/>
    <d v="2024-09-03T00:00:00"/>
    <d v="2024-09-05T00:00:00"/>
    <d v="1996-03-26T00:00:00"/>
    <x v="3"/>
    <x v="15"/>
    <x v="1"/>
    <x v="2"/>
    <x v="16"/>
    <n v="5"/>
    <n v="23111.83"/>
    <n v="115559.15"/>
    <n v="1.48"/>
    <n v="113848.87"/>
    <n v="2"/>
    <n v="5"/>
    <n v="2"/>
    <x v="1728"/>
  </r>
  <r>
    <s v="T001779"/>
    <s v="Mohanlal Subramaniam"/>
    <x v="377"/>
    <n v="9"/>
    <d v="2024-01-08T00:00:00"/>
    <d v="2024-01-13T00:00:00"/>
    <d v="1970-09-06T00:00:00"/>
    <x v="2"/>
    <x v="8"/>
    <x v="2"/>
    <x v="3"/>
    <x v="12"/>
    <n v="8"/>
    <n v="35794.75"/>
    <n v="286358"/>
    <n v="5.48"/>
    <n v="270665.58"/>
    <n v="2"/>
    <n v="9"/>
    <n v="0"/>
    <x v="1434"/>
  </r>
  <r>
    <s v="T001780"/>
    <s v="Shray Dar"/>
    <x v="509"/>
    <n v="8"/>
    <d v="2024-04-11T00:00:00"/>
    <d v="2024-04-12T00:00:00"/>
    <d v="1994-10-05T00:00:00"/>
    <x v="1"/>
    <x v="9"/>
    <x v="0"/>
    <x v="0"/>
    <x v="19"/>
    <n v="9"/>
    <n v="39035.879999999997"/>
    <n v="351322.92"/>
    <n v="19.989999999999998"/>
    <n v="281093.46999999997"/>
    <n v="3"/>
    <n v="4"/>
    <n v="4"/>
    <x v="1729"/>
  </r>
  <r>
    <s v="T001781"/>
    <s v="Raghav Sengupta"/>
    <x v="520"/>
    <n v="5"/>
    <d v="2024-04-05T00:00:00"/>
    <d v="2024-04-07T00:00:00"/>
    <d v="1985-11-03T00:00:00"/>
    <x v="1"/>
    <x v="14"/>
    <x v="3"/>
    <x v="4"/>
    <x v="6"/>
    <n v="9"/>
    <n v="4515.33"/>
    <n v="40637.97"/>
    <n v="26.59"/>
    <n v="29832.33"/>
    <n v="2"/>
    <n v="4"/>
    <n v="1"/>
    <x v="587"/>
  </r>
  <r>
    <s v="T001782"/>
    <s v="Urvi Bhavsar"/>
    <x v="222"/>
    <n v="8"/>
    <d v="2023-08-18T00:00:00"/>
    <d v="2023-08-23T00:00:00"/>
    <d v="1996-06-11T00:00:00"/>
    <x v="0"/>
    <x v="3"/>
    <x v="1"/>
    <x v="2"/>
    <x v="3"/>
    <n v="6"/>
    <n v="19058.38"/>
    <n v="114350.28"/>
    <n v="4.46"/>
    <n v="109250.26"/>
    <n v="4"/>
    <n v="7"/>
    <n v="1"/>
    <x v="1730"/>
  </r>
  <r>
    <s v="T001783"/>
    <s v="Vaibhav Dhillon"/>
    <x v="235"/>
    <n v="9"/>
    <d v="2025-05-22T00:00:00"/>
    <d v="2025-05-24T00:00:00"/>
    <d v="1962-02-01T00:00:00"/>
    <x v="0"/>
    <x v="0"/>
    <x v="0"/>
    <x v="1"/>
    <x v="5"/>
    <n v="2"/>
    <n v="25489.45"/>
    <n v="50978.9"/>
    <n v="5.0999999999999996"/>
    <n v="48378.98"/>
    <n v="4"/>
    <n v="5"/>
    <n v="4"/>
    <x v="1731"/>
  </r>
  <r>
    <s v="T001784"/>
    <s v="Ela Som"/>
    <x v="299"/>
    <n v="5"/>
    <d v="2023-08-22T00:00:00"/>
    <d v="2023-08-24T00:00:00"/>
    <d v="1993-09-10T00:00:00"/>
    <x v="1"/>
    <x v="6"/>
    <x v="0"/>
    <x v="0"/>
    <x v="19"/>
    <n v="4"/>
    <n v="2052.5300000000002"/>
    <n v="8210.1200000000008"/>
    <n v="3.82"/>
    <n v="7896.49"/>
    <n v="5"/>
    <n v="4"/>
    <n v="1"/>
    <x v="1732"/>
  </r>
  <r>
    <s v="T001785"/>
    <s v="Vardaniya Khanna"/>
    <x v="182"/>
    <n v="5"/>
    <d v="2024-09-04T00:00:00"/>
    <d v="2024-09-05T00:00:00"/>
    <d v="1989-04-02T00:00:00"/>
    <x v="3"/>
    <x v="4"/>
    <x v="1"/>
    <x v="2"/>
    <x v="16"/>
    <n v="4"/>
    <n v="23625.16"/>
    <n v="94500.64"/>
    <n v="1.42"/>
    <n v="93158.73"/>
    <n v="2"/>
    <n v="2"/>
    <n v="3"/>
    <x v="1733"/>
  </r>
  <r>
    <s v="T001786"/>
    <s v="Jiya Saxena"/>
    <x v="350"/>
    <n v="8"/>
    <d v="2025-07-07T00:00:00"/>
    <d v="2025-07-12T00:00:00"/>
    <d v="1997-05-01T00:00:00"/>
    <x v="1"/>
    <x v="14"/>
    <x v="1"/>
    <x v="5"/>
    <x v="20"/>
    <n v="4"/>
    <n v="2373.9299999999998"/>
    <n v="9495.7199999999993"/>
    <n v="12.07"/>
    <n v="8349.59"/>
    <n v="1"/>
    <n v="7"/>
    <n v="1"/>
    <x v="1734"/>
  </r>
  <r>
    <s v="T001787"/>
    <s v="Eva Joshi"/>
    <x v="469"/>
    <n v="7"/>
    <d v="2025-07-29T00:00:00"/>
    <d v="2025-07-31T00:00:00"/>
    <d v="1960-05-22T00:00:00"/>
    <x v="0"/>
    <x v="17"/>
    <x v="0"/>
    <x v="1"/>
    <x v="8"/>
    <n v="9"/>
    <n v="30324.57"/>
    <n v="272921.13"/>
    <n v="17.46"/>
    <n v="225269.1"/>
    <n v="1"/>
    <n v="6"/>
    <n v="1"/>
    <x v="1735"/>
  </r>
  <r>
    <s v="T001788"/>
    <s v="Vaibhav Bhat"/>
    <x v="215"/>
    <n v="7"/>
    <d v="2025-01-15T00:00:00"/>
    <d v="2025-01-17T00:00:00"/>
    <d v="1998-02-17T00:00:00"/>
    <x v="2"/>
    <x v="8"/>
    <x v="0"/>
    <x v="0"/>
    <x v="18"/>
    <n v="6"/>
    <n v="35269.74"/>
    <n v="211618.44"/>
    <n v="6.25"/>
    <n v="198392.29"/>
    <n v="3"/>
    <n v="4"/>
    <n v="3"/>
    <x v="1736"/>
  </r>
  <r>
    <s v="T001789"/>
    <s v="Uthkarsh Chaudry"/>
    <x v="394"/>
    <n v="9"/>
    <d v="2025-02-14T00:00:00"/>
    <d v="2025-02-16T00:00:00"/>
    <d v="1984-10-16T00:00:00"/>
    <x v="2"/>
    <x v="16"/>
    <x v="0"/>
    <x v="0"/>
    <x v="1"/>
    <n v="8"/>
    <n v="27923.81"/>
    <n v="223390.48"/>
    <n v="23.32"/>
    <n v="171295.82"/>
    <n v="1"/>
    <n v="4"/>
    <n v="5"/>
    <x v="1737"/>
  </r>
  <r>
    <s v="T001790"/>
    <s v="Ivan Ganesan"/>
    <x v="270"/>
    <n v="3"/>
    <d v="2023-11-12T00:00:00"/>
    <d v="2023-11-13T00:00:00"/>
    <d v="2007-08-08T00:00:00"/>
    <x v="1"/>
    <x v="6"/>
    <x v="0"/>
    <x v="1"/>
    <x v="8"/>
    <n v="8"/>
    <n v="9515.5400000000009"/>
    <n v="76124.320000000007"/>
    <n v="7.9"/>
    <n v="70110.5"/>
    <n v="4"/>
    <n v="2"/>
    <n v="1"/>
    <x v="1738"/>
  </r>
  <r>
    <s v="T001791"/>
    <s v="Ojas Batra"/>
    <x v="317"/>
    <n v="8"/>
    <d v="2024-09-27T00:00:00"/>
    <d v="2024-10-01T00:00:00"/>
    <d v="1987-07-17T00:00:00"/>
    <x v="3"/>
    <x v="19"/>
    <x v="0"/>
    <x v="0"/>
    <x v="0"/>
    <n v="7"/>
    <n v="6700.22"/>
    <n v="46901.54"/>
    <n v="26.04"/>
    <n v="34688.379999999997"/>
    <n v="4"/>
    <n v="9"/>
    <n v="-1"/>
    <x v="1739"/>
  </r>
  <r>
    <s v="T001792"/>
    <s v="Renee Gade"/>
    <x v="536"/>
    <n v="3"/>
    <d v="2024-07-06T00:00:00"/>
    <d v="2024-07-09T00:00:00"/>
    <d v="1996-08-05T00:00:00"/>
    <x v="2"/>
    <x v="7"/>
    <x v="1"/>
    <x v="2"/>
    <x v="14"/>
    <n v="3"/>
    <n v="31291.43"/>
    <n v="93874.290000000008"/>
    <n v="12.58"/>
    <n v="82064.899999999994"/>
    <n v="5"/>
    <n v="4"/>
    <n v="-1"/>
    <x v="1740"/>
  </r>
  <r>
    <s v="T001793"/>
    <s v="Myra Dyal"/>
    <x v="487"/>
    <n v="7"/>
    <d v="2024-01-15T00:00:00"/>
    <d v="2024-01-16T00:00:00"/>
    <d v="1996-01-11T00:00:00"/>
    <x v="1"/>
    <x v="18"/>
    <x v="1"/>
    <x v="2"/>
    <x v="3"/>
    <n v="3"/>
    <n v="13981.81"/>
    <n v="41945.43"/>
    <n v="19.29"/>
    <n v="33854.160000000003"/>
    <n v="2"/>
    <n v="3"/>
    <n v="4"/>
    <x v="1741"/>
  </r>
  <r>
    <s v="T001794"/>
    <s v="Ehsaan Butala"/>
    <x v="669"/>
    <n v="8"/>
    <d v="2024-02-26T00:00:00"/>
    <d v="2024-02-29T00:00:00"/>
    <d v="1990-04-29T00:00:00"/>
    <x v="3"/>
    <x v="19"/>
    <x v="3"/>
    <x v="4"/>
    <x v="23"/>
    <n v="5"/>
    <n v="2795.54"/>
    <n v="13977.7"/>
    <n v="9.65"/>
    <n v="12628.85"/>
    <n v="2"/>
    <n v="7"/>
    <n v="1"/>
    <x v="1742"/>
  </r>
  <r>
    <s v="T001795"/>
    <s v="Bhavin Hari"/>
    <x v="518"/>
    <n v="9"/>
    <d v="2025-01-09T00:00:00"/>
    <d v="2025-01-14T00:00:00"/>
    <d v="1971-12-07T00:00:00"/>
    <x v="2"/>
    <x v="16"/>
    <x v="1"/>
    <x v="2"/>
    <x v="14"/>
    <n v="7"/>
    <n v="40972.68"/>
    <n v="286808.76"/>
    <n v="29.88"/>
    <n v="201110.3"/>
    <n v="2"/>
    <n v="7"/>
    <n v="2"/>
    <x v="1743"/>
  </r>
  <r>
    <s v="T001796"/>
    <s v="Ela Gulati"/>
    <x v="114"/>
    <n v="3"/>
    <d v="2024-01-09T00:00:00"/>
    <d v="2024-01-12T00:00:00"/>
    <d v="1982-06-03T00:00:00"/>
    <x v="3"/>
    <x v="12"/>
    <x v="0"/>
    <x v="0"/>
    <x v="18"/>
    <n v="10"/>
    <n v="35813.69"/>
    <n v="358136.9"/>
    <n v="6.87"/>
    <n v="333532.89"/>
    <n v="2"/>
    <n v="6"/>
    <n v="-3"/>
    <x v="1744"/>
  </r>
  <r>
    <s v="T001797"/>
    <s v="Baiju Golla"/>
    <x v="550"/>
    <n v="6"/>
    <d v="2024-01-25T00:00:00"/>
    <d v="2024-01-27T00:00:00"/>
    <d v="1986-12-25T00:00:00"/>
    <x v="2"/>
    <x v="8"/>
    <x v="1"/>
    <x v="5"/>
    <x v="17"/>
    <n v="3"/>
    <n v="42472.31"/>
    <n v="127416.93"/>
    <n v="27.64"/>
    <n v="92198.89"/>
    <n v="5"/>
    <n v="4"/>
    <n v="2"/>
    <x v="1745"/>
  </r>
  <r>
    <s v="T001798"/>
    <s v="Kavya Thakur"/>
    <x v="336"/>
    <n v="8"/>
    <d v="2024-12-26T00:00:00"/>
    <d v="2024-12-29T00:00:00"/>
    <d v="1959-12-19T00:00:00"/>
    <x v="0"/>
    <x v="13"/>
    <x v="0"/>
    <x v="0"/>
    <x v="1"/>
    <n v="8"/>
    <n v="48498.65"/>
    <n v="387989.2"/>
    <n v="4.58"/>
    <n v="370219.29"/>
    <n v="5"/>
    <n v="5"/>
    <n v="3"/>
    <x v="1746"/>
  </r>
  <r>
    <s v="T001799"/>
    <s v="Yuvraj  Golla"/>
    <x v="530"/>
    <n v="8"/>
    <d v="2024-04-02T00:00:00"/>
    <d v="2024-04-06T00:00:00"/>
    <d v="1991-08-12T00:00:00"/>
    <x v="2"/>
    <x v="11"/>
    <x v="2"/>
    <x v="3"/>
    <x v="12"/>
    <n v="4"/>
    <n v="33691.360000000001"/>
    <n v="134765.44"/>
    <n v="2.68"/>
    <n v="131153.73000000001"/>
    <n v="4"/>
    <n v="6"/>
    <n v="2"/>
    <x v="1747"/>
  </r>
  <r>
    <s v="T001800"/>
    <s v="Purab Boase"/>
    <x v="667"/>
    <n v="10"/>
    <d v="2023-11-06T00:00:00"/>
    <d v="2023-11-08T00:00:00"/>
    <d v="1963-01-04T00:00:00"/>
    <x v="3"/>
    <x v="19"/>
    <x v="2"/>
    <x v="3"/>
    <x v="4"/>
    <n v="9"/>
    <n v="12249.21"/>
    <n v="110242.89"/>
    <n v="18.170000000000002"/>
    <n v="90211.76"/>
    <n v="2"/>
    <n v="5"/>
    <n v="5"/>
    <x v="1748"/>
  </r>
  <r>
    <s v="T001801"/>
    <s v="Aniruddh Sandal"/>
    <x v="612"/>
    <n v="10"/>
    <d v="2025-02-24T00:00:00"/>
    <d v="2025-02-28T00:00:00"/>
    <d v="1966-04-07T00:00:00"/>
    <x v="3"/>
    <x v="4"/>
    <x v="1"/>
    <x v="5"/>
    <x v="7"/>
    <n v="7"/>
    <n v="45095.93"/>
    <n v="315671.51"/>
    <n v="19.23"/>
    <n v="254967.88"/>
    <n v="1"/>
    <n v="7"/>
    <n v="3"/>
    <x v="1404"/>
  </r>
  <r>
    <s v="T001802"/>
    <s v="Shalv Saran"/>
    <x v="229"/>
    <n v="5"/>
    <d v="2024-07-19T00:00:00"/>
    <d v="2024-07-21T00:00:00"/>
    <d v="2004-04-13T00:00:00"/>
    <x v="0"/>
    <x v="17"/>
    <x v="1"/>
    <x v="2"/>
    <x v="3"/>
    <n v="6"/>
    <n v="46936.31"/>
    <n v="281617.86"/>
    <n v="0.28999999999999998"/>
    <n v="280801.17"/>
    <n v="3"/>
    <n v="4"/>
    <n v="1"/>
    <x v="1749"/>
  </r>
  <r>
    <s v="T001803"/>
    <s v="Ishaan Balan"/>
    <x v="299"/>
    <n v="8"/>
    <d v="2023-08-24T00:00:00"/>
    <d v="2023-08-25T00:00:00"/>
    <d v="1981-07-24T00:00:00"/>
    <x v="2"/>
    <x v="16"/>
    <x v="2"/>
    <x v="3"/>
    <x v="11"/>
    <n v="8"/>
    <n v="25735.09"/>
    <n v="205880.72"/>
    <n v="12.78"/>
    <n v="179569.16"/>
    <n v="4"/>
    <n v="5"/>
    <n v="3"/>
    <x v="1750"/>
  </r>
  <r>
    <s v="T001804"/>
    <s v="Pranay Divan"/>
    <x v="643"/>
    <n v="10"/>
    <d v="2025-03-19T00:00:00"/>
    <d v="2025-03-24T00:00:00"/>
    <d v="1975-08-25T00:00:00"/>
    <x v="3"/>
    <x v="15"/>
    <x v="1"/>
    <x v="5"/>
    <x v="17"/>
    <n v="8"/>
    <n v="11238.92"/>
    <n v="89911.360000000001"/>
    <n v="10.55"/>
    <n v="80425.710000000006"/>
    <n v="5"/>
    <n v="7"/>
    <n v="3"/>
    <x v="1751"/>
  </r>
  <r>
    <s v="T001805"/>
    <s v="Kaira Wali"/>
    <x v="328"/>
    <n v="9"/>
    <d v="2025-01-28T00:00:00"/>
    <d v="2025-02-01T00:00:00"/>
    <d v="1979-11-12T00:00:00"/>
    <x v="2"/>
    <x v="7"/>
    <x v="1"/>
    <x v="2"/>
    <x v="16"/>
    <n v="6"/>
    <n v="12512.53"/>
    <n v="75075.180000000008"/>
    <n v="26.86"/>
    <n v="54909.99"/>
    <n v="4"/>
    <n v="9"/>
    <n v="0"/>
    <x v="1752"/>
  </r>
  <r>
    <s v="T001806"/>
    <s v="Gatik Shenoy"/>
    <x v="290"/>
    <n v="8"/>
    <d v="2024-08-19T00:00:00"/>
    <d v="2024-08-23T00:00:00"/>
    <d v="1986-06-22T00:00:00"/>
    <x v="0"/>
    <x v="13"/>
    <x v="2"/>
    <x v="3"/>
    <x v="11"/>
    <n v="2"/>
    <n v="1111.82"/>
    <n v="2223.64"/>
    <n v="28.39"/>
    <n v="1592.35"/>
    <n v="1"/>
    <n v="8"/>
    <n v="0"/>
    <x v="1753"/>
  </r>
  <r>
    <s v="T001807"/>
    <s v="Nakul Khare"/>
    <x v="414"/>
    <n v="3"/>
    <d v="2023-09-01T00:00:00"/>
    <d v="2023-09-03T00:00:00"/>
    <d v="1962-06-13T00:00:00"/>
    <x v="2"/>
    <x v="7"/>
    <x v="1"/>
    <x v="5"/>
    <x v="7"/>
    <n v="9"/>
    <n v="6249.17"/>
    <n v="56242.53"/>
    <n v="10.57"/>
    <n v="50297.69"/>
    <n v="4"/>
    <n v="4"/>
    <n v="-1"/>
    <x v="1754"/>
  </r>
  <r>
    <s v="T001808"/>
    <s v="Eshani Dugal"/>
    <x v="231"/>
    <n v="9"/>
    <d v="2024-02-26T00:00:00"/>
    <d v="2024-02-28T00:00:00"/>
    <d v="1998-01-17T00:00:00"/>
    <x v="3"/>
    <x v="19"/>
    <x v="0"/>
    <x v="1"/>
    <x v="5"/>
    <n v="8"/>
    <n v="49488.32"/>
    <n v="395906.56"/>
    <n v="19.809999999999999"/>
    <n v="317477.46999999997"/>
    <n v="2"/>
    <n v="4"/>
    <n v="5"/>
    <x v="1755"/>
  </r>
  <r>
    <s v="T001809"/>
    <s v="Tara Kumer"/>
    <x v="277"/>
    <n v="7"/>
    <d v="2023-09-05T00:00:00"/>
    <d v="2023-09-07T00:00:00"/>
    <d v="1992-05-11T00:00:00"/>
    <x v="2"/>
    <x v="11"/>
    <x v="1"/>
    <x v="2"/>
    <x v="16"/>
    <n v="6"/>
    <n v="23057.66"/>
    <n v="138345.96"/>
    <n v="23.63"/>
    <n v="105654.81"/>
    <n v="1"/>
    <n v="7"/>
    <n v="0"/>
    <x v="1756"/>
  </r>
  <r>
    <s v="T001810"/>
    <s v="Madhav Seth"/>
    <x v="83"/>
    <n v="7"/>
    <d v="2025-05-08T00:00:00"/>
    <d v="2025-05-11T00:00:00"/>
    <d v="2000-12-02T00:00:00"/>
    <x v="3"/>
    <x v="19"/>
    <x v="1"/>
    <x v="2"/>
    <x v="16"/>
    <n v="9"/>
    <n v="3627.43"/>
    <n v="32646.87"/>
    <n v="12.07"/>
    <n v="28706.39"/>
    <n v="1"/>
    <n v="8"/>
    <n v="-1"/>
    <x v="1757"/>
  </r>
  <r>
    <s v="T001811"/>
    <s v="Biju Vala"/>
    <x v="611"/>
    <n v="9"/>
    <d v="2025-03-31T00:00:00"/>
    <d v="2025-04-04T00:00:00"/>
    <d v="1989-03-29T00:00:00"/>
    <x v="1"/>
    <x v="14"/>
    <x v="3"/>
    <x v="4"/>
    <x v="6"/>
    <n v="9"/>
    <n v="37569.75"/>
    <n v="338127.75"/>
    <n v="16.61"/>
    <n v="281964.73"/>
    <n v="3"/>
    <n v="6"/>
    <n v="3"/>
    <x v="1758"/>
  </r>
  <r>
    <s v="T001812"/>
    <s v="Rati Bora"/>
    <x v="458"/>
    <n v="7"/>
    <d v="2024-12-03T00:00:00"/>
    <d v="2024-12-06T00:00:00"/>
    <d v="1999-02-17T00:00:00"/>
    <x v="3"/>
    <x v="15"/>
    <x v="1"/>
    <x v="5"/>
    <x v="20"/>
    <n v="1"/>
    <n v="11564.57"/>
    <n v="11564.57"/>
    <n v="8.1300000000000008"/>
    <n v="10624.37"/>
    <n v="5"/>
    <n v="8"/>
    <n v="-1"/>
    <x v="1759"/>
  </r>
  <r>
    <s v="T001813"/>
    <s v="Lavanya Chaudry"/>
    <x v="243"/>
    <n v="5"/>
    <d v="2024-03-26T00:00:00"/>
    <d v="2024-03-30T00:00:00"/>
    <d v="1973-05-31T00:00:00"/>
    <x v="3"/>
    <x v="5"/>
    <x v="1"/>
    <x v="2"/>
    <x v="10"/>
    <n v="10"/>
    <n v="26587.31"/>
    <n v="265873.09999999998"/>
    <n v="24.26"/>
    <n v="201372.29"/>
    <n v="1"/>
    <n v="8"/>
    <n v="-3"/>
    <x v="1760"/>
  </r>
  <r>
    <s v="T001814"/>
    <s v="Gokul Kari"/>
    <x v="488"/>
    <n v="3"/>
    <d v="2025-04-30T00:00:00"/>
    <d v="2025-05-05T00:00:00"/>
    <d v="2001-02-23T00:00:00"/>
    <x v="0"/>
    <x v="0"/>
    <x v="2"/>
    <x v="3"/>
    <x v="4"/>
    <n v="5"/>
    <n v="21082.95"/>
    <n v="105414.75"/>
    <n v="10.85"/>
    <n v="93977.25"/>
    <n v="3"/>
    <n v="10"/>
    <n v="-7"/>
    <x v="1761"/>
  </r>
  <r>
    <s v="T001815"/>
    <s v="Urvi Soman"/>
    <x v="632"/>
    <n v="7"/>
    <d v="2025-01-24T00:00:00"/>
    <d v="2025-01-29T00:00:00"/>
    <d v="1984-05-30T00:00:00"/>
    <x v="3"/>
    <x v="5"/>
    <x v="2"/>
    <x v="3"/>
    <x v="12"/>
    <n v="1"/>
    <n v="19663.12"/>
    <n v="19663.12"/>
    <n v="1.74"/>
    <n v="19320.98"/>
    <n v="4"/>
    <n v="9"/>
    <n v="-2"/>
    <x v="1762"/>
  </r>
  <r>
    <s v="T001816"/>
    <s v="Ojas Deep"/>
    <x v="21"/>
    <n v="7"/>
    <d v="2025-05-17T00:00:00"/>
    <d v="2025-05-21T00:00:00"/>
    <d v="1984-07-06T00:00:00"/>
    <x v="1"/>
    <x v="14"/>
    <x v="3"/>
    <x v="4"/>
    <x v="6"/>
    <n v="7"/>
    <n v="7610.8"/>
    <n v="53275.6"/>
    <n v="3.46"/>
    <n v="51432.26"/>
    <n v="2"/>
    <n v="7"/>
    <n v="0"/>
    <x v="499"/>
  </r>
  <r>
    <s v="T001817"/>
    <s v="Samarth Saha"/>
    <x v="200"/>
    <n v="5"/>
    <d v="2025-02-02T00:00:00"/>
    <d v="2025-02-05T00:00:00"/>
    <d v="1984-05-05T00:00:00"/>
    <x v="1"/>
    <x v="9"/>
    <x v="3"/>
    <x v="4"/>
    <x v="6"/>
    <n v="5"/>
    <n v="5955.61"/>
    <n v="29778.05"/>
    <n v="14.94"/>
    <n v="25329.21"/>
    <n v="5"/>
    <n v="5"/>
    <n v="0"/>
    <x v="1763"/>
  </r>
  <r>
    <s v="T001818"/>
    <s v="Anay Goyal"/>
    <x v="98"/>
    <n v="8"/>
    <d v="2024-03-31T00:00:00"/>
    <d v="2024-04-05T00:00:00"/>
    <d v="2000-02-22T00:00:00"/>
    <x v="1"/>
    <x v="6"/>
    <x v="0"/>
    <x v="1"/>
    <x v="21"/>
    <n v="8"/>
    <n v="34536.949999999997"/>
    <n v="276295.59999999998"/>
    <n v="24.3"/>
    <n v="209155.77"/>
    <n v="4"/>
    <n v="10"/>
    <n v="-2"/>
    <x v="1764"/>
  </r>
  <r>
    <s v="T001819"/>
    <s v="Stuvan Kapur"/>
    <x v="345"/>
    <n v="3"/>
    <d v="2023-12-29T00:00:00"/>
    <d v="2023-12-30T00:00:00"/>
    <d v="1989-08-23T00:00:00"/>
    <x v="1"/>
    <x v="18"/>
    <x v="0"/>
    <x v="1"/>
    <x v="2"/>
    <n v="2"/>
    <n v="20148.89"/>
    <n v="40297.78"/>
    <n v="21.72"/>
    <n v="31545.1"/>
    <n v="3"/>
    <n v="2"/>
    <n v="1"/>
    <x v="1765"/>
  </r>
  <r>
    <s v="T001820"/>
    <s v="Inaaya  Goda"/>
    <x v="69"/>
    <n v="10"/>
    <d v="2024-06-13T00:00:00"/>
    <d v="2024-06-14T00:00:00"/>
    <d v="1978-02-20T00:00:00"/>
    <x v="2"/>
    <x v="11"/>
    <x v="1"/>
    <x v="5"/>
    <x v="15"/>
    <n v="2"/>
    <n v="40150.93"/>
    <n v="80301.86"/>
    <n v="4.34"/>
    <n v="76816.759999999995"/>
    <n v="5"/>
    <n v="4"/>
    <n v="6"/>
    <x v="1766"/>
  </r>
  <r>
    <s v="T001821"/>
    <s v="Shaan Sodhi"/>
    <x v="188"/>
    <n v="5"/>
    <d v="2025-05-20T00:00:00"/>
    <d v="2025-05-24T00:00:00"/>
    <d v="1980-05-21T00:00:00"/>
    <x v="3"/>
    <x v="15"/>
    <x v="3"/>
    <x v="4"/>
    <x v="23"/>
    <n v="9"/>
    <n v="18187.86"/>
    <n v="163690.74"/>
    <n v="18.059999999999999"/>
    <n v="134128.19"/>
    <n v="4"/>
    <n v="8"/>
    <n v="-3"/>
    <x v="1767"/>
  </r>
  <r>
    <s v="T001822"/>
    <s v="Prisha Lad"/>
    <x v="536"/>
    <n v="7"/>
    <d v="2024-07-09T00:00:00"/>
    <d v="2024-07-11T00:00:00"/>
    <d v="1987-07-04T00:00:00"/>
    <x v="2"/>
    <x v="7"/>
    <x v="2"/>
    <x v="3"/>
    <x v="11"/>
    <n v="5"/>
    <n v="5897.58"/>
    <n v="29487.9"/>
    <n v="11.7"/>
    <n v="26037.82"/>
    <n v="1"/>
    <n v="6"/>
    <n v="1"/>
    <x v="1382"/>
  </r>
  <r>
    <s v="T001823"/>
    <s v="Divit Varma"/>
    <x v="335"/>
    <n v="4"/>
    <d v="2025-08-07T00:00:00"/>
    <d v="2025-08-10T00:00:00"/>
    <d v="1971-03-19T00:00:00"/>
    <x v="0"/>
    <x v="10"/>
    <x v="0"/>
    <x v="1"/>
    <x v="21"/>
    <n v="5"/>
    <n v="21307.54"/>
    <n v="106537.7"/>
    <n v="7.02"/>
    <n v="99058.75"/>
    <n v="5"/>
    <n v="6"/>
    <n v="-2"/>
    <x v="1768"/>
  </r>
  <r>
    <s v="T001824"/>
    <s v="Siya Barman"/>
    <x v="163"/>
    <n v="9"/>
    <d v="2024-02-06T00:00:00"/>
    <d v="2024-02-10T00:00:00"/>
    <d v="2001-03-23T00:00:00"/>
    <x v="3"/>
    <x v="4"/>
    <x v="3"/>
    <x v="4"/>
    <x v="23"/>
    <n v="5"/>
    <n v="12235.62"/>
    <n v="61178.100000000013"/>
    <n v="9.0299999999999994"/>
    <n v="55653.72"/>
    <n v="3"/>
    <n v="6"/>
    <n v="3"/>
    <x v="1769"/>
  </r>
  <r>
    <s v="T001825"/>
    <s v="Hiran Khalsa"/>
    <x v="142"/>
    <n v="6"/>
    <d v="2023-12-25T00:00:00"/>
    <d v="2023-12-26T00:00:00"/>
    <d v="1967-11-19T00:00:00"/>
    <x v="0"/>
    <x v="3"/>
    <x v="2"/>
    <x v="3"/>
    <x v="11"/>
    <n v="1"/>
    <n v="1304.8599999999999"/>
    <n v="1304.8599999999999"/>
    <n v="2.92"/>
    <n v="1266.76"/>
    <n v="2"/>
    <n v="3"/>
    <n v="3"/>
    <x v="1770"/>
  </r>
  <r>
    <s v="T001826"/>
    <s v="Umang Batta"/>
    <x v="545"/>
    <n v="10"/>
    <d v="2024-05-13T00:00:00"/>
    <d v="2024-05-16T00:00:00"/>
    <d v="1980-06-23T00:00:00"/>
    <x v="1"/>
    <x v="14"/>
    <x v="2"/>
    <x v="3"/>
    <x v="12"/>
    <n v="7"/>
    <n v="31077.27"/>
    <n v="217540.89"/>
    <n v="16"/>
    <n v="182734.35"/>
    <n v="5"/>
    <n v="5"/>
    <n v="5"/>
    <x v="1771"/>
  </r>
  <r>
    <s v="T001827"/>
    <s v="Khushi Wagle"/>
    <x v="221"/>
    <n v="10"/>
    <d v="2025-02-01T00:00:00"/>
    <d v="2025-02-02T00:00:00"/>
    <d v="2000-03-31T00:00:00"/>
    <x v="3"/>
    <x v="15"/>
    <x v="1"/>
    <x v="5"/>
    <x v="17"/>
    <n v="10"/>
    <n v="21965.18"/>
    <n v="219651.8"/>
    <n v="17.510000000000002"/>
    <n v="181190.77"/>
    <n v="5"/>
    <n v="5"/>
    <n v="5"/>
    <x v="418"/>
  </r>
  <r>
    <s v="T001828"/>
    <s v="Ivan Sarin"/>
    <x v="340"/>
    <n v="10"/>
    <d v="2025-08-15T00:00:00"/>
    <d v="2025-08-19T00:00:00"/>
    <d v="1991-02-13T00:00:00"/>
    <x v="1"/>
    <x v="9"/>
    <x v="1"/>
    <x v="5"/>
    <x v="17"/>
    <n v="8"/>
    <n v="8558.92"/>
    <n v="68471.360000000001"/>
    <n v="26.94"/>
    <n v="50025.18"/>
    <n v="2"/>
    <n v="8"/>
    <n v="2"/>
    <x v="1772"/>
  </r>
  <r>
    <s v="T001829"/>
    <s v="Prerak Varty"/>
    <x v="330"/>
    <n v="5"/>
    <d v="2025-01-24T00:00:00"/>
    <d v="2025-01-26T00:00:00"/>
    <d v="2006-08-09T00:00:00"/>
    <x v="3"/>
    <x v="19"/>
    <x v="0"/>
    <x v="0"/>
    <x v="19"/>
    <n v="4"/>
    <n v="31879.86"/>
    <n v="127519.44"/>
    <n v="18.88"/>
    <n v="103443.77"/>
    <n v="3"/>
    <n v="7"/>
    <n v="-2"/>
    <x v="1773"/>
  </r>
  <r>
    <s v="T001830"/>
    <s v="Madhup Dutta"/>
    <x v="125"/>
    <n v="9"/>
    <d v="2025-06-05T00:00:00"/>
    <d v="2025-06-09T00:00:00"/>
    <d v="1965-09-30T00:00:00"/>
    <x v="0"/>
    <x v="17"/>
    <x v="2"/>
    <x v="3"/>
    <x v="4"/>
    <n v="8"/>
    <n v="5868.04"/>
    <n v="46944.32"/>
    <n v="0.09"/>
    <n v="46902.07"/>
    <n v="2"/>
    <n v="5"/>
    <n v="4"/>
    <x v="1774"/>
  </r>
  <r>
    <s v="T001831"/>
    <s v="Pihu Magar"/>
    <x v="340"/>
    <n v="3"/>
    <d v="2025-08-13T00:00:00"/>
    <d v="2025-08-14T00:00:00"/>
    <d v="1970-04-06T00:00:00"/>
    <x v="3"/>
    <x v="4"/>
    <x v="2"/>
    <x v="3"/>
    <x v="11"/>
    <n v="9"/>
    <n v="15976.19"/>
    <n v="143785.71"/>
    <n v="7.37"/>
    <n v="133188.70000000001"/>
    <n v="2"/>
    <n v="3"/>
    <n v="0"/>
    <x v="1775"/>
  </r>
  <r>
    <s v="T001832"/>
    <s v="Inaaya  Raman"/>
    <x v="384"/>
    <n v="3"/>
    <d v="2024-08-28T00:00:00"/>
    <d v="2024-08-30T00:00:00"/>
    <d v="1997-10-31T00:00:00"/>
    <x v="0"/>
    <x v="3"/>
    <x v="1"/>
    <x v="2"/>
    <x v="3"/>
    <n v="1"/>
    <n v="28621.69"/>
    <n v="28621.69"/>
    <n v="25.63"/>
    <n v="21285.95"/>
    <n v="1"/>
    <n v="3"/>
    <n v="0"/>
    <x v="1776"/>
  </r>
  <r>
    <s v="T001833"/>
    <s v="Kiara Bains"/>
    <x v="568"/>
    <n v="10"/>
    <d v="2024-06-20T00:00:00"/>
    <d v="2024-06-21T00:00:00"/>
    <d v="2006-06-20T00:00:00"/>
    <x v="0"/>
    <x v="13"/>
    <x v="0"/>
    <x v="0"/>
    <x v="18"/>
    <n v="4"/>
    <n v="13669.17"/>
    <n v="54676.68"/>
    <n v="26.62"/>
    <n v="40121.75"/>
    <n v="2"/>
    <n v="6"/>
    <n v="4"/>
    <x v="1777"/>
  </r>
  <r>
    <s v="T001834"/>
    <s v="Ivana Khosla"/>
    <x v="315"/>
    <n v="5"/>
    <d v="2025-04-06T00:00:00"/>
    <d v="2025-04-08T00:00:00"/>
    <d v="1996-04-24T00:00:00"/>
    <x v="1"/>
    <x v="14"/>
    <x v="2"/>
    <x v="3"/>
    <x v="11"/>
    <n v="10"/>
    <n v="18726.95"/>
    <n v="187269.5"/>
    <n v="26.47"/>
    <n v="137699.26"/>
    <n v="3"/>
    <n v="6"/>
    <n v="-1"/>
    <x v="1778"/>
  </r>
  <r>
    <s v="T001835"/>
    <s v="Vidur Hora"/>
    <x v="394"/>
    <n v="5"/>
    <d v="2025-02-14T00:00:00"/>
    <d v="2025-02-19T00:00:00"/>
    <d v="1993-09-30T00:00:00"/>
    <x v="0"/>
    <x v="0"/>
    <x v="0"/>
    <x v="1"/>
    <x v="8"/>
    <n v="1"/>
    <n v="26724"/>
    <n v="26724"/>
    <n v="18.41"/>
    <n v="21804.11"/>
    <n v="5"/>
    <n v="7"/>
    <n v="-2"/>
    <x v="1779"/>
  </r>
  <r>
    <s v="T001836"/>
    <s v="Tarini Raval"/>
    <x v="310"/>
    <n v="4"/>
    <d v="2024-02-17T00:00:00"/>
    <d v="2024-02-21T00:00:00"/>
    <d v="1987-04-21T00:00:00"/>
    <x v="2"/>
    <x v="7"/>
    <x v="1"/>
    <x v="5"/>
    <x v="20"/>
    <n v="5"/>
    <n v="11497.27"/>
    <n v="57486.350000000013"/>
    <n v="5.4"/>
    <n v="54382.09"/>
    <n v="2"/>
    <n v="9"/>
    <n v="-5"/>
    <x v="1780"/>
  </r>
  <r>
    <s v="T001837"/>
    <s v="Anahi Datta"/>
    <x v="182"/>
    <n v="7"/>
    <d v="2024-09-07T00:00:00"/>
    <d v="2024-09-08T00:00:00"/>
    <d v="1992-01-14T00:00:00"/>
    <x v="3"/>
    <x v="19"/>
    <x v="0"/>
    <x v="0"/>
    <x v="18"/>
    <n v="8"/>
    <n v="31620"/>
    <n v="252960"/>
    <n v="29.44"/>
    <n v="178488.58"/>
    <n v="2"/>
    <n v="5"/>
    <n v="2"/>
    <x v="1781"/>
  </r>
  <r>
    <s v="T001838"/>
    <s v="Prisha Gera"/>
    <x v="66"/>
    <n v="4"/>
    <d v="2024-09-04T00:00:00"/>
    <d v="2024-09-09T00:00:00"/>
    <d v="1988-01-29T00:00:00"/>
    <x v="1"/>
    <x v="9"/>
    <x v="0"/>
    <x v="0"/>
    <x v="1"/>
    <n v="2"/>
    <n v="48580.08"/>
    <n v="97160.16"/>
    <n v="6.8"/>
    <n v="90553.27"/>
    <n v="1"/>
    <n v="9"/>
    <n v="-5"/>
    <x v="1782"/>
  </r>
  <r>
    <s v="T001839"/>
    <s v="Armaan Mangal"/>
    <x v="143"/>
    <n v="7"/>
    <d v="2025-08-06T00:00:00"/>
    <d v="2025-08-07T00:00:00"/>
    <d v="1997-05-13T00:00:00"/>
    <x v="0"/>
    <x v="10"/>
    <x v="3"/>
    <x v="4"/>
    <x v="6"/>
    <n v="7"/>
    <n v="14552.2"/>
    <n v="101865.4"/>
    <n v="28.99"/>
    <n v="72334.62"/>
    <n v="1"/>
    <n v="4"/>
    <n v="3"/>
    <x v="1783"/>
  </r>
  <r>
    <s v="T001840"/>
    <s v="Tara Warrior"/>
    <x v="498"/>
    <n v="3"/>
    <d v="2025-01-24T00:00:00"/>
    <d v="2025-01-28T00:00:00"/>
    <d v="2006-03-12T00:00:00"/>
    <x v="1"/>
    <x v="6"/>
    <x v="3"/>
    <x v="4"/>
    <x v="9"/>
    <n v="1"/>
    <n v="43023.03"/>
    <n v="43023.03"/>
    <n v="20.39"/>
    <n v="34250.629999999997"/>
    <n v="3"/>
    <n v="7"/>
    <n v="-4"/>
    <x v="1784"/>
  </r>
  <r>
    <s v="T001841"/>
    <s v="Hunar Seth"/>
    <x v="547"/>
    <n v="7"/>
    <d v="2025-08-03T00:00:00"/>
    <d v="2025-08-04T00:00:00"/>
    <d v="1965-04-08T00:00:00"/>
    <x v="0"/>
    <x v="3"/>
    <x v="2"/>
    <x v="3"/>
    <x v="12"/>
    <n v="1"/>
    <n v="36664.980000000003"/>
    <n v="36664.980000000003"/>
    <n v="8.24"/>
    <n v="33643.79"/>
    <n v="1"/>
    <n v="5"/>
    <n v="2"/>
    <x v="1785"/>
  </r>
  <r>
    <s v="T001842"/>
    <s v="Charvi Acharya"/>
    <x v="340"/>
    <n v="9"/>
    <d v="2025-08-13T00:00:00"/>
    <d v="2025-08-17T00:00:00"/>
    <d v="1998-12-05T00:00:00"/>
    <x v="3"/>
    <x v="19"/>
    <x v="1"/>
    <x v="5"/>
    <x v="7"/>
    <n v="5"/>
    <n v="20578.88"/>
    <n v="102894.39999999999"/>
    <n v="1.56"/>
    <n v="101289.25"/>
    <n v="4"/>
    <n v="6"/>
    <n v="3"/>
    <x v="1786"/>
  </r>
  <r>
    <s v="T001843"/>
    <s v="Indrans Barman"/>
    <x v="455"/>
    <n v="10"/>
    <d v="2025-06-08T00:00:00"/>
    <d v="2025-06-10T00:00:00"/>
    <d v="1981-06-01T00:00:00"/>
    <x v="1"/>
    <x v="18"/>
    <x v="2"/>
    <x v="3"/>
    <x v="11"/>
    <n v="10"/>
    <n v="26408.06"/>
    <n v="264080.59999999998"/>
    <n v="23.47"/>
    <n v="202100.88"/>
    <n v="2"/>
    <n v="7"/>
    <n v="3"/>
    <x v="1787"/>
  </r>
  <r>
    <s v="T001844"/>
    <s v="Prerak Chaudhari"/>
    <x v="299"/>
    <n v="9"/>
    <d v="2023-08-24T00:00:00"/>
    <d v="2023-08-29T00:00:00"/>
    <d v="1983-08-17T00:00:00"/>
    <x v="3"/>
    <x v="19"/>
    <x v="1"/>
    <x v="5"/>
    <x v="7"/>
    <n v="8"/>
    <n v="22271.63"/>
    <n v="178173.04"/>
    <n v="21.51"/>
    <n v="139848.01999999999"/>
    <n v="5"/>
    <n v="9"/>
    <n v="0"/>
    <x v="1788"/>
  </r>
  <r>
    <s v="T001845"/>
    <s v="Dhanuk Sehgal"/>
    <x v="628"/>
    <n v="9"/>
    <d v="2025-02-05T00:00:00"/>
    <d v="2025-02-10T00:00:00"/>
    <d v="1963-11-15T00:00:00"/>
    <x v="3"/>
    <x v="19"/>
    <x v="2"/>
    <x v="3"/>
    <x v="12"/>
    <n v="5"/>
    <n v="21564.74"/>
    <n v="107823.7"/>
    <n v="18.97"/>
    <n v="87369.54"/>
    <n v="2"/>
    <n v="7"/>
    <n v="2"/>
    <x v="1789"/>
  </r>
  <r>
    <s v="T001846"/>
    <s v="Shaan Ramakrishnan"/>
    <x v="670"/>
    <n v="6"/>
    <d v="2024-04-17T00:00:00"/>
    <d v="2024-04-19T00:00:00"/>
    <d v="1964-07-28T00:00:00"/>
    <x v="2"/>
    <x v="7"/>
    <x v="0"/>
    <x v="1"/>
    <x v="8"/>
    <n v="10"/>
    <n v="20653.77"/>
    <n v="206537.7"/>
    <n v="9.32"/>
    <n v="187288.39"/>
    <n v="4"/>
    <n v="4"/>
    <n v="2"/>
    <x v="1790"/>
  </r>
  <r>
    <s v="T001847"/>
    <s v="Eva Rout"/>
    <x v="528"/>
    <n v="6"/>
    <d v="2025-06-29T00:00:00"/>
    <d v="2025-07-01T00:00:00"/>
    <d v="1979-07-24T00:00:00"/>
    <x v="1"/>
    <x v="6"/>
    <x v="0"/>
    <x v="0"/>
    <x v="1"/>
    <n v="10"/>
    <n v="42561.8"/>
    <n v="425618"/>
    <n v="17.47"/>
    <n v="351262.54"/>
    <n v="5"/>
    <n v="5"/>
    <n v="1"/>
    <x v="1791"/>
  </r>
  <r>
    <s v="T001848"/>
    <s v="Priyansh Ray"/>
    <x v="394"/>
    <n v="4"/>
    <d v="2025-02-13T00:00:00"/>
    <d v="2025-02-16T00:00:00"/>
    <d v="1983-03-30T00:00:00"/>
    <x v="1"/>
    <x v="14"/>
    <x v="1"/>
    <x v="2"/>
    <x v="16"/>
    <n v="5"/>
    <n v="43415.7"/>
    <n v="217078.5"/>
    <n v="3.99"/>
    <n v="208417.07"/>
    <n v="4"/>
    <n v="4"/>
    <n v="0"/>
    <x v="109"/>
  </r>
  <r>
    <s v="T001849"/>
    <s v="Urvi Dave"/>
    <x v="329"/>
    <n v="8"/>
    <d v="2025-03-22T00:00:00"/>
    <d v="2025-03-26T00:00:00"/>
    <d v="1986-02-22T00:00:00"/>
    <x v="0"/>
    <x v="0"/>
    <x v="1"/>
    <x v="5"/>
    <x v="15"/>
    <n v="5"/>
    <n v="38072.14"/>
    <n v="190360.7"/>
    <n v="27.12"/>
    <n v="138734.88"/>
    <n v="2"/>
    <n v="6"/>
    <n v="2"/>
    <x v="1792"/>
  </r>
  <r>
    <s v="T001850"/>
    <s v="Anika Buch"/>
    <x v="561"/>
    <n v="10"/>
    <d v="2023-08-28T00:00:00"/>
    <d v="2023-09-02T00:00:00"/>
    <d v="1965-02-23T00:00:00"/>
    <x v="1"/>
    <x v="18"/>
    <x v="3"/>
    <x v="4"/>
    <x v="23"/>
    <n v="4"/>
    <n v="24872.639999999999"/>
    <n v="99490.559999999998"/>
    <n v="7.27"/>
    <n v="92257.600000000006"/>
    <n v="2"/>
    <n v="8"/>
    <n v="2"/>
    <x v="1793"/>
  </r>
  <r>
    <s v="T001851"/>
    <s v="Reyansh Som"/>
    <x v="525"/>
    <n v="6"/>
    <d v="2024-01-30T00:00:00"/>
    <d v="2024-02-01T00:00:00"/>
    <d v="1966-10-27T00:00:00"/>
    <x v="0"/>
    <x v="3"/>
    <x v="0"/>
    <x v="0"/>
    <x v="0"/>
    <n v="10"/>
    <n v="33644.82"/>
    <n v="336448.2"/>
    <n v="26.25"/>
    <n v="248130.55"/>
    <n v="2"/>
    <n v="7"/>
    <n v="-1"/>
    <x v="1794"/>
  </r>
  <r>
    <s v="T001852"/>
    <s v="Kavya Lal"/>
    <x v="33"/>
    <n v="5"/>
    <d v="2024-11-27T00:00:00"/>
    <d v="2024-12-01T00:00:00"/>
    <d v="1972-12-24T00:00:00"/>
    <x v="3"/>
    <x v="19"/>
    <x v="0"/>
    <x v="0"/>
    <x v="0"/>
    <n v="7"/>
    <n v="17440.189999999999"/>
    <n v="122081.33"/>
    <n v="5.99"/>
    <n v="114768.66"/>
    <n v="3"/>
    <n v="5"/>
    <n v="0"/>
    <x v="1795"/>
  </r>
  <r>
    <s v="T001853"/>
    <s v="Kaira Chauhan"/>
    <x v="671"/>
    <n v="8"/>
    <d v="2024-09-14T00:00:00"/>
    <d v="2024-09-16T00:00:00"/>
    <d v="1988-01-30T00:00:00"/>
    <x v="0"/>
    <x v="13"/>
    <x v="2"/>
    <x v="3"/>
    <x v="11"/>
    <n v="5"/>
    <n v="20573.09"/>
    <n v="102865.45"/>
    <n v="13.17"/>
    <n v="89318.07"/>
    <n v="1"/>
    <n v="4"/>
    <n v="4"/>
    <x v="1796"/>
  </r>
  <r>
    <s v="T001854"/>
    <s v="Alisha Hegde"/>
    <x v="316"/>
    <n v="5"/>
    <d v="2024-02-17T00:00:00"/>
    <d v="2024-02-20T00:00:00"/>
    <d v="1988-01-08T00:00:00"/>
    <x v="3"/>
    <x v="15"/>
    <x v="0"/>
    <x v="1"/>
    <x v="2"/>
    <n v="7"/>
    <n v="32413.13"/>
    <n v="226891.91"/>
    <n v="22.24"/>
    <n v="176431.15"/>
    <n v="3"/>
    <n v="4"/>
    <n v="1"/>
    <x v="1797"/>
  </r>
  <r>
    <s v="T001855"/>
    <s v="Anya Vora"/>
    <x v="630"/>
    <n v="10"/>
    <d v="2023-12-15T00:00:00"/>
    <d v="2023-12-18T00:00:00"/>
    <d v="2006-03-14T00:00:00"/>
    <x v="3"/>
    <x v="12"/>
    <x v="3"/>
    <x v="4"/>
    <x v="13"/>
    <n v="5"/>
    <n v="24611.94"/>
    <n v="123059.7"/>
    <n v="6.51"/>
    <n v="115048.51"/>
    <n v="4"/>
    <n v="4"/>
    <n v="6"/>
    <x v="1798"/>
  </r>
  <r>
    <s v="T001856"/>
    <s v="Divit Zachariah"/>
    <x v="297"/>
    <n v="3"/>
    <d v="2025-06-05T00:00:00"/>
    <d v="2025-06-08T00:00:00"/>
    <d v="1998-06-24T00:00:00"/>
    <x v="0"/>
    <x v="13"/>
    <x v="1"/>
    <x v="2"/>
    <x v="16"/>
    <n v="10"/>
    <n v="47321.919999999998"/>
    <n v="473219.2"/>
    <n v="7.41"/>
    <n v="438153.66"/>
    <n v="2"/>
    <n v="7"/>
    <n v="-4"/>
    <x v="1799"/>
  </r>
  <r>
    <s v="T001857"/>
    <s v="Vidur Ramaswamy"/>
    <x v="101"/>
    <n v="10"/>
    <d v="2024-09-21T00:00:00"/>
    <d v="2024-09-22T00:00:00"/>
    <d v="2001-12-22T00:00:00"/>
    <x v="2"/>
    <x v="11"/>
    <x v="0"/>
    <x v="1"/>
    <x v="21"/>
    <n v="9"/>
    <n v="31780.26"/>
    <n v="286022.34000000003"/>
    <n v="28.34"/>
    <n v="204963.61"/>
    <n v="4"/>
    <n v="6"/>
    <n v="4"/>
    <x v="1800"/>
  </r>
  <r>
    <s v="T001858"/>
    <s v="Bhamini Ratta"/>
    <x v="57"/>
    <n v="4"/>
    <d v="2024-12-09T00:00:00"/>
    <d v="2024-12-12T00:00:00"/>
    <d v="1990-12-17T00:00:00"/>
    <x v="2"/>
    <x v="7"/>
    <x v="2"/>
    <x v="3"/>
    <x v="22"/>
    <n v="9"/>
    <n v="40255.839999999997"/>
    <n v="362302.55999999988"/>
    <n v="20"/>
    <n v="289842.05"/>
    <n v="5"/>
    <n v="8"/>
    <n v="-4"/>
    <x v="1801"/>
  </r>
  <r>
    <s v="T001859"/>
    <s v="Myra Ramesh"/>
    <x v="636"/>
    <n v="10"/>
    <d v="2025-06-25T00:00:00"/>
    <d v="2025-06-28T00:00:00"/>
    <d v="1968-07-25T00:00:00"/>
    <x v="2"/>
    <x v="2"/>
    <x v="1"/>
    <x v="2"/>
    <x v="16"/>
    <n v="1"/>
    <n v="46918.68"/>
    <n v="46918.68"/>
    <n v="15.51"/>
    <n v="39641.589999999997"/>
    <n v="1"/>
    <n v="8"/>
    <n v="2"/>
    <x v="1802"/>
  </r>
  <r>
    <s v="T001860"/>
    <s v="Pihu Contractor"/>
    <x v="303"/>
    <n v="5"/>
    <d v="2023-12-12T00:00:00"/>
    <d v="2023-12-14T00:00:00"/>
    <d v="2006-05-14T00:00:00"/>
    <x v="0"/>
    <x v="17"/>
    <x v="1"/>
    <x v="2"/>
    <x v="14"/>
    <n v="1"/>
    <n v="40720.11"/>
    <n v="40720.11"/>
    <n v="23.78"/>
    <n v="31036.87"/>
    <n v="1"/>
    <n v="5"/>
    <n v="0"/>
    <x v="1803"/>
  </r>
  <r>
    <s v="T001861"/>
    <s v="Dharmajan Dar"/>
    <x v="313"/>
    <n v="9"/>
    <d v="2024-11-05T00:00:00"/>
    <d v="2024-11-07T00:00:00"/>
    <d v="1989-06-12T00:00:00"/>
    <x v="0"/>
    <x v="0"/>
    <x v="1"/>
    <x v="2"/>
    <x v="10"/>
    <n v="3"/>
    <n v="27278.89"/>
    <n v="81836.67"/>
    <n v="15.76"/>
    <n v="68939.210000000006"/>
    <n v="1"/>
    <n v="3"/>
    <n v="6"/>
    <x v="1804"/>
  </r>
  <r>
    <s v="T001862"/>
    <s v="Yasmin Wason"/>
    <x v="672"/>
    <n v="9"/>
    <d v="2025-04-05T00:00:00"/>
    <d v="2025-04-09T00:00:00"/>
    <d v="2003-08-23T00:00:00"/>
    <x v="0"/>
    <x v="0"/>
    <x v="2"/>
    <x v="3"/>
    <x v="4"/>
    <n v="1"/>
    <n v="9488.89"/>
    <n v="9488.89"/>
    <n v="23.16"/>
    <n v="7291.26"/>
    <n v="1"/>
    <n v="6"/>
    <n v="3"/>
    <x v="1544"/>
  </r>
  <r>
    <s v="T001863"/>
    <s v="Trisha Chand"/>
    <x v="649"/>
    <n v="3"/>
    <d v="2025-04-11T00:00:00"/>
    <d v="2025-04-16T00:00:00"/>
    <d v="1973-10-21T00:00:00"/>
    <x v="1"/>
    <x v="14"/>
    <x v="2"/>
    <x v="3"/>
    <x v="22"/>
    <n v="8"/>
    <n v="10640.85"/>
    <n v="85126.8"/>
    <n v="27.09"/>
    <n v="62065.95"/>
    <n v="4"/>
    <n v="8"/>
    <n v="-5"/>
    <x v="1805"/>
  </r>
  <r>
    <s v="T001864"/>
    <s v="Indrajit Sundaram"/>
    <x v="530"/>
    <n v="6"/>
    <d v="2024-04-04T00:00:00"/>
    <d v="2024-04-08T00:00:00"/>
    <d v="1963-03-01T00:00:00"/>
    <x v="3"/>
    <x v="12"/>
    <x v="1"/>
    <x v="2"/>
    <x v="14"/>
    <n v="4"/>
    <n v="13921.51"/>
    <n v="55686.04"/>
    <n v="8.75"/>
    <n v="50813.51"/>
    <n v="1"/>
    <n v="8"/>
    <n v="-2"/>
    <x v="1806"/>
  </r>
  <r>
    <s v="T001865"/>
    <s v="Ishita Khalsa"/>
    <x v="596"/>
    <n v="10"/>
    <d v="2025-02-23T00:00:00"/>
    <d v="2025-02-25T00:00:00"/>
    <d v="2001-02-12T00:00:00"/>
    <x v="1"/>
    <x v="9"/>
    <x v="0"/>
    <x v="0"/>
    <x v="18"/>
    <n v="10"/>
    <n v="13022.42"/>
    <n v="130224.2"/>
    <n v="22.73"/>
    <n v="100624.24"/>
    <n v="1"/>
    <n v="3"/>
    <n v="7"/>
    <x v="1807"/>
  </r>
  <r>
    <s v="T001866"/>
    <s v="Aaina Sehgal"/>
    <x v="533"/>
    <n v="3"/>
    <d v="2023-11-29T00:00:00"/>
    <d v="2023-12-04T00:00:00"/>
    <d v="2000-10-10T00:00:00"/>
    <x v="0"/>
    <x v="10"/>
    <x v="1"/>
    <x v="5"/>
    <x v="20"/>
    <n v="5"/>
    <n v="8311.34"/>
    <n v="41556.699999999997"/>
    <n v="26.13"/>
    <n v="30697.93"/>
    <n v="5"/>
    <n v="10"/>
    <n v="-7"/>
    <x v="1808"/>
  </r>
  <r>
    <s v="T001867"/>
    <s v="Samaira Sawhney"/>
    <x v="673"/>
    <n v="6"/>
    <d v="2023-10-07T00:00:00"/>
    <d v="2023-10-10T00:00:00"/>
    <d v="1978-07-16T00:00:00"/>
    <x v="3"/>
    <x v="12"/>
    <x v="0"/>
    <x v="1"/>
    <x v="2"/>
    <n v="4"/>
    <n v="36796.6"/>
    <n v="147186.4"/>
    <n v="23.2"/>
    <n v="113039.16"/>
    <n v="5"/>
    <n v="4"/>
    <n v="2"/>
    <x v="1809"/>
  </r>
  <r>
    <s v="T001868"/>
    <s v="Nakul Cheema"/>
    <x v="658"/>
    <n v="4"/>
    <d v="2025-02-10T00:00:00"/>
    <d v="2025-02-15T00:00:00"/>
    <d v="1978-08-16T00:00:00"/>
    <x v="2"/>
    <x v="8"/>
    <x v="3"/>
    <x v="4"/>
    <x v="6"/>
    <n v="1"/>
    <n v="22126.22"/>
    <n v="22126.22"/>
    <n v="21.57"/>
    <n v="17353.59"/>
    <n v="5"/>
    <n v="6"/>
    <n v="-2"/>
    <x v="1810"/>
  </r>
  <r>
    <s v="T001869"/>
    <s v="Misha Devi"/>
    <x v="207"/>
    <n v="5"/>
    <d v="2024-01-27T00:00:00"/>
    <d v="2024-01-29T00:00:00"/>
    <d v="1983-10-25T00:00:00"/>
    <x v="1"/>
    <x v="18"/>
    <x v="3"/>
    <x v="4"/>
    <x v="9"/>
    <n v="9"/>
    <n v="35725.19"/>
    <n v="321526.71000000002"/>
    <n v="25.57"/>
    <n v="239312.33"/>
    <n v="2"/>
    <n v="3"/>
    <n v="2"/>
    <x v="1811"/>
  </r>
  <r>
    <s v="T001870"/>
    <s v="Rania Kothari"/>
    <x v="654"/>
    <n v="8"/>
    <d v="2024-06-05T00:00:00"/>
    <d v="2024-06-08T00:00:00"/>
    <d v="1983-12-08T00:00:00"/>
    <x v="3"/>
    <x v="19"/>
    <x v="3"/>
    <x v="4"/>
    <x v="13"/>
    <n v="10"/>
    <n v="41828.47"/>
    <n v="418284.7"/>
    <n v="28.17"/>
    <n v="300453.90000000002"/>
    <n v="4"/>
    <n v="8"/>
    <n v="0"/>
    <x v="1812"/>
  </r>
  <r>
    <s v="T001871"/>
    <s v="Mahika Contractor"/>
    <x v="674"/>
    <n v="5"/>
    <d v="2024-05-22T00:00:00"/>
    <d v="2024-05-27T00:00:00"/>
    <d v="1984-01-20T00:00:00"/>
    <x v="0"/>
    <x v="3"/>
    <x v="0"/>
    <x v="1"/>
    <x v="8"/>
    <n v="1"/>
    <n v="1020.76"/>
    <n v="1020.76"/>
    <n v="24.71"/>
    <n v="768.53"/>
    <n v="2"/>
    <n v="9"/>
    <n v="-4"/>
    <x v="1813"/>
  </r>
  <r>
    <s v="T001872"/>
    <s v="Himmat Shenoy"/>
    <x v="374"/>
    <n v="5"/>
    <d v="2025-02-12T00:00:00"/>
    <d v="2025-02-16T00:00:00"/>
    <d v="1971-01-29T00:00:00"/>
    <x v="1"/>
    <x v="1"/>
    <x v="0"/>
    <x v="0"/>
    <x v="0"/>
    <n v="1"/>
    <n v="7113.81"/>
    <n v="7113.81"/>
    <n v="18.579999999999998"/>
    <n v="5792.06"/>
    <n v="1"/>
    <n v="6"/>
    <n v="-1"/>
    <x v="1814"/>
  </r>
  <r>
    <s v="T001873"/>
    <s v="Pari Chauhan"/>
    <x v="423"/>
    <n v="7"/>
    <d v="2024-08-25T00:00:00"/>
    <d v="2024-08-30T00:00:00"/>
    <d v="1965-10-23T00:00:00"/>
    <x v="1"/>
    <x v="1"/>
    <x v="0"/>
    <x v="0"/>
    <x v="1"/>
    <n v="10"/>
    <n v="20559.82"/>
    <n v="205598.2"/>
    <n v="5.94"/>
    <n v="193385.67"/>
    <n v="3"/>
    <n v="8"/>
    <n v="-1"/>
    <x v="1815"/>
  </r>
  <r>
    <s v="T001874"/>
    <s v="Kanav Sheth"/>
    <x v="538"/>
    <n v="5"/>
    <d v="2024-07-17T00:00:00"/>
    <d v="2024-07-21T00:00:00"/>
    <d v="1970-07-18T00:00:00"/>
    <x v="2"/>
    <x v="16"/>
    <x v="0"/>
    <x v="1"/>
    <x v="21"/>
    <n v="7"/>
    <n v="20222.32"/>
    <n v="141556.24"/>
    <n v="25.36"/>
    <n v="105657.58"/>
    <n v="5"/>
    <n v="6"/>
    <n v="-1"/>
    <x v="1816"/>
  </r>
  <r>
    <s v="T001875"/>
    <s v="Anahita Chakraborty"/>
    <x v="262"/>
    <n v="4"/>
    <d v="2024-05-18T00:00:00"/>
    <d v="2024-05-19T00:00:00"/>
    <d v="2001-04-12T00:00:00"/>
    <x v="1"/>
    <x v="14"/>
    <x v="3"/>
    <x v="4"/>
    <x v="23"/>
    <n v="3"/>
    <n v="26762.400000000001"/>
    <n v="80287.200000000012"/>
    <n v="14.67"/>
    <n v="68509.070000000007"/>
    <n v="3"/>
    <n v="2"/>
    <n v="2"/>
    <x v="1817"/>
  </r>
  <r>
    <s v="T001876"/>
    <s v="Myra Bajwa"/>
    <x v="467"/>
    <n v="8"/>
    <d v="2023-10-27T00:00:00"/>
    <d v="2023-10-30T00:00:00"/>
    <d v="1980-04-18T00:00:00"/>
    <x v="3"/>
    <x v="5"/>
    <x v="0"/>
    <x v="1"/>
    <x v="8"/>
    <n v="2"/>
    <n v="25549.24"/>
    <n v="51098.48"/>
    <n v="14.55"/>
    <n v="43663.65"/>
    <n v="2"/>
    <n v="4"/>
    <n v="4"/>
    <x v="1818"/>
  </r>
  <r>
    <s v="T001877"/>
    <s v="Zeeshan Mander"/>
    <x v="451"/>
    <n v="10"/>
    <d v="2024-03-22T00:00:00"/>
    <d v="2024-03-25T00:00:00"/>
    <d v="1996-04-16T00:00:00"/>
    <x v="3"/>
    <x v="15"/>
    <x v="1"/>
    <x v="5"/>
    <x v="17"/>
    <n v="8"/>
    <n v="12818.42"/>
    <n v="102547.36"/>
    <n v="15.08"/>
    <n v="87083.22"/>
    <n v="3"/>
    <n v="6"/>
    <n v="4"/>
    <x v="1819"/>
  </r>
  <r>
    <s v="T001878"/>
    <s v="Drishya Badami"/>
    <x v="232"/>
    <n v="8"/>
    <d v="2025-04-27T00:00:00"/>
    <d v="2025-04-28T00:00:00"/>
    <d v="1993-07-31T00:00:00"/>
    <x v="3"/>
    <x v="19"/>
    <x v="1"/>
    <x v="2"/>
    <x v="10"/>
    <n v="4"/>
    <n v="30290.46"/>
    <n v="121161.84"/>
    <n v="12.14"/>
    <n v="106452.79"/>
    <n v="3"/>
    <n v="6"/>
    <n v="2"/>
    <x v="1820"/>
  </r>
  <r>
    <s v="T001879"/>
    <s v="Siya Srivastava"/>
    <x v="291"/>
    <n v="4"/>
    <d v="2025-01-05T00:00:00"/>
    <d v="2025-01-07T00:00:00"/>
    <d v="1965-12-20T00:00:00"/>
    <x v="2"/>
    <x v="7"/>
    <x v="0"/>
    <x v="0"/>
    <x v="18"/>
    <n v="10"/>
    <n v="13020.02"/>
    <n v="130200.2"/>
    <n v="17.03"/>
    <n v="108027.11"/>
    <n v="5"/>
    <n v="7"/>
    <n v="-3"/>
    <x v="1821"/>
  </r>
  <r>
    <s v="T001880"/>
    <s v="Nakul Sridhar"/>
    <x v="418"/>
    <n v="4"/>
    <d v="2023-12-08T00:00:00"/>
    <d v="2023-12-12T00:00:00"/>
    <d v="1982-04-15T00:00:00"/>
    <x v="2"/>
    <x v="7"/>
    <x v="1"/>
    <x v="2"/>
    <x v="16"/>
    <n v="3"/>
    <n v="24275.279999999999"/>
    <n v="72825.84"/>
    <n v="7.41"/>
    <n v="67429.45"/>
    <n v="5"/>
    <n v="8"/>
    <n v="-4"/>
    <x v="1822"/>
  </r>
  <r>
    <s v="T001881"/>
    <s v="Inaaya  Rana"/>
    <x v="383"/>
    <n v="7"/>
    <d v="2024-11-13T00:00:00"/>
    <d v="2024-11-18T00:00:00"/>
    <d v="1977-06-30T00:00:00"/>
    <x v="2"/>
    <x v="8"/>
    <x v="0"/>
    <x v="1"/>
    <x v="8"/>
    <n v="9"/>
    <n v="2171.56"/>
    <n v="19544.04"/>
    <n v="7.05"/>
    <n v="18166.189999999999"/>
    <n v="5"/>
    <n v="8"/>
    <n v="-1"/>
    <x v="1823"/>
  </r>
  <r>
    <s v="T001882"/>
    <s v="Aarush Chawla"/>
    <x v="89"/>
    <n v="3"/>
    <d v="2025-02-17T00:00:00"/>
    <d v="2025-02-21T00:00:00"/>
    <d v="1971-07-24T00:00:00"/>
    <x v="0"/>
    <x v="0"/>
    <x v="3"/>
    <x v="4"/>
    <x v="13"/>
    <n v="9"/>
    <n v="20707.57"/>
    <n v="186368.13"/>
    <n v="16.93"/>
    <n v="154816.01"/>
    <n v="5"/>
    <n v="6"/>
    <n v="-3"/>
    <x v="386"/>
  </r>
  <r>
    <s v="T001883"/>
    <s v="Ehsaan Bal"/>
    <x v="675"/>
    <n v="6"/>
    <d v="2023-12-26T00:00:00"/>
    <d v="2023-12-27T00:00:00"/>
    <d v="1963-05-16T00:00:00"/>
    <x v="3"/>
    <x v="5"/>
    <x v="3"/>
    <x v="4"/>
    <x v="6"/>
    <n v="5"/>
    <n v="32160.41"/>
    <n v="160802.04999999999"/>
    <n v="13.8"/>
    <n v="138611.37"/>
    <n v="5"/>
    <n v="6"/>
    <n v="0"/>
    <x v="1824"/>
  </r>
  <r>
    <s v="T001884"/>
    <s v="Madhup Kibe"/>
    <x v="170"/>
    <n v="6"/>
    <d v="2025-02-25T00:00:00"/>
    <d v="2025-02-26T00:00:00"/>
    <d v="1988-02-04T00:00:00"/>
    <x v="3"/>
    <x v="12"/>
    <x v="1"/>
    <x v="2"/>
    <x v="16"/>
    <n v="2"/>
    <n v="2853.19"/>
    <n v="5706.38"/>
    <n v="4.21"/>
    <n v="5466.14"/>
    <n v="2"/>
    <n v="6"/>
    <n v="0"/>
    <x v="1454"/>
  </r>
  <r>
    <s v="T001885"/>
    <s v="Stuvan Subramaniam"/>
    <x v="516"/>
    <n v="10"/>
    <d v="2023-09-29T00:00:00"/>
    <d v="2023-10-03T00:00:00"/>
    <d v="1960-05-07T00:00:00"/>
    <x v="2"/>
    <x v="16"/>
    <x v="1"/>
    <x v="2"/>
    <x v="14"/>
    <n v="3"/>
    <n v="2867.21"/>
    <n v="8601.630000000001"/>
    <n v="1.74"/>
    <n v="8451.9599999999991"/>
    <n v="1"/>
    <n v="7"/>
    <n v="3"/>
    <x v="1825"/>
  </r>
  <r>
    <s v="T001886"/>
    <s v="Drishya Bhakta"/>
    <x v="676"/>
    <n v="10"/>
    <d v="2025-05-06T00:00:00"/>
    <d v="2025-05-11T00:00:00"/>
    <d v="1977-01-03T00:00:00"/>
    <x v="2"/>
    <x v="11"/>
    <x v="0"/>
    <x v="1"/>
    <x v="5"/>
    <n v="1"/>
    <n v="5955.66"/>
    <n v="5955.66"/>
    <n v="1.33"/>
    <n v="5876.45"/>
    <n v="5"/>
    <n v="10"/>
    <n v="0"/>
    <x v="1826"/>
  </r>
  <r>
    <s v="T001887"/>
    <s v="Yuvaan Acharya"/>
    <x v="469"/>
    <n v="3"/>
    <d v="2025-07-29T00:00:00"/>
    <d v="2025-07-30T00:00:00"/>
    <d v="1963-09-30T00:00:00"/>
    <x v="1"/>
    <x v="1"/>
    <x v="1"/>
    <x v="5"/>
    <x v="20"/>
    <n v="2"/>
    <n v="4721.3"/>
    <n v="9442.6"/>
    <n v="3.99"/>
    <n v="9065.84"/>
    <n v="2"/>
    <n v="5"/>
    <n v="-2"/>
    <x v="1827"/>
  </r>
  <r>
    <s v="T001888"/>
    <s v="Ira Walla"/>
    <x v="353"/>
    <n v="5"/>
    <d v="2024-10-18T00:00:00"/>
    <d v="2024-10-21T00:00:00"/>
    <d v="1986-03-28T00:00:00"/>
    <x v="1"/>
    <x v="14"/>
    <x v="1"/>
    <x v="5"/>
    <x v="17"/>
    <n v="10"/>
    <n v="10715.35"/>
    <n v="107153.5"/>
    <n v="16.64"/>
    <n v="89323.16"/>
    <n v="3"/>
    <n v="6"/>
    <n v="-1"/>
    <x v="1828"/>
  </r>
  <r>
    <s v="T001889"/>
    <s v="Lakshit Bhavsar"/>
    <x v="330"/>
    <n v="9"/>
    <d v="2025-01-20T00:00:00"/>
    <d v="2025-01-24T00:00:00"/>
    <d v="1960-08-18T00:00:00"/>
    <x v="1"/>
    <x v="1"/>
    <x v="3"/>
    <x v="4"/>
    <x v="9"/>
    <n v="4"/>
    <n v="35371.72"/>
    <n v="141486.88"/>
    <n v="16.86"/>
    <n v="117632.19"/>
    <n v="1"/>
    <n v="5"/>
    <n v="4"/>
    <x v="1829"/>
  </r>
  <r>
    <s v="T001890"/>
    <s v="Vedika Shere"/>
    <x v="323"/>
    <n v="5"/>
    <d v="2025-02-17T00:00:00"/>
    <d v="2025-02-22T00:00:00"/>
    <d v="1967-09-22T00:00:00"/>
    <x v="2"/>
    <x v="7"/>
    <x v="0"/>
    <x v="1"/>
    <x v="2"/>
    <n v="2"/>
    <n v="25848.47"/>
    <n v="51696.94"/>
    <n v="11.58"/>
    <n v="45710.43"/>
    <n v="1"/>
    <n v="9"/>
    <n v="-4"/>
    <x v="1830"/>
  </r>
  <r>
    <s v="T001891"/>
    <s v="Elakshi Kohli"/>
    <x v="353"/>
    <n v="8"/>
    <d v="2024-10-18T00:00:00"/>
    <d v="2024-10-23T00:00:00"/>
    <d v="1974-11-08T00:00:00"/>
    <x v="1"/>
    <x v="9"/>
    <x v="0"/>
    <x v="0"/>
    <x v="19"/>
    <n v="4"/>
    <n v="39114.29"/>
    <n v="156457.16"/>
    <n v="14.15"/>
    <n v="134318.47"/>
    <n v="1"/>
    <n v="8"/>
    <n v="0"/>
    <x v="1831"/>
  </r>
  <r>
    <s v="T001892"/>
    <s v="Khushi Doshi"/>
    <x v="372"/>
    <n v="7"/>
    <d v="2025-03-09T00:00:00"/>
    <d v="2025-03-10T00:00:00"/>
    <d v="1960-10-09T00:00:00"/>
    <x v="0"/>
    <x v="10"/>
    <x v="3"/>
    <x v="4"/>
    <x v="13"/>
    <n v="9"/>
    <n v="33428.79"/>
    <n v="300859.11"/>
    <n v="12.65"/>
    <n v="262800.43"/>
    <n v="4"/>
    <n v="5"/>
    <n v="2"/>
    <x v="1832"/>
  </r>
  <r>
    <s v="T001893"/>
    <s v="Aradhya Hora"/>
    <x v="75"/>
    <n v="4"/>
    <d v="2024-05-24T00:00:00"/>
    <d v="2024-05-29T00:00:00"/>
    <d v="1971-10-24T00:00:00"/>
    <x v="3"/>
    <x v="5"/>
    <x v="0"/>
    <x v="1"/>
    <x v="21"/>
    <n v="4"/>
    <n v="964.22"/>
    <n v="3856.88"/>
    <n v="11.89"/>
    <n v="3398.3"/>
    <n v="5"/>
    <n v="8"/>
    <n v="-4"/>
    <x v="1833"/>
  </r>
  <r>
    <s v="T001894"/>
    <s v="Mamooty Mani"/>
    <x v="45"/>
    <n v="4"/>
    <d v="2023-10-30T00:00:00"/>
    <d v="2023-11-02T00:00:00"/>
    <d v="1989-08-21T00:00:00"/>
    <x v="0"/>
    <x v="17"/>
    <x v="2"/>
    <x v="3"/>
    <x v="4"/>
    <n v="10"/>
    <n v="13264.78"/>
    <n v="132647.79999999999"/>
    <n v="6.67"/>
    <n v="123800.19"/>
    <n v="1"/>
    <n v="4"/>
    <n v="0"/>
    <x v="1834"/>
  </r>
  <r>
    <s v="T001895"/>
    <s v="Vivaan Chacko"/>
    <x v="541"/>
    <n v="10"/>
    <d v="2023-10-26T00:00:00"/>
    <d v="2023-10-29T00:00:00"/>
    <d v="1996-04-08T00:00:00"/>
    <x v="3"/>
    <x v="12"/>
    <x v="2"/>
    <x v="3"/>
    <x v="4"/>
    <n v="1"/>
    <n v="3514.82"/>
    <n v="3514.82"/>
    <n v="5.14"/>
    <n v="3334.16"/>
    <n v="2"/>
    <n v="8"/>
    <n v="2"/>
    <x v="1835"/>
  </r>
  <r>
    <s v="T001896"/>
    <s v="Nakul Kapoor"/>
    <x v="677"/>
    <n v="10"/>
    <d v="2024-07-15T00:00:00"/>
    <d v="2024-07-18T00:00:00"/>
    <d v="1966-08-24T00:00:00"/>
    <x v="2"/>
    <x v="16"/>
    <x v="2"/>
    <x v="3"/>
    <x v="12"/>
    <n v="7"/>
    <n v="11250.28"/>
    <n v="78751.960000000006"/>
    <n v="14.15"/>
    <n v="67608.56"/>
    <n v="5"/>
    <n v="8"/>
    <n v="2"/>
    <x v="1836"/>
  </r>
  <r>
    <s v="T001897"/>
    <s v="Mahika Rajagopal"/>
    <x v="526"/>
    <n v="8"/>
    <d v="2023-11-23T00:00:00"/>
    <d v="2023-11-28T00:00:00"/>
    <d v="1998-12-11T00:00:00"/>
    <x v="0"/>
    <x v="0"/>
    <x v="0"/>
    <x v="0"/>
    <x v="0"/>
    <n v="9"/>
    <n v="43660.61"/>
    <n v="392945.49"/>
    <n v="29.53"/>
    <n v="276908.69"/>
    <n v="1"/>
    <n v="10"/>
    <n v="-2"/>
    <x v="1837"/>
  </r>
  <r>
    <s v="T001898"/>
    <s v="Indranil Garde"/>
    <x v="103"/>
    <n v="6"/>
    <d v="2023-10-09T00:00:00"/>
    <d v="2023-10-11T00:00:00"/>
    <d v="2004-04-22T00:00:00"/>
    <x v="2"/>
    <x v="2"/>
    <x v="1"/>
    <x v="5"/>
    <x v="20"/>
    <n v="5"/>
    <n v="21433.86"/>
    <n v="107169.3"/>
    <n v="23.15"/>
    <n v="82359.61"/>
    <n v="1"/>
    <n v="7"/>
    <n v="-1"/>
    <x v="1838"/>
  </r>
  <r>
    <s v="T001899"/>
    <s v="Charvi Dar"/>
    <x v="378"/>
    <n v="6"/>
    <d v="2024-02-08T00:00:00"/>
    <d v="2024-02-11T00:00:00"/>
    <d v="1971-08-07T00:00:00"/>
    <x v="1"/>
    <x v="6"/>
    <x v="2"/>
    <x v="3"/>
    <x v="11"/>
    <n v="10"/>
    <n v="31229.03"/>
    <n v="312290.3"/>
    <n v="21.75"/>
    <n v="244367.16"/>
    <n v="4"/>
    <n v="4"/>
    <n v="2"/>
    <x v="1839"/>
  </r>
  <r>
    <s v="T001900"/>
    <s v="Samar Vig"/>
    <x v="678"/>
    <n v="8"/>
    <d v="2024-08-22T00:00:00"/>
    <d v="2024-08-25T00:00:00"/>
    <d v="2000-08-18T00:00:00"/>
    <x v="3"/>
    <x v="12"/>
    <x v="0"/>
    <x v="1"/>
    <x v="5"/>
    <n v="4"/>
    <n v="18089.36"/>
    <n v="72357.440000000002"/>
    <n v="4.9400000000000004"/>
    <n v="68782.98"/>
    <n v="4"/>
    <n v="8"/>
    <n v="0"/>
    <x v="1840"/>
  </r>
  <r>
    <s v="T001901"/>
    <s v="Tiya Kothari"/>
    <x v="543"/>
    <n v="8"/>
    <d v="2025-01-20T00:00:00"/>
    <d v="2025-01-24T00:00:00"/>
    <d v="1988-05-02T00:00:00"/>
    <x v="1"/>
    <x v="18"/>
    <x v="1"/>
    <x v="2"/>
    <x v="14"/>
    <n v="3"/>
    <n v="36193.96"/>
    <n v="108581.88"/>
    <n v="5.94"/>
    <n v="102132.12"/>
    <n v="3"/>
    <n v="7"/>
    <n v="1"/>
    <x v="1841"/>
  </r>
  <r>
    <s v="T001902"/>
    <s v="Arhaan Lall"/>
    <x v="351"/>
    <n v="3"/>
    <d v="2024-03-22T00:00:00"/>
    <d v="2024-03-23T00:00:00"/>
    <d v="1989-04-11T00:00:00"/>
    <x v="0"/>
    <x v="3"/>
    <x v="1"/>
    <x v="2"/>
    <x v="16"/>
    <n v="6"/>
    <n v="35411.760000000002"/>
    <n v="212470.56"/>
    <n v="29.47"/>
    <n v="149855.49"/>
    <n v="3"/>
    <n v="6"/>
    <n v="-3"/>
    <x v="1842"/>
  </r>
  <r>
    <s v="T001903"/>
    <s v="Lavanya Sunder"/>
    <x v="337"/>
    <n v="7"/>
    <d v="2023-10-18T00:00:00"/>
    <d v="2023-10-23T00:00:00"/>
    <d v="2000-09-16T00:00:00"/>
    <x v="3"/>
    <x v="4"/>
    <x v="2"/>
    <x v="3"/>
    <x v="4"/>
    <n v="10"/>
    <n v="1181.04"/>
    <n v="11810.4"/>
    <n v="22.29"/>
    <n v="9177.86"/>
    <n v="4"/>
    <n v="7"/>
    <n v="0"/>
    <x v="1843"/>
  </r>
  <r>
    <s v="T001904"/>
    <s v="Gokul Bains"/>
    <x v="679"/>
    <n v="9"/>
    <d v="2024-08-22T00:00:00"/>
    <d v="2024-08-24T00:00:00"/>
    <d v="1963-07-28T00:00:00"/>
    <x v="1"/>
    <x v="1"/>
    <x v="2"/>
    <x v="3"/>
    <x v="22"/>
    <n v="7"/>
    <n v="37873.71"/>
    <n v="265115.96999999997"/>
    <n v="5.97"/>
    <n v="249288.55"/>
    <n v="3"/>
    <n v="5"/>
    <n v="4"/>
    <x v="1844"/>
  </r>
  <r>
    <s v="T001905"/>
    <s v="Ivana Hora"/>
    <x v="519"/>
    <n v="9"/>
    <d v="2024-08-17T00:00:00"/>
    <d v="2024-08-19T00:00:00"/>
    <d v="1960-12-08T00:00:00"/>
    <x v="3"/>
    <x v="15"/>
    <x v="2"/>
    <x v="3"/>
    <x v="11"/>
    <n v="5"/>
    <n v="8516.34"/>
    <n v="42581.7"/>
    <n v="1.41"/>
    <n v="41981.3"/>
    <n v="3"/>
    <n v="7"/>
    <n v="2"/>
    <x v="1845"/>
  </r>
  <r>
    <s v="T001906"/>
    <s v="Jayant Vala"/>
    <x v="466"/>
    <n v="7"/>
    <d v="2024-11-09T00:00:00"/>
    <d v="2024-11-10T00:00:00"/>
    <d v="1977-07-11T00:00:00"/>
    <x v="2"/>
    <x v="11"/>
    <x v="2"/>
    <x v="3"/>
    <x v="4"/>
    <n v="3"/>
    <n v="44492.87"/>
    <n v="133478.60999999999"/>
    <n v="15.03"/>
    <n v="113416.77"/>
    <n v="2"/>
    <n v="5"/>
    <n v="2"/>
    <x v="1846"/>
  </r>
  <r>
    <s v="T001907"/>
    <s v="Dishani Sur"/>
    <x v="505"/>
    <n v="8"/>
    <d v="2024-09-27T00:00:00"/>
    <d v="2024-10-02T00:00:00"/>
    <d v="1966-03-10T00:00:00"/>
    <x v="0"/>
    <x v="0"/>
    <x v="0"/>
    <x v="0"/>
    <x v="19"/>
    <n v="2"/>
    <n v="7291.12"/>
    <n v="14582.24"/>
    <n v="25"/>
    <n v="10936.68"/>
    <n v="1"/>
    <n v="7"/>
    <n v="1"/>
    <x v="1847"/>
  </r>
  <r>
    <s v="T001908"/>
    <s v="Aayush Mangat"/>
    <x v="105"/>
    <n v="8"/>
    <d v="2025-03-21T00:00:00"/>
    <d v="2025-03-25T00:00:00"/>
    <d v="2002-06-05T00:00:00"/>
    <x v="2"/>
    <x v="11"/>
    <x v="2"/>
    <x v="3"/>
    <x v="11"/>
    <n v="8"/>
    <n v="39756.49"/>
    <n v="318051.92"/>
    <n v="22.84"/>
    <n v="245408.86"/>
    <n v="5"/>
    <n v="6"/>
    <n v="2"/>
    <x v="1848"/>
  </r>
  <r>
    <s v="T001909"/>
    <s v="Amani Sule"/>
    <x v="181"/>
    <n v="9"/>
    <d v="2025-07-03T00:00:00"/>
    <d v="2025-07-06T00:00:00"/>
    <d v="2006-08-18T00:00:00"/>
    <x v="0"/>
    <x v="0"/>
    <x v="1"/>
    <x v="5"/>
    <x v="7"/>
    <n v="4"/>
    <n v="1952.92"/>
    <n v="7811.68"/>
    <n v="10.56"/>
    <n v="6986.77"/>
    <n v="4"/>
    <n v="6"/>
    <n v="3"/>
    <x v="1849"/>
  </r>
  <r>
    <s v="T001910"/>
    <s v="Shray Bala"/>
    <x v="244"/>
    <n v="8"/>
    <d v="2025-04-25T00:00:00"/>
    <d v="2025-04-27T00:00:00"/>
    <d v="1980-07-27T00:00:00"/>
    <x v="2"/>
    <x v="2"/>
    <x v="0"/>
    <x v="1"/>
    <x v="2"/>
    <n v="4"/>
    <n v="35877.79"/>
    <n v="143511.16"/>
    <n v="27.43"/>
    <n v="104146.05"/>
    <n v="4"/>
    <n v="7"/>
    <n v="1"/>
    <x v="1850"/>
  </r>
  <r>
    <s v="T001911"/>
    <s v="Ritvik Gaba"/>
    <x v="483"/>
    <n v="6"/>
    <d v="2024-08-04T00:00:00"/>
    <d v="2024-08-07T00:00:00"/>
    <d v="1970-05-01T00:00:00"/>
    <x v="1"/>
    <x v="9"/>
    <x v="1"/>
    <x v="2"/>
    <x v="10"/>
    <n v="4"/>
    <n v="38015.379999999997"/>
    <n v="152061.51999999999"/>
    <n v="3.59"/>
    <n v="146602.51"/>
    <n v="2"/>
    <n v="8"/>
    <n v="-2"/>
    <x v="1851"/>
  </r>
  <r>
    <s v="T001912"/>
    <s v="Anahi Borah"/>
    <x v="506"/>
    <n v="7"/>
    <d v="2023-11-14T00:00:00"/>
    <d v="2023-11-16T00:00:00"/>
    <d v="1962-06-29T00:00:00"/>
    <x v="2"/>
    <x v="2"/>
    <x v="1"/>
    <x v="2"/>
    <x v="16"/>
    <n v="10"/>
    <n v="28182.3"/>
    <n v="281823"/>
    <n v="13.67"/>
    <n v="243297.8"/>
    <n v="2"/>
    <n v="4"/>
    <n v="3"/>
    <x v="1852"/>
  </r>
  <r>
    <s v="T001913"/>
    <s v="Divyansh Mani"/>
    <x v="289"/>
    <n v="8"/>
    <d v="2024-01-17T00:00:00"/>
    <d v="2024-01-20T00:00:00"/>
    <d v="2001-09-07T00:00:00"/>
    <x v="0"/>
    <x v="0"/>
    <x v="0"/>
    <x v="0"/>
    <x v="0"/>
    <n v="10"/>
    <n v="12927.6"/>
    <n v="129276"/>
    <n v="29.47"/>
    <n v="91178.36"/>
    <n v="2"/>
    <n v="8"/>
    <n v="0"/>
    <x v="1853"/>
  </r>
  <r>
    <s v="T001914"/>
    <s v="Sara Dave"/>
    <x v="345"/>
    <n v="3"/>
    <d v="2023-12-30T00:00:00"/>
    <d v="2024-01-04T00:00:00"/>
    <d v="1977-09-27T00:00:00"/>
    <x v="0"/>
    <x v="10"/>
    <x v="0"/>
    <x v="0"/>
    <x v="0"/>
    <n v="10"/>
    <n v="32215.27"/>
    <n v="322152.7"/>
    <n v="0.96"/>
    <n v="319060.03000000003"/>
    <n v="2"/>
    <n v="7"/>
    <n v="-4"/>
    <x v="1854"/>
  </r>
  <r>
    <s v="T001915"/>
    <s v="Pari Saini"/>
    <x v="127"/>
    <n v="8"/>
    <d v="2024-03-03T00:00:00"/>
    <d v="2024-03-06T00:00:00"/>
    <d v="1980-07-21T00:00:00"/>
    <x v="2"/>
    <x v="11"/>
    <x v="2"/>
    <x v="3"/>
    <x v="22"/>
    <n v="1"/>
    <n v="38116.129999999997"/>
    <n v="38116.129999999997"/>
    <n v="11.69"/>
    <n v="33660.35"/>
    <n v="4"/>
    <n v="5"/>
    <n v="3"/>
    <x v="1855"/>
  </r>
  <r>
    <s v="T001916"/>
    <s v="Madhup Krishnamurthy"/>
    <x v="586"/>
    <n v="6"/>
    <d v="2024-05-10T00:00:00"/>
    <d v="2024-05-15T00:00:00"/>
    <d v="2000-11-30T00:00:00"/>
    <x v="3"/>
    <x v="4"/>
    <x v="2"/>
    <x v="3"/>
    <x v="22"/>
    <n v="4"/>
    <n v="44739.57"/>
    <n v="178958.28"/>
    <n v="27.97"/>
    <n v="128903.65"/>
    <n v="5"/>
    <n v="6"/>
    <n v="0"/>
    <x v="1856"/>
  </r>
  <r>
    <s v="T001917"/>
    <s v="Suhana Brar"/>
    <x v="88"/>
    <n v="4"/>
    <d v="2024-11-21T00:00:00"/>
    <d v="2024-11-26T00:00:00"/>
    <d v="1972-06-12T00:00:00"/>
    <x v="3"/>
    <x v="5"/>
    <x v="0"/>
    <x v="0"/>
    <x v="1"/>
    <n v="4"/>
    <n v="25416.74"/>
    <n v="101666.96"/>
    <n v="3.54"/>
    <n v="98067.95"/>
    <n v="4"/>
    <n v="6"/>
    <n v="-2"/>
    <x v="1857"/>
  </r>
  <r>
    <s v="T001918"/>
    <s v="Dhanush Choudhary"/>
    <x v="320"/>
    <n v="8"/>
    <d v="2024-04-05T00:00:00"/>
    <d v="2024-04-10T00:00:00"/>
    <d v="2005-04-06T00:00:00"/>
    <x v="1"/>
    <x v="18"/>
    <x v="1"/>
    <x v="5"/>
    <x v="15"/>
    <n v="7"/>
    <n v="27572.99"/>
    <n v="193010.93"/>
    <n v="27.55"/>
    <n v="139836.42000000001"/>
    <n v="1"/>
    <n v="9"/>
    <n v="-1"/>
    <x v="1858"/>
  </r>
  <r>
    <s v="T001919"/>
    <s v="Kismat Kale"/>
    <x v="640"/>
    <n v="5"/>
    <d v="2024-12-04T00:00:00"/>
    <d v="2024-12-09T00:00:00"/>
    <d v="2004-09-03T00:00:00"/>
    <x v="1"/>
    <x v="9"/>
    <x v="0"/>
    <x v="0"/>
    <x v="1"/>
    <n v="2"/>
    <n v="10103.23"/>
    <n v="20206.46"/>
    <n v="24.78"/>
    <n v="15199.3"/>
    <n v="1"/>
    <n v="10"/>
    <n v="-5"/>
    <x v="1859"/>
  </r>
  <r>
    <s v="T001920"/>
    <s v="Kavya Hegde"/>
    <x v="116"/>
    <n v="9"/>
    <d v="2024-08-06T00:00:00"/>
    <d v="2024-08-09T00:00:00"/>
    <d v="1983-02-25T00:00:00"/>
    <x v="0"/>
    <x v="13"/>
    <x v="0"/>
    <x v="1"/>
    <x v="8"/>
    <n v="4"/>
    <n v="21013.88"/>
    <n v="84055.52"/>
    <n v="8.89"/>
    <n v="76582.98"/>
    <n v="5"/>
    <n v="4"/>
    <n v="5"/>
    <x v="1860"/>
  </r>
  <r>
    <s v="T001921"/>
    <s v="Pari Sehgal"/>
    <x v="253"/>
    <n v="3"/>
    <d v="2025-06-14T00:00:00"/>
    <d v="2025-06-16T00:00:00"/>
    <d v="2003-05-23T00:00:00"/>
    <x v="0"/>
    <x v="3"/>
    <x v="0"/>
    <x v="0"/>
    <x v="1"/>
    <n v="2"/>
    <n v="17006.439999999999"/>
    <n v="34012.879999999997"/>
    <n v="7.08"/>
    <n v="31604.77"/>
    <n v="1"/>
    <n v="7"/>
    <n v="-4"/>
    <x v="1861"/>
  </r>
  <r>
    <s v="T001922"/>
    <s v="Biju Chahal"/>
    <x v="300"/>
    <n v="10"/>
    <d v="2023-12-08T00:00:00"/>
    <d v="2023-12-12T00:00:00"/>
    <d v="2007-05-30T00:00:00"/>
    <x v="3"/>
    <x v="12"/>
    <x v="2"/>
    <x v="3"/>
    <x v="12"/>
    <n v="3"/>
    <n v="42304.17"/>
    <n v="126912.51"/>
    <n v="1.26"/>
    <n v="125313.41"/>
    <n v="2"/>
    <n v="9"/>
    <n v="1"/>
    <x v="1862"/>
  </r>
  <r>
    <s v="T001923"/>
    <s v="Gokul Contractor"/>
    <x v="628"/>
    <n v="10"/>
    <d v="2025-02-04T00:00:00"/>
    <d v="2025-02-06T00:00:00"/>
    <d v="1987-10-26T00:00:00"/>
    <x v="0"/>
    <x v="0"/>
    <x v="1"/>
    <x v="5"/>
    <x v="20"/>
    <n v="6"/>
    <n v="9581.23"/>
    <n v="57487.38"/>
    <n v="8.35"/>
    <n v="52687.18"/>
    <n v="2"/>
    <n v="3"/>
    <n v="7"/>
    <x v="1157"/>
  </r>
  <r>
    <s v="T001924"/>
    <s v="Shayak Gill"/>
    <x v="328"/>
    <n v="10"/>
    <d v="2025-01-24T00:00:00"/>
    <d v="2025-01-25T00:00:00"/>
    <d v="1991-06-11T00:00:00"/>
    <x v="3"/>
    <x v="15"/>
    <x v="0"/>
    <x v="1"/>
    <x v="5"/>
    <n v="9"/>
    <n v="4299.13"/>
    <n v="38692.17"/>
    <n v="19.46"/>
    <n v="31162.67"/>
    <n v="4"/>
    <n v="2"/>
    <n v="8"/>
    <x v="1863"/>
  </r>
  <r>
    <s v="T001925"/>
    <s v="Tushar Sharma"/>
    <x v="39"/>
    <n v="10"/>
    <d v="2025-01-31T00:00:00"/>
    <d v="2025-02-05T00:00:00"/>
    <d v="1997-10-17T00:00:00"/>
    <x v="3"/>
    <x v="12"/>
    <x v="0"/>
    <x v="1"/>
    <x v="21"/>
    <n v="5"/>
    <n v="35685.160000000003"/>
    <n v="178425.8"/>
    <n v="15.38"/>
    <n v="150983.91"/>
    <n v="3"/>
    <n v="7"/>
    <n v="3"/>
    <x v="1864"/>
  </r>
  <r>
    <s v="T001926"/>
    <s v="Saira Bala"/>
    <x v="163"/>
    <n v="5"/>
    <d v="2024-02-06T00:00:00"/>
    <d v="2024-02-07T00:00:00"/>
    <d v="1992-06-15T00:00:00"/>
    <x v="2"/>
    <x v="2"/>
    <x v="1"/>
    <x v="5"/>
    <x v="7"/>
    <n v="5"/>
    <n v="39175.17"/>
    <n v="195875.85"/>
    <n v="2.23"/>
    <n v="191507.82"/>
    <n v="4"/>
    <n v="3"/>
    <n v="2"/>
    <x v="1865"/>
  </r>
  <r>
    <s v="T001927"/>
    <s v="Aarav Bail"/>
    <x v="680"/>
    <n v="5"/>
    <d v="2024-12-08T00:00:00"/>
    <d v="2024-12-12T00:00:00"/>
    <d v="1986-03-06T00:00:00"/>
    <x v="2"/>
    <x v="8"/>
    <x v="1"/>
    <x v="2"/>
    <x v="3"/>
    <n v="9"/>
    <n v="15486.15"/>
    <n v="139375.35"/>
    <n v="18.5"/>
    <n v="113590.91"/>
    <n v="3"/>
    <n v="5"/>
    <n v="0"/>
    <x v="1866"/>
  </r>
  <r>
    <s v="T001928"/>
    <s v="Priyansh Kashyap"/>
    <x v="77"/>
    <n v="5"/>
    <d v="2025-01-08T00:00:00"/>
    <d v="2025-01-11T00:00:00"/>
    <d v="1971-01-08T00:00:00"/>
    <x v="0"/>
    <x v="17"/>
    <x v="2"/>
    <x v="3"/>
    <x v="4"/>
    <n v="8"/>
    <n v="48169.24"/>
    <n v="385353.92"/>
    <n v="22.77"/>
    <n v="297608.83"/>
    <n v="2"/>
    <n v="7"/>
    <n v="-2"/>
    <x v="1867"/>
  </r>
  <r>
    <s v="T001929"/>
    <s v="Samar Deep"/>
    <x v="211"/>
    <n v="4"/>
    <d v="2023-10-13T00:00:00"/>
    <d v="2023-10-16T00:00:00"/>
    <d v="1964-01-24T00:00:00"/>
    <x v="3"/>
    <x v="4"/>
    <x v="1"/>
    <x v="2"/>
    <x v="10"/>
    <n v="8"/>
    <n v="27485.84"/>
    <n v="219886.72"/>
    <n v="27.46"/>
    <n v="159505.82999999999"/>
    <n v="1"/>
    <n v="4"/>
    <n v="0"/>
    <x v="1868"/>
  </r>
  <r>
    <s v="T001930"/>
    <s v="Saanvi Sagar"/>
    <x v="2"/>
    <n v="8"/>
    <d v="2025-02-09T00:00:00"/>
    <d v="2025-02-10T00:00:00"/>
    <d v="1967-05-23T00:00:00"/>
    <x v="2"/>
    <x v="11"/>
    <x v="3"/>
    <x v="4"/>
    <x v="13"/>
    <n v="3"/>
    <n v="21051.86"/>
    <n v="63155.58"/>
    <n v="0.73"/>
    <n v="62694.54"/>
    <n v="1"/>
    <n v="4"/>
    <n v="4"/>
    <x v="1869"/>
  </r>
  <r>
    <s v="T001931"/>
    <s v="Tushar Kurian"/>
    <x v="487"/>
    <n v="10"/>
    <d v="2024-01-15T00:00:00"/>
    <d v="2024-01-17T00:00:00"/>
    <d v="1961-06-28T00:00:00"/>
    <x v="0"/>
    <x v="10"/>
    <x v="1"/>
    <x v="5"/>
    <x v="20"/>
    <n v="3"/>
    <n v="16207.23"/>
    <n v="48621.69"/>
    <n v="14.54"/>
    <n v="41552.1"/>
    <n v="1"/>
    <n v="4"/>
    <n v="6"/>
    <x v="1870"/>
  </r>
  <r>
    <s v="T001932"/>
    <s v="Navya Dayal"/>
    <x v="224"/>
    <n v="8"/>
    <d v="2024-05-25T00:00:00"/>
    <d v="2024-05-29T00:00:00"/>
    <d v="1969-06-10T00:00:00"/>
    <x v="2"/>
    <x v="7"/>
    <x v="1"/>
    <x v="2"/>
    <x v="14"/>
    <n v="7"/>
    <n v="4974.42"/>
    <n v="34820.94"/>
    <n v="28.61"/>
    <n v="24858.67"/>
    <n v="5"/>
    <n v="5"/>
    <n v="3"/>
    <x v="1871"/>
  </r>
  <r>
    <s v="T001933"/>
    <s v="Tanya Loke"/>
    <x v="681"/>
    <n v="7"/>
    <d v="2024-12-28T00:00:00"/>
    <d v="2025-01-01T00:00:00"/>
    <d v="1983-05-20T00:00:00"/>
    <x v="2"/>
    <x v="11"/>
    <x v="2"/>
    <x v="3"/>
    <x v="22"/>
    <n v="2"/>
    <n v="21469.279999999999"/>
    <n v="42938.559999999998"/>
    <n v="12.5"/>
    <n v="37571.24"/>
    <n v="4"/>
    <n v="5"/>
    <n v="2"/>
    <x v="1872"/>
  </r>
  <r>
    <s v="T001934"/>
    <s v="Mannat Ghose"/>
    <x v="444"/>
    <n v="9"/>
    <d v="2024-04-10T00:00:00"/>
    <d v="2024-04-12T00:00:00"/>
    <d v="1974-10-07T00:00:00"/>
    <x v="1"/>
    <x v="1"/>
    <x v="0"/>
    <x v="1"/>
    <x v="21"/>
    <n v="4"/>
    <n v="26840.32"/>
    <n v="107361.28"/>
    <n v="3.34"/>
    <n v="103775.41"/>
    <n v="5"/>
    <n v="7"/>
    <n v="2"/>
    <x v="1873"/>
  </r>
  <r>
    <s v="T001935"/>
    <s v="Dharmajan Sibal"/>
    <x v="517"/>
    <n v="4"/>
    <d v="2024-10-26T00:00:00"/>
    <d v="2024-10-30T00:00:00"/>
    <d v="1996-07-17T00:00:00"/>
    <x v="2"/>
    <x v="16"/>
    <x v="3"/>
    <x v="4"/>
    <x v="23"/>
    <n v="3"/>
    <n v="11687.26"/>
    <n v="35061.78"/>
    <n v="26.75"/>
    <n v="25682.75"/>
    <n v="3"/>
    <n v="5"/>
    <n v="-1"/>
    <x v="1874"/>
  </r>
  <r>
    <s v="T001936"/>
    <s v="Pihu Raj"/>
    <x v="30"/>
    <n v="10"/>
    <d v="2023-09-21T00:00:00"/>
    <d v="2023-09-26T00:00:00"/>
    <d v="1985-12-22T00:00:00"/>
    <x v="1"/>
    <x v="1"/>
    <x v="0"/>
    <x v="1"/>
    <x v="5"/>
    <n v="5"/>
    <n v="43405.02"/>
    <n v="217025.1"/>
    <n v="1.1399999999999999"/>
    <n v="214551.01"/>
    <n v="4"/>
    <n v="10"/>
    <n v="0"/>
    <x v="1875"/>
  </r>
  <r>
    <s v="T001937"/>
    <s v="Adah Ravi"/>
    <x v="2"/>
    <n v="7"/>
    <d v="2025-02-08T00:00:00"/>
    <d v="2025-02-09T00:00:00"/>
    <d v="1972-02-20T00:00:00"/>
    <x v="2"/>
    <x v="16"/>
    <x v="3"/>
    <x v="4"/>
    <x v="23"/>
    <n v="7"/>
    <n v="18591.189999999999"/>
    <n v="130138.33"/>
    <n v="20.39"/>
    <n v="103603.12"/>
    <n v="1"/>
    <n v="3"/>
    <n v="4"/>
    <x v="1876"/>
  </r>
  <r>
    <s v="T001938"/>
    <s v="Kiaan Sagar"/>
    <x v="65"/>
    <n v="6"/>
    <d v="2023-10-03T00:00:00"/>
    <d v="2023-10-07T00:00:00"/>
    <d v="1972-08-23T00:00:00"/>
    <x v="1"/>
    <x v="18"/>
    <x v="1"/>
    <x v="2"/>
    <x v="3"/>
    <n v="3"/>
    <n v="1834.48"/>
    <n v="5503.4400000000014"/>
    <n v="9.41"/>
    <n v="4985.57"/>
    <n v="5"/>
    <n v="6"/>
    <n v="0"/>
    <x v="1877"/>
  </r>
  <r>
    <s v="T001939"/>
    <s v="Zoya Gaba"/>
    <x v="239"/>
    <n v="5"/>
    <d v="2024-08-21T00:00:00"/>
    <d v="2024-08-23T00:00:00"/>
    <d v="1988-04-19T00:00:00"/>
    <x v="1"/>
    <x v="9"/>
    <x v="3"/>
    <x v="4"/>
    <x v="23"/>
    <n v="8"/>
    <n v="49492.94"/>
    <n v="395943.52"/>
    <n v="27.16"/>
    <n v="288405.26"/>
    <n v="3"/>
    <n v="3"/>
    <n v="2"/>
    <x v="1878"/>
  </r>
  <r>
    <s v="T001940"/>
    <s v="Aaina Kumar"/>
    <x v="361"/>
    <n v="4"/>
    <d v="2024-02-26T00:00:00"/>
    <d v="2024-03-02T00:00:00"/>
    <d v="1971-01-31T00:00:00"/>
    <x v="3"/>
    <x v="19"/>
    <x v="1"/>
    <x v="5"/>
    <x v="7"/>
    <n v="5"/>
    <n v="33997.26"/>
    <n v="169986.3"/>
    <n v="7.59"/>
    <n v="157084.34"/>
    <n v="2"/>
    <n v="6"/>
    <n v="-2"/>
    <x v="1879"/>
  </r>
  <r>
    <s v="T001941"/>
    <s v="Parinaaz Sidhu"/>
    <x v="295"/>
    <n v="3"/>
    <d v="2025-02-03T00:00:00"/>
    <d v="2025-02-06T00:00:00"/>
    <d v="1997-11-30T00:00:00"/>
    <x v="3"/>
    <x v="4"/>
    <x v="0"/>
    <x v="1"/>
    <x v="8"/>
    <n v="4"/>
    <n v="3800.86"/>
    <n v="15203.44"/>
    <n v="10.47"/>
    <n v="13611.64"/>
    <n v="4"/>
    <n v="4"/>
    <n v="-1"/>
    <x v="1880"/>
  </r>
  <r>
    <s v="T001942"/>
    <s v="Zaina Chaudhari"/>
    <x v="38"/>
    <n v="6"/>
    <d v="2025-07-02T00:00:00"/>
    <d v="2025-07-07T00:00:00"/>
    <d v="1976-09-26T00:00:00"/>
    <x v="3"/>
    <x v="12"/>
    <x v="1"/>
    <x v="5"/>
    <x v="15"/>
    <n v="7"/>
    <n v="25441.19"/>
    <n v="178088.33"/>
    <n v="15.52"/>
    <n v="150449.01999999999"/>
    <n v="3"/>
    <n v="10"/>
    <n v="-4"/>
    <x v="1881"/>
  </r>
  <r>
    <s v="T001943"/>
    <s v="Nayantara Doctor"/>
    <x v="352"/>
    <n v="6"/>
    <d v="2023-12-01T00:00:00"/>
    <d v="2023-12-06T00:00:00"/>
    <d v="1973-10-19T00:00:00"/>
    <x v="2"/>
    <x v="11"/>
    <x v="0"/>
    <x v="0"/>
    <x v="0"/>
    <n v="8"/>
    <n v="17482.61"/>
    <n v="139860.88"/>
    <n v="4.34"/>
    <n v="133790.92000000001"/>
    <n v="2"/>
    <n v="9"/>
    <n v="-3"/>
    <x v="1882"/>
  </r>
  <r>
    <s v="T001944"/>
    <s v="Uthkarsh Chaudhry"/>
    <x v="397"/>
    <n v="9"/>
    <d v="2024-10-01T00:00:00"/>
    <d v="2024-10-05T00:00:00"/>
    <d v="2006-03-04T00:00:00"/>
    <x v="2"/>
    <x v="2"/>
    <x v="0"/>
    <x v="1"/>
    <x v="2"/>
    <n v="8"/>
    <n v="28497.22"/>
    <n v="227977.76"/>
    <n v="3.74"/>
    <n v="219451.39"/>
    <n v="5"/>
    <n v="5"/>
    <n v="4"/>
    <x v="1883"/>
  </r>
  <r>
    <s v="T001945"/>
    <s v="Ira Buch"/>
    <x v="585"/>
    <n v="8"/>
    <d v="2025-04-27T00:00:00"/>
    <d v="2025-04-30T00:00:00"/>
    <d v="1966-06-04T00:00:00"/>
    <x v="3"/>
    <x v="5"/>
    <x v="0"/>
    <x v="0"/>
    <x v="19"/>
    <n v="6"/>
    <n v="35265.760000000002"/>
    <n v="211594.56"/>
    <n v="28.79"/>
    <n v="150676.49"/>
    <n v="2"/>
    <n v="7"/>
    <n v="1"/>
    <x v="1884"/>
  </r>
  <r>
    <s v="T001946"/>
    <s v="Sahil Hayre"/>
    <x v="222"/>
    <n v="3"/>
    <d v="2023-08-19T00:00:00"/>
    <d v="2023-08-21T00:00:00"/>
    <d v="1978-10-13T00:00:00"/>
    <x v="0"/>
    <x v="17"/>
    <x v="3"/>
    <x v="4"/>
    <x v="23"/>
    <n v="3"/>
    <n v="41135.019999999997"/>
    <n v="123405.06"/>
    <n v="12.9"/>
    <n v="107485.81"/>
    <n v="4"/>
    <n v="5"/>
    <n v="-2"/>
    <x v="1885"/>
  </r>
  <r>
    <s v="T001947"/>
    <s v="Alia Atwal"/>
    <x v="574"/>
    <n v="3"/>
    <d v="2024-02-22T00:00:00"/>
    <d v="2024-02-26T00:00:00"/>
    <d v="1961-01-27T00:00:00"/>
    <x v="3"/>
    <x v="4"/>
    <x v="0"/>
    <x v="0"/>
    <x v="1"/>
    <n v="4"/>
    <n v="20281.02"/>
    <n v="81124.08"/>
    <n v="24.07"/>
    <n v="61597.51"/>
    <n v="5"/>
    <n v="6"/>
    <n v="-3"/>
    <x v="1886"/>
  </r>
  <r>
    <s v="T001948"/>
    <s v="Trisha Subramaniam"/>
    <x v="60"/>
    <n v="7"/>
    <d v="2025-06-19T00:00:00"/>
    <d v="2025-06-23T00:00:00"/>
    <d v="1968-12-11T00:00:00"/>
    <x v="3"/>
    <x v="19"/>
    <x v="0"/>
    <x v="0"/>
    <x v="19"/>
    <n v="5"/>
    <n v="2528.9499999999998"/>
    <n v="12644.75"/>
    <n v="3.17"/>
    <n v="12243.91"/>
    <n v="3"/>
    <n v="5"/>
    <n v="2"/>
    <x v="426"/>
  </r>
  <r>
    <s v="T001949"/>
    <s v="Hrishita Banerjee"/>
    <x v="263"/>
    <n v="7"/>
    <d v="2023-12-23T00:00:00"/>
    <d v="2023-12-26T00:00:00"/>
    <d v="1968-07-27T00:00:00"/>
    <x v="0"/>
    <x v="0"/>
    <x v="0"/>
    <x v="1"/>
    <x v="8"/>
    <n v="1"/>
    <n v="48569.89"/>
    <n v="48569.89"/>
    <n v="26.9"/>
    <n v="35504.589999999997"/>
    <n v="5"/>
    <n v="6"/>
    <n v="1"/>
    <x v="1887"/>
  </r>
  <r>
    <s v="T001950"/>
    <s v="Reyansh Chanda"/>
    <x v="664"/>
    <n v="5"/>
    <d v="2024-01-14T00:00:00"/>
    <d v="2024-01-15T00:00:00"/>
    <d v="1970-11-06T00:00:00"/>
    <x v="1"/>
    <x v="18"/>
    <x v="0"/>
    <x v="0"/>
    <x v="0"/>
    <n v="4"/>
    <n v="18349.150000000001"/>
    <n v="73396.600000000006"/>
    <n v="8.5"/>
    <n v="67157.89"/>
    <n v="2"/>
    <n v="6"/>
    <n v="-1"/>
    <x v="1888"/>
  </r>
  <r>
    <s v="T001951"/>
    <s v="Nitara Kamdar"/>
    <x v="440"/>
    <n v="7"/>
    <d v="2024-10-15T00:00:00"/>
    <d v="2024-10-18T00:00:00"/>
    <d v="1974-07-25T00:00:00"/>
    <x v="1"/>
    <x v="9"/>
    <x v="2"/>
    <x v="3"/>
    <x v="4"/>
    <n v="10"/>
    <n v="23614.41"/>
    <n v="236144.1"/>
    <n v="21.19"/>
    <n v="186105.17"/>
    <n v="3"/>
    <n v="8"/>
    <n v="-1"/>
    <x v="1889"/>
  </r>
  <r>
    <s v="T001952"/>
    <s v="Anaya Dyal"/>
    <x v="178"/>
    <n v="6"/>
    <d v="2024-03-12T00:00:00"/>
    <d v="2024-03-17T00:00:00"/>
    <d v="1969-06-18T00:00:00"/>
    <x v="2"/>
    <x v="8"/>
    <x v="2"/>
    <x v="3"/>
    <x v="12"/>
    <n v="9"/>
    <n v="44725.97"/>
    <n v="402533.73"/>
    <n v="19.23"/>
    <n v="325126.49"/>
    <n v="4"/>
    <n v="9"/>
    <n v="-3"/>
    <x v="1890"/>
  </r>
  <r>
    <s v="T001953"/>
    <s v="Diya Babu"/>
    <x v="158"/>
    <n v="10"/>
    <d v="2023-10-10T00:00:00"/>
    <d v="2023-10-11T00:00:00"/>
    <d v="2005-01-26T00:00:00"/>
    <x v="3"/>
    <x v="5"/>
    <x v="3"/>
    <x v="4"/>
    <x v="6"/>
    <n v="6"/>
    <n v="19840.62"/>
    <n v="119043.72"/>
    <n v="18.079999999999998"/>
    <n v="97520.62"/>
    <n v="4"/>
    <n v="6"/>
    <n v="4"/>
    <x v="1891"/>
  </r>
  <r>
    <s v="T001954"/>
    <s v="Hunar Korpal"/>
    <x v="157"/>
    <n v="10"/>
    <d v="2023-09-16T00:00:00"/>
    <d v="2023-09-21T00:00:00"/>
    <d v="1973-11-22T00:00:00"/>
    <x v="2"/>
    <x v="7"/>
    <x v="2"/>
    <x v="3"/>
    <x v="4"/>
    <n v="4"/>
    <n v="31965.54"/>
    <n v="127862.16"/>
    <n v="6.03"/>
    <n v="120152.07"/>
    <n v="1"/>
    <n v="6"/>
    <n v="4"/>
    <x v="1892"/>
  </r>
  <r>
    <s v="T001955"/>
    <s v="Tara Sule"/>
    <x v="355"/>
    <n v="7"/>
    <d v="2023-10-07T00:00:00"/>
    <d v="2023-10-12T00:00:00"/>
    <d v="1961-05-27T00:00:00"/>
    <x v="0"/>
    <x v="17"/>
    <x v="3"/>
    <x v="4"/>
    <x v="6"/>
    <n v="1"/>
    <n v="3971.41"/>
    <n v="3971.41"/>
    <n v="6.64"/>
    <n v="3707.71"/>
    <n v="4"/>
    <n v="10"/>
    <n v="-3"/>
    <x v="1893"/>
  </r>
  <r>
    <s v="T001956"/>
    <s v="Elakshi Borah"/>
    <x v="682"/>
    <n v="6"/>
    <d v="2024-08-02T00:00:00"/>
    <d v="2024-08-04T00:00:00"/>
    <d v="1997-10-08T00:00:00"/>
    <x v="1"/>
    <x v="9"/>
    <x v="0"/>
    <x v="0"/>
    <x v="18"/>
    <n v="4"/>
    <n v="27473.62"/>
    <n v="109894.48"/>
    <n v="23.76"/>
    <n v="83783.55"/>
    <n v="5"/>
    <n v="7"/>
    <n v="-1"/>
    <x v="1894"/>
  </r>
  <r>
    <s v="T001957"/>
    <s v="Adah Sehgal"/>
    <x v="169"/>
    <n v="6"/>
    <d v="2023-09-14T00:00:00"/>
    <d v="2023-09-19T00:00:00"/>
    <d v="1965-06-07T00:00:00"/>
    <x v="0"/>
    <x v="10"/>
    <x v="2"/>
    <x v="3"/>
    <x v="12"/>
    <n v="8"/>
    <n v="11420.94"/>
    <n v="91367.52"/>
    <n v="27.16"/>
    <n v="66552.100000000006"/>
    <n v="1"/>
    <n v="10"/>
    <n v="-4"/>
    <x v="1895"/>
  </r>
  <r>
    <s v="T001958"/>
    <s v="Zoya Dalal"/>
    <x v="53"/>
    <n v="8"/>
    <d v="2024-11-04T00:00:00"/>
    <d v="2024-11-09T00:00:00"/>
    <d v="2003-09-26T00:00:00"/>
    <x v="3"/>
    <x v="12"/>
    <x v="3"/>
    <x v="4"/>
    <x v="6"/>
    <n v="5"/>
    <n v="37877.06"/>
    <n v="189385.3"/>
    <n v="13.35"/>
    <n v="164102.35999999999"/>
    <n v="5"/>
    <n v="7"/>
    <n v="1"/>
    <x v="1896"/>
  </r>
  <r>
    <s v="T001959"/>
    <s v="Rohan Vig"/>
    <x v="438"/>
    <n v="10"/>
    <d v="2025-03-15T00:00:00"/>
    <d v="2025-03-19T00:00:00"/>
    <d v="1976-02-07T00:00:00"/>
    <x v="0"/>
    <x v="13"/>
    <x v="0"/>
    <x v="1"/>
    <x v="5"/>
    <n v="4"/>
    <n v="8505.07"/>
    <n v="34020.28"/>
    <n v="6.32"/>
    <n v="31870.2"/>
    <n v="1"/>
    <n v="9"/>
    <n v="1"/>
    <x v="1897"/>
  </r>
  <r>
    <s v="T001960"/>
    <s v="Fateh Tailor"/>
    <x v="398"/>
    <n v="3"/>
    <d v="2024-03-05T00:00:00"/>
    <d v="2024-03-10T00:00:00"/>
    <d v="2002-01-16T00:00:00"/>
    <x v="2"/>
    <x v="7"/>
    <x v="3"/>
    <x v="4"/>
    <x v="23"/>
    <n v="3"/>
    <n v="3316.87"/>
    <n v="9950.61"/>
    <n v="1.1100000000000001"/>
    <n v="9840.16"/>
    <n v="1"/>
    <n v="6"/>
    <n v="-3"/>
    <x v="1898"/>
  </r>
  <r>
    <s v="T001961"/>
    <s v="Gatik Wason"/>
    <x v="373"/>
    <n v="3"/>
    <d v="2025-06-13T00:00:00"/>
    <d v="2025-06-18T00:00:00"/>
    <d v="1977-11-23T00:00:00"/>
    <x v="3"/>
    <x v="12"/>
    <x v="0"/>
    <x v="0"/>
    <x v="19"/>
    <n v="1"/>
    <n v="14650.94"/>
    <n v="14650.94"/>
    <n v="7.96"/>
    <n v="13484.73"/>
    <n v="3"/>
    <n v="6"/>
    <n v="-3"/>
    <x v="1899"/>
  </r>
  <r>
    <s v="T001962"/>
    <s v="Bhamini Shanker"/>
    <x v="305"/>
    <n v="6"/>
    <d v="2025-05-01T00:00:00"/>
    <d v="2025-05-02T00:00:00"/>
    <d v="2007-07-29T00:00:00"/>
    <x v="1"/>
    <x v="18"/>
    <x v="0"/>
    <x v="0"/>
    <x v="19"/>
    <n v="2"/>
    <n v="6595.34"/>
    <n v="13190.68"/>
    <n v="18.11"/>
    <n v="10801.85"/>
    <n v="2"/>
    <n v="5"/>
    <n v="1"/>
    <x v="1900"/>
  </r>
  <r>
    <s v="T001963"/>
    <s v="Lakshit Suresh"/>
    <x v="459"/>
    <n v="4"/>
    <d v="2023-09-14T00:00:00"/>
    <d v="2023-09-16T00:00:00"/>
    <d v="1989-03-07T00:00:00"/>
    <x v="0"/>
    <x v="0"/>
    <x v="0"/>
    <x v="1"/>
    <x v="21"/>
    <n v="7"/>
    <n v="44560.77"/>
    <n v="311925.39"/>
    <n v="24.73"/>
    <n v="234786.24"/>
    <n v="1"/>
    <n v="5"/>
    <n v="-1"/>
    <x v="1901"/>
  </r>
  <r>
    <s v="T001964"/>
    <s v="Tiya Chadha"/>
    <x v="558"/>
    <n v="8"/>
    <d v="2024-02-09T00:00:00"/>
    <d v="2024-02-13T00:00:00"/>
    <d v="1996-08-06T00:00:00"/>
    <x v="1"/>
    <x v="9"/>
    <x v="1"/>
    <x v="5"/>
    <x v="15"/>
    <n v="4"/>
    <n v="41933.910000000003"/>
    <n v="167735.64000000001"/>
    <n v="6.4"/>
    <n v="157000.56"/>
    <n v="5"/>
    <n v="7"/>
    <n v="1"/>
    <x v="1902"/>
  </r>
  <r>
    <s v="T001965"/>
    <s v="Mamooty Kala"/>
    <x v="296"/>
    <n v="10"/>
    <d v="2024-06-12T00:00:00"/>
    <d v="2024-06-15T00:00:00"/>
    <d v="1975-02-14T00:00:00"/>
    <x v="2"/>
    <x v="8"/>
    <x v="1"/>
    <x v="2"/>
    <x v="14"/>
    <n v="3"/>
    <n v="17087.89"/>
    <n v="51263.67"/>
    <n v="25"/>
    <n v="38447.75"/>
    <n v="2"/>
    <n v="4"/>
    <n v="6"/>
    <x v="1903"/>
  </r>
  <r>
    <s v="T001966"/>
    <s v="Yashvi Chakrabarti"/>
    <x v="524"/>
    <n v="8"/>
    <d v="2025-06-14T00:00:00"/>
    <d v="2025-06-18T00:00:00"/>
    <d v="1970-10-16T00:00:00"/>
    <x v="1"/>
    <x v="9"/>
    <x v="1"/>
    <x v="2"/>
    <x v="14"/>
    <n v="4"/>
    <n v="10634.15"/>
    <n v="42536.6"/>
    <n v="3.8"/>
    <n v="40920.21"/>
    <n v="3"/>
    <n v="5"/>
    <n v="3"/>
    <x v="1904"/>
  </r>
  <r>
    <s v="T001967"/>
    <s v="Yuvraj  Virk"/>
    <x v="292"/>
    <n v="10"/>
    <d v="2025-03-10T00:00:00"/>
    <d v="2025-03-11T00:00:00"/>
    <d v="1993-12-22T00:00:00"/>
    <x v="3"/>
    <x v="12"/>
    <x v="3"/>
    <x v="4"/>
    <x v="9"/>
    <n v="3"/>
    <n v="16605.28"/>
    <n v="49815.839999999997"/>
    <n v="17.09"/>
    <n v="41302.31"/>
    <n v="2"/>
    <n v="3"/>
    <n v="7"/>
    <x v="1905"/>
  </r>
  <r>
    <s v="T001968"/>
    <s v="Shanaya Dube"/>
    <x v="548"/>
    <n v="6"/>
    <d v="2025-05-29T00:00:00"/>
    <d v="2025-06-01T00:00:00"/>
    <d v="1973-10-26T00:00:00"/>
    <x v="0"/>
    <x v="17"/>
    <x v="2"/>
    <x v="3"/>
    <x v="4"/>
    <n v="9"/>
    <n v="11070.68"/>
    <n v="99636.12"/>
    <n v="10.029999999999999"/>
    <n v="89642.62"/>
    <n v="2"/>
    <n v="8"/>
    <n v="-2"/>
    <x v="1906"/>
  </r>
  <r>
    <s v="T001969"/>
    <s v="Divyansh Deshmukh"/>
    <x v="462"/>
    <n v="6"/>
    <d v="2024-06-29T00:00:00"/>
    <d v="2024-06-30T00:00:00"/>
    <d v="1998-08-14T00:00:00"/>
    <x v="3"/>
    <x v="15"/>
    <x v="0"/>
    <x v="1"/>
    <x v="5"/>
    <n v="2"/>
    <n v="47511.519999999997"/>
    <n v="95023.039999999994"/>
    <n v="7.31"/>
    <n v="88076.86"/>
    <n v="2"/>
    <n v="4"/>
    <n v="2"/>
    <x v="1907"/>
  </r>
  <r>
    <s v="T001970"/>
    <s v="Hiran Agarwal"/>
    <x v="282"/>
    <n v="6"/>
    <d v="2024-08-12T00:00:00"/>
    <d v="2024-08-14T00:00:00"/>
    <d v="1999-01-30T00:00:00"/>
    <x v="0"/>
    <x v="10"/>
    <x v="3"/>
    <x v="4"/>
    <x v="13"/>
    <n v="8"/>
    <n v="736.2"/>
    <n v="5889.6"/>
    <n v="12.46"/>
    <n v="5155.76"/>
    <n v="5"/>
    <n v="5"/>
    <n v="1"/>
    <x v="1908"/>
  </r>
  <r>
    <s v="T001971"/>
    <s v="Ayesha Seshadri"/>
    <x v="649"/>
    <n v="5"/>
    <d v="2025-04-09T00:00:00"/>
    <d v="2025-04-11T00:00:00"/>
    <d v="1961-11-02T00:00:00"/>
    <x v="1"/>
    <x v="9"/>
    <x v="3"/>
    <x v="4"/>
    <x v="6"/>
    <n v="4"/>
    <n v="34131.26"/>
    <n v="136525.04"/>
    <n v="27.49"/>
    <n v="98994.31"/>
    <n v="2"/>
    <n v="3"/>
    <n v="2"/>
    <x v="1909"/>
  </r>
  <r>
    <s v="T001972"/>
    <s v="Misha Johal"/>
    <x v="647"/>
    <n v="9"/>
    <d v="2025-03-30T00:00:00"/>
    <d v="2025-04-02T00:00:00"/>
    <d v="1961-11-16T00:00:00"/>
    <x v="2"/>
    <x v="2"/>
    <x v="1"/>
    <x v="5"/>
    <x v="20"/>
    <n v="10"/>
    <n v="40481.61"/>
    <n v="404816.1"/>
    <n v="2.8"/>
    <n v="393481.25"/>
    <n v="3"/>
    <n v="8"/>
    <n v="1"/>
    <x v="1910"/>
  </r>
  <r>
    <s v="T001973"/>
    <s v="Nehmat Guha"/>
    <x v="683"/>
    <n v="6"/>
    <d v="2024-07-31T00:00:00"/>
    <d v="2024-08-04T00:00:00"/>
    <d v="1985-11-07T00:00:00"/>
    <x v="0"/>
    <x v="13"/>
    <x v="0"/>
    <x v="0"/>
    <x v="19"/>
    <n v="8"/>
    <n v="19059.080000000002"/>
    <n v="152472.64000000001"/>
    <n v="23.34"/>
    <n v="116885.53"/>
    <n v="3"/>
    <n v="8"/>
    <n v="-2"/>
    <x v="1911"/>
  </r>
  <r>
    <s v="T001974"/>
    <s v="Dishani Sampath"/>
    <x v="383"/>
    <n v="4"/>
    <d v="2024-11-15T00:00:00"/>
    <d v="2024-11-19T00:00:00"/>
    <d v="1986-11-22T00:00:00"/>
    <x v="2"/>
    <x v="7"/>
    <x v="1"/>
    <x v="2"/>
    <x v="16"/>
    <n v="8"/>
    <n v="48902.86"/>
    <n v="391222.88"/>
    <n v="12.8"/>
    <n v="341146.35"/>
    <n v="1"/>
    <n v="9"/>
    <n v="-5"/>
    <x v="1912"/>
  </r>
  <r>
    <s v="T001975"/>
    <s v="Anay Bawa"/>
    <x v="641"/>
    <n v="3"/>
    <d v="2025-03-03T00:00:00"/>
    <d v="2025-03-05T00:00:00"/>
    <d v="2006-05-01T00:00:00"/>
    <x v="3"/>
    <x v="4"/>
    <x v="1"/>
    <x v="5"/>
    <x v="15"/>
    <n v="8"/>
    <n v="7619.07"/>
    <n v="60952.56"/>
    <n v="5.05"/>
    <n v="57874.46"/>
    <n v="2"/>
    <n v="3"/>
    <n v="0"/>
    <x v="1913"/>
  </r>
  <r>
    <s v="T001976"/>
    <s v="Tushar Anne"/>
    <x v="618"/>
    <n v="8"/>
    <d v="2025-04-21T00:00:00"/>
    <d v="2025-04-24T00:00:00"/>
    <d v="1984-08-19T00:00:00"/>
    <x v="1"/>
    <x v="14"/>
    <x v="3"/>
    <x v="4"/>
    <x v="13"/>
    <n v="10"/>
    <n v="47612.75"/>
    <n v="476127.5"/>
    <n v="18.8"/>
    <n v="386615.53"/>
    <n v="2"/>
    <n v="5"/>
    <n v="3"/>
    <x v="1914"/>
  </r>
  <r>
    <s v="T001977"/>
    <s v="Charvi Halder"/>
    <x v="554"/>
    <n v="5"/>
    <d v="2025-06-01T00:00:00"/>
    <d v="2025-06-02T00:00:00"/>
    <d v="1960-11-22T00:00:00"/>
    <x v="0"/>
    <x v="3"/>
    <x v="3"/>
    <x v="4"/>
    <x v="23"/>
    <n v="2"/>
    <n v="3891.39"/>
    <n v="7782.78"/>
    <n v="10.8"/>
    <n v="6942.24"/>
    <n v="3"/>
    <n v="5"/>
    <n v="0"/>
    <x v="1915"/>
  </r>
  <r>
    <s v="T001978"/>
    <s v="Seher Karpe"/>
    <x v="656"/>
    <n v="6"/>
    <d v="2024-01-30T00:00:00"/>
    <d v="2024-02-02T00:00:00"/>
    <d v="1971-04-05T00:00:00"/>
    <x v="0"/>
    <x v="10"/>
    <x v="2"/>
    <x v="3"/>
    <x v="22"/>
    <n v="7"/>
    <n v="49735.27"/>
    <n v="348146.89"/>
    <n v="22.91"/>
    <n v="268386.44"/>
    <n v="5"/>
    <n v="4"/>
    <n v="2"/>
    <x v="1916"/>
  </r>
  <r>
    <s v="T001979"/>
    <s v="Priyansh Badal"/>
    <x v="301"/>
    <n v="3"/>
    <d v="2024-04-20T00:00:00"/>
    <d v="2024-04-23T00:00:00"/>
    <d v="1963-12-12T00:00:00"/>
    <x v="3"/>
    <x v="15"/>
    <x v="0"/>
    <x v="0"/>
    <x v="18"/>
    <n v="7"/>
    <n v="6164.81"/>
    <n v="43153.670000000013"/>
    <n v="0.89"/>
    <n v="42769.599999999999"/>
    <n v="1"/>
    <n v="5"/>
    <n v="-2"/>
    <x v="1917"/>
  </r>
  <r>
    <s v="T001980"/>
    <s v="Yashvi Bhagat"/>
    <x v="152"/>
    <n v="3"/>
    <d v="2025-04-11T00:00:00"/>
    <d v="2025-04-16T00:00:00"/>
    <d v="1967-04-28T00:00:00"/>
    <x v="3"/>
    <x v="4"/>
    <x v="1"/>
    <x v="2"/>
    <x v="14"/>
    <n v="1"/>
    <n v="23495.11"/>
    <n v="23495.11"/>
    <n v="1.34"/>
    <n v="23180.28"/>
    <n v="4"/>
    <n v="7"/>
    <n v="-4"/>
    <x v="1918"/>
  </r>
  <r>
    <s v="T001981"/>
    <s v="Indrajit Joshi"/>
    <x v="526"/>
    <n v="7"/>
    <d v="2023-11-22T00:00:00"/>
    <d v="2023-11-24T00:00:00"/>
    <d v="1969-08-11T00:00:00"/>
    <x v="2"/>
    <x v="16"/>
    <x v="1"/>
    <x v="5"/>
    <x v="15"/>
    <n v="5"/>
    <n v="23436.02"/>
    <n v="117180.1"/>
    <n v="20.07"/>
    <n v="93662.05"/>
    <n v="1"/>
    <n v="6"/>
    <n v="1"/>
    <x v="1919"/>
  </r>
  <r>
    <s v="T001982"/>
    <s v="Arnav Golla"/>
    <x v="506"/>
    <n v="10"/>
    <d v="2023-11-15T00:00:00"/>
    <d v="2023-11-19T00:00:00"/>
    <d v="1996-06-11T00:00:00"/>
    <x v="1"/>
    <x v="14"/>
    <x v="1"/>
    <x v="2"/>
    <x v="16"/>
    <n v="10"/>
    <n v="36530.339999999997"/>
    <n v="365303.4"/>
    <n v="12.74"/>
    <n v="318763.75"/>
    <n v="3"/>
    <n v="7"/>
    <n v="3"/>
    <x v="1920"/>
  </r>
  <r>
    <s v="T001983"/>
    <s v="Jayan Sahota"/>
    <x v="322"/>
    <n v="6"/>
    <d v="2025-01-06T00:00:00"/>
    <d v="2025-01-07T00:00:00"/>
    <d v="1996-11-15T00:00:00"/>
    <x v="3"/>
    <x v="19"/>
    <x v="2"/>
    <x v="3"/>
    <x v="4"/>
    <n v="5"/>
    <n v="49845.84"/>
    <n v="249229.2"/>
    <n v="25.47"/>
    <n v="185750.52"/>
    <n v="3"/>
    <n v="5"/>
    <n v="1"/>
    <x v="1921"/>
  </r>
  <r>
    <s v="T001984"/>
    <s v="Reyansh Datta"/>
    <x v="289"/>
    <n v="7"/>
    <d v="2024-01-15T00:00:00"/>
    <d v="2024-01-20T00:00:00"/>
    <d v="1973-04-22T00:00:00"/>
    <x v="3"/>
    <x v="19"/>
    <x v="2"/>
    <x v="3"/>
    <x v="4"/>
    <n v="2"/>
    <n v="6850.62"/>
    <n v="13701.24"/>
    <n v="11.46"/>
    <n v="12131.08"/>
    <n v="4"/>
    <n v="8"/>
    <n v="-1"/>
    <x v="1922"/>
  </r>
  <r>
    <s v="T001985"/>
    <s v="Hunar Das"/>
    <x v="596"/>
    <n v="4"/>
    <d v="2025-02-26T00:00:00"/>
    <d v="2025-02-27T00:00:00"/>
    <d v="1970-09-01T00:00:00"/>
    <x v="0"/>
    <x v="0"/>
    <x v="0"/>
    <x v="0"/>
    <x v="1"/>
    <n v="3"/>
    <n v="32453.119999999999"/>
    <n v="97359.360000000001"/>
    <n v="4.54"/>
    <n v="92939.25"/>
    <n v="5"/>
    <n v="5"/>
    <n v="-1"/>
    <x v="1923"/>
  </r>
  <r>
    <s v="T001986"/>
    <s v="Adira Sidhu"/>
    <x v="191"/>
    <n v="6"/>
    <d v="2023-09-05T00:00:00"/>
    <d v="2023-09-09T00:00:00"/>
    <d v="1985-09-23T00:00:00"/>
    <x v="0"/>
    <x v="0"/>
    <x v="0"/>
    <x v="1"/>
    <x v="5"/>
    <n v="9"/>
    <n v="10844.46"/>
    <n v="97600.139999999985"/>
    <n v="2.0299999999999998"/>
    <n v="95618.86"/>
    <n v="2"/>
    <n v="5"/>
    <n v="1"/>
    <x v="1924"/>
  </r>
  <r>
    <s v="T001987"/>
    <s v="Badal Deep"/>
    <x v="358"/>
    <n v="10"/>
    <d v="2023-12-12T00:00:00"/>
    <d v="2023-12-13T00:00:00"/>
    <d v="1985-09-25T00:00:00"/>
    <x v="0"/>
    <x v="0"/>
    <x v="1"/>
    <x v="5"/>
    <x v="7"/>
    <n v="7"/>
    <n v="31963.03"/>
    <n v="223741.21"/>
    <n v="22.64"/>
    <n v="173086.2"/>
    <n v="3"/>
    <n v="2"/>
    <n v="8"/>
    <x v="1925"/>
  </r>
  <r>
    <s v="T001988"/>
    <s v="Mehul Barad"/>
    <x v="119"/>
    <n v="4"/>
    <d v="2023-11-11T00:00:00"/>
    <d v="2023-11-16T00:00:00"/>
    <d v="1978-12-24T00:00:00"/>
    <x v="1"/>
    <x v="1"/>
    <x v="0"/>
    <x v="0"/>
    <x v="1"/>
    <n v="1"/>
    <n v="36641.15"/>
    <n v="36641.15"/>
    <n v="29.99"/>
    <n v="25652.47"/>
    <n v="1"/>
    <n v="9"/>
    <n v="-5"/>
    <x v="1926"/>
  </r>
  <r>
    <s v="T001989"/>
    <s v="Raghav Loyal"/>
    <x v="180"/>
    <n v="3"/>
    <d v="2024-10-15T00:00:00"/>
    <d v="2024-10-17T00:00:00"/>
    <d v="1976-09-06T00:00:00"/>
    <x v="0"/>
    <x v="3"/>
    <x v="0"/>
    <x v="1"/>
    <x v="8"/>
    <n v="3"/>
    <n v="40803.1"/>
    <n v="122409.3"/>
    <n v="24.6"/>
    <n v="92296.61"/>
    <n v="1"/>
    <n v="5"/>
    <n v="-2"/>
    <x v="1927"/>
  </r>
  <r>
    <s v="T001990"/>
    <s v="Dharmajan Chauhan"/>
    <x v="198"/>
    <n v="8"/>
    <d v="2024-01-28T00:00:00"/>
    <d v="2024-02-02T00:00:00"/>
    <d v="1986-08-09T00:00:00"/>
    <x v="3"/>
    <x v="19"/>
    <x v="1"/>
    <x v="2"/>
    <x v="10"/>
    <n v="1"/>
    <n v="32045.29"/>
    <n v="32045.29"/>
    <n v="21.27"/>
    <n v="25229.26"/>
    <n v="3"/>
    <n v="6"/>
    <n v="2"/>
    <x v="1928"/>
  </r>
  <r>
    <s v="T001991"/>
    <s v="Dhruv Krishnan"/>
    <x v="654"/>
    <n v="8"/>
    <d v="2024-06-01T00:00:00"/>
    <d v="2024-06-04T00:00:00"/>
    <d v="1961-08-23T00:00:00"/>
    <x v="3"/>
    <x v="4"/>
    <x v="0"/>
    <x v="0"/>
    <x v="19"/>
    <n v="7"/>
    <n v="30581.68"/>
    <n v="214071.76"/>
    <n v="20.5"/>
    <n v="170187.05"/>
    <n v="2"/>
    <n v="4"/>
    <n v="4"/>
    <x v="1929"/>
  </r>
  <r>
    <s v="T001992"/>
    <s v="Misha Bhavsar"/>
    <x v="684"/>
    <n v="3"/>
    <d v="2023-08-24T00:00:00"/>
    <d v="2023-08-26T00:00:00"/>
    <d v="1993-10-08T00:00:00"/>
    <x v="0"/>
    <x v="3"/>
    <x v="0"/>
    <x v="0"/>
    <x v="19"/>
    <n v="4"/>
    <n v="35113.99"/>
    <n v="140455.96"/>
    <n v="21.9"/>
    <n v="109696.1"/>
    <n v="5"/>
    <n v="5"/>
    <n v="-2"/>
    <x v="1930"/>
  </r>
  <r>
    <s v="T001993"/>
    <s v="Krish Sharma"/>
    <x v="685"/>
    <n v="7"/>
    <d v="2025-07-23T00:00:00"/>
    <d v="2025-07-27T00:00:00"/>
    <d v="1979-12-31T00:00:00"/>
    <x v="0"/>
    <x v="10"/>
    <x v="1"/>
    <x v="5"/>
    <x v="20"/>
    <n v="7"/>
    <n v="35084.58"/>
    <n v="245592.06"/>
    <n v="21.71"/>
    <n v="192274.02"/>
    <n v="2"/>
    <n v="5"/>
    <n v="2"/>
    <x v="1931"/>
  </r>
  <r>
    <s v="T001994"/>
    <s v="Ivan Bhasin"/>
    <x v="108"/>
    <n v="9"/>
    <d v="2025-06-25T00:00:00"/>
    <d v="2025-06-27T00:00:00"/>
    <d v="1999-03-05T00:00:00"/>
    <x v="1"/>
    <x v="9"/>
    <x v="2"/>
    <x v="3"/>
    <x v="11"/>
    <n v="8"/>
    <n v="26359.83"/>
    <n v="210878.64"/>
    <n v="4.13"/>
    <n v="202169.35"/>
    <n v="2"/>
    <n v="4"/>
    <n v="5"/>
    <x v="1932"/>
  </r>
  <r>
    <s v="T001995"/>
    <s v="Vardaniya Rastogi"/>
    <x v="519"/>
    <n v="3"/>
    <d v="2024-08-17T00:00:00"/>
    <d v="2024-08-18T00:00:00"/>
    <d v="1985-04-17T00:00:00"/>
    <x v="1"/>
    <x v="14"/>
    <x v="1"/>
    <x v="5"/>
    <x v="15"/>
    <n v="6"/>
    <n v="29207.57"/>
    <n v="175245.42"/>
    <n v="14"/>
    <n v="150711.06"/>
    <n v="5"/>
    <n v="6"/>
    <n v="-3"/>
    <x v="1933"/>
  </r>
  <r>
    <s v="T001996"/>
    <s v="Advika Sengupta"/>
    <x v="431"/>
    <n v="3"/>
    <d v="2024-03-24T00:00:00"/>
    <d v="2024-03-29T00:00:00"/>
    <d v="1997-07-15T00:00:00"/>
    <x v="2"/>
    <x v="7"/>
    <x v="1"/>
    <x v="5"/>
    <x v="7"/>
    <n v="6"/>
    <n v="31195.68"/>
    <n v="187174.08"/>
    <n v="18.38"/>
    <n v="152771.48000000001"/>
    <n v="1"/>
    <n v="9"/>
    <n v="-6"/>
    <x v="1934"/>
  </r>
  <r>
    <s v="T001997"/>
    <s v="Krish Chawla"/>
    <x v="336"/>
    <n v="9"/>
    <d v="2024-12-29T00:00:00"/>
    <d v="2024-12-31T00:00:00"/>
    <d v="1994-02-19T00:00:00"/>
    <x v="3"/>
    <x v="12"/>
    <x v="1"/>
    <x v="2"/>
    <x v="16"/>
    <n v="9"/>
    <n v="6807.21"/>
    <n v="61264.89"/>
    <n v="17.440000000000001"/>
    <n v="50580.29"/>
    <n v="5"/>
    <n v="7"/>
    <n v="2"/>
    <x v="1935"/>
  </r>
  <r>
    <s v="T001998"/>
    <s v="Nitara Sandhu"/>
    <x v="13"/>
    <n v="8"/>
    <d v="2024-11-09T00:00:00"/>
    <d v="2024-11-12T00:00:00"/>
    <d v="1968-12-22T00:00:00"/>
    <x v="1"/>
    <x v="6"/>
    <x v="1"/>
    <x v="2"/>
    <x v="16"/>
    <n v="1"/>
    <n v="48142.78"/>
    <n v="48142.78"/>
    <n v="19.100000000000001"/>
    <n v="38947.51"/>
    <n v="5"/>
    <n v="4"/>
    <n v="4"/>
    <x v="1936"/>
  </r>
  <r>
    <s v="T001999"/>
    <s v="Alisha Sekhon"/>
    <x v="91"/>
    <n v="3"/>
    <d v="2023-12-03T00:00:00"/>
    <d v="2023-12-06T00:00:00"/>
    <d v="1972-05-16T00:00:00"/>
    <x v="1"/>
    <x v="9"/>
    <x v="1"/>
    <x v="5"/>
    <x v="15"/>
    <n v="5"/>
    <n v="46624.55"/>
    <n v="233122.75"/>
    <n v="2.41"/>
    <n v="227504.49"/>
    <n v="4"/>
    <n v="4"/>
    <n v="-1"/>
    <x v="1937"/>
  </r>
  <r>
    <s v="T002000"/>
    <s v="Reyansh Saran"/>
    <x v="273"/>
    <n v="9"/>
    <d v="2023-09-17T00:00:00"/>
    <d v="2023-09-21T00:00:00"/>
    <d v="1969-04-06T00:00:00"/>
    <x v="3"/>
    <x v="19"/>
    <x v="2"/>
    <x v="3"/>
    <x v="11"/>
    <n v="5"/>
    <n v="42130.3"/>
    <n v="210651.5"/>
    <n v="21.41"/>
    <n v="165551.01"/>
    <n v="1"/>
    <n v="8"/>
    <n v="1"/>
    <x v="1938"/>
  </r>
  <r>
    <s v="T002001"/>
    <s v="Devansh Reddy"/>
    <x v="476"/>
    <n v="8"/>
    <d v="2025-03-27T00:00:00"/>
    <d v="2025-03-29T00:00:00"/>
    <d v="1982-04-27T00:00:00"/>
    <x v="0"/>
    <x v="3"/>
    <x v="0"/>
    <x v="1"/>
    <x v="8"/>
    <n v="7"/>
    <n v="7352.24"/>
    <n v="51465.68"/>
    <n v="24.21"/>
    <n v="39005.839999999997"/>
    <n v="2"/>
    <n v="7"/>
    <n v="1"/>
    <x v="1939"/>
  </r>
  <r>
    <s v="T002002"/>
    <s v="Miraya Varghese"/>
    <x v="95"/>
    <n v="8"/>
    <d v="2024-04-17T00:00:00"/>
    <d v="2024-04-18T00:00:00"/>
    <d v="1984-05-06T00:00:00"/>
    <x v="2"/>
    <x v="2"/>
    <x v="0"/>
    <x v="0"/>
    <x v="0"/>
    <n v="1"/>
    <n v="32716.68"/>
    <n v="32716.68"/>
    <n v="21.32"/>
    <n v="25741.48"/>
    <n v="5"/>
    <n v="5"/>
    <n v="3"/>
    <x v="1940"/>
  </r>
  <r>
    <s v="T002003"/>
    <s v="Jayesh Kalla"/>
    <x v="539"/>
    <n v="10"/>
    <d v="2025-04-16T00:00:00"/>
    <d v="2025-04-19T00:00:00"/>
    <d v="1963-10-07T00:00:00"/>
    <x v="3"/>
    <x v="15"/>
    <x v="0"/>
    <x v="1"/>
    <x v="5"/>
    <n v="3"/>
    <n v="20445.099999999999"/>
    <n v="61335.3"/>
    <n v="18.48"/>
    <n v="50000.54"/>
    <n v="3"/>
    <n v="4"/>
    <n v="6"/>
    <x v="1941"/>
  </r>
  <r>
    <s v="T002004"/>
    <s v="Mamooty Anand"/>
    <x v="520"/>
    <n v="6"/>
    <d v="2024-04-06T00:00:00"/>
    <d v="2024-04-10T00:00:00"/>
    <d v="1991-12-09T00:00:00"/>
    <x v="3"/>
    <x v="19"/>
    <x v="3"/>
    <x v="4"/>
    <x v="6"/>
    <n v="4"/>
    <n v="34177.919999999998"/>
    <n v="136711.67999999999"/>
    <n v="22.97"/>
    <n v="105309.01"/>
    <n v="4"/>
    <n v="7"/>
    <n v="-1"/>
    <x v="1942"/>
  </r>
  <r>
    <s v="T002005"/>
    <s v="Ira Samra"/>
    <x v="555"/>
    <n v="3"/>
    <d v="2023-10-20T00:00:00"/>
    <d v="2023-10-25T00:00:00"/>
    <d v="1986-04-28T00:00:00"/>
    <x v="0"/>
    <x v="17"/>
    <x v="1"/>
    <x v="2"/>
    <x v="3"/>
    <n v="6"/>
    <n v="1537.15"/>
    <n v="9222.9000000000015"/>
    <n v="16.66"/>
    <n v="7686.36"/>
    <n v="5"/>
    <n v="6"/>
    <n v="-3"/>
    <x v="1943"/>
  </r>
  <r>
    <s v="T002006"/>
    <s v="Hansh Tripathi"/>
    <x v="601"/>
    <n v="6"/>
    <d v="2025-07-08T00:00:00"/>
    <d v="2025-07-09T00:00:00"/>
    <d v="1977-08-26T00:00:00"/>
    <x v="0"/>
    <x v="0"/>
    <x v="0"/>
    <x v="1"/>
    <x v="21"/>
    <n v="8"/>
    <n v="36232.75"/>
    <n v="289862"/>
    <n v="8.73"/>
    <n v="264557.05"/>
    <n v="1"/>
    <n v="5"/>
    <n v="1"/>
    <x v="1944"/>
  </r>
  <r>
    <s v="T002007"/>
    <s v="Pihu Kalla"/>
    <x v="52"/>
    <n v="7"/>
    <d v="2025-05-20T00:00:00"/>
    <d v="2025-05-23T00:00:00"/>
    <d v="1966-06-02T00:00:00"/>
    <x v="0"/>
    <x v="13"/>
    <x v="0"/>
    <x v="1"/>
    <x v="2"/>
    <n v="3"/>
    <n v="16453.34"/>
    <n v="49360.02"/>
    <n v="21.75"/>
    <n v="38624.22"/>
    <n v="3"/>
    <n v="8"/>
    <n v="-1"/>
    <x v="1945"/>
  </r>
  <r>
    <s v="T002008"/>
    <s v="Divit Tak"/>
    <x v="325"/>
    <n v="10"/>
    <d v="2024-03-02T00:00:00"/>
    <d v="2024-03-05T00:00:00"/>
    <d v="2003-11-10T00:00:00"/>
    <x v="2"/>
    <x v="11"/>
    <x v="1"/>
    <x v="2"/>
    <x v="10"/>
    <n v="9"/>
    <n v="16261.93"/>
    <n v="146357.37"/>
    <n v="23.21"/>
    <n v="112387.82"/>
    <n v="3"/>
    <n v="8"/>
    <n v="2"/>
    <x v="1946"/>
  </r>
  <r>
    <s v="T002009"/>
    <s v="Rania Dixit"/>
    <x v="200"/>
    <n v="10"/>
    <d v="2025-02-02T00:00:00"/>
    <d v="2025-02-06T00:00:00"/>
    <d v="2004-07-11T00:00:00"/>
    <x v="3"/>
    <x v="5"/>
    <x v="1"/>
    <x v="2"/>
    <x v="16"/>
    <n v="3"/>
    <n v="47910.47"/>
    <n v="143731.41"/>
    <n v="17.57"/>
    <n v="118477.8"/>
    <n v="1"/>
    <n v="6"/>
    <n v="4"/>
    <x v="1947"/>
  </r>
  <r>
    <s v="T002010"/>
    <s v="Pari Gera"/>
    <x v="136"/>
    <n v="9"/>
    <d v="2023-11-30T00:00:00"/>
    <d v="2023-12-01T00:00:00"/>
    <d v="1985-02-08T00:00:00"/>
    <x v="1"/>
    <x v="1"/>
    <x v="3"/>
    <x v="4"/>
    <x v="9"/>
    <n v="10"/>
    <n v="16765.41"/>
    <n v="167654.1"/>
    <n v="17.22"/>
    <n v="138784.06"/>
    <n v="4"/>
    <n v="2"/>
    <n v="7"/>
    <x v="1948"/>
  </r>
  <r>
    <s v="T002011"/>
    <s v="Divij Krish"/>
    <x v="99"/>
    <n v="4"/>
    <d v="2024-05-08T00:00:00"/>
    <d v="2024-05-12T00:00:00"/>
    <d v="1961-11-15T00:00:00"/>
    <x v="2"/>
    <x v="16"/>
    <x v="3"/>
    <x v="4"/>
    <x v="9"/>
    <n v="6"/>
    <n v="29937.06"/>
    <n v="179622.36"/>
    <n v="11.35"/>
    <n v="159235.22"/>
    <n v="2"/>
    <n v="7"/>
    <n v="-3"/>
    <x v="1949"/>
  </r>
  <r>
    <s v="T002012"/>
    <s v="Zara Contractor"/>
    <x v="80"/>
    <n v="9"/>
    <d v="2024-04-22T00:00:00"/>
    <d v="2024-04-23T00:00:00"/>
    <d v="1999-07-10T00:00:00"/>
    <x v="0"/>
    <x v="17"/>
    <x v="1"/>
    <x v="5"/>
    <x v="7"/>
    <n v="1"/>
    <n v="1317.1"/>
    <n v="1317.1"/>
    <n v="16.72"/>
    <n v="1096.8800000000001"/>
    <n v="5"/>
    <n v="6"/>
    <n v="3"/>
    <x v="1950"/>
  </r>
  <r>
    <s v="T002013"/>
    <s v="Myra Doshi"/>
    <x v="160"/>
    <n v="8"/>
    <d v="2024-09-02T00:00:00"/>
    <d v="2024-09-03T00:00:00"/>
    <d v="1983-07-16T00:00:00"/>
    <x v="0"/>
    <x v="10"/>
    <x v="1"/>
    <x v="5"/>
    <x v="15"/>
    <n v="2"/>
    <n v="45371.97"/>
    <n v="90743.94"/>
    <n v="3.49"/>
    <n v="87576.98"/>
    <n v="5"/>
    <n v="6"/>
    <n v="2"/>
    <x v="1951"/>
  </r>
  <r>
    <s v="T002014"/>
    <s v="Urvi Madan"/>
    <x v="190"/>
    <n v="4"/>
    <d v="2025-07-17T00:00:00"/>
    <d v="2025-07-18T00:00:00"/>
    <d v="1984-12-26T00:00:00"/>
    <x v="3"/>
    <x v="5"/>
    <x v="0"/>
    <x v="0"/>
    <x v="19"/>
    <n v="1"/>
    <n v="14365.23"/>
    <n v="14365.23"/>
    <n v="2.37"/>
    <n v="14024.77"/>
    <n v="5"/>
    <n v="4"/>
    <n v="0"/>
    <x v="1952"/>
  </r>
  <r>
    <s v="T002015"/>
    <s v="Sana Master"/>
    <x v="563"/>
    <n v="9"/>
    <d v="2023-09-24T00:00:00"/>
    <d v="2023-09-26T00:00:00"/>
    <d v="1998-02-07T00:00:00"/>
    <x v="3"/>
    <x v="15"/>
    <x v="2"/>
    <x v="3"/>
    <x v="12"/>
    <n v="4"/>
    <n v="40522.86"/>
    <n v="162091.44"/>
    <n v="10.1"/>
    <n v="145720.20000000001"/>
    <n v="2"/>
    <n v="7"/>
    <n v="2"/>
    <x v="1953"/>
  </r>
  <r>
    <s v="T002016"/>
    <s v="Madhup Hayre"/>
    <x v="472"/>
    <n v="8"/>
    <d v="2024-02-16T00:00:00"/>
    <d v="2024-02-20T00:00:00"/>
    <d v="1987-09-02T00:00:00"/>
    <x v="2"/>
    <x v="8"/>
    <x v="1"/>
    <x v="5"/>
    <x v="15"/>
    <n v="4"/>
    <n v="21193.74"/>
    <n v="84774.96"/>
    <n v="12.03"/>
    <n v="74576.53"/>
    <n v="2"/>
    <n v="6"/>
    <n v="2"/>
    <x v="1954"/>
  </r>
  <r>
    <s v="T002017"/>
    <s v="Shlok Mallick"/>
    <x v="686"/>
    <n v="7"/>
    <d v="2023-10-05T00:00:00"/>
    <d v="2023-10-10T00:00:00"/>
    <d v="2003-04-08T00:00:00"/>
    <x v="3"/>
    <x v="5"/>
    <x v="1"/>
    <x v="2"/>
    <x v="3"/>
    <n v="10"/>
    <n v="41262.379999999997"/>
    <n v="412623.8"/>
    <n v="7.76"/>
    <n v="380604.19"/>
    <n v="2"/>
    <n v="10"/>
    <n v="-3"/>
    <x v="1955"/>
  </r>
  <r>
    <s v="T002018"/>
    <s v="Damini Varghese"/>
    <x v="191"/>
    <n v="9"/>
    <d v="2023-09-05T00:00:00"/>
    <d v="2023-09-07T00:00:00"/>
    <d v="1960-05-20T00:00:00"/>
    <x v="1"/>
    <x v="9"/>
    <x v="0"/>
    <x v="0"/>
    <x v="18"/>
    <n v="10"/>
    <n v="44586.93"/>
    <n v="445869.3"/>
    <n v="12.55"/>
    <n v="389912.7"/>
    <n v="2"/>
    <n v="3"/>
    <n v="6"/>
    <x v="485"/>
  </r>
  <r>
    <s v="T002019"/>
    <s v="Lavanya Joshi"/>
    <x v="686"/>
    <n v="7"/>
    <d v="2023-10-05T00:00:00"/>
    <d v="2023-10-07T00:00:00"/>
    <d v="1966-01-22T00:00:00"/>
    <x v="2"/>
    <x v="16"/>
    <x v="1"/>
    <x v="5"/>
    <x v="20"/>
    <n v="2"/>
    <n v="13613.28"/>
    <n v="27226.560000000001"/>
    <n v="0.13"/>
    <n v="27191.17"/>
    <n v="4"/>
    <n v="7"/>
    <n v="0"/>
    <x v="1956"/>
  </r>
  <r>
    <s v="T002020"/>
    <s v="Keya Tak"/>
    <x v="687"/>
    <n v="8"/>
    <d v="2024-01-25T00:00:00"/>
    <d v="2024-01-27T00:00:00"/>
    <d v="1996-08-15T00:00:00"/>
    <x v="1"/>
    <x v="1"/>
    <x v="1"/>
    <x v="5"/>
    <x v="7"/>
    <n v="8"/>
    <n v="31893.62"/>
    <n v="255148.96"/>
    <n v="22.18"/>
    <n v="198556.92"/>
    <n v="1"/>
    <n v="3"/>
    <n v="5"/>
    <x v="1957"/>
  </r>
  <r>
    <s v="T002021"/>
    <s v="Vanya Tiwari"/>
    <x v="65"/>
    <n v="3"/>
    <d v="2023-10-06T00:00:00"/>
    <d v="2023-10-07T00:00:00"/>
    <d v="1986-04-07T00:00:00"/>
    <x v="2"/>
    <x v="11"/>
    <x v="0"/>
    <x v="0"/>
    <x v="1"/>
    <n v="9"/>
    <n v="31922.34"/>
    <n v="287301.06"/>
    <n v="7.33"/>
    <n v="266241.89"/>
    <n v="1"/>
    <n v="6"/>
    <n v="-3"/>
    <x v="1958"/>
  </r>
  <r>
    <s v="T002022"/>
    <s v="Rhea Walia"/>
    <x v="176"/>
    <n v="6"/>
    <d v="2023-11-02T00:00:00"/>
    <d v="2023-11-04T00:00:00"/>
    <d v="1976-04-13T00:00:00"/>
    <x v="3"/>
    <x v="12"/>
    <x v="3"/>
    <x v="4"/>
    <x v="9"/>
    <n v="10"/>
    <n v="18748.080000000002"/>
    <n v="187480.8"/>
    <n v="11.99"/>
    <n v="165001.85"/>
    <n v="5"/>
    <n v="5"/>
    <n v="1"/>
    <x v="1959"/>
  </r>
  <r>
    <s v="T002023"/>
    <s v="Himmat Sarna"/>
    <x v="270"/>
    <n v="8"/>
    <d v="2023-11-14T00:00:00"/>
    <d v="2023-11-18T00:00:00"/>
    <d v="1982-02-10T00:00:00"/>
    <x v="0"/>
    <x v="13"/>
    <x v="2"/>
    <x v="3"/>
    <x v="4"/>
    <n v="1"/>
    <n v="33915.31"/>
    <n v="33915.31"/>
    <n v="12.88"/>
    <n v="29547.02"/>
    <n v="1"/>
    <n v="7"/>
    <n v="1"/>
    <x v="1960"/>
  </r>
  <r>
    <s v="T002024"/>
    <s v="Lakshit Karpe"/>
    <x v="324"/>
    <n v="10"/>
    <d v="2024-11-14T00:00:00"/>
    <d v="2024-11-18T00:00:00"/>
    <d v="1989-05-15T00:00:00"/>
    <x v="0"/>
    <x v="13"/>
    <x v="2"/>
    <x v="3"/>
    <x v="11"/>
    <n v="2"/>
    <n v="11245.24"/>
    <n v="22490.48"/>
    <n v="21"/>
    <n v="17767.48"/>
    <n v="2"/>
    <n v="9"/>
    <n v="1"/>
    <x v="1961"/>
  </r>
  <r>
    <s v="T002025"/>
    <s v="Reyansh Ravel"/>
    <x v="305"/>
    <n v="10"/>
    <d v="2025-04-30T00:00:00"/>
    <d v="2025-05-03T00:00:00"/>
    <d v="1989-03-22T00:00:00"/>
    <x v="0"/>
    <x v="3"/>
    <x v="1"/>
    <x v="5"/>
    <x v="17"/>
    <n v="5"/>
    <n v="44490.52"/>
    <n v="222452.6"/>
    <n v="17.46"/>
    <n v="183612.38"/>
    <n v="5"/>
    <n v="6"/>
    <n v="4"/>
    <x v="1962"/>
  </r>
  <r>
    <s v="T002026"/>
    <s v="Keya Sahota"/>
    <x v="161"/>
    <n v="5"/>
    <d v="2024-06-24T00:00:00"/>
    <d v="2024-06-28T00:00:00"/>
    <d v="2007-07-14T00:00:00"/>
    <x v="2"/>
    <x v="8"/>
    <x v="1"/>
    <x v="2"/>
    <x v="10"/>
    <n v="7"/>
    <n v="9030.41"/>
    <n v="63212.87"/>
    <n v="28.26"/>
    <n v="45348.91"/>
    <n v="4"/>
    <n v="9"/>
    <n v="-4"/>
    <x v="1963"/>
  </r>
  <r>
    <s v="T002027"/>
    <s v="Lavanya Edwin"/>
    <x v="134"/>
    <n v="8"/>
    <d v="2025-01-16T00:00:00"/>
    <d v="2025-01-20T00:00:00"/>
    <d v="1991-11-06T00:00:00"/>
    <x v="0"/>
    <x v="10"/>
    <x v="2"/>
    <x v="3"/>
    <x v="12"/>
    <n v="3"/>
    <n v="43637.83"/>
    <n v="130913.49"/>
    <n v="22.57"/>
    <n v="101366.32"/>
    <n v="5"/>
    <n v="5"/>
    <n v="3"/>
    <x v="1964"/>
  </r>
  <r>
    <s v="T002028"/>
    <s v="Hrishita Chandran"/>
    <x v="322"/>
    <n v="4"/>
    <d v="2025-01-05T00:00:00"/>
    <d v="2025-01-06T00:00:00"/>
    <d v="1991-05-10T00:00:00"/>
    <x v="1"/>
    <x v="6"/>
    <x v="0"/>
    <x v="1"/>
    <x v="2"/>
    <n v="9"/>
    <n v="5345.93"/>
    <n v="48113.37"/>
    <n v="11.35"/>
    <n v="42652.5"/>
    <n v="3"/>
    <n v="4"/>
    <n v="0"/>
    <x v="1965"/>
  </r>
  <r>
    <s v="T002029"/>
    <s v="Madhav Gill"/>
    <x v="525"/>
    <n v="4"/>
    <d v="2024-01-26T00:00:00"/>
    <d v="2024-01-27T00:00:00"/>
    <d v="1978-06-26T00:00:00"/>
    <x v="3"/>
    <x v="5"/>
    <x v="0"/>
    <x v="0"/>
    <x v="19"/>
    <n v="10"/>
    <n v="31060.14"/>
    <n v="310601.40000000002"/>
    <n v="26.34"/>
    <n v="228788.99"/>
    <n v="4"/>
    <n v="2"/>
    <n v="2"/>
    <x v="1966"/>
  </r>
  <r>
    <s v="T002030"/>
    <s v="Drishya Sidhu"/>
    <x v="638"/>
    <n v="4"/>
    <d v="2025-04-18T00:00:00"/>
    <d v="2025-04-20T00:00:00"/>
    <d v="1969-02-23T00:00:00"/>
    <x v="1"/>
    <x v="1"/>
    <x v="1"/>
    <x v="2"/>
    <x v="16"/>
    <n v="1"/>
    <n v="18158.64"/>
    <n v="18158.64"/>
    <n v="18.72"/>
    <n v="14759.34"/>
    <n v="1"/>
    <n v="4"/>
    <n v="0"/>
    <x v="1967"/>
  </r>
  <r>
    <s v="T002031"/>
    <s v="Vaibhav Krishnan"/>
    <x v="322"/>
    <n v="3"/>
    <d v="2025-01-04T00:00:00"/>
    <d v="2025-01-09T00:00:00"/>
    <d v="1967-06-26T00:00:00"/>
    <x v="1"/>
    <x v="14"/>
    <x v="3"/>
    <x v="4"/>
    <x v="13"/>
    <n v="3"/>
    <n v="48125.56"/>
    <n v="144376.68"/>
    <n v="13.22"/>
    <n v="125290.08"/>
    <n v="1"/>
    <n v="7"/>
    <n v="-4"/>
    <x v="1968"/>
  </r>
  <r>
    <s v="T002032"/>
    <s v="Sara Cheema"/>
    <x v="260"/>
    <n v="8"/>
    <d v="2025-03-04T00:00:00"/>
    <d v="2025-03-08T00:00:00"/>
    <d v="1976-07-28T00:00:00"/>
    <x v="2"/>
    <x v="11"/>
    <x v="3"/>
    <x v="4"/>
    <x v="6"/>
    <n v="7"/>
    <n v="4599.41"/>
    <n v="32195.87"/>
    <n v="6.25"/>
    <n v="30183.63"/>
    <n v="3"/>
    <n v="5"/>
    <n v="3"/>
    <x v="1969"/>
  </r>
  <r>
    <s v="T002033"/>
    <s v="Ojas Golla"/>
    <x v="296"/>
    <n v="5"/>
    <d v="2024-06-13T00:00:00"/>
    <d v="2024-06-18T00:00:00"/>
    <d v="1976-02-15T00:00:00"/>
    <x v="3"/>
    <x v="15"/>
    <x v="2"/>
    <x v="3"/>
    <x v="4"/>
    <n v="4"/>
    <n v="9411.92"/>
    <n v="37647.68"/>
    <n v="1.51"/>
    <n v="37079.199999999997"/>
    <n v="1"/>
    <n v="7"/>
    <n v="-2"/>
    <x v="1970"/>
  </r>
  <r>
    <s v="T002034"/>
    <s v="Zoya Goyal"/>
    <x v="140"/>
    <n v="3"/>
    <d v="2024-03-13T00:00:00"/>
    <d v="2024-03-17T00:00:00"/>
    <d v="1985-01-26T00:00:00"/>
    <x v="3"/>
    <x v="12"/>
    <x v="0"/>
    <x v="0"/>
    <x v="0"/>
    <n v="10"/>
    <n v="2010.58"/>
    <n v="20105.8"/>
    <n v="25.75"/>
    <n v="14928.56"/>
    <n v="2"/>
    <n v="8"/>
    <n v="-5"/>
    <x v="1971"/>
  </r>
  <r>
    <s v="T002035"/>
    <s v="Ranbir Gandhi"/>
    <x v="196"/>
    <n v="6"/>
    <d v="2025-01-30T00:00:00"/>
    <d v="2025-02-03T00:00:00"/>
    <d v="1990-08-16T00:00:00"/>
    <x v="1"/>
    <x v="9"/>
    <x v="1"/>
    <x v="2"/>
    <x v="14"/>
    <n v="8"/>
    <n v="23967.59"/>
    <n v="191740.72"/>
    <n v="8.11"/>
    <n v="176190.55"/>
    <n v="5"/>
    <n v="7"/>
    <n v="-1"/>
    <x v="1972"/>
  </r>
  <r>
    <s v="T002036"/>
    <s v="Myra Dani"/>
    <x v="212"/>
    <n v="9"/>
    <d v="2025-02-02T00:00:00"/>
    <d v="2025-02-03T00:00:00"/>
    <d v="1976-03-27T00:00:00"/>
    <x v="1"/>
    <x v="18"/>
    <x v="0"/>
    <x v="0"/>
    <x v="19"/>
    <n v="6"/>
    <n v="8086.09"/>
    <n v="48516.54"/>
    <n v="21.28"/>
    <n v="38192.22"/>
    <n v="3"/>
    <n v="4"/>
    <n v="5"/>
    <x v="1973"/>
  </r>
  <r>
    <s v="T002037"/>
    <s v="Manikya Wali"/>
    <x v="266"/>
    <n v="9"/>
    <d v="2025-07-18T00:00:00"/>
    <d v="2025-07-21T00:00:00"/>
    <d v="1992-12-20T00:00:00"/>
    <x v="3"/>
    <x v="15"/>
    <x v="0"/>
    <x v="1"/>
    <x v="2"/>
    <n v="9"/>
    <n v="7148.3"/>
    <n v="64334.7"/>
    <n v="6.86"/>
    <n v="59921.34"/>
    <n v="5"/>
    <n v="4"/>
    <n v="5"/>
    <x v="1974"/>
  </r>
  <r>
    <s v="T002038"/>
    <s v="Ishita Saran"/>
    <x v="209"/>
    <n v="7"/>
    <d v="2024-04-25T00:00:00"/>
    <d v="2024-04-26T00:00:00"/>
    <d v="2000-01-09T00:00:00"/>
    <x v="1"/>
    <x v="9"/>
    <x v="2"/>
    <x v="3"/>
    <x v="12"/>
    <n v="8"/>
    <n v="20031.509999999998"/>
    <n v="160252.07999999999"/>
    <n v="11.81"/>
    <n v="141326.31"/>
    <n v="3"/>
    <n v="4"/>
    <n v="3"/>
    <x v="1975"/>
  </r>
  <r>
    <s v="T002039"/>
    <s v="Inaaya  Kala"/>
    <x v="629"/>
    <n v="9"/>
    <d v="2025-04-10T00:00:00"/>
    <d v="2025-04-14T00:00:00"/>
    <d v="1995-02-09T00:00:00"/>
    <x v="1"/>
    <x v="6"/>
    <x v="1"/>
    <x v="2"/>
    <x v="3"/>
    <n v="6"/>
    <n v="45699.9"/>
    <n v="274199.40000000002"/>
    <n v="5.83"/>
    <n v="258213.57"/>
    <n v="1"/>
    <n v="8"/>
    <n v="1"/>
    <x v="1976"/>
  </r>
  <r>
    <s v="T002040"/>
    <s v="Ishita Bhargava"/>
    <x v="446"/>
    <n v="6"/>
    <d v="2024-05-13T00:00:00"/>
    <d v="2024-05-16T00:00:00"/>
    <d v="1988-04-30T00:00:00"/>
    <x v="3"/>
    <x v="5"/>
    <x v="2"/>
    <x v="3"/>
    <x v="11"/>
    <n v="7"/>
    <n v="2267.44"/>
    <n v="15872.08"/>
    <n v="5.71"/>
    <n v="14965.78"/>
    <n v="5"/>
    <n v="8"/>
    <n v="-2"/>
    <x v="1977"/>
  </r>
  <r>
    <s v="T002041"/>
    <s v="Urvi Rege"/>
    <x v="26"/>
    <n v="6"/>
    <d v="2024-11-15T00:00:00"/>
    <d v="2024-11-16T00:00:00"/>
    <d v="2007-05-17T00:00:00"/>
    <x v="1"/>
    <x v="18"/>
    <x v="0"/>
    <x v="1"/>
    <x v="8"/>
    <n v="10"/>
    <n v="22755.16"/>
    <n v="227551.6"/>
    <n v="2.44"/>
    <n v="221999.34"/>
    <n v="1"/>
    <n v="5"/>
    <n v="1"/>
    <x v="1978"/>
  </r>
  <r>
    <s v="T002042"/>
    <s v="Ivan Sundaram"/>
    <x v="88"/>
    <n v="3"/>
    <d v="2024-11-24T00:00:00"/>
    <d v="2024-11-25T00:00:00"/>
    <d v="1977-09-01T00:00:00"/>
    <x v="2"/>
    <x v="7"/>
    <x v="1"/>
    <x v="5"/>
    <x v="17"/>
    <n v="7"/>
    <n v="30510"/>
    <n v="213570"/>
    <n v="26.26"/>
    <n v="157486.51999999999"/>
    <n v="5"/>
    <n v="5"/>
    <n v="-2"/>
    <x v="1979"/>
  </r>
  <r>
    <s v="T002043"/>
    <s v="Badal Solanki"/>
    <x v="49"/>
    <n v="7"/>
    <d v="2024-02-05T00:00:00"/>
    <d v="2024-02-09T00:00:00"/>
    <d v="2000-06-25T00:00:00"/>
    <x v="3"/>
    <x v="19"/>
    <x v="2"/>
    <x v="3"/>
    <x v="22"/>
    <n v="6"/>
    <n v="20707.78"/>
    <n v="124246.68"/>
    <n v="8.17"/>
    <n v="114095.73"/>
    <n v="4"/>
    <n v="8"/>
    <n v="-1"/>
    <x v="1980"/>
  </r>
  <r>
    <s v="T002044"/>
    <s v="Mahika Sathe"/>
    <x v="227"/>
    <n v="6"/>
    <d v="2024-09-20T00:00:00"/>
    <d v="2024-09-21T00:00:00"/>
    <d v="1997-10-04T00:00:00"/>
    <x v="0"/>
    <x v="10"/>
    <x v="1"/>
    <x v="2"/>
    <x v="10"/>
    <n v="4"/>
    <n v="40066.78"/>
    <n v="160267.12"/>
    <n v="16.07"/>
    <n v="134512.19"/>
    <n v="2"/>
    <n v="6"/>
    <n v="0"/>
    <x v="1981"/>
  </r>
  <r>
    <s v="T002045"/>
    <s v="Mehul Chada"/>
    <x v="589"/>
    <n v="10"/>
    <d v="2023-11-14T00:00:00"/>
    <d v="2023-11-18T00:00:00"/>
    <d v="1978-11-01T00:00:00"/>
    <x v="3"/>
    <x v="19"/>
    <x v="2"/>
    <x v="3"/>
    <x v="22"/>
    <n v="4"/>
    <n v="13890.51"/>
    <n v="55562.04"/>
    <n v="9.0500000000000007"/>
    <n v="50533.68"/>
    <n v="3"/>
    <n v="9"/>
    <n v="1"/>
    <x v="1982"/>
  </r>
  <r>
    <s v="T002046"/>
    <s v="Gatik Gola"/>
    <x v="638"/>
    <n v="10"/>
    <d v="2025-04-19T00:00:00"/>
    <d v="2025-04-21T00:00:00"/>
    <d v="2002-01-20T00:00:00"/>
    <x v="2"/>
    <x v="8"/>
    <x v="0"/>
    <x v="0"/>
    <x v="19"/>
    <n v="5"/>
    <n v="11797.71"/>
    <n v="58988.55"/>
    <n v="22.27"/>
    <n v="45851.8"/>
    <n v="3"/>
    <n v="5"/>
    <n v="5"/>
    <x v="1983"/>
  </r>
  <r>
    <s v="T002047"/>
    <s v="Indrans Goyal"/>
    <x v="329"/>
    <n v="9"/>
    <d v="2025-03-24T00:00:00"/>
    <d v="2025-03-28T00:00:00"/>
    <d v="1962-02-27T00:00:00"/>
    <x v="2"/>
    <x v="2"/>
    <x v="0"/>
    <x v="0"/>
    <x v="1"/>
    <n v="6"/>
    <n v="25821.34"/>
    <n v="154928.04"/>
    <n v="25.46"/>
    <n v="115483.36"/>
    <n v="5"/>
    <n v="8"/>
    <n v="1"/>
    <x v="1984"/>
  </r>
  <r>
    <s v="T002048"/>
    <s v="Veer Singh"/>
    <x v="300"/>
    <n v="5"/>
    <d v="2023-12-06T00:00:00"/>
    <d v="2023-12-07T00:00:00"/>
    <d v="1970-02-07T00:00:00"/>
    <x v="2"/>
    <x v="11"/>
    <x v="2"/>
    <x v="3"/>
    <x v="12"/>
    <n v="4"/>
    <n v="34949.78"/>
    <n v="139799.12"/>
    <n v="6.27"/>
    <n v="131033.72"/>
    <n v="2"/>
    <n v="4"/>
    <n v="1"/>
    <x v="1985"/>
  </r>
  <r>
    <s v="T002049"/>
    <s v="Farhan Kala"/>
    <x v="365"/>
    <n v="5"/>
    <d v="2024-03-12T00:00:00"/>
    <d v="2024-03-13T00:00:00"/>
    <d v="1987-12-04T00:00:00"/>
    <x v="3"/>
    <x v="19"/>
    <x v="2"/>
    <x v="3"/>
    <x v="11"/>
    <n v="10"/>
    <n v="10216.1"/>
    <n v="102161"/>
    <n v="7.43"/>
    <n v="94570.44"/>
    <n v="2"/>
    <n v="6"/>
    <n v="-1"/>
    <x v="1986"/>
  </r>
  <r>
    <s v="T002050"/>
    <s v="Akarsh Chanda"/>
    <x v="454"/>
    <n v="4"/>
    <d v="2024-12-03T00:00:00"/>
    <d v="2024-12-06T00:00:00"/>
    <d v="2002-06-24T00:00:00"/>
    <x v="3"/>
    <x v="5"/>
    <x v="3"/>
    <x v="4"/>
    <x v="9"/>
    <n v="6"/>
    <n v="1469.92"/>
    <n v="8819.52"/>
    <n v="22.23"/>
    <n v="6858.94"/>
    <n v="4"/>
    <n v="6"/>
    <n v="-2"/>
    <x v="1987"/>
  </r>
  <r>
    <s v="T002051"/>
    <s v="Hazel Badami"/>
    <x v="624"/>
    <n v="10"/>
    <d v="2024-08-08T00:00:00"/>
    <d v="2024-08-10T00:00:00"/>
    <d v="1993-04-15T00:00:00"/>
    <x v="3"/>
    <x v="5"/>
    <x v="1"/>
    <x v="5"/>
    <x v="7"/>
    <n v="1"/>
    <n v="10086.799999999999"/>
    <n v="10086.799999999999"/>
    <n v="11.86"/>
    <n v="8890.51"/>
    <n v="5"/>
    <n v="4"/>
    <n v="6"/>
    <x v="1988"/>
  </r>
  <r>
    <s v="T002052"/>
    <s v="Badal Vasa"/>
    <x v="195"/>
    <n v="6"/>
    <d v="2024-05-05T00:00:00"/>
    <d v="2024-05-10T00:00:00"/>
    <d v="1967-05-29T00:00:00"/>
    <x v="1"/>
    <x v="1"/>
    <x v="0"/>
    <x v="1"/>
    <x v="21"/>
    <n v="6"/>
    <n v="28552.23"/>
    <n v="171313.38"/>
    <n v="7.65"/>
    <n v="158207.91"/>
    <n v="2"/>
    <n v="9"/>
    <n v="-3"/>
    <x v="1075"/>
  </r>
  <r>
    <s v="T002053"/>
    <s v="Mahika Dada"/>
    <x v="511"/>
    <n v="3"/>
    <d v="2025-08-08T00:00:00"/>
    <d v="2025-08-12T00:00:00"/>
    <d v="1962-11-04T00:00:00"/>
    <x v="1"/>
    <x v="6"/>
    <x v="0"/>
    <x v="0"/>
    <x v="1"/>
    <n v="6"/>
    <n v="30905.88"/>
    <n v="185435.28"/>
    <n v="2.62"/>
    <n v="180576.88"/>
    <n v="4"/>
    <n v="6"/>
    <n v="-3"/>
    <x v="1989"/>
  </r>
  <r>
    <s v="T002054"/>
    <s v="Ehsaan Sharma"/>
    <x v="216"/>
    <n v="3"/>
    <d v="2024-04-11T00:00:00"/>
    <d v="2024-04-15T00:00:00"/>
    <d v="1968-03-06T00:00:00"/>
    <x v="1"/>
    <x v="6"/>
    <x v="0"/>
    <x v="0"/>
    <x v="0"/>
    <n v="4"/>
    <n v="23076.59"/>
    <n v="92306.36"/>
    <n v="13.75"/>
    <n v="79614.240000000005"/>
    <n v="1"/>
    <n v="8"/>
    <n v="-5"/>
    <x v="1990"/>
  </r>
  <r>
    <s v="T002055"/>
    <s v="Azad Chaudhary"/>
    <x v="133"/>
    <n v="9"/>
    <d v="2024-09-27T00:00:00"/>
    <d v="2024-09-29T00:00:00"/>
    <d v="1976-06-26T00:00:00"/>
    <x v="0"/>
    <x v="0"/>
    <x v="0"/>
    <x v="1"/>
    <x v="8"/>
    <n v="5"/>
    <n v="39800.42"/>
    <n v="199002.1"/>
    <n v="7.29"/>
    <n v="184494.85"/>
    <n v="3"/>
    <n v="5"/>
    <n v="4"/>
    <x v="1991"/>
  </r>
  <r>
    <s v="T002056"/>
    <s v="Kismat Keer"/>
    <x v="56"/>
    <n v="7"/>
    <d v="2024-08-28T00:00:00"/>
    <d v="2024-08-29T00:00:00"/>
    <d v="1998-02-07T00:00:00"/>
    <x v="0"/>
    <x v="17"/>
    <x v="0"/>
    <x v="0"/>
    <x v="19"/>
    <n v="4"/>
    <n v="35789.61"/>
    <n v="143158.44"/>
    <n v="20.18"/>
    <n v="114269.07"/>
    <n v="2"/>
    <n v="6"/>
    <n v="1"/>
    <x v="1992"/>
  </r>
  <r>
    <s v="T002057"/>
    <s v="Bhamini Chaudry"/>
    <x v="291"/>
    <n v="8"/>
    <d v="2025-01-03T00:00:00"/>
    <d v="2025-01-08T00:00:00"/>
    <d v="1970-11-13T00:00:00"/>
    <x v="0"/>
    <x v="3"/>
    <x v="0"/>
    <x v="0"/>
    <x v="18"/>
    <n v="3"/>
    <n v="5774.03"/>
    <n v="17322.09"/>
    <n v="14.94"/>
    <n v="14734.17"/>
    <n v="3"/>
    <n v="8"/>
    <n v="0"/>
    <x v="1993"/>
  </r>
  <r>
    <s v="T002058"/>
    <s v="Eshani Tara"/>
    <x v="45"/>
    <n v="4"/>
    <d v="2023-11-01T00:00:00"/>
    <d v="2023-11-06T00:00:00"/>
    <d v="1960-02-21T00:00:00"/>
    <x v="1"/>
    <x v="6"/>
    <x v="3"/>
    <x v="4"/>
    <x v="23"/>
    <n v="5"/>
    <n v="2535.31"/>
    <n v="12676.55"/>
    <n v="15.79"/>
    <n v="10674.92"/>
    <n v="2"/>
    <n v="8"/>
    <n v="-4"/>
    <x v="1994"/>
  </r>
  <r>
    <s v="T002059"/>
    <s v="Bhamini Taneja"/>
    <x v="511"/>
    <n v="6"/>
    <d v="2025-08-10T00:00:00"/>
    <d v="2025-08-12T00:00:00"/>
    <d v="2000-03-11T00:00:00"/>
    <x v="1"/>
    <x v="14"/>
    <x v="0"/>
    <x v="1"/>
    <x v="2"/>
    <n v="1"/>
    <n v="33193.269999999997"/>
    <n v="33193.269999999997"/>
    <n v="14.23"/>
    <n v="28469.87"/>
    <n v="3"/>
    <n v="6"/>
    <n v="0"/>
    <x v="1995"/>
  </r>
  <r>
    <s v="T002060"/>
    <s v="Ishaan Kala"/>
    <x v="6"/>
    <n v="10"/>
    <d v="2025-03-02T00:00:00"/>
    <d v="2025-03-06T00:00:00"/>
    <d v="1966-12-03T00:00:00"/>
    <x v="2"/>
    <x v="16"/>
    <x v="1"/>
    <x v="2"/>
    <x v="16"/>
    <n v="3"/>
    <n v="5611.08"/>
    <n v="16833.240000000002"/>
    <n v="25.57"/>
    <n v="12528.98"/>
    <n v="1"/>
    <n v="6"/>
    <n v="4"/>
    <x v="1996"/>
  </r>
  <r>
    <s v="T002061"/>
    <s v="Shayak Chawla"/>
    <x v="24"/>
    <n v="5"/>
    <d v="2024-03-12T00:00:00"/>
    <d v="2024-03-16T00:00:00"/>
    <d v="2005-12-24T00:00:00"/>
    <x v="2"/>
    <x v="16"/>
    <x v="0"/>
    <x v="1"/>
    <x v="2"/>
    <n v="1"/>
    <n v="46165.04"/>
    <n v="46165.04"/>
    <n v="2.78"/>
    <n v="44881.65"/>
    <n v="5"/>
    <n v="6"/>
    <n v="-1"/>
    <x v="1997"/>
  </r>
  <r>
    <s v="T002062"/>
    <s v="Jiya Saraf"/>
    <x v="526"/>
    <n v="8"/>
    <d v="2023-11-19T00:00:00"/>
    <d v="2023-11-23T00:00:00"/>
    <d v="1969-12-14T00:00:00"/>
    <x v="2"/>
    <x v="16"/>
    <x v="1"/>
    <x v="2"/>
    <x v="10"/>
    <n v="6"/>
    <n v="12994.47"/>
    <n v="77966.819999999992"/>
    <n v="21.35"/>
    <n v="61320.9"/>
    <n v="1"/>
    <n v="5"/>
    <n v="3"/>
    <x v="1998"/>
  </r>
  <r>
    <s v="T002063"/>
    <s v="Yuvaan Sani"/>
    <x v="116"/>
    <n v="10"/>
    <d v="2024-08-07T00:00:00"/>
    <d v="2024-08-10T00:00:00"/>
    <d v="1967-10-05T00:00:00"/>
    <x v="2"/>
    <x v="2"/>
    <x v="2"/>
    <x v="3"/>
    <x v="11"/>
    <n v="6"/>
    <n v="40627.39"/>
    <n v="243764.34"/>
    <n v="15.7"/>
    <n v="205493.34"/>
    <n v="1"/>
    <n v="5"/>
    <n v="5"/>
    <x v="1999"/>
  </r>
  <r>
    <s v="T002064"/>
    <s v="Sahil Ahuja"/>
    <x v="374"/>
    <n v="6"/>
    <d v="2025-02-11T00:00:00"/>
    <d v="2025-02-14T00:00:00"/>
    <d v="1987-05-16T00:00:00"/>
    <x v="0"/>
    <x v="0"/>
    <x v="0"/>
    <x v="1"/>
    <x v="5"/>
    <n v="2"/>
    <n v="35271.449999999997"/>
    <n v="70542.899999999994"/>
    <n v="18.04"/>
    <n v="57816.959999999999"/>
    <n v="1"/>
    <n v="4"/>
    <n v="2"/>
    <x v="2000"/>
  </r>
  <r>
    <s v="T002065"/>
    <s v="Jayant Cheema"/>
    <x v="30"/>
    <n v="9"/>
    <d v="2023-09-18T00:00:00"/>
    <d v="2023-09-20T00:00:00"/>
    <d v="1984-09-29T00:00:00"/>
    <x v="2"/>
    <x v="7"/>
    <x v="0"/>
    <x v="0"/>
    <x v="18"/>
    <n v="2"/>
    <n v="44135.17"/>
    <n v="88270.34"/>
    <n v="27.37"/>
    <n v="64110.75"/>
    <n v="3"/>
    <n v="4"/>
    <n v="5"/>
    <x v="2001"/>
  </r>
  <r>
    <s v="T002066"/>
    <s v="Jivika Jha"/>
    <x v="250"/>
    <n v="8"/>
    <d v="2025-06-09T00:00:00"/>
    <d v="2025-06-12T00:00:00"/>
    <d v="1996-09-07T00:00:00"/>
    <x v="0"/>
    <x v="17"/>
    <x v="1"/>
    <x v="5"/>
    <x v="15"/>
    <n v="7"/>
    <n v="2162.92"/>
    <n v="15140.44"/>
    <n v="11.26"/>
    <n v="13435.63"/>
    <n v="5"/>
    <n v="4"/>
    <n v="4"/>
    <x v="2002"/>
  </r>
  <r>
    <s v="T002067"/>
    <s v="Madhav Kapadia"/>
    <x v="385"/>
    <n v="8"/>
    <d v="2023-09-03T00:00:00"/>
    <d v="2023-09-08T00:00:00"/>
    <d v="1968-08-30T00:00:00"/>
    <x v="1"/>
    <x v="9"/>
    <x v="1"/>
    <x v="5"/>
    <x v="17"/>
    <n v="1"/>
    <n v="1981.85"/>
    <n v="1981.85"/>
    <n v="5.94"/>
    <n v="1864.13"/>
    <n v="3"/>
    <n v="7"/>
    <n v="1"/>
    <x v="2003"/>
  </r>
  <r>
    <s v="T002068"/>
    <s v="Aradhya Rege"/>
    <x v="134"/>
    <n v="9"/>
    <d v="2025-01-16T00:00:00"/>
    <d v="2025-01-17T00:00:00"/>
    <d v="1975-07-20T00:00:00"/>
    <x v="3"/>
    <x v="12"/>
    <x v="0"/>
    <x v="0"/>
    <x v="19"/>
    <n v="7"/>
    <n v="31864.11"/>
    <n v="223048.77"/>
    <n v="10.52"/>
    <n v="199584.04"/>
    <n v="2"/>
    <n v="2"/>
    <n v="7"/>
    <x v="2004"/>
  </r>
  <r>
    <s v="T002069"/>
    <s v="Nayantara Dalal"/>
    <x v="226"/>
    <n v="4"/>
    <d v="2025-05-30T00:00:00"/>
    <d v="2025-06-02T00:00:00"/>
    <d v="2003-04-16T00:00:00"/>
    <x v="2"/>
    <x v="8"/>
    <x v="0"/>
    <x v="1"/>
    <x v="2"/>
    <n v="6"/>
    <n v="34532.620000000003"/>
    <n v="207195.72"/>
    <n v="25.48"/>
    <n v="154402.25"/>
    <n v="5"/>
    <n v="8"/>
    <n v="-4"/>
    <x v="2005"/>
  </r>
  <r>
    <s v="T002070"/>
    <s v="Saanvi Johal"/>
    <x v="291"/>
    <n v="5"/>
    <d v="2025-01-05T00:00:00"/>
    <d v="2025-01-09T00:00:00"/>
    <d v="1996-08-13T00:00:00"/>
    <x v="1"/>
    <x v="14"/>
    <x v="3"/>
    <x v="4"/>
    <x v="13"/>
    <n v="10"/>
    <n v="34854.6"/>
    <n v="348546"/>
    <n v="7.79"/>
    <n v="321394.27"/>
    <n v="2"/>
    <n v="9"/>
    <n v="-4"/>
    <x v="2006"/>
  </r>
  <r>
    <s v="T002071"/>
    <s v="Mahika Bhagat"/>
    <x v="532"/>
    <n v="10"/>
    <d v="2023-10-08T00:00:00"/>
    <d v="2023-10-13T00:00:00"/>
    <d v="1979-10-17T00:00:00"/>
    <x v="2"/>
    <x v="2"/>
    <x v="0"/>
    <x v="0"/>
    <x v="19"/>
    <n v="5"/>
    <n v="18021.38"/>
    <n v="90106.900000000009"/>
    <n v="0.51"/>
    <n v="89647.35"/>
    <n v="2"/>
    <n v="6"/>
    <n v="4"/>
    <x v="2007"/>
  </r>
  <r>
    <s v="T002072"/>
    <s v="Raghav Wable"/>
    <x v="6"/>
    <n v="5"/>
    <d v="2025-03-03T00:00:00"/>
    <d v="2025-03-08T00:00:00"/>
    <d v="1980-10-28T00:00:00"/>
    <x v="0"/>
    <x v="17"/>
    <x v="0"/>
    <x v="0"/>
    <x v="0"/>
    <n v="1"/>
    <n v="30103.77"/>
    <n v="30103.77"/>
    <n v="25.07"/>
    <n v="22556.75"/>
    <n v="3"/>
    <n v="8"/>
    <n v="-3"/>
    <x v="2008"/>
  </r>
  <r>
    <s v="T002073"/>
    <s v="Diya Tank"/>
    <x v="92"/>
    <n v="8"/>
    <d v="2024-03-15T00:00:00"/>
    <d v="2024-03-20T00:00:00"/>
    <d v="1969-01-12T00:00:00"/>
    <x v="2"/>
    <x v="8"/>
    <x v="3"/>
    <x v="4"/>
    <x v="6"/>
    <n v="5"/>
    <n v="9347.09"/>
    <n v="46735.45"/>
    <n v="6.51"/>
    <n v="43692.97"/>
    <n v="5"/>
    <n v="8"/>
    <n v="0"/>
    <x v="2009"/>
  </r>
  <r>
    <s v="T002074"/>
    <s v="Nitya Gade"/>
    <x v="23"/>
    <n v="3"/>
    <d v="2024-12-24T00:00:00"/>
    <d v="2024-12-25T00:00:00"/>
    <d v="1979-06-17T00:00:00"/>
    <x v="0"/>
    <x v="0"/>
    <x v="1"/>
    <x v="2"/>
    <x v="10"/>
    <n v="8"/>
    <n v="29990.37"/>
    <n v="239922.96"/>
    <n v="29.15"/>
    <n v="169985.42"/>
    <n v="2"/>
    <n v="5"/>
    <n v="-2"/>
    <x v="2010"/>
  </r>
  <r>
    <s v="T002075"/>
    <s v="Myra Badal"/>
    <x v="629"/>
    <n v="5"/>
    <d v="2025-04-09T00:00:00"/>
    <d v="2025-04-11T00:00:00"/>
    <d v="2005-11-23T00:00:00"/>
    <x v="1"/>
    <x v="1"/>
    <x v="0"/>
    <x v="0"/>
    <x v="0"/>
    <n v="4"/>
    <n v="41563.910000000003"/>
    <n v="166255.64000000001"/>
    <n v="17.739999999999998"/>
    <n v="136761.89000000001"/>
    <n v="2"/>
    <n v="5"/>
    <n v="0"/>
    <x v="2011"/>
  </r>
  <r>
    <s v="T002076"/>
    <s v="Aarush Savant"/>
    <x v="364"/>
    <n v="7"/>
    <d v="2024-02-01T00:00:00"/>
    <d v="2024-02-03T00:00:00"/>
    <d v="1989-09-12T00:00:00"/>
    <x v="3"/>
    <x v="12"/>
    <x v="1"/>
    <x v="2"/>
    <x v="10"/>
    <n v="5"/>
    <n v="5749.1"/>
    <n v="28745.5"/>
    <n v="23.83"/>
    <n v="21895.45"/>
    <n v="5"/>
    <n v="3"/>
    <n v="4"/>
    <x v="2012"/>
  </r>
  <r>
    <s v="T002077"/>
    <s v="Tanya Rajan"/>
    <x v="45"/>
    <n v="5"/>
    <d v="2023-10-30T00:00:00"/>
    <d v="2023-10-31T00:00:00"/>
    <d v="1969-06-25T00:00:00"/>
    <x v="1"/>
    <x v="1"/>
    <x v="1"/>
    <x v="5"/>
    <x v="15"/>
    <n v="7"/>
    <n v="32656.29"/>
    <n v="228594.03"/>
    <n v="1.6"/>
    <n v="224936.53"/>
    <n v="2"/>
    <n v="2"/>
    <n v="3"/>
    <x v="2013"/>
  </r>
  <r>
    <s v="T002078"/>
    <s v="Arnav Jani"/>
    <x v="435"/>
    <n v="10"/>
    <d v="2024-04-07T00:00:00"/>
    <d v="2024-04-08T00:00:00"/>
    <d v="2002-09-05T00:00:00"/>
    <x v="1"/>
    <x v="9"/>
    <x v="0"/>
    <x v="0"/>
    <x v="18"/>
    <n v="1"/>
    <n v="24643.91"/>
    <n v="24643.91"/>
    <n v="2.08"/>
    <n v="24131.32"/>
    <n v="4"/>
    <n v="4"/>
    <n v="6"/>
    <x v="2014"/>
  </r>
  <r>
    <s v="T002079"/>
    <s v="Rati Bose"/>
    <x v="334"/>
    <n v="4"/>
    <d v="2023-12-13T00:00:00"/>
    <d v="2023-12-16T00:00:00"/>
    <d v="1985-06-28T00:00:00"/>
    <x v="1"/>
    <x v="9"/>
    <x v="2"/>
    <x v="3"/>
    <x v="11"/>
    <n v="6"/>
    <n v="11271.43"/>
    <n v="67628.58"/>
    <n v="13.33"/>
    <n v="58613.69"/>
    <n v="3"/>
    <n v="6"/>
    <n v="-2"/>
    <x v="2015"/>
  </r>
  <r>
    <s v="T002080"/>
    <s v="Lakshit Chakraborty"/>
    <x v="688"/>
    <n v="4"/>
    <d v="2024-02-07T00:00:00"/>
    <d v="2024-02-09T00:00:00"/>
    <d v="1995-10-22T00:00:00"/>
    <x v="3"/>
    <x v="15"/>
    <x v="1"/>
    <x v="2"/>
    <x v="14"/>
    <n v="1"/>
    <n v="44013.62"/>
    <n v="44013.62"/>
    <n v="7.54"/>
    <n v="40694.99"/>
    <n v="5"/>
    <n v="4"/>
    <n v="0"/>
    <x v="2016"/>
  </r>
  <r>
    <s v="T002081"/>
    <s v="Ivan Shere"/>
    <x v="569"/>
    <n v="9"/>
    <d v="2025-02-25T00:00:00"/>
    <d v="2025-03-01T00:00:00"/>
    <d v="2000-08-27T00:00:00"/>
    <x v="0"/>
    <x v="10"/>
    <x v="2"/>
    <x v="3"/>
    <x v="11"/>
    <n v="7"/>
    <n v="386.63"/>
    <n v="2706.41"/>
    <n v="9.43"/>
    <n v="2451.1999999999998"/>
    <n v="2"/>
    <n v="6"/>
    <n v="3"/>
    <x v="2017"/>
  </r>
  <r>
    <s v="T002082"/>
    <s v="Aarav Kohli"/>
    <x v="237"/>
    <n v="5"/>
    <d v="2023-12-13T00:00:00"/>
    <d v="2023-12-16T00:00:00"/>
    <d v="1985-12-03T00:00:00"/>
    <x v="1"/>
    <x v="18"/>
    <x v="3"/>
    <x v="4"/>
    <x v="6"/>
    <n v="9"/>
    <n v="15633.47"/>
    <n v="140701.23000000001"/>
    <n v="15.73"/>
    <n v="118568.93"/>
    <n v="2"/>
    <n v="4"/>
    <n v="1"/>
    <x v="2018"/>
  </r>
  <r>
    <s v="T002083"/>
    <s v="Riaan Chaudry"/>
    <x v="390"/>
    <n v="6"/>
    <d v="2023-08-29T00:00:00"/>
    <d v="2023-09-01T00:00:00"/>
    <d v="1976-02-29T00:00:00"/>
    <x v="3"/>
    <x v="15"/>
    <x v="0"/>
    <x v="0"/>
    <x v="19"/>
    <n v="7"/>
    <n v="5627.44"/>
    <n v="39392.079999999987"/>
    <n v="22.03"/>
    <n v="30714"/>
    <n v="1"/>
    <n v="6"/>
    <n v="0"/>
    <x v="2019"/>
  </r>
  <r>
    <s v="T002084"/>
    <s v="Riya Desai"/>
    <x v="361"/>
    <n v="4"/>
    <d v="2024-02-29T00:00:00"/>
    <d v="2024-03-04T00:00:00"/>
    <d v="1960-09-04T00:00:00"/>
    <x v="0"/>
    <x v="13"/>
    <x v="2"/>
    <x v="3"/>
    <x v="4"/>
    <n v="8"/>
    <n v="11274.48"/>
    <n v="90195.839999999997"/>
    <n v="26.05"/>
    <n v="66699.820000000007"/>
    <n v="4"/>
    <n v="8"/>
    <n v="-4"/>
    <x v="2020"/>
  </r>
  <r>
    <s v="T002085"/>
    <s v="Tushar Date"/>
    <x v="390"/>
    <n v="6"/>
    <d v="2023-08-27T00:00:00"/>
    <d v="2023-08-31T00:00:00"/>
    <d v="1974-11-17T00:00:00"/>
    <x v="1"/>
    <x v="14"/>
    <x v="0"/>
    <x v="1"/>
    <x v="5"/>
    <n v="7"/>
    <n v="26161.85"/>
    <n v="183132.95"/>
    <n v="11.94"/>
    <n v="161266.88"/>
    <n v="1"/>
    <n v="5"/>
    <n v="1"/>
    <x v="2021"/>
  </r>
  <r>
    <s v="T002086"/>
    <s v="Eshani Shan"/>
    <x v="427"/>
    <n v="5"/>
    <d v="2024-06-24T00:00:00"/>
    <d v="2024-06-28T00:00:00"/>
    <d v="1973-06-25T00:00:00"/>
    <x v="0"/>
    <x v="10"/>
    <x v="3"/>
    <x v="4"/>
    <x v="6"/>
    <n v="4"/>
    <n v="13284.33"/>
    <n v="53137.32"/>
    <n v="18.52"/>
    <n v="43296.29"/>
    <n v="1"/>
    <n v="5"/>
    <n v="0"/>
    <x v="2022"/>
  </r>
  <r>
    <s v="T002087"/>
    <s v="Arnav Kalla"/>
    <x v="89"/>
    <n v="9"/>
    <d v="2025-02-20T00:00:00"/>
    <d v="2025-02-22T00:00:00"/>
    <d v="1985-07-25T00:00:00"/>
    <x v="0"/>
    <x v="13"/>
    <x v="2"/>
    <x v="3"/>
    <x v="12"/>
    <n v="3"/>
    <n v="45840.53"/>
    <n v="137521.59"/>
    <n v="15.89"/>
    <n v="115669.41"/>
    <n v="1"/>
    <n v="7"/>
    <n v="2"/>
    <x v="2023"/>
  </r>
  <r>
    <s v="T002088"/>
    <s v="Baiju Wadhwa"/>
    <x v="35"/>
    <n v="3"/>
    <d v="2025-04-07T00:00:00"/>
    <d v="2025-04-11T00:00:00"/>
    <d v="1965-04-04T00:00:00"/>
    <x v="2"/>
    <x v="16"/>
    <x v="1"/>
    <x v="2"/>
    <x v="3"/>
    <n v="6"/>
    <n v="42137.33"/>
    <n v="252823.98"/>
    <n v="16.25"/>
    <n v="211740.08"/>
    <n v="3"/>
    <n v="7"/>
    <n v="-4"/>
    <x v="2024"/>
  </r>
  <r>
    <s v="T002089"/>
    <s v="Renee Tandon"/>
    <x v="304"/>
    <n v="4"/>
    <d v="2025-05-02T00:00:00"/>
    <d v="2025-05-07T00:00:00"/>
    <d v="1966-03-05T00:00:00"/>
    <x v="1"/>
    <x v="1"/>
    <x v="3"/>
    <x v="4"/>
    <x v="6"/>
    <n v="8"/>
    <n v="5306.12"/>
    <n v="42448.959999999999"/>
    <n v="14.43"/>
    <n v="36323.58"/>
    <n v="3"/>
    <n v="8"/>
    <n v="-4"/>
    <x v="2025"/>
  </r>
  <r>
    <s v="T002090"/>
    <s v="Purab Deo"/>
    <x v="484"/>
    <n v="4"/>
    <d v="2024-03-05T00:00:00"/>
    <d v="2024-03-06T00:00:00"/>
    <d v="1974-08-05T00:00:00"/>
    <x v="2"/>
    <x v="7"/>
    <x v="0"/>
    <x v="0"/>
    <x v="1"/>
    <n v="7"/>
    <n v="44233.58"/>
    <n v="309635.06"/>
    <n v="29.45"/>
    <n v="218447.53"/>
    <n v="5"/>
    <n v="4"/>
    <n v="0"/>
    <x v="1466"/>
  </r>
  <r>
    <s v="T002091"/>
    <s v="Mahika Bhatnagar"/>
    <x v="238"/>
    <n v="7"/>
    <d v="2023-10-02T00:00:00"/>
    <d v="2023-10-05T00:00:00"/>
    <d v="1986-02-02T00:00:00"/>
    <x v="1"/>
    <x v="1"/>
    <x v="1"/>
    <x v="2"/>
    <x v="14"/>
    <n v="7"/>
    <n v="13820.3"/>
    <n v="96742.099999999991"/>
    <n v="14.06"/>
    <n v="83140.160000000003"/>
    <n v="2"/>
    <n v="8"/>
    <n v="-1"/>
    <x v="2026"/>
  </r>
  <r>
    <s v="T002092"/>
    <s v="Shayak Chaudhuri"/>
    <x v="323"/>
    <n v="7"/>
    <d v="2025-02-17T00:00:00"/>
    <d v="2025-02-20T00:00:00"/>
    <d v="1969-12-20T00:00:00"/>
    <x v="3"/>
    <x v="4"/>
    <x v="2"/>
    <x v="3"/>
    <x v="11"/>
    <n v="6"/>
    <n v="36341.360000000001"/>
    <n v="218048.16"/>
    <n v="19.28"/>
    <n v="176008.47"/>
    <n v="3"/>
    <n v="7"/>
    <n v="0"/>
    <x v="2027"/>
  </r>
  <r>
    <s v="T002093"/>
    <s v="Emir Warrior"/>
    <x v="446"/>
    <n v="5"/>
    <d v="2024-05-13T00:00:00"/>
    <d v="2024-05-15T00:00:00"/>
    <d v="1988-02-18T00:00:00"/>
    <x v="1"/>
    <x v="18"/>
    <x v="1"/>
    <x v="2"/>
    <x v="10"/>
    <n v="9"/>
    <n v="28253.65"/>
    <n v="254282.85"/>
    <n v="3.95"/>
    <n v="244238.68"/>
    <n v="1"/>
    <n v="7"/>
    <n v="-2"/>
    <x v="2028"/>
  </r>
  <r>
    <s v="T002094"/>
    <s v="Kimaya Deshmukh"/>
    <x v="16"/>
    <n v="9"/>
    <d v="2024-12-06T00:00:00"/>
    <d v="2024-12-11T00:00:00"/>
    <d v="1987-12-31T00:00:00"/>
    <x v="1"/>
    <x v="6"/>
    <x v="2"/>
    <x v="3"/>
    <x v="4"/>
    <n v="9"/>
    <n v="9023.48"/>
    <n v="81211.319999999992"/>
    <n v="19.690000000000001"/>
    <n v="65220.81"/>
    <n v="4"/>
    <n v="9"/>
    <n v="0"/>
    <x v="2029"/>
  </r>
  <r>
    <s v="T002095"/>
    <s v="Hiran Sagar"/>
    <x v="227"/>
    <n v="8"/>
    <d v="2024-09-19T00:00:00"/>
    <d v="2024-09-23T00:00:00"/>
    <d v="1966-02-28T00:00:00"/>
    <x v="0"/>
    <x v="0"/>
    <x v="1"/>
    <x v="5"/>
    <x v="15"/>
    <n v="5"/>
    <n v="44420.72"/>
    <n v="222103.6"/>
    <n v="26.02"/>
    <n v="164312.24"/>
    <n v="2"/>
    <n v="8"/>
    <n v="0"/>
    <x v="1847"/>
  </r>
  <r>
    <s v="T002096"/>
    <s v="Inaaya  Gopal"/>
    <x v="383"/>
    <n v="8"/>
    <d v="2024-11-14T00:00:00"/>
    <d v="2024-11-17T00:00:00"/>
    <d v="1995-12-02T00:00:00"/>
    <x v="3"/>
    <x v="12"/>
    <x v="0"/>
    <x v="1"/>
    <x v="2"/>
    <n v="2"/>
    <n v="9621.82"/>
    <n v="19243.64"/>
    <n v="21.68"/>
    <n v="15071.62"/>
    <n v="4"/>
    <n v="7"/>
    <n v="1"/>
    <x v="2030"/>
  </r>
  <r>
    <s v="T002097"/>
    <s v="Vedika Lad"/>
    <x v="298"/>
    <n v="8"/>
    <d v="2024-11-19T00:00:00"/>
    <d v="2024-11-24T00:00:00"/>
    <d v="1999-02-12T00:00:00"/>
    <x v="2"/>
    <x v="11"/>
    <x v="0"/>
    <x v="1"/>
    <x v="21"/>
    <n v="1"/>
    <n v="42203.74"/>
    <n v="42203.74"/>
    <n v="13.44"/>
    <n v="36531.56"/>
    <n v="4"/>
    <n v="7"/>
    <n v="1"/>
    <x v="2031"/>
  </r>
  <r>
    <s v="T002098"/>
    <s v="Saira Dua"/>
    <x v="248"/>
    <n v="7"/>
    <d v="2025-08-06T00:00:00"/>
    <d v="2025-08-08T00:00:00"/>
    <d v="1989-04-27T00:00:00"/>
    <x v="0"/>
    <x v="17"/>
    <x v="3"/>
    <x v="4"/>
    <x v="23"/>
    <n v="6"/>
    <n v="35918.17"/>
    <n v="215509.02"/>
    <n v="19.79"/>
    <n v="172859.78"/>
    <n v="3"/>
    <n v="6"/>
    <n v="1"/>
    <x v="2032"/>
  </r>
  <r>
    <s v="T002099"/>
    <s v="Alisha Vala"/>
    <x v="47"/>
    <n v="8"/>
    <d v="2023-09-30T00:00:00"/>
    <d v="2023-10-03T00:00:00"/>
    <d v="1986-10-08T00:00:00"/>
    <x v="1"/>
    <x v="14"/>
    <x v="2"/>
    <x v="3"/>
    <x v="11"/>
    <n v="6"/>
    <n v="27317.73"/>
    <n v="163906.38"/>
    <n v="20.64"/>
    <n v="130076.1"/>
    <n v="1"/>
    <n v="5"/>
    <n v="3"/>
    <x v="2033"/>
  </r>
  <r>
    <s v="T002100"/>
    <s v="Hridaan Mani"/>
    <x v="287"/>
    <n v="3"/>
    <d v="2024-12-28T00:00:00"/>
    <d v="2024-12-29T00:00:00"/>
    <d v="1966-11-21T00:00:00"/>
    <x v="2"/>
    <x v="11"/>
    <x v="1"/>
    <x v="2"/>
    <x v="16"/>
    <n v="8"/>
    <n v="845.89"/>
    <n v="6767.12"/>
    <n v="28.15"/>
    <n v="4862.18"/>
    <n v="1"/>
    <n v="3"/>
    <n v="0"/>
    <x v="2034"/>
  </r>
  <r>
    <s v="T002101"/>
    <s v="Urvi Wali"/>
    <x v="489"/>
    <n v="6"/>
    <d v="2025-05-13T00:00:00"/>
    <d v="2025-05-18T00:00:00"/>
    <d v="1981-08-27T00:00:00"/>
    <x v="2"/>
    <x v="16"/>
    <x v="1"/>
    <x v="2"/>
    <x v="3"/>
    <n v="10"/>
    <n v="28892.73"/>
    <n v="288927.3"/>
    <n v="9.08"/>
    <n v="262692.7"/>
    <n v="5"/>
    <n v="7"/>
    <n v="-1"/>
    <x v="2035"/>
  </r>
  <r>
    <s v="T002102"/>
    <s v="Zain Krishnan"/>
    <x v="120"/>
    <n v="3"/>
    <d v="2025-04-02T00:00:00"/>
    <d v="2025-04-04T00:00:00"/>
    <d v="1973-06-21T00:00:00"/>
    <x v="0"/>
    <x v="13"/>
    <x v="0"/>
    <x v="0"/>
    <x v="19"/>
    <n v="8"/>
    <n v="18904.560000000001"/>
    <n v="151236.48000000001"/>
    <n v="23.76"/>
    <n v="115302.69"/>
    <n v="1"/>
    <n v="7"/>
    <n v="-4"/>
    <x v="2036"/>
  </r>
  <r>
    <s v="T002103"/>
    <s v="Tejas Keer"/>
    <x v="622"/>
    <n v="8"/>
    <d v="2024-02-05T00:00:00"/>
    <d v="2024-02-09T00:00:00"/>
    <d v="1999-12-27T00:00:00"/>
    <x v="3"/>
    <x v="19"/>
    <x v="1"/>
    <x v="5"/>
    <x v="20"/>
    <n v="1"/>
    <n v="19248.07"/>
    <n v="19248.07"/>
    <n v="10.26"/>
    <n v="17273.22"/>
    <n v="2"/>
    <n v="6"/>
    <n v="2"/>
    <x v="2037"/>
  </r>
  <r>
    <s v="T002104"/>
    <s v="Divit Rattan"/>
    <x v="481"/>
    <n v="3"/>
    <d v="2024-07-27T00:00:00"/>
    <d v="2024-07-29T00:00:00"/>
    <d v="1965-04-11T00:00:00"/>
    <x v="3"/>
    <x v="5"/>
    <x v="1"/>
    <x v="2"/>
    <x v="14"/>
    <n v="9"/>
    <n v="43957.47"/>
    <n v="395617.23"/>
    <n v="3.99"/>
    <n v="379832.1"/>
    <n v="5"/>
    <n v="7"/>
    <n v="-4"/>
    <x v="2038"/>
  </r>
  <r>
    <s v="T002105"/>
    <s v="Pihu Ganguly"/>
    <x v="374"/>
    <n v="4"/>
    <d v="2025-02-13T00:00:00"/>
    <d v="2025-02-17T00:00:00"/>
    <d v="1990-01-14T00:00:00"/>
    <x v="1"/>
    <x v="14"/>
    <x v="3"/>
    <x v="4"/>
    <x v="23"/>
    <n v="6"/>
    <n v="5684.61"/>
    <n v="34107.660000000003"/>
    <n v="13.56"/>
    <n v="29482.66"/>
    <n v="3"/>
    <n v="7"/>
    <n v="-3"/>
    <x v="2039"/>
  </r>
  <r>
    <s v="T002106"/>
    <s v="Nirvaan Dhaliwal"/>
    <x v="289"/>
    <n v="9"/>
    <d v="2024-01-16T00:00:00"/>
    <d v="2024-01-17T00:00:00"/>
    <d v="1979-03-20T00:00:00"/>
    <x v="1"/>
    <x v="18"/>
    <x v="3"/>
    <x v="4"/>
    <x v="9"/>
    <n v="1"/>
    <n v="30370.53"/>
    <n v="30370.53"/>
    <n v="17.91"/>
    <n v="24931.17"/>
    <n v="3"/>
    <n v="5"/>
    <n v="4"/>
    <x v="2040"/>
  </r>
  <r>
    <s v="T002107"/>
    <s v="Jiya Dada"/>
    <x v="570"/>
    <n v="3"/>
    <d v="2025-01-17T00:00:00"/>
    <d v="2025-01-22T00:00:00"/>
    <d v="1960-05-29T00:00:00"/>
    <x v="0"/>
    <x v="17"/>
    <x v="3"/>
    <x v="4"/>
    <x v="23"/>
    <n v="10"/>
    <n v="44778.91"/>
    <n v="447789.1"/>
    <n v="14.07"/>
    <n v="384785.17"/>
    <n v="5"/>
    <n v="8"/>
    <n v="-5"/>
    <x v="1614"/>
  </r>
  <r>
    <s v="T002108"/>
    <s v="Anahita Butala"/>
    <x v="644"/>
    <n v="7"/>
    <d v="2023-12-19T00:00:00"/>
    <d v="2023-12-23T00:00:00"/>
    <d v="2000-05-18T00:00:00"/>
    <x v="1"/>
    <x v="18"/>
    <x v="2"/>
    <x v="3"/>
    <x v="22"/>
    <n v="2"/>
    <n v="11868.8"/>
    <n v="23737.599999999999"/>
    <n v="18.66"/>
    <n v="19308.16"/>
    <n v="3"/>
    <n v="7"/>
    <n v="0"/>
    <x v="2041"/>
  </r>
  <r>
    <s v="T002109"/>
    <s v="Vedika Lal"/>
    <x v="663"/>
    <n v="10"/>
    <d v="2024-06-21T00:00:00"/>
    <d v="2024-06-22T00:00:00"/>
    <d v="1998-07-02T00:00:00"/>
    <x v="1"/>
    <x v="9"/>
    <x v="2"/>
    <x v="3"/>
    <x v="12"/>
    <n v="6"/>
    <n v="6266.52"/>
    <n v="37599.120000000003"/>
    <n v="22.14"/>
    <n v="29274.67"/>
    <n v="5"/>
    <n v="5"/>
    <n v="5"/>
    <x v="2042"/>
  </r>
  <r>
    <s v="T002110"/>
    <s v="Eshani Savant"/>
    <x v="595"/>
    <n v="10"/>
    <d v="2023-12-25T00:00:00"/>
    <d v="2023-12-29T00:00:00"/>
    <d v="1983-07-08T00:00:00"/>
    <x v="0"/>
    <x v="17"/>
    <x v="1"/>
    <x v="5"/>
    <x v="17"/>
    <n v="4"/>
    <n v="11715.43"/>
    <n v="46861.72"/>
    <n v="5.0999999999999996"/>
    <n v="44471.77"/>
    <n v="1"/>
    <n v="5"/>
    <n v="5"/>
    <x v="2043"/>
  </r>
  <r>
    <s v="T002111"/>
    <s v="Pihu Zachariah"/>
    <x v="591"/>
    <n v="9"/>
    <d v="2025-03-25T00:00:00"/>
    <d v="2025-03-28T00:00:00"/>
    <d v="2001-02-09T00:00:00"/>
    <x v="2"/>
    <x v="11"/>
    <x v="0"/>
    <x v="0"/>
    <x v="18"/>
    <n v="1"/>
    <n v="21500.3"/>
    <n v="21500.3"/>
    <n v="24.73"/>
    <n v="16183.28"/>
    <n v="1"/>
    <n v="7"/>
    <n v="2"/>
    <x v="2044"/>
  </r>
  <r>
    <s v="T002112"/>
    <s v="Sana Chada"/>
    <x v="210"/>
    <n v="5"/>
    <d v="2024-01-04T00:00:00"/>
    <d v="2024-01-09T00:00:00"/>
    <d v="2006-01-06T00:00:00"/>
    <x v="2"/>
    <x v="8"/>
    <x v="2"/>
    <x v="3"/>
    <x v="22"/>
    <n v="10"/>
    <n v="45320.41"/>
    <n v="453204.1"/>
    <n v="19"/>
    <n v="367095.32"/>
    <n v="3"/>
    <n v="6"/>
    <n v="-1"/>
    <x v="2045"/>
  </r>
  <r>
    <s v="T002113"/>
    <s v="Yasmin Bala"/>
    <x v="132"/>
    <n v="8"/>
    <d v="2025-06-14T00:00:00"/>
    <d v="2025-06-16T00:00:00"/>
    <d v="1988-07-24T00:00:00"/>
    <x v="1"/>
    <x v="6"/>
    <x v="1"/>
    <x v="5"/>
    <x v="17"/>
    <n v="4"/>
    <n v="15758.95"/>
    <n v="63035.8"/>
    <n v="24.01"/>
    <n v="47900.9"/>
    <n v="3"/>
    <n v="5"/>
    <n v="3"/>
    <x v="2046"/>
  </r>
  <r>
    <s v="T002114"/>
    <s v="Vedika Buch"/>
    <x v="45"/>
    <n v="8"/>
    <d v="2023-11-02T00:00:00"/>
    <d v="2023-11-06T00:00:00"/>
    <d v="1999-04-14T00:00:00"/>
    <x v="0"/>
    <x v="10"/>
    <x v="1"/>
    <x v="5"/>
    <x v="20"/>
    <n v="5"/>
    <n v="40189.699999999997"/>
    <n v="200948.5"/>
    <n v="21.05"/>
    <n v="158648.84"/>
    <n v="4"/>
    <n v="8"/>
    <n v="0"/>
    <x v="2047"/>
  </r>
  <r>
    <s v="T002115"/>
    <s v="Dhanuk Ranganathan"/>
    <x v="621"/>
    <n v="8"/>
    <d v="2024-02-04T00:00:00"/>
    <d v="2024-02-07T00:00:00"/>
    <d v="1962-08-01T00:00:00"/>
    <x v="0"/>
    <x v="17"/>
    <x v="0"/>
    <x v="0"/>
    <x v="1"/>
    <n v="8"/>
    <n v="9586.49"/>
    <n v="76691.92"/>
    <n v="25.7"/>
    <n v="56982.1"/>
    <n v="1"/>
    <n v="8"/>
    <n v="0"/>
    <x v="2048"/>
  </r>
  <r>
    <s v="T002116"/>
    <s v="Shanaya Chawla"/>
    <x v="251"/>
    <n v="4"/>
    <d v="2024-09-10T00:00:00"/>
    <d v="2024-09-13T00:00:00"/>
    <d v="1983-03-29T00:00:00"/>
    <x v="2"/>
    <x v="8"/>
    <x v="3"/>
    <x v="4"/>
    <x v="23"/>
    <n v="1"/>
    <n v="40363.86"/>
    <n v="40363.86"/>
    <n v="8.85"/>
    <n v="36791.660000000003"/>
    <n v="3"/>
    <n v="6"/>
    <n v="-2"/>
    <x v="2049"/>
  </r>
  <r>
    <s v="T002117"/>
    <s v="Renee Lall"/>
    <x v="152"/>
    <n v="3"/>
    <d v="2025-04-14T00:00:00"/>
    <d v="2025-04-15T00:00:00"/>
    <d v="1974-04-11T00:00:00"/>
    <x v="1"/>
    <x v="6"/>
    <x v="1"/>
    <x v="2"/>
    <x v="3"/>
    <n v="4"/>
    <n v="22295.48"/>
    <n v="89181.92"/>
    <n v="26.15"/>
    <n v="65860.850000000006"/>
    <n v="3"/>
    <n v="6"/>
    <n v="-3"/>
    <x v="2022"/>
  </r>
  <r>
    <s v="T002118"/>
    <s v="Kaira Dixit"/>
    <x v="165"/>
    <n v="7"/>
    <d v="2025-06-22T00:00:00"/>
    <d v="2025-06-26T00:00:00"/>
    <d v="2002-06-17T00:00:00"/>
    <x v="3"/>
    <x v="15"/>
    <x v="0"/>
    <x v="0"/>
    <x v="19"/>
    <n v="1"/>
    <n v="37965.08"/>
    <n v="37965.08"/>
    <n v="12.47"/>
    <n v="33230.83"/>
    <n v="1"/>
    <n v="5"/>
    <n v="2"/>
    <x v="2050"/>
  </r>
  <r>
    <s v="T002119"/>
    <s v="Saanvi Shukla"/>
    <x v="439"/>
    <n v="6"/>
    <d v="2024-05-20T00:00:00"/>
    <d v="2024-05-21T00:00:00"/>
    <d v="2005-02-17T00:00:00"/>
    <x v="3"/>
    <x v="19"/>
    <x v="0"/>
    <x v="0"/>
    <x v="0"/>
    <n v="7"/>
    <n v="14712.73"/>
    <n v="102989.11"/>
    <n v="4.3099999999999996"/>
    <n v="98550.28"/>
    <n v="2"/>
    <n v="5"/>
    <n v="1"/>
    <x v="2051"/>
  </r>
  <r>
    <s v="T002120"/>
    <s v="Alisha Wadhwa"/>
    <x v="431"/>
    <n v="5"/>
    <d v="2024-03-22T00:00:00"/>
    <d v="2024-03-25T00:00:00"/>
    <d v="1981-08-23T00:00:00"/>
    <x v="2"/>
    <x v="8"/>
    <x v="2"/>
    <x v="3"/>
    <x v="11"/>
    <n v="7"/>
    <n v="21234.78"/>
    <n v="148643.46"/>
    <n v="23.38"/>
    <n v="113890.62"/>
    <n v="3"/>
    <n v="5"/>
    <n v="0"/>
    <x v="2052"/>
  </r>
  <r>
    <s v="T002121"/>
    <s v="Arhaan Rastogi"/>
    <x v="428"/>
    <n v="3"/>
    <d v="2024-03-24T00:00:00"/>
    <d v="2024-03-29T00:00:00"/>
    <d v="2005-03-22T00:00:00"/>
    <x v="3"/>
    <x v="19"/>
    <x v="0"/>
    <x v="0"/>
    <x v="0"/>
    <n v="5"/>
    <n v="23713.03"/>
    <n v="118565.15"/>
    <n v="2.4500000000000002"/>
    <n v="115660.3"/>
    <n v="3"/>
    <n v="8"/>
    <n v="-5"/>
    <x v="2053"/>
  </r>
  <r>
    <s v="T002122"/>
    <s v="Gokul Bora"/>
    <x v="454"/>
    <n v="6"/>
    <d v="2024-12-04T00:00:00"/>
    <d v="2024-12-07T00:00:00"/>
    <d v="1960-07-22T00:00:00"/>
    <x v="0"/>
    <x v="17"/>
    <x v="1"/>
    <x v="2"/>
    <x v="16"/>
    <n v="7"/>
    <n v="32782.879999999997"/>
    <n v="229480.16"/>
    <n v="16.579999999999998"/>
    <n v="191432.35"/>
    <n v="1"/>
    <n v="7"/>
    <n v="-1"/>
    <x v="2054"/>
  </r>
  <r>
    <s v="T002123"/>
    <s v="Nishith Yohannan"/>
    <x v="35"/>
    <n v="3"/>
    <d v="2025-04-06T00:00:00"/>
    <d v="2025-04-11T00:00:00"/>
    <d v="1970-08-10T00:00:00"/>
    <x v="2"/>
    <x v="2"/>
    <x v="1"/>
    <x v="2"/>
    <x v="10"/>
    <n v="10"/>
    <n v="34072.14"/>
    <n v="340721.4"/>
    <n v="21.25"/>
    <n v="268318.09999999998"/>
    <n v="4"/>
    <n v="7"/>
    <n v="-4"/>
    <x v="2055"/>
  </r>
  <r>
    <s v="T002124"/>
    <s v="Jayant Banerjee"/>
    <x v="580"/>
    <n v="4"/>
    <d v="2023-08-15T00:00:00"/>
    <d v="2023-08-20T00:00:00"/>
    <d v="1982-05-10T00:00:00"/>
    <x v="1"/>
    <x v="6"/>
    <x v="3"/>
    <x v="4"/>
    <x v="6"/>
    <n v="2"/>
    <n v="39232.879999999997"/>
    <n v="78465.759999999995"/>
    <n v="25.48"/>
    <n v="58472.68"/>
    <n v="5"/>
    <n v="8"/>
    <n v="-4"/>
    <x v="2056"/>
  </r>
  <r>
    <s v="T002125"/>
    <s v="Hrishita Tailor"/>
    <x v="431"/>
    <n v="5"/>
    <d v="2024-03-22T00:00:00"/>
    <d v="2024-03-27T00:00:00"/>
    <d v="1964-11-09T00:00:00"/>
    <x v="0"/>
    <x v="3"/>
    <x v="1"/>
    <x v="5"/>
    <x v="20"/>
    <n v="7"/>
    <n v="19454.419999999998"/>
    <n v="136180.94"/>
    <n v="12.26"/>
    <n v="119485.16"/>
    <n v="5"/>
    <n v="7"/>
    <n v="-2"/>
    <x v="2057"/>
  </r>
  <r>
    <s v="T002126"/>
    <s v="Ishaan Bala"/>
    <x v="630"/>
    <n v="8"/>
    <d v="2023-12-18T00:00:00"/>
    <d v="2023-12-20T00:00:00"/>
    <d v="1976-07-28T00:00:00"/>
    <x v="2"/>
    <x v="2"/>
    <x v="0"/>
    <x v="0"/>
    <x v="1"/>
    <n v="4"/>
    <n v="20141.98"/>
    <n v="80567.92"/>
    <n v="14.84"/>
    <n v="68611.64"/>
    <n v="4"/>
    <n v="6"/>
    <n v="2"/>
    <x v="2058"/>
  </r>
  <r>
    <s v="T002127"/>
    <s v="Samiha Dani"/>
    <x v="79"/>
    <n v="9"/>
    <d v="2024-03-08T00:00:00"/>
    <d v="2024-03-09T00:00:00"/>
    <d v="1981-10-12T00:00:00"/>
    <x v="2"/>
    <x v="8"/>
    <x v="1"/>
    <x v="2"/>
    <x v="14"/>
    <n v="2"/>
    <n v="42480.639999999999"/>
    <n v="84961.279999999999"/>
    <n v="18.239999999999998"/>
    <n v="69464.34"/>
    <n v="5"/>
    <n v="3"/>
    <n v="6"/>
    <x v="2059"/>
  </r>
  <r>
    <s v="T002128"/>
    <s v="Gokul Chacko"/>
    <x v="109"/>
    <n v="9"/>
    <d v="2024-03-19T00:00:00"/>
    <d v="2024-03-21T00:00:00"/>
    <d v="1999-02-11T00:00:00"/>
    <x v="2"/>
    <x v="11"/>
    <x v="0"/>
    <x v="0"/>
    <x v="19"/>
    <n v="1"/>
    <n v="20671.8"/>
    <n v="20671.8"/>
    <n v="7.04"/>
    <n v="19216.509999999998"/>
    <n v="4"/>
    <n v="5"/>
    <n v="4"/>
    <x v="2060"/>
  </r>
  <r>
    <s v="T002129"/>
    <s v="Shalv Chad"/>
    <x v="12"/>
    <n v="7"/>
    <d v="2025-05-18T00:00:00"/>
    <d v="2025-05-21T00:00:00"/>
    <d v="1993-08-16T00:00:00"/>
    <x v="0"/>
    <x v="10"/>
    <x v="0"/>
    <x v="0"/>
    <x v="1"/>
    <n v="2"/>
    <n v="9158.08"/>
    <n v="18316.16"/>
    <n v="8.83"/>
    <n v="16698.84"/>
    <n v="5"/>
    <n v="8"/>
    <n v="-1"/>
    <x v="2061"/>
  </r>
  <r>
    <s v="T002130"/>
    <s v="Myra Sachdev"/>
    <x v="589"/>
    <n v="4"/>
    <d v="2023-11-13T00:00:00"/>
    <d v="2023-11-15T00:00:00"/>
    <d v="1960-02-22T00:00:00"/>
    <x v="3"/>
    <x v="4"/>
    <x v="1"/>
    <x v="5"/>
    <x v="17"/>
    <n v="8"/>
    <n v="38618.699999999997"/>
    <n v="308949.59999999998"/>
    <n v="25.77"/>
    <n v="229333.29"/>
    <n v="2"/>
    <n v="6"/>
    <n v="-2"/>
    <x v="2062"/>
  </r>
  <r>
    <s v="T002131"/>
    <s v="Kavya Kadakia"/>
    <x v="203"/>
    <n v="10"/>
    <d v="2024-06-16T00:00:00"/>
    <d v="2024-06-17T00:00:00"/>
    <d v="1995-08-27T00:00:00"/>
    <x v="3"/>
    <x v="19"/>
    <x v="1"/>
    <x v="5"/>
    <x v="15"/>
    <n v="8"/>
    <n v="8998.8700000000008"/>
    <n v="71990.960000000006"/>
    <n v="22.31"/>
    <n v="55929.78"/>
    <n v="1"/>
    <n v="3"/>
    <n v="7"/>
    <x v="2063"/>
  </r>
  <r>
    <s v="T002132"/>
    <s v="Eshani Chander"/>
    <x v="685"/>
    <n v="4"/>
    <d v="2025-07-24T00:00:00"/>
    <d v="2025-07-29T00:00:00"/>
    <d v="1963-01-12T00:00:00"/>
    <x v="0"/>
    <x v="13"/>
    <x v="3"/>
    <x v="4"/>
    <x v="13"/>
    <n v="10"/>
    <n v="12334.88"/>
    <n v="123348.8"/>
    <n v="25.83"/>
    <n v="91487.8"/>
    <n v="3"/>
    <n v="7"/>
    <n v="-3"/>
    <x v="2064"/>
  </r>
  <r>
    <s v="T002133"/>
    <s v="Tanya Warrior"/>
    <x v="280"/>
    <n v="7"/>
    <d v="2024-12-27T00:00:00"/>
    <d v="2024-12-30T00:00:00"/>
    <d v="2001-01-23T00:00:00"/>
    <x v="3"/>
    <x v="5"/>
    <x v="0"/>
    <x v="0"/>
    <x v="18"/>
    <n v="9"/>
    <n v="44232.29"/>
    <n v="398090.61"/>
    <n v="13.47"/>
    <n v="344467.8"/>
    <n v="1"/>
    <n v="7"/>
    <n v="0"/>
    <x v="2065"/>
  </r>
  <r>
    <s v="T002134"/>
    <s v="Arhaan Bal"/>
    <x v="28"/>
    <n v="8"/>
    <d v="2025-07-01T00:00:00"/>
    <d v="2025-07-04T00:00:00"/>
    <d v="2002-09-19T00:00:00"/>
    <x v="2"/>
    <x v="2"/>
    <x v="0"/>
    <x v="0"/>
    <x v="1"/>
    <n v="7"/>
    <n v="37928.269999999997"/>
    <n v="265497.89"/>
    <n v="1.77"/>
    <n v="260798.58"/>
    <n v="2"/>
    <n v="6"/>
    <n v="2"/>
    <x v="2066"/>
  </r>
  <r>
    <s v="T002135"/>
    <s v="Aayush Kapur"/>
    <x v="48"/>
    <n v="7"/>
    <d v="2024-05-19T00:00:00"/>
    <d v="2024-05-23T00:00:00"/>
    <d v="2005-07-12T00:00:00"/>
    <x v="1"/>
    <x v="6"/>
    <x v="1"/>
    <x v="2"/>
    <x v="3"/>
    <n v="3"/>
    <n v="45263.85"/>
    <n v="135791.54999999999"/>
    <n v="19.3"/>
    <n v="109583.78"/>
    <n v="2"/>
    <n v="9"/>
    <n v="-2"/>
    <x v="2067"/>
  </r>
  <r>
    <s v="T002136"/>
    <s v="Anvi Chakraborty"/>
    <x v="110"/>
    <n v="3"/>
    <d v="2025-03-17T00:00:00"/>
    <d v="2025-03-20T00:00:00"/>
    <d v="1991-04-14T00:00:00"/>
    <x v="2"/>
    <x v="8"/>
    <x v="1"/>
    <x v="2"/>
    <x v="10"/>
    <n v="2"/>
    <n v="11701.84"/>
    <n v="23403.68"/>
    <n v="2.68"/>
    <n v="22776.46"/>
    <n v="5"/>
    <n v="7"/>
    <n v="-4"/>
    <x v="2068"/>
  </r>
  <r>
    <s v="T002137"/>
    <s v="Hrishita De"/>
    <x v="162"/>
    <n v="4"/>
    <d v="2024-03-28T00:00:00"/>
    <d v="2024-03-30T00:00:00"/>
    <d v="1986-04-30T00:00:00"/>
    <x v="1"/>
    <x v="9"/>
    <x v="1"/>
    <x v="5"/>
    <x v="15"/>
    <n v="10"/>
    <n v="46076.959999999999"/>
    <n v="460769.6"/>
    <n v="1.1200000000000001"/>
    <n v="455608.98"/>
    <n v="4"/>
    <n v="3"/>
    <n v="1"/>
    <x v="2069"/>
  </r>
  <r>
    <s v="T002138"/>
    <s v="Kavya Mander"/>
    <x v="410"/>
    <n v="7"/>
    <d v="2024-03-22T00:00:00"/>
    <d v="2024-03-26T00:00:00"/>
    <d v="1992-02-07T00:00:00"/>
    <x v="3"/>
    <x v="12"/>
    <x v="1"/>
    <x v="5"/>
    <x v="15"/>
    <n v="1"/>
    <n v="28620.33"/>
    <n v="28620.33"/>
    <n v="7.3"/>
    <n v="26531.05"/>
    <n v="1"/>
    <n v="8"/>
    <n v="-1"/>
    <x v="2070"/>
  </r>
  <r>
    <s v="T002139"/>
    <s v="Sana Barad"/>
    <x v="105"/>
    <n v="9"/>
    <d v="2025-03-21T00:00:00"/>
    <d v="2025-03-24T00:00:00"/>
    <d v="2004-11-15T00:00:00"/>
    <x v="1"/>
    <x v="18"/>
    <x v="2"/>
    <x v="3"/>
    <x v="11"/>
    <n v="10"/>
    <n v="45768.53"/>
    <n v="457685.3"/>
    <n v="4.03"/>
    <n v="439240.58"/>
    <n v="3"/>
    <n v="5"/>
    <n v="4"/>
    <x v="2071"/>
  </r>
  <r>
    <s v="T002140"/>
    <s v="Ahana  Master"/>
    <x v="93"/>
    <n v="7"/>
    <d v="2025-07-07T00:00:00"/>
    <d v="2025-07-09T00:00:00"/>
    <d v="1979-12-15T00:00:00"/>
    <x v="1"/>
    <x v="1"/>
    <x v="0"/>
    <x v="1"/>
    <x v="2"/>
    <n v="1"/>
    <n v="25102.63"/>
    <n v="25102.63"/>
    <n v="12.24"/>
    <n v="22030.07"/>
    <n v="3"/>
    <n v="3"/>
    <n v="4"/>
    <x v="1931"/>
  </r>
  <r>
    <s v="T002141"/>
    <s v="Rasha Handa"/>
    <x v="60"/>
    <n v="8"/>
    <d v="2025-06-23T00:00:00"/>
    <d v="2025-06-27T00:00:00"/>
    <d v="1966-10-03T00:00:00"/>
    <x v="2"/>
    <x v="11"/>
    <x v="0"/>
    <x v="0"/>
    <x v="1"/>
    <n v="6"/>
    <n v="39792.29"/>
    <n v="238753.74"/>
    <n v="24.66"/>
    <n v="179877.07"/>
    <n v="1"/>
    <n v="9"/>
    <n v="-1"/>
    <x v="2072"/>
  </r>
  <r>
    <s v="T002142"/>
    <s v="Shalv Magar"/>
    <x v="373"/>
    <n v="10"/>
    <d v="2025-06-14T00:00:00"/>
    <d v="2025-06-15T00:00:00"/>
    <d v="1996-10-27T00:00:00"/>
    <x v="2"/>
    <x v="7"/>
    <x v="2"/>
    <x v="3"/>
    <x v="22"/>
    <n v="9"/>
    <n v="23670.19"/>
    <n v="213031.71"/>
    <n v="0.13"/>
    <n v="212754.77"/>
    <n v="5"/>
    <n v="3"/>
    <n v="7"/>
    <x v="2073"/>
  </r>
  <r>
    <s v="T002143"/>
    <s v="Misha Chadha"/>
    <x v="553"/>
    <n v="9"/>
    <d v="2025-03-21T00:00:00"/>
    <d v="2025-03-22T00:00:00"/>
    <d v="1985-12-18T00:00:00"/>
    <x v="1"/>
    <x v="18"/>
    <x v="1"/>
    <x v="5"/>
    <x v="15"/>
    <n v="6"/>
    <n v="28606.75"/>
    <n v="171640.5"/>
    <n v="28.72"/>
    <n v="122345.35"/>
    <n v="3"/>
    <n v="6"/>
    <n v="3"/>
    <x v="2074"/>
  </r>
  <r>
    <s v="T002144"/>
    <s v="Kismat Brahmbhatt"/>
    <x v="314"/>
    <n v="4"/>
    <d v="2025-05-13T00:00:00"/>
    <d v="2025-05-16T00:00:00"/>
    <d v="1974-05-01T00:00:00"/>
    <x v="0"/>
    <x v="3"/>
    <x v="1"/>
    <x v="5"/>
    <x v="17"/>
    <n v="3"/>
    <n v="26263.38"/>
    <n v="78790.14"/>
    <n v="14.33"/>
    <n v="67499.509999999995"/>
    <n v="2"/>
    <n v="4"/>
    <n v="0"/>
    <x v="520"/>
  </r>
  <r>
    <s v="T002145"/>
    <s v="Tarini Goda"/>
    <x v="426"/>
    <n v="5"/>
    <d v="2024-04-15T00:00:00"/>
    <d v="2024-04-20T00:00:00"/>
    <d v="1999-09-30T00:00:00"/>
    <x v="0"/>
    <x v="13"/>
    <x v="1"/>
    <x v="2"/>
    <x v="3"/>
    <n v="8"/>
    <n v="19296.900000000001"/>
    <n v="154375.20000000001"/>
    <n v="16.309999999999999"/>
    <n v="129196.6"/>
    <n v="2"/>
    <n v="6"/>
    <n v="-1"/>
    <x v="2075"/>
  </r>
  <r>
    <s v="T002146"/>
    <s v="Suhana Sami"/>
    <x v="409"/>
    <n v="10"/>
    <d v="2025-04-06T00:00:00"/>
    <d v="2025-04-07T00:00:00"/>
    <d v="1966-05-25T00:00:00"/>
    <x v="3"/>
    <x v="4"/>
    <x v="0"/>
    <x v="1"/>
    <x v="21"/>
    <n v="3"/>
    <n v="35520.86"/>
    <n v="106562.58"/>
    <n v="26.4"/>
    <n v="78430.06"/>
    <n v="4"/>
    <n v="2"/>
    <n v="8"/>
    <x v="2076"/>
  </r>
  <r>
    <s v="T002147"/>
    <s v="Ayesha Krish"/>
    <x v="678"/>
    <n v="3"/>
    <d v="2024-08-18T00:00:00"/>
    <d v="2024-08-19T00:00:00"/>
    <d v="1973-02-15T00:00:00"/>
    <x v="1"/>
    <x v="1"/>
    <x v="0"/>
    <x v="0"/>
    <x v="1"/>
    <n v="5"/>
    <n v="20690.509999999998"/>
    <n v="103452.55"/>
    <n v="9.1999999999999993"/>
    <n v="93934.92"/>
    <n v="5"/>
    <n v="2"/>
    <n v="1"/>
    <x v="2077"/>
  </r>
  <r>
    <s v="T002148"/>
    <s v="Divij Ray"/>
    <x v="56"/>
    <n v="3"/>
    <d v="2024-08-27T00:00:00"/>
    <d v="2024-08-29T00:00:00"/>
    <d v="1995-06-11T00:00:00"/>
    <x v="1"/>
    <x v="14"/>
    <x v="0"/>
    <x v="0"/>
    <x v="1"/>
    <n v="6"/>
    <n v="8782.2999999999993"/>
    <n v="52693.8"/>
    <n v="6.16"/>
    <n v="49447.86"/>
    <n v="2"/>
    <n v="6"/>
    <n v="-3"/>
    <x v="2078"/>
  </r>
  <r>
    <s v="T002149"/>
    <s v="Zoya Dave"/>
    <x v="265"/>
    <n v="6"/>
    <d v="2024-04-13T00:00:00"/>
    <d v="2024-04-17T00:00:00"/>
    <d v="1974-01-04T00:00:00"/>
    <x v="3"/>
    <x v="5"/>
    <x v="2"/>
    <x v="3"/>
    <x v="12"/>
    <n v="10"/>
    <n v="48532.56"/>
    <n v="485325.6"/>
    <n v="19.14"/>
    <n v="392434.28"/>
    <n v="4"/>
    <n v="5"/>
    <n v="1"/>
    <x v="2079"/>
  </r>
  <r>
    <s v="T002150"/>
    <s v="Ivana Gour"/>
    <x v="689"/>
    <n v="4"/>
    <d v="2025-05-04T00:00:00"/>
    <d v="2025-05-06T00:00:00"/>
    <d v="1997-04-17T00:00:00"/>
    <x v="1"/>
    <x v="6"/>
    <x v="3"/>
    <x v="4"/>
    <x v="23"/>
    <n v="9"/>
    <n v="46848.32"/>
    <n v="421634.88"/>
    <n v="25.12"/>
    <n v="315720.2"/>
    <n v="3"/>
    <n v="4"/>
    <n v="0"/>
    <x v="2080"/>
  </r>
  <r>
    <s v="T002151"/>
    <s v="Onkar Joshi"/>
    <x v="103"/>
    <n v="8"/>
    <d v="2023-10-06T00:00:00"/>
    <d v="2023-10-10T00:00:00"/>
    <d v="1992-05-12T00:00:00"/>
    <x v="1"/>
    <x v="14"/>
    <x v="2"/>
    <x v="3"/>
    <x v="11"/>
    <n v="4"/>
    <n v="18536.73"/>
    <n v="74146.92"/>
    <n v="7.42"/>
    <n v="68645.22"/>
    <n v="5"/>
    <n v="6"/>
    <n v="2"/>
    <x v="2081"/>
  </r>
  <r>
    <s v="T002152"/>
    <s v="Siya Lala"/>
    <x v="66"/>
    <n v="10"/>
    <d v="2024-09-04T00:00:00"/>
    <d v="2024-09-08T00:00:00"/>
    <d v="1961-10-24T00:00:00"/>
    <x v="1"/>
    <x v="1"/>
    <x v="0"/>
    <x v="0"/>
    <x v="18"/>
    <n v="10"/>
    <n v="19358.689999999999"/>
    <n v="193586.9"/>
    <n v="9.09"/>
    <n v="175989.85"/>
    <n v="2"/>
    <n v="8"/>
    <n v="2"/>
    <x v="2082"/>
  </r>
  <r>
    <s v="T002153"/>
    <s v="Anika Sahni"/>
    <x v="297"/>
    <n v="6"/>
    <d v="2025-06-04T00:00:00"/>
    <d v="2025-06-09T00:00:00"/>
    <d v="1978-08-21T00:00:00"/>
    <x v="2"/>
    <x v="8"/>
    <x v="3"/>
    <x v="4"/>
    <x v="13"/>
    <n v="10"/>
    <n v="41335.65"/>
    <n v="413356.5"/>
    <n v="25.38"/>
    <n v="308446.62"/>
    <n v="4"/>
    <n v="8"/>
    <n v="-2"/>
    <x v="2083"/>
  </r>
  <r>
    <s v="T002154"/>
    <s v="Ishita Chand"/>
    <x v="391"/>
    <n v="9"/>
    <d v="2024-05-03T00:00:00"/>
    <d v="2024-05-05T00:00:00"/>
    <d v="1982-11-15T00:00:00"/>
    <x v="1"/>
    <x v="6"/>
    <x v="0"/>
    <x v="0"/>
    <x v="1"/>
    <n v="9"/>
    <n v="46033.48"/>
    <n v="414301.32"/>
    <n v="6.44"/>
    <n v="387620.31"/>
    <n v="3"/>
    <n v="3"/>
    <n v="6"/>
    <x v="2084"/>
  </r>
  <r>
    <s v="T002155"/>
    <s v="Tiya Kant"/>
    <x v="542"/>
    <n v="9"/>
    <d v="2024-05-24T00:00:00"/>
    <d v="2024-05-25T00:00:00"/>
    <d v="1980-11-04T00:00:00"/>
    <x v="0"/>
    <x v="17"/>
    <x v="2"/>
    <x v="3"/>
    <x v="22"/>
    <n v="9"/>
    <n v="8410.7000000000007"/>
    <n v="75696.3"/>
    <n v="29.39"/>
    <n v="53449.16"/>
    <n v="1"/>
    <n v="2"/>
    <n v="7"/>
    <x v="2085"/>
  </r>
  <r>
    <s v="T002156"/>
    <s v="Jivika Dutta"/>
    <x v="371"/>
    <n v="7"/>
    <d v="2025-08-03T00:00:00"/>
    <d v="2025-08-04T00:00:00"/>
    <d v="1971-04-13T00:00:00"/>
    <x v="0"/>
    <x v="10"/>
    <x v="0"/>
    <x v="0"/>
    <x v="18"/>
    <n v="4"/>
    <n v="7281.92"/>
    <n v="29127.68"/>
    <n v="14.13"/>
    <n v="25011.94"/>
    <n v="5"/>
    <n v="3"/>
    <n v="4"/>
    <x v="2086"/>
  </r>
  <r>
    <s v="T002157"/>
    <s v="Vivaan Master"/>
    <x v="562"/>
    <n v="4"/>
    <d v="2024-08-02T00:00:00"/>
    <d v="2024-08-06T00:00:00"/>
    <d v="1960-12-24T00:00:00"/>
    <x v="1"/>
    <x v="6"/>
    <x v="0"/>
    <x v="0"/>
    <x v="0"/>
    <n v="7"/>
    <n v="47400.94"/>
    <n v="331806.58"/>
    <n v="22.31"/>
    <n v="257780.53"/>
    <n v="5"/>
    <n v="5"/>
    <n v="-1"/>
    <x v="2087"/>
  </r>
  <r>
    <s v="T002158"/>
    <s v="Charvi Bhatti"/>
    <x v="622"/>
    <n v="4"/>
    <d v="2024-02-06T00:00:00"/>
    <d v="2024-02-07T00:00:00"/>
    <d v="2002-05-01T00:00:00"/>
    <x v="1"/>
    <x v="14"/>
    <x v="3"/>
    <x v="4"/>
    <x v="9"/>
    <n v="3"/>
    <n v="8860.3799999999992"/>
    <n v="26581.14"/>
    <n v="12.42"/>
    <n v="23279.759999999998"/>
    <n v="5"/>
    <n v="4"/>
    <n v="0"/>
    <x v="2088"/>
  </r>
  <r>
    <s v="T002159"/>
    <s v="Shamik Shere"/>
    <x v="43"/>
    <n v="9"/>
    <d v="2025-01-26T00:00:00"/>
    <d v="2025-01-30T00:00:00"/>
    <d v="1975-06-21T00:00:00"/>
    <x v="1"/>
    <x v="1"/>
    <x v="1"/>
    <x v="2"/>
    <x v="14"/>
    <n v="3"/>
    <n v="7976.86"/>
    <n v="23930.58"/>
    <n v="11.48"/>
    <n v="21183.35"/>
    <n v="4"/>
    <n v="6"/>
    <n v="3"/>
    <x v="2089"/>
  </r>
  <r>
    <s v="T002160"/>
    <s v="Amani Rastogi"/>
    <x v="80"/>
    <n v="7"/>
    <d v="2024-04-18T00:00:00"/>
    <d v="2024-04-22T00:00:00"/>
    <d v="1962-09-22T00:00:00"/>
    <x v="2"/>
    <x v="7"/>
    <x v="3"/>
    <x v="4"/>
    <x v="9"/>
    <n v="10"/>
    <n v="15522.26"/>
    <n v="155222.6"/>
    <n v="28.91"/>
    <n v="110347.75"/>
    <n v="4"/>
    <n v="5"/>
    <n v="2"/>
    <x v="2090"/>
  </r>
  <r>
    <s v="T002161"/>
    <s v="Shalv Shah"/>
    <x v="471"/>
    <n v="10"/>
    <d v="2023-12-27T00:00:00"/>
    <d v="2023-12-29T00:00:00"/>
    <d v="2005-01-08T00:00:00"/>
    <x v="3"/>
    <x v="12"/>
    <x v="3"/>
    <x v="4"/>
    <x v="23"/>
    <n v="7"/>
    <n v="37835.65"/>
    <n v="264849.55"/>
    <n v="19.05"/>
    <n v="214395.71"/>
    <n v="1"/>
    <n v="3"/>
    <n v="7"/>
    <x v="2091"/>
  </r>
  <r>
    <s v="T002162"/>
    <s v="Onkar Atwal"/>
    <x v="36"/>
    <n v="10"/>
    <d v="2025-07-21T00:00:00"/>
    <d v="2025-07-26T00:00:00"/>
    <d v="1961-12-30T00:00:00"/>
    <x v="0"/>
    <x v="10"/>
    <x v="0"/>
    <x v="1"/>
    <x v="2"/>
    <n v="9"/>
    <n v="44816.66"/>
    <n v="403349.94000000012"/>
    <n v="21.26"/>
    <n v="317597.74"/>
    <n v="4"/>
    <n v="8"/>
    <n v="2"/>
    <x v="2092"/>
  </r>
  <r>
    <s v="T002163"/>
    <s v="Rania Rattan"/>
    <x v="489"/>
    <n v="8"/>
    <d v="2025-05-13T00:00:00"/>
    <d v="2025-05-15T00:00:00"/>
    <d v="1961-12-11T00:00:00"/>
    <x v="0"/>
    <x v="3"/>
    <x v="1"/>
    <x v="5"/>
    <x v="17"/>
    <n v="6"/>
    <n v="39956.379999999997"/>
    <n v="239738.28"/>
    <n v="15.31"/>
    <n v="203034.35"/>
    <n v="3"/>
    <n v="4"/>
    <n v="4"/>
    <x v="2093"/>
  </r>
  <r>
    <s v="T002164"/>
    <s v="Ranbir Dara"/>
    <x v="574"/>
    <n v="4"/>
    <d v="2024-02-25T00:00:00"/>
    <d v="2024-02-27T00:00:00"/>
    <d v="1986-01-03T00:00:00"/>
    <x v="0"/>
    <x v="0"/>
    <x v="1"/>
    <x v="2"/>
    <x v="14"/>
    <n v="9"/>
    <n v="33630.03"/>
    <n v="302670.27"/>
    <n v="6.68"/>
    <n v="282451.90000000002"/>
    <n v="4"/>
    <n v="7"/>
    <n v="-3"/>
    <x v="2094"/>
  </r>
  <r>
    <s v="T002165"/>
    <s v="Vritika Ghose"/>
    <x v="20"/>
    <n v="9"/>
    <d v="2023-11-23T00:00:00"/>
    <d v="2023-11-26T00:00:00"/>
    <d v="2002-11-07T00:00:00"/>
    <x v="0"/>
    <x v="13"/>
    <x v="0"/>
    <x v="0"/>
    <x v="18"/>
    <n v="10"/>
    <n v="21213.56"/>
    <n v="212135.6"/>
    <n v="13.28"/>
    <n v="183963.99"/>
    <n v="4"/>
    <n v="4"/>
    <n v="5"/>
    <x v="2095"/>
  </r>
  <r>
    <s v="T002166"/>
    <s v="Taimur Borah"/>
    <x v="45"/>
    <n v="8"/>
    <d v="2023-10-31T00:00:00"/>
    <d v="2023-11-01T00:00:00"/>
    <d v="1971-06-15T00:00:00"/>
    <x v="1"/>
    <x v="18"/>
    <x v="3"/>
    <x v="4"/>
    <x v="9"/>
    <n v="4"/>
    <n v="4508.9799999999996"/>
    <n v="18035.919999999998"/>
    <n v="22.45"/>
    <n v="13986.86"/>
    <n v="2"/>
    <n v="3"/>
    <n v="5"/>
    <x v="2096"/>
  </r>
  <r>
    <s v="T002167"/>
    <s v="Amani Rajan"/>
    <x v="639"/>
    <n v="6"/>
    <d v="2024-11-01T00:00:00"/>
    <d v="2024-11-02T00:00:00"/>
    <d v="1967-04-04T00:00:00"/>
    <x v="2"/>
    <x v="16"/>
    <x v="1"/>
    <x v="5"/>
    <x v="20"/>
    <n v="8"/>
    <n v="29765.22"/>
    <n v="238121.76"/>
    <n v="11.3"/>
    <n v="211214"/>
    <n v="2"/>
    <n v="4"/>
    <n v="2"/>
    <x v="2097"/>
  </r>
  <r>
    <s v="T002168"/>
    <s v="Yashvi Ganesan"/>
    <x v="279"/>
    <n v="10"/>
    <d v="2024-10-14T00:00:00"/>
    <d v="2024-10-19T00:00:00"/>
    <d v="1972-09-19T00:00:00"/>
    <x v="2"/>
    <x v="2"/>
    <x v="0"/>
    <x v="0"/>
    <x v="19"/>
    <n v="1"/>
    <n v="26326.07"/>
    <n v="26326.07"/>
    <n v="6.46"/>
    <n v="24625.41"/>
    <n v="1"/>
    <n v="6"/>
    <n v="4"/>
    <x v="2098"/>
  </r>
  <r>
    <s v="T002169"/>
    <s v="Hunar Balay"/>
    <x v="34"/>
    <n v="4"/>
    <d v="2025-07-21T00:00:00"/>
    <d v="2025-07-24T00:00:00"/>
    <d v="2002-03-10T00:00:00"/>
    <x v="0"/>
    <x v="10"/>
    <x v="0"/>
    <x v="1"/>
    <x v="5"/>
    <n v="1"/>
    <n v="49790.559999999998"/>
    <n v="49790.559999999998"/>
    <n v="29.08"/>
    <n v="35311.47"/>
    <n v="1"/>
    <n v="5"/>
    <n v="-1"/>
    <x v="2099"/>
  </r>
  <r>
    <s v="T002170"/>
    <s v="Yuvaan Sandhu"/>
    <x v="425"/>
    <n v="8"/>
    <d v="2024-03-20T00:00:00"/>
    <d v="2024-03-21T00:00:00"/>
    <d v="1969-08-18T00:00:00"/>
    <x v="3"/>
    <x v="12"/>
    <x v="1"/>
    <x v="2"/>
    <x v="10"/>
    <n v="10"/>
    <n v="46801.47"/>
    <n v="468014.7"/>
    <n v="22.73"/>
    <n v="361634.96"/>
    <n v="2"/>
    <n v="6"/>
    <n v="2"/>
    <x v="2100"/>
  </r>
  <r>
    <s v="T002171"/>
    <s v="Aniruddh Gour"/>
    <x v="333"/>
    <n v="3"/>
    <d v="2024-11-02T00:00:00"/>
    <d v="2024-11-05T00:00:00"/>
    <d v="1996-01-17T00:00:00"/>
    <x v="1"/>
    <x v="9"/>
    <x v="0"/>
    <x v="0"/>
    <x v="0"/>
    <n v="8"/>
    <n v="39395.93"/>
    <n v="315167.44"/>
    <n v="13.8"/>
    <n v="271674.33"/>
    <n v="2"/>
    <n v="4"/>
    <n v="-1"/>
    <x v="2101"/>
  </r>
  <r>
    <s v="T002172"/>
    <s v="Riya Sibal"/>
    <x v="573"/>
    <n v="8"/>
    <d v="2025-01-06T00:00:00"/>
    <d v="2025-01-09T00:00:00"/>
    <d v="2004-01-01T00:00:00"/>
    <x v="0"/>
    <x v="13"/>
    <x v="2"/>
    <x v="3"/>
    <x v="12"/>
    <n v="9"/>
    <n v="14415.39"/>
    <n v="129738.51"/>
    <n v="20.239999999999998"/>
    <n v="103479.44"/>
    <n v="4"/>
    <n v="4"/>
    <n v="4"/>
    <x v="435"/>
  </r>
  <r>
    <s v="T002173"/>
    <s v="Tarini Arya"/>
    <x v="466"/>
    <n v="10"/>
    <d v="2024-11-09T00:00:00"/>
    <d v="2024-11-11T00:00:00"/>
    <d v="1991-10-01T00:00:00"/>
    <x v="2"/>
    <x v="8"/>
    <x v="0"/>
    <x v="0"/>
    <x v="1"/>
    <n v="6"/>
    <n v="22620.11"/>
    <n v="135720.66"/>
    <n v="10.52"/>
    <n v="121442.85"/>
    <n v="2"/>
    <n v="6"/>
    <n v="4"/>
    <x v="2102"/>
  </r>
  <r>
    <s v="T002174"/>
    <s v="Aarav Borah"/>
    <x v="291"/>
    <n v="4"/>
    <d v="2025-01-05T00:00:00"/>
    <d v="2025-01-08T00:00:00"/>
    <d v="2000-06-29T00:00:00"/>
    <x v="1"/>
    <x v="6"/>
    <x v="2"/>
    <x v="3"/>
    <x v="4"/>
    <n v="3"/>
    <n v="16918.63"/>
    <n v="50755.89"/>
    <n v="1.97"/>
    <n v="49756"/>
    <n v="4"/>
    <n v="8"/>
    <n v="-4"/>
    <x v="2103"/>
  </r>
  <r>
    <s v="T002175"/>
    <s v="Rati Badami"/>
    <x v="386"/>
    <n v="5"/>
    <d v="2024-08-26T00:00:00"/>
    <d v="2024-08-28T00:00:00"/>
    <d v="1981-10-05T00:00:00"/>
    <x v="3"/>
    <x v="5"/>
    <x v="3"/>
    <x v="4"/>
    <x v="13"/>
    <n v="2"/>
    <n v="5754.1"/>
    <n v="11508.2"/>
    <n v="22.01"/>
    <n v="8975.25"/>
    <n v="2"/>
    <n v="4"/>
    <n v="1"/>
    <x v="2104"/>
  </r>
  <r>
    <s v="T002176"/>
    <s v="Nirvi Reddy"/>
    <x v="493"/>
    <n v="6"/>
    <d v="2025-02-27T00:00:00"/>
    <d v="2025-02-28T00:00:00"/>
    <d v="1990-07-04T00:00:00"/>
    <x v="3"/>
    <x v="15"/>
    <x v="1"/>
    <x v="2"/>
    <x v="10"/>
    <n v="10"/>
    <n v="1635.81"/>
    <n v="16358.1"/>
    <n v="15.91"/>
    <n v="13755.53"/>
    <n v="5"/>
    <n v="2"/>
    <n v="4"/>
    <x v="2105"/>
  </r>
  <r>
    <s v="T002177"/>
    <s v="Samiha Varghese"/>
    <x v="288"/>
    <n v="4"/>
    <d v="2025-04-17T00:00:00"/>
    <d v="2025-04-21T00:00:00"/>
    <d v="1961-07-24T00:00:00"/>
    <x v="3"/>
    <x v="4"/>
    <x v="0"/>
    <x v="0"/>
    <x v="18"/>
    <n v="2"/>
    <n v="14678.71"/>
    <n v="29357.42"/>
    <n v="9.61"/>
    <n v="26536.17"/>
    <n v="4"/>
    <n v="9"/>
    <n v="-5"/>
    <x v="2106"/>
  </r>
  <r>
    <s v="T002178"/>
    <s v="Jayesh Rattan"/>
    <x v="6"/>
    <n v="3"/>
    <d v="2025-03-03T00:00:00"/>
    <d v="2025-03-08T00:00:00"/>
    <d v="1988-11-26T00:00:00"/>
    <x v="1"/>
    <x v="18"/>
    <x v="2"/>
    <x v="3"/>
    <x v="12"/>
    <n v="5"/>
    <n v="33140.17"/>
    <n v="165700.85"/>
    <n v="2.91"/>
    <n v="160878.96"/>
    <n v="5"/>
    <n v="8"/>
    <n v="-5"/>
    <x v="1986"/>
  </r>
  <r>
    <s v="T002179"/>
    <s v="Heer Agarwal"/>
    <x v="74"/>
    <n v="6"/>
    <d v="2023-11-24T00:00:00"/>
    <d v="2023-11-29T00:00:00"/>
    <d v="1991-10-01T00:00:00"/>
    <x v="3"/>
    <x v="12"/>
    <x v="2"/>
    <x v="3"/>
    <x v="12"/>
    <n v="6"/>
    <n v="41091.019999999997"/>
    <n v="246546.12"/>
    <n v="20.82"/>
    <n v="195215.22"/>
    <n v="4"/>
    <n v="9"/>
    <n v="-3"/>
    <x v="2107"/>
  </r>
  <r>
    <s v="T002180"/>
    <s v="Uthkarsh Chandra"/>
    <x v="110"/>
    <n v="4"/>
    <d v="2025-03-15T00:00:00"/>
    <d v="2025-03-19T00:00:00"/>
    <d v="2000-12-09T00:00:00"/>
    <x v="0"/>
    <x v="10"/>
    <x v="3"/>
    <x v="4"/>
    <x v="6"/>
    <n v="1"/>
    <n v="9563.4599999999991"/>
    <n v="9563.4599999999991"/>
    <n v="9.77"/>
    <n v="8629.11"/>
    <n v="2"/>
    <n v="6"/>
    <n v="-2"/>
    <x v="2108"/>
  </r>
  <r>
    <s v="T002181"/>
    <s v="Zain Boase"/>
    <x v="329"/>
    <n v="3"/>
    <d v="2025-03-23T00:00:00"/>
    <d v="2025-03-26T00:00:00"/>
    <d v="1961-02-12T00:00:00"/>
    <x v="2"/>
    <x v="2"/>
    <x v="3"/>
    <x v="4"/>
    <x v="23"/>
    <n v="1"/>
    <n v="20436.52"/>
    <n v="20436.52"/>
    <n v="18.57"/>
    <n v="16641.46"/>
    <n v="5"/>
    <n v="6"/>
    <n v="-3"/>
    <x v="2109"/>
  </r>
  <r>
    <s v="T002182"/>
    <s v="Aayush Seshadri"/>
    <x v="660"/>
    <n v="6"/>
    <d v="2023-12-09T00:00:00"/>
    <d v="2023-12-14T00:00:00"/>
    <d v="1991-05-17T00:00:00"/>
    <x v="2"/>
    <x v="11"/>
    <x v="1"/>
    <x v="2"/>
    <x v="3"/>
    <n v="8"/>
    <n v="27306.78"/>
    <n v="218454.24"/>
    <n v="8.1199999999999992"/>
    <n v="200715.76"/>
    <n v="4"/>
    <n v="6"/>
    <n v="0"/>
    <x v="2110"/>
  </r>
  <r>
    <s v="T002183"/>
    <s v="Samiha Bhavsar"/>
    <x v="139"/>
    <n v="3"/>
    <d v="2025-03-02T00:00:00"/>
    <d v="2025-03-06T00:00:00"/>
    <d v="1983-08-14T00:00:00"/>
    <x v="2"/>
    <x v="8"/>
    <x v="0"/>
    <x v="0"/>
    <x v="1"/>
    <n v="1"/>
    <n v="27915.26"/>
    <n v="27915.26"/>
    <n v="15.05"/>
    <n v="23714.01"/>
    <n v="5"/>
    <n v="9"/>
    <n v="-6"/>
    <x v="2111"/>
  </r>
  <r>
    <s v="T002184"/>
    <s v="Saanvi Yogi"/>
    <x v="351"/>
    <n v="9"/>
    <d v="2024-03-18T00:00:00"/>
    <d v="2024-03-21T00:00:00"/>
    <d v="2000-12-28T00:00:00"/>
    <x v="2"/>
    <x v="7"/>
    <x v="2"/>
    <x v="3"/>
    <x v="4"/>
    <n v="8"/>
    <n v="4854.18"/>
    <n v="38833.440000000002"/>
    <n v="26.5"/>
    <n v="28542.58"/>
    <n v="3"/>
    <n v="4"/>
    <n v="5"/>
    <x v="2112"/>
  </r>
  <r>
    <s v="T002185"/>
    <s v="Zoya Boase"/>
    <x v="515"/>
    <n v="9"/>
    <d v="2024-10-22T00:00:00"/>
    <d v="2024-10-23T00:00:00"/>
    <d v="2005-01-24T00:00:00"/>
    <x v="2"/>
    <x v="2"/>
    <x v="1"/>
    <x v="5"/>
    <x v="15"/>
    <n v="5"/>
    <n v="20016.689999999999"/>
    <n v="100083.45"/>
    <n v="19.690000000000001"/>
    <n v="80377.02"/>
    <n v="4"/>
    <n v="4"/>
    <n v="5"/>
    <x v="2113"/>
  </r>
  <r>
    <s v="T002186"/>
    <s v="Taimur Hans"/>
    <x v="658"/>
    <n v="7"/>
    <d v="2025-02-12T00:00:00"/>
    <d v="2025-02-17T00:00:00"/>
    <d v="1966-10-21T00:00:00"/>
    <x v="2"/>
    <x v="8"/>
    <x v="0"/>
    <x v="1"/>
    <x v="5"/>
    <n v="9"/>
    <n v="43497.09"/>
    <n v="391473.80999999988"/>
    <n v="8.67"/>
    <n v="357533.03"/>
    <n v="4"/>
    <n v="8"/>
    <n v="-1"/>
    <x v="2114"/>
  </r>
  <r>
    <s v="T002187"/>
    <s v="Riya Borra"/>
    <x v="173"/>
    <n v="4"/>
    <d v="2023-08-26T00:00:00"/>
    <d v="2023-08-28T00:00:00"/>
    <d v="1982-07-27T00:00:00"/>
    <x v="3"/>
    <x v="15"/>
    <x v="0"/>
    <x v="1"/>
    <x v="8"/>
    <n v="8"/>
    <n v="41271.32"/>
    <n v="330170.56"/>
    <n v="12.07"/>
    <n v="290318.96999999997"/>
    <n v="1"/>
    <n v="6"/>
    <n v="-2"/>
    <x v="2115"/>
  </r>
  <r>
    <s v="T002188"/>
    <s v="Nehmat Dutt"/>
    <x v="111"/>
    <n v="3"/>
    <d v="2024-09-04T00:00:00"/>
    <d v="2024-09-08T00:00:00"/>
    <d v="1969-10-27T00:00:00"/>
    <x v="2"/>
    <x v="7"/>
    <x v="0"/>
    <x v="1"/>
    <x v="5"/>
    <n v="4"/>
    <n v="690.32"/>
    <n v="2761.28"/>
    <n v="1.32"/>
    <n v="2724.83"/>
    <n v="3"/>
    <n v="9"/>
    <n v="-6"/>
    <x v="2116"/>
  </r>
  <r>
    <s v="T002189"/>
    <s v="Urvi Baral"/>
    <x v="196"/>
    <n v="10"/>
    <d v="2025-01-28T00:00:00"/>
    <d v="2025-01-30T00:00:00"/>
    <d v="1969-04-04T00:00:00"/>
    <x v="0"/>
    <x v="10"/>
    <x v="1"/>
    <x v="2"/>
    <x v="14"/>
    <n v="10"/>
    <n v="46520.95"/>
    <n v="465209.5"/>
    <n v="20.87"/>
    <n v="368120.28"/>
    <n v="1"/>
    <n v="3"/>
    <n v="7"/>
    <x v="2117"/>
  </r>
  <r>
    <s v="T002190"/>
    <s v="Vidur Lad"/>
    <x v="122"/>
    <n v="8"/>
    <d v="2025-03-13T00:00:00"/>
    <d v="2025-03-16T00:00:00"/>
    <d v="1976-05-07T00:00:00"/>
    <x v="1"/>
    <x v="18"/>
    <x v="2"/>
    <x v="3"/>
    <x v="4"/>
    <n v="5"/>
    <n v="13893.13"/>
    <n v="69465.649999999994"/>
    <n v="12.28"/>
    <n v="60935.27"/>
    <n v="4"/>
    <n v="4"/>
    <n v="4"/>
    <x v="1973"/>
  </r>
  <r>
    <s v="T002191"/>
    <s v="Suhana Salvi"/>
    <x v="547"/>
    <n v="9"/>
    <d v="2025-08-02T00:00:00"/>
    <d v="2025-08-07T00:00:00"/>
    <d v="1961-01-22T00:00:00"/>
    <x v="0"/>
    <x v="0"/>
    <x v="1"/>
    <x v="2"/>
    <x v="3"/>
    <n v="5"/>
    <n v="11665.34"/>
    <n v="58326.7"/>
    <n v="11.74"/>
    <n v="51479.15"/>
    <n v="4"/>
    <n v="8"/>
    <n v="1"/>
    <x v="2118"/>
  </r>
  <r>
    <s v="T002192"/>
    <s v="Purab Uppal"/>
    <x v="469"/>
    <n v="9"/>
    <d v="2025-07-27T00:00:00"/>
    <d v="2025-07-31T00:00:00"/>
    <d v="1990-08-25T00:00:00"/>
    <x v="2"/>
    <x v="16"/>
    <x v="1"/>
    <x v="5"/>
    <x v="17"/>
    <n v="8"/>
    <n v="14838.98"/>
    <n v="118711.84"/>
    <n v="6.79"/>
    <n v="110651.31"/>
    <n v="4"/>
    <n v="6"/>
    <n v="3"/>
    <x v="2119"/>
  </r>
  <r>
    <s v="T002193"/>
    <s v="Dhanush Karpe"/>
    <x v="690"/>
    <n v="4"/>
    <d v="2023-12-10T00:00:00"/>
    <d v="2023-12-12T00:00:00"/>
    <d v="1985-02-10T00:00:00"/>
    <x v="1"/>
    <x v="14"/>
    <x v="1"/>
    <x v="5"/>
    <x v="20"/>
    <n v="3"/>
    <n v="45544.23"/>
    <n v="136632.69"/>
    <n v="29.13"/>
    <n v="96831.59"/>
    <n v="3"/>
    <n v="5"/>
    <n v="-1"/>
    <x v="2120"/>
  </r>
  <r>
    <s v="T002194"/>
    <s v="Divyansh Loke"/>
    <x v="529"/>
    <n v="5"/>
    <d v="2024-10-22T00:00:00"/>
    <d v="2024-10-27T00:00:00"/>
    <d v="1961-07-01T00:00:00"/>
    <x v="3"/>
    <x v="15"/>
    <x v="1"/>
    <x v="2"/>
    <x v="10"/>
    <n v="5"/>
    <n v="45919.09"/>
    <n v="229595.45"/>
    <n v="11.92"/>
    <n v="202227.67"/>
    <n v="4"/>
    <n v="7"/>
    <n v="-2"/>
    <x v="2121"/>
  </r>
  <r>
    <s v="T002195"/>
    <s v="Vanya Balay"/>
    <x v="672"/>
    <n v="9"/>
    <d v="2025-04-06T00:00:00"/>
    <d v="2025-04-11T00:00:00"/>
    <d v="1977-04-23T00:00:00"/>
    <x v="0"/>
    <x v="13"/>
    <x v="1"/>
    <x v="5"/>
    <x v="17"/>
    <n v="7"/>
    <n v="45426.239999999998"/>
    <n v="317983.68"/>
    <n v="16.350000000000001"/>
    <n v="265993.34999999998"/>
    <n v="4"/>
    <n v="8"/>
    <n v="1"/>
    <x v="2122"/>
  </r>
  <r>
    <s v="T002196"/>
    <s v="Nirvi Das"/>
    <x v="104"/>
    <n v="9"/>
    <d v="2025-03-28T00:00:00"/>
    <d v="2025-04-02T00:00:00"/>
    <d v="1988-08-14T00:00:00"/>
    <x v="3"/>
    <x v="4"/>
    <x v="1"/>
    <x v="5"/>
    <x v="17"/>
    <n v="10"/>
    <n v="8621.56"/>
    <n v="86215.599999999991"/>
    <n v="1.88"/>
    <n v="84594.75"/>
    <n v="4"/>
    <n v="6"/>
    <n v="3"/>
    <x v="2123"/>
  </r>
  <r>
    <s v="T002197"/>
    <s v="Romil Bava"/>
    <x v="511"/>
    <n v="7"/>
    <d v="2025-08-09T00:00:00"/>
    <d v="2025-08-11T00:00:00"/>
    <d v="1969-11-29T00:00:00"/>
    <x v="0"/>
    <x v="17"/>
    <x v="0"/>
    <x v="1"/>
    <x v="2"/>
    <n v="9"/>
    <n v="31460.17"/>
    <n v="283141.53000000003"/>
    <n v="5.03"/>
    <n v="268899.51"/>
    <n v="2"/>
    <n v="5"/>
    <n v="2"/>
    <x v="2124"/>
  </r>
  <r>
    <s v="T002198"/>
    <s v="Ivana Chada"/>
    <x v="163"/>
    <n v="8"/>
    <d v="2024-02-06T00:00:00"/>
    <d v="2024-02-10T00:00:00"/>
    <d v="1962-10-29T00:00:00"/>
    <x v="3"/>
    <x v="15"/>
    <x v="0"/>
    <x v="1"/>
    <x v="5"/>
    <n v="7"/>
    <n v="7650.94"/>
    <n v="53556.579999999987"/>
    <n v="20.71"/>
    <n v="42465.01"/>
    <n v="4"/>
    <n v="6"/>
    <n v="2"/>
    <x v="2125"/>
  </r>
  <r>
    <s v="T002199"/>
    <s v="Taran Dhar"/>
    <x v="691"/>
    <n v="3"/>
    <d v="2023-10-19T00:00:00"/>
    <d v="2023-10-22T00:00:00"/>
    <d v="1999-03-12T00:00:00"/>
    <x v="1"/>
    <x v="6"/>
    <x v="0"/>
    <x v="0"/>
    <x v="18"/>
    <n v="3"/>
    <n v="25189.81"/>
    <n v="75569.430000000008"/>
    <n v="5.99"/>
    <n v="71042.820000000007"/>
    <n v="4"/>
    <n v="5"/>
    <n v="-2"/>
    <x v="2126"/>
  </r>
  <r>
    <s v="T002200"/>
    <s v="Arhaan Dugal"/>
    <x v="447"/>
    <n v="9"/>
    <d v="2025-05-11T00:00:00"/>
    <d v="2025-05-13T00:00:00"/>
    <d v="1974-05-14T00:00:00"/>
    <x v="2"/>
    <x v="7"/>
    <x v="0"/>
    <x v="1"/>
    <x v="8"/>
    <n v="4"/>
    <n v="31920.34"/>
    <n v="127681.36"/>
    <n v="25.78"/>
    <n v="94765.11"/>
    <n v="3"/>
    <n v="4"/>
    <n v="5"/>
    <x v="150"/>
  </r>
  <r>
    <s v="T002201"/>
    <s v="Raunak Batra"/>
    <x v="134"/>
    <n v="10"/>
    <d v="2025-01-16T00:00:00"/>
    <d v="2025-01-21T00:00:00"/>
    <d v="1981-03-31T00:00:00"/>
    <x v="0"/>
    <x v="13"/>
    <x v="3"/>
    <x v="4"/>
    <x v="9"/>
    <n v="1"/>
    <n v="10323.049999999999"/>
    <n v="10323.049999999999"/>
    <n v="1.66"/>
    <n v="10151.69"/>
    <n v="3"/>
    <n v="6"/>
    <n v="4"/>
    <x v="2127"/>
  </r>
  <r>
    <s v="T002202"/>
    <s v="Aradhya Tailor"/>
    <x v="179"/>
    <n v="6"/>
    <d v="2024-05-09T00:00:00"/>
    <d v="2024-05-14T00:00:00"/>
    <d v="1979-11-17T00:00:00"/>
    <x v="2"/>
    <x v="7"/>
    <x v="3"/>
    <x v="4"/>
    <x v="13"/>
    <n v="9"/>
    <n v="34309.4"/>
    <n v="308784.59999999998"/>
    <n v="8.57"/>
    <n v="282321.76"/>
    <n v="4"/>
    <n v="8"/>
    <n v="-2"/>
    <x v="2128"/>
  </r>
  <r>
    <s v="T002203"/>
    <s v="Fateh Johal"/>
    <x v="169"/>
    <n v="8"/>
    <d v="2023-09-14T00:00:00"/>
    <d v="2023-09-19T00:00:00"/>
    <d v="1997-04-22T00:00:00"/>
    <x v="3"/>
    <x v="12"/>
    <x v="1"/>
    <x v="5"/>
    <x v="7"/>
    <n v="2"/>
    <n v="1220.6099999999999"/>
    <n v="2441.2199999999998"/>
    <n v="27.64"/>
    <n v="1766.47"/>
    <n v="2"/>
    <n v="10"/>
    <n v="-2"/>
    <x v="2129"/>
  </r>
  <r>
    <s v="T002204"/>
    <s v="Madhav Behl"/>
    <x v="504"/>
    <n v="4"/>
    <d v="2023-12-22T00:00:00"/>
    <d v="2023-12-26T00:00:00"/>
    <d v="1971-08-06T00:00:00"/>
    <x v="2"/>
    <x v="2"/>
    <x v="1"/>
    <x v="5"/>
    <x v="7"/>
    <n v="2"/>
    <n v="8943.9699999999993"/>
    <n v="17887.939999999999"/>
    <n v="22.17"/>
    <n v="13922.18"/>
    <n v="5"/>
    <n v="9"/>
    <n v="-5"/>
    <x v="2130"/>
  </r>
  <r>
    <s v="T002205"/>
    <s v="Anya Sehgal"/>
    <x v="232"/>
    <n v="7"/>
    <d v="2025-04-25T00:00:00"/>
    <d v="2025-04-26T00:00:00"/>
    <d v="1995-02-22T00:00:00"/>
    <x v="1"/>
    <x v="1"/>
    <x v="0"/>
    <x v="1"/>
    <x v="21"/>
    <n v="4"/>
    <n v="47777.7"/>
    <n v="191110.8"/>
    <n v="2.2200000000000002"/>
    <n v="186868.14"/>
    <n v="1"/>
    <n v="4"/>
    <n v="3"/>
    <x v="2131"/>
  </r>
  <r>
    <s v="T002206"/>
    <s v="Kabir Chad"/>
    <x v="174"/>
    <n v="6"/>
    <d v="2024-09-29T00:00:00"/>
    <d v="2024-10-03T00:00:00"/>
    <d v="1966-01-18T00:00:00"/>
    <x v="2"/>
    <x v="7"/>
    <x v="2"/>
    <x v="3"/>
    <x v="4"/>
    <n v="1"/>
    <n v="44335.519999999997"/>
    <n v="44335.519999999997"/>
    <n v="22.17"/>
    <n v="34506.339999999997"/>
    <n v="2"/>
    <n v="5"/>
    <n v="1"/>
    <x v="2132"/>
  </r>
  <r>
    <s v="T002207"/>
    <s v="Tanya Manda"/>
    <x v="229"/>
    <n v="3"/>
    <d v="2024-07-22T00:00:00"/>
    <d v="2024-07-27T00:00:00"/>
    <d v="1982-05-07T00:00:00"/>
    <x v="1"/>
    <x v="9"/>
    <x v="0"/>
    <x v="1"/>
    <x v="5"/>
    <n v="7"/>
    <n v="48054.22"/>
    <n v="336379.54"/>
    <n v="25.84"/>
    <n v="249459.07"/>
    <n v="5"/>
    <n v="10"/>
    <n v="-7"/>
    <x v="2133"/>
  </r>
  <r>
    <s v="T002208"/>
    <s v="Anvi Kulkarni"/>
    <x v="117"/>
    <n v="3"/>
    <d v="2025-01-02T00:00:00"/>
    <d v="2025-01-06T00:00:00"/>
    <d v="1984-04-22T00:00:00"/>
    <x v="0"/>
    <x v="17"/>
    <x v="1"/>
    <x v="5"/>
    <x v="7"/>
    <n v="9"/>
    <n v="46881.74"/>
    <n v="421935.66"/>
    <n v="10.5"/>
    <n v="377632.42"/>
    <n v="3"/>
    <n v="8"/>
    <n v="-5"/>
    <x v="2134"/>
  </r>
  <r>
    <s v="T002209"/>
    <s v="Anika Dua"/>
    <x v="635"/>
    <n v="3"/>
    <d v="2024-11-07T00:00:00"/>
    <d v="2024-11-10T00:00:00"/>
    <d v="1986-09-13T00:00:00"/>
    <x v="0"/>
    <x v="10"/>
    <x v="0"/>
    <x v="1"/>
    <x v="21"/>
    <n v="6"/>
    <n v="22342.63"/>
    <n v="134055.78"/>
    <n v="10.11"/>
    <n v="120502.74"/>
    <n v="4"/>
    <n v="4"/>
    <n v="-1"/>
    <x v="1753"/>
  </r>
  <r>
    <s v="T002210"/>
    <s v="Shlok Choudhury"/>
    <x v="45"/>
    <n v="10"/>
    <d v="2023-11-01T00:00:00"/>
    <d v="2023-11-04T00:00:00"/>
    <d v="1960-11-29T00:00:00"/>
    <x v="1"/>
    <x v="1"/>
    <x v="0"/>
    <x v="0"/>
    <x v="18"/>
    <n v="7"/>
    <n v="27338.6"/>
    <n v="191370.2"/>
    <n v="22.48"/>
    <n v="148350.18"/>
    <n v="5"/>
    <n v="6"/>
    <n v="4"/>
    <x v="2135"/>
  </r>
  <r>
    <s v="T002211"/>
    <s v="Lakshit Amble"/>
    <x v="393"/>
    <n v="5"/>
    <d v="2025-05-20T00:00:00"/>
    <d v="2025-05-24T00:00:00"/>
    <d v="1983-07-02T00:00:00"/>
    <x v="3"/>
    <x v="19"/>
    <x v="0"/>
    <x v="0"/>
    <x v="18"/>
    <n v="5"/>
    <n v="45400.02"/>
    <n v="227000.1"/>
    <n v="10.49"/>
    <n v="203187.79"/>
    <n v="3"/>
    <n v="7"/>
    <n v="-2"/>
    <x v="109"/>
  </r>
  <r>
    <s v="T002212"/>
    <s v="Advik Mane"/>
    <x v="212"/>
    <n v="7"/>
    <d v="2025-01-31T00:00:00"/>
    <d v="2025-02-04T00:00:00"/>
    <d v="1963-12-29T00:00:00"/>
    <x v="0"/>
    <x v="3"/>
    <x v="0"/>
    <x v="1"/>
    <x v="8"/>
    <n v="10"/>
    <n v="10034.24"/>
    <n v="100342.39999999999"/>
    <n v="8.3699999999999992"/>
    <n v="91943.74"/>
    <n v="5"/>
    <n v="5"/>
    <n v="2"/>
    <x v="2136"/>
  </r>
  <r>
    <s v="T002213"/>
    <s v="Aarav Kulkarni"/>
    <x v="400"/>
    <n v="7"/>
    <d v="2023-10-13T00:00:00"/>
    <d v="2023-10-15T00:00:00"/>
    <d v="1983-08-29T00:00:00"/>
    <x v="0"/>
    <x v="10"/>
    <x v="0"/>
    <x v="0"/>
    <x v="1"/>
    <n v="10"/>
    <n v="48903.91"/>
    <n v="489039.1"/>
    <n v="22.89"/>
    <n v="377098.05"/>
    <n v="5"/>
    <n v="4"/>
    <n v="3"/>
    <x v="490"/>
  </r>
  <r>
    <s v="T002214"/>
    <s v="Eshani Kumer"/>
    <x v="64"/>
    <n v="6"/>
    <d v="2024-05-05T00:00:00"/>
    <d v="2024-05-08T00:00:00"/>
    <d v="1969-04-24T00:00:00"/>
    <x v="1"/>
    <x v="1"/>
    <x v="1"/>
    <x v="2"/>
    <x v="16"/>
    <n v="8"/>
    <n v="5546.28"/>
    <n v="44370.239999999998"/>
    <n v="21.39"/>
    <n v="34879.449999999997"/>
    <n v="2"/>
    <n v="4"/>
    <n v="2"/>
    <x v="2137"/>
  </r>
  <r>
    <s v="T002215"/>
    <s v="Zoya Tandon"/>
    <x v="52"/>
    <n v="10"/>
    <d v="2025-05-16T00:00:00"/>
    <d v="2025-05-19T00:00:00"/>
    <d v="2006-05-31T00:00:00"/>
    <x v="0"/>
    <x v="3"/>
    <x v="2"/>
    <x v="3"/>
    <x v="12"/>
    <n v="2"/>
    <n v="47406.74"/>
    <n v="94813.48"/>
    <n v="29.54"/>
    <n v="66805.58"/>
    <n v="2"/>
    <n v="4"/>
    <n v="6"/>
    <x v="2138"/>
  </r>
  <r>
    <s v="T002216"/>
    <s v="Tushar Lalla"/>
    <x v="402"/>
    <n v="9"/>
    <d v="2024-07-09T00:00:00"/>
    <d v="2024-07-13T00:00:00"/>
    <d v="1971-12-27T00:00:00"/>
    <x v="2"/>
    <x v="2"/>
    <x v="1"/>
    <x v="2"/>
    <x v="16"/>
    <n v="2"/>
    <n v="9123.52"/>
    <n v="18247.04"/>
    <n v="10.73"/>
    <n v="16289.13"/>
    <n v="4"/>
    <n v="7"/>
    <n v="2"/>
    <x v="2139"/>
  </r>
  <r>
    <s v="T002217"/>
    <s v="Aarna Mane"/>
    <x v="50"/>
    <n v="4"/>
    <d v="2023-10-20T00:00:00"/>
    <d v="2023-10-24T00:00:00"/>
    <d v="1995-08-02T00:00:00"/>
    <x v="0"/>
    <x v="13"/>
    <x v="0"/>
    <x v="1"/>
    <x v="21"/>
    <n v="8"/>
    <n v="28879.41"/>
    <n v="231035.28"/>
    <n v="1.55"/>
    <n v="227454.23"/>
    <n v="1"/>
    <n v="9"/>
    <n v="-5"/>
    <x v="2140"/>
  </r>
  <r>
    <s v="T002218"/>
    <s v="Purab Ghose"/>
    <x v="471"/>
    <n v="8"/>
    <d v="2023-12-30T00:00:00"/>
    <d v="2024-01-01T00:00:00"/>
    <d v="2007-07-24T00:00:00"/>
    <x v="2"/>
    <x v="11"/>
    <x v="2"/>
    <x v="3"/>
    <x v="12"/>
    <n v="5"/>
    <n v="7717.37"/>
    <n v="38586.85"/>
    <n v="28.19"/>
    <n v="27709.22"/>
    <n v="5"/>
    <n v="6"/>
    <n v="2"/>
    <x v="2141"/>
  </r>
  <r>
    <s v="T002219"/>
    <s v="Dharmajan Sankar"/>
    <x v="232"/>
    <n v="3"/>
    <d v="2025-04-25T00:00:00"/>
    <d v="2025-04-30T00:00:00"/>
    <d v="1974-06-15T00:00:00"/>
    <x v="3"/>
    <x v="5"/>
    <x v="3"/>
    <x v="4"/>
    <x v="23"/>
    <n v="10"/>
    <n v="40664.9"/>
    <n v="406649"/>
    <n v="0.3"/>
    <n v="405429.05"/>
    <n v="2"/>
    <n v="8"/>
    <n v="-5"/>
    <x v="2142"/>
  </r>
  <r>
    <s v="T002220"/>
    <s v="Madhav Bawa"/>
    <x v="512"/>
    <n v="9"/>
    <d v="2025-03-16T00:00:00"/>
    <d v="2025-03-18T00:00:00"/>
    <d v="2001-10-28T00:00:00"/>
    <x v="2"/>
    <x v="11"/>
    <x v="0"/>
    <x v="0"/>
    <x v="19"/>
    <n v="5"/>
    <n v="25535.25"/>
    <n v="127676.25"/>
    <n v="15.41"/>
    <n v="108001.34"/>
    <n v="5"/>
    <n v="7"/>
    <n v="2"/>
    <x v="2143"/>
  </r>
  <r>
    <s v="T002221"/>
    <s v="Yuvraj  Devan"/>
    <x v="346"/>
    <n v="3"/>
    <d v="2023-12-19T00:00:00"/>
    <d v="2023-12-23T00:00:00"/>
    <d v="1968-08-24T00:00:00"/>
    <x v="0"/>
    <x v="13"/>
    <x v="1"/>
    <x v="2"/>
    <x v="16"/>
    <n v="10"/>
    <n v="2918.96"/>
    <n v="29189.599999999999"/>
    <n v="5.72"/>
    <n v="27519.95"/>
    <n v="5"/>
    <n v="5"/>
    <n v="-2"/>
    <x v="2144"/>
  </r>
  <r>
    <s v="T002222"/>
    <s v="Rati Kakar"/>
    <x v="692"/>
    <n v="8"/>
    <d v="2024-10-04T00:00:00"/>
    <d v="2024-10-08T00:00:00"/>
    <d v="2005-04-15T00:00:00"/>
    <x v="1"/>
    <x v="6"/>
    <x v="0"/>
    <x v="1"/>
    <x v="5"/>
    <n v="8"/>
    <n v="22129.93"/>
    <n v="177039.44"/>
    <n v="23.07"/>
    <n v="136196.44"/>
    <n v="2"/>
    <n v="5"/>
    <n v="3"/>
    <x v="1368"/>
  </r>
  <r>
    <s v="T002223"/>
    <s v="Lakshay Sarraf"/>
    <x v="11"/>
    <n v="8"/>
    <d v="2023-11-17T00:00:00"/>
    <d v="2023-11-21T00:00:00"/>
    <d v="1985-05-03T00:00:00"/>
    <x v="3"/>
    <x v="4"/>
    <x v="1"/>
    <x v="5"/>
    <x v="15"/>
    <n v="6"/>
    <n v="6791.96"/>
    <n v="40751.760000000002"/>
    <n v="3.53"/>
    <n v="39313.22"/>
    <n v="4"/>
    <n v="7"/>
    <n v="1"/>
    <x v="2145"/>
  </r>
  <r>
    <s v="T002224"/>
    <s v="Miraya Agrawal"/>
    <x v="604"/>
    <n v="4"/>
    <d v="2024-04-13T00:00:00"/>
    <d v="2024-04-18T00:00:00"/>
    <d v="2004-07-02T00:00:00"/>
    <x v="0"/>
    <x v="17"/>
    <x v="0"/>
    <x v="1"/>
    <x v="2"/>
    <n v="6"/>
    <n v="1854.97"/>
    <n v="11129.82"/>
    <n v="14.34"/>
    <n v="9533.7999999999993"/>
    <n v="2"/>
    <n v="9"/>
    <n v="-5"/>
    <x v="2146"/>
  </r>
  <r>
    <s v="T002225"/>
    <s v="Himmat Lalla"/>
    <x v="131"/>
    <n v="6"/>
    <d v="2025-03-07T00:00:00"/>
    <d v="2025-03-08T00:00:00"/>
    <d v="1966-12-15T00:00:00"/>
    <x v="0"/>
    <x v="10"/>
    <x v="2"/>
    <x v="3"/>
    <x v="12"/>
    <n v="9"/>
    <n v="21376.92"/>
    <n v="192392.28"/>
    <n v="24.51"/>
    <n v="145236.93"/>
    <n v="5"/>
    <n v="4"/>
    <n v="2"/>
    <x v="2147"/>
  </r>
  <r>
    <s v="T002226"/>
    <s v="Nehmat Kala"/>
    <x v="549"/>
    <n v="3"/>
    <d v="2025-02-09T00:00:00"/>
    <d v="2025-02-11T00:00:00"/>
    <d v="1979-09-12T00:00:00"/>
    <x v="2"/>
    <x v="16"/>
    <x v="0"/>
    <x v="1"/>
    <x v="5"/>
    <n v="3"/>
    <n v="21155.95"/>
    <n v="63467.850000000013"/>
    <n v="24.38"/>
    <n v="47994.39"/>
    <n v="4"/>
    <n v="6"/>
    <n v="-3"/>
    <x v="2148"/>
  </r>
  <r>
    <s v="T002227"/>
    <s v="Eshani Kakar"/>
    <x v="335"/>
    <n v="10"/>
    <d v="2025-08-08T00:00:00"/>
    <d v="2025-08-13T00:00:00"/>
    <d v="1992-04-06T00:00:00"/>
    <x v="0"/>
    <x v="0"/>
    <x v="0"/>
    <x v="1"/>
    <x v="8"/>
    <n v="7"/>
    <n v="13469.72"/>
    <n v="94288.04"/>
    <n v="8.0399999999999991"/>
    <n v="86707.28"/>
    <n v="1"/>
    <n v="9"/>
    <n v="1"/>
    <x v="2149"/>
  </r>
  <r>
    <s v="T002228"/>
    <s v="Abram Gaba"/>
    <x v="104"/>
    <n v="4"/>
    <d v="2025-03-29T00:00:00"/>
    <d v="2025-03-31T00:00:00"/>
    <d v="1972-01-17T00:00:00"/>
    <x v="0"/>
    <x v="13"/>
    <x v="3"/>
    <x v="4"/>
    <x v="13"/>
    <n v="7"/>
    <n v="5773.43"/>
    <n v="40414.01"/>
    <n v="15.97"/>
    <n v="33959.89"/>
    <n v="5"/>
    <n v="4"/>
    <n v="0"/>
    <x v="2150"/>
  </r>
  <r>
    <s v="T002229"/>
    <s v="Misha Agrawal"/>
    <x v="37"/>
    <n v="6"/>
    <d v="2025-03-09T00:00:00"/>
    <d v="2025-03-14T00:00:00"/>
    <d v="1990-01-26T00:00:00"/>
    <x v="3"/>
    <x v="12"/>
    <x v="0"/>
    <x v="0"/>
    <x v="18"/>
    <n v="6"/>
    <n v="15551.3"/>
    <n v="93307.799999999988"/>
    <n v="21.45"/>
    <n v="73293.279999999999"/>
    <n v="5"/>
    <n v="8"/>
    <n v="-2"/>
    <x v="2151"/>
  </r>
  <r>
    <s v="T002230"/>
    <s v="Pari Gill"/>
    <x v="341"/>
    <n v="8"/>
    <d v="2024-07-23T00:00:00"/>
    <d v="2024-07-27T00:00:00"/>
    <d v="1964-12-26T00:00:00"/>
    <x v="0"/>
    <x v="13"/>
    <x v="3"/>
    <x v="4"/>
    <x v="9"/>
    <n v="3"/>
    <n v="23715.61"/>
    <n v="71146.83"/>
    <n v="23.34"/>
    <n v="54541.16"/>
    <n v="1"/>
    <n v="6"/>
    <n v="2"/>
    <x v="2152"/>
  </r>
  <r>
    <s v="T002231"/>
    <s v="Lagan Chaudhry"/>
    <x v="37"/>
    <n v="3"/>
    <d v="2025-03-09T00:00:00"/>
    <d v="2025-03-14T00:00:00"/>
    <d v="1967-11-21T00:00:00"/>
    <x v="0"/>
    <x v="17"/>
    <x v="0"/>
    <x v="0"/>
    <x v="18"/>
    <n v="10"/>
    <n v="47775.48"/>
    <n v="477754.8"/>
    <n v="10.18"/>
    <n v="429119.36"/>
    <n v="2"/>
    <n v="8"/>
    <n v="-5"/>
    <x v="2153"/>
  </r>
  <r>
    <s v="T002232"/>
    <s v="Sana Apte"/>
    <x v="544"/>
    <n v="6"/>
    <d v="2024-07-10T00:00:00"/>
    <d v="2024-07-14T00:00:00"/>
    <d v="2007-05-07T00:00:00"/>
    <x v="2"/>
    <x v="2"/>
    <x v="1"/>
    <x v="2"/>
    <x v="14"/>
    <n v="3"/>
    <n v="18085.91"/>
    <n v="54257.73"/>
    <n v="1.53"/>
    <n v="53427.59"/>
    <n v="3"/>
    <n v="7"/>
    <n v="-1"/>
    <x v="2154"/>
  </r>
  <r>
    <s v="T002233"/>
    <s v="Alisha Mandal"/>
    <x v="376"/>
    <n v="5"/>
    <d v="2024-03-10T00:00:00"/>
    <d v="2024-03-11T00:00:00"/>
    <d v="1961-10-12T00:00:00"/>
    <x v="2"/>
    <x v="16"/>
    <x v="3"/>
    <x v="4"/>
    <x v="23"/>
    <n v="2"/>
    <n v="36043.89"/>
    <n v="72087.78"/>
    <n v="9.9499999999999993"/>
    <n v="64915.05"/>
    <n v="3"/>
    <n v="6"/>
    <n v="-1"/>
    <x v="2155"/>
  </r>
  <r>
    <s v="T002234"/>
    <s v="Shamik Shroff"/>
    <x v="401"/>
    <n v="10"/>
    <d v="2025-05-25T00:00:00"/>
    <d v="2025-05-26T00:00:00"/>
    <d v="1978-07-23T00:00:00"/>
    <x v="0"/>
    <x v="10"/>
    <x v="1"/>
    <x v="2"/>
    <x v="10"/>
    <n v="4"/>
    <n v="12137.55"/>
    <n v="48550.2"/>
    <n v="15.8"/>
    <n v="40879.269999999997"/>
    <n v="4"/>
    <n v="6"/>
    <n v="4"/>
    <x v="2156"/>
  </r>
  <r>
    <s v="T002235"/>
    <s v="Aarna Goyal"/>
    <x v="667"/>
    <n v="6"/>
    <d v="2023-11-07T00:00:00"/>
    <d v="2023-11-10T00:00:00"/>
    <d v="1993-10-12T00:00:00"/>
    <x v="0"/>
    <x v="0"/>
    <x v="2"/>
    <x v="3"/>
    <x v="12"/>
    <n v="4"/>
    <n v="21602.85"/>
    <n v="86411.4"/>
    <n v="2.59"/>
    <n v="84173.34"/>
    <n v="4"/>
    <n v="7"/>
    <n v="-1"/>
    <x v="2157"/>
  </r>
  <r>
    <s v="T002236"/>
    <s v="Tanya Raman"/>
    <x v="656"/>
    <n v="8"/>
    <d v="2024-02-01T00:00:00"/>
    <d v="2024-02-05T00:00:00"/>
    <d v="1985-10-15T00:00:00"/>
    <x v="0"/>
    <x v="13"/>
    <x v="2"/>
    <x v="3"/>
    <x v="12"/>
    <n v="3"/>
    <n v="20989.16"/>
    <n v="62967.48"/>
    <n v="18.809999999999999"/>
    <n v="51123.3"/>
    <n v="3"/>
    <n v="7"/>
    <n v="1"/>
    <x v="2"/>
  </r>
  <r>
    <s v="T002237"/>
    <s v="Yakshit Atwal"/>
    <x v="615"/>
    <n v="6"/>
    <d v="2025-08-01T00:00:00"/>
    <d v="2025-08-06T00:00:00"/>
    <d v="1990-06-12T00:00:00"/>
    <x v="1"/>
    <x v="18"/>
    <x v="0"/>
    <x v="0"/>
    <x v="1"/>
    <n v="8"/>
    <n v="10132.02"/>
    <n v="81056.160000000003"/>
    <n v="13.44"/>
    <n v="70162.210000000006"/>
    <n v="1"/>
    <n v="9"/>
    <n v="-3"/>
    <x v="2158"/>
  </r>
  <r>
    <s v="T002238"/>
    <s v="Taimur Rama"/>
    <x v="136"/>
    <n v="8"/>
    <d v="2023-12-01T00:00:00"/>
    <d v="2023-12-06T00:00:00"/>
    <d v="1974-08-09T00:00:00"/>
    <x v="0"/>
    <x v="3"/>
    <x v="3"/>
    <x v="4"/>
    <x v="9"/>
    <n v="3"/>
    <n v="20959.919999999998"/>
    <n v="62879.759999999987"/>
    <n v="24"/>
    <n v="47788.62"/>
    <n v="3"/>
    <n v="7"/>
    <n v="1"/>
    <x v="2159"/>
  </r>
  <r>
    <s v="T002239"/>
    <s v="Yashvi Kadakia"/>
    <x v="661"/>
    <n v="5"/>
    <d v="2025-01-27T00:00:00"/>
    <d v="2025-02-01T00:00:00"/>
    <d v="1991-01-01T00:00:00"/>
    <x v="0"/>
    <x v="10"/>
    <x v="1"/>
    <x v="5"/>
    <x v="17"/>
    <n v="8"/>
    <n v="7879.03"/>
    <n v="63032.24"/>
    <n v="17.579999999999998"/>
    <n v="51951.17"/>
    <n v="4"/>
    <n v="6"/>
    <n v="-1"/>
    <x v="2160"/>
  </r>
  <r>
    <s v="T002240"/>
    <s v="Prerak Dash"/>
    <x v="397"/>
    <n v="6"/>
    <d v="2024-10-02T00:00:00"/>
    <d v="2024-10-05T00:00:00"/>
    <d v="1980-10-13T00:00:00"/>
    <x v="1"/>
    <x v="18"/>
    <x v="0"/>
    <x v="0"/>
    <x v="1"/>
    <n v="2"/>
    <n v="33386.22"/>
    <n v="66772.44"/>
    <n v="20.91"/>
    <n v="52810.32"/>
    <n v="3"/>
    <n v="5"/>
    <n v="1"/>
    <x v="2161"/>
  </r>
  <r>
    <s v="T002241"/>
    <s v="Pranay Ramakrishnan"/>
    <x v="620"/>
    <n v="5"/>
    <d v="2025-03-27T00:00:00"/>
    <d v="2025-04-01T00:00:00"/>
    <d v="1971-03-10T00:00:00"/>
    <x v="3"/>
    <x v="4"/>
    <x v="1"/>
    <x v="5"/>
    <x v="20"/>
    <n v="2"/>
    <n v="4526.29"/>
    <n v="9052.58"/>
    <n v="29.53"/>
    <n v="6379.35"/>
    <n v="5"/>
    <n v="6"/>
    <n v="-1"/>
    <x v="2162"/>
  </r>
  <r>
    <s v="T002242"/>
    <s v="Dhanuk Bal"/>
    <x v="90"/>
    <n v="9"/>
    <d v="2023-09-26T00:00:00"/>
    <d v="2023-09-28T00:00:00"/>
    <d v="1971-08-24T00:00:00"/>
    <x v="1"/>
    <x v="14"/>
    <x v="1"/>
    <x v="2"/>
    <x v="16"/>
    <n v="1"/>
    <n v="27171.9"/>
    <n v="27171.9"/>
    <n v="26.75"/>
    <n v="19903.419999999998"/>
    <n v="3"/>
    <n v="4"/>
    <n v="5"/>
    <x v="2163"/>
  </r>
  <r>
    <s v="T002243"/>
    <s v="Eva Deol"/>
    <x v="45"/>
    <n v="3"/>
    <d v="2023-10-31T00:00:00"/>
    <d v="2023-11-02T00:00:00"/>
    <d v="1982-12-27T00:00:00"/>
    <x v="0"/>
    <x v="0"/>
    <x v="1"/>
    <x v="5"/>
    <x v="7"/>
    <n v="7"/>
    <n v="19682.82"/>
    <n v="137779.74"/>
    <n v="28.66"/>
    <n v="98292.07"/>
    <n v="4"/>
    <n v="4"/>
    <n v="-1"/>
    <x v="2164"/>
  </r>
  <r>
    <s v="T002244"/>
    <s v="Kashvi Bobal"/>
    <x v="670"/>
    <n v="5"/>
    <d v="2024-04-20T00:00:00"/>
    <d v="2024-04-21T00:00:00"/>
    <d v="1985-05-17T00:00:00"/>
    <x v="2"/>
    <x v="16"/>
    <x v="1"/>
    <x v="5"/>
    <x v="20"/>
    <n v="4"/>
    <n v="38801.86"/>
    <n v="155207.44"/>
    <n v="24.83"/>
    <n v="116669.43"/>
    <n v="3"/>
    <n v="6"/>
    <n v="-1"/>
    <x v="2165"/>
  </r>
  <r>
    <s v="T002245"/>
    <s v="Ishita Sagar"/>
    <x v="402"/>
    <n v="9"/>
    <d v="2024-07-10T00:00:00"/>
    <d v="2024-07-11T00:00:00"/>
    <d v="1968-07-31T00:00:00"/>
    <x v="0"/>
    <x v="13"/>
    <x v="2"/>
    <x v="3"/>
    <x v="22"/>
    <n v="3"/>
    <n v="32502.48"/>
    <n v="97507.44"/>
    <n v="20.58"/>
    <n v="77440.41"/>
    <n v="5"/>
    <n v="5"/>
    <n v="4"/>
    <x v="2166"/>
  </r>
  <r>
    <s v="T002246"/>
    <s v="Zain Chaudry"/>
    <x v="102"/>
    <n v="3"/>
    <d v="2023-08-17T00:00:00"/>
    <d v="2023-08-22T00:00:00"/>
    <d v="1962-10-04T00:00:00"/>
    <x v="3"/>
    <x v="19"/>
    <x v="3"/>
    <x v="4"/>
    <x v="9"/>
    <n v="1"/>
    <n v="47702.37"/>
    <n v="47702.37"/>
    <n v="29.6"/>
    <n v="33582.47"/>
    <n v="4"/>
    <n v="9"/>
    <n v="-6"/>
    <x v="2167"/>
  </r>
  <r>
    <s v="T002247"/>
    <s v="Rohan Butala"/>
    <x v="90"/>
    <n v="5"/>
    <d v="2023-09-26T00:00:00"/>
    <d v="2023-09-29T00:00:00"/>
    <d v="1960-08-12T00:00:00"/>
    <x v="2"/>
    <x v="16"/>
    <x v="3"/>
    <x v="4"/>
    <x v="9"/>
    <n v="4"/>
    <n v="18252.98"/>
    <n v="73011.92"/>
    <n v="9.1300000000000008"/>
    <n v="66345.929999999993"/>
    <n v="1"/>
    <n v="5"/>
    <n v="0"/>
    <x v="2168"/>
  </r>
  <r>
    <s v="T002248"/>
    <s v="Samar Goswami"/>
    <x v="624"/>
    <n v="4"/>
    <d v="2024-08-10T00:00:00"/>
    <d v="2024-08-15T00:00:00"/>
    <d v="1971-06-10T00:00:00"/>
    <x v="3"/>
    <x v="4"/>
    <x v="0"/>
    <x v="0"/>
    <x v="0"/>
    <n v="4"/>
    <n v="25866.63"/>
    <n v="103466.52"/>
    <n v="9.15"/>
    <n v="93999.33"/>
    <n v="5"/>
    <n v="9"/>
    <n v="-5"/>
    <x v="382"/>
  </r>
  <r>
    <s v="T002249"/>
    <s v="Hridaan Savant"/>
    <x v="322"/>
    <n v="4"/>
    <d v="2025-01-06T00:00:00"/>
    <d v="2025-01-07T00:00:00"/>
    <d v="1974-12-18T00:00:00"/>
    <x v="2"/>
    <x v="2"/>
    <x v="1"/>
    <x v="2"/>
    <x v="10"/>
    <n v="3"/>
    <n v="10095.459999999999"/>
    <n v="30286.38"/>
    <n v="25.69"/>
    <n v="22505.81"/>
    <n v="4"/>
    <n v="5"/>
    <n v="-1"/>
    <x v="2169"/>
  </r>
  <r>
    <s v="T002250"/>
    <s v="Ryan Sule"/>
    <x v="565"/>
    <n v="3"/>
    <d v="2024-07-01T00:00:00"/>
    <d v="2024-07-06T00:00:00"/>
    <d v="1975-09-15T00:00:00"/>
    <x v="1"/>
    <x v="9"/>
    <x v="2"/>
    <x v="3"/>
    <x v="22"/>
    <n v="5"/>
    <n v="32485.08"/>
    <n v="162425.4"/>
    <n v="3.67"/>
    <n v="156464.39000000001"/>
    <n v="2"/>
    <n v="9"/>
    <n v="-6"/>
    <x v="2170"/>
  </r>
  <r>
    <s v="T002251"/>
    <s v="Miraan Sandhu"/>
    <x v="139"/>
    <n v="8"/>
    <d v="2025-03-01T00:00:00"/>
    <d v="2025-03-02T00:00:00"/>
    <d v="1998-11-14T00:00:00"/>
    <x v="1"/>
    <x v="9"/>
    <x v="0"/>
    <x v="1"/>
    <x v="2"/>
    <n v="1"/>
    <n v="43837.09"/>
    <n v="43837.09"/>
    <n v="13.17"/>
    <n v="38063.75"/>
    <n v="2"/>
    <n v="5"/>
    <n v="3"/>
    <x v="2171"/>
  </r>
  <r>
    <s v="T002252"/>
    <s v="Jivin Venkataraman"/>
    <x v="356"/>
    <n v="7"/>
    <d v="2025-06-19T00:00:00"/>
    <d v="2025-06-20T00:00:00"/>
    <d v="1978-03-17T00:00:00"/>
    <x v="3"/>
    <x v="12"/>
    <x v="1"/>
    <x v="5"/>
    <x v="17"/>
    <n v="6"/>
    <n v="23965.9"/>
    <n v="143795.4"/>
    <n v="5.61"/>
    <n v="135728.48000000001"/>
    <n v="1"/>
    <n v="3"/>
    <n v="4"/>
    <x v="2172"/>
  </r>
  <r>
    <s v="T002253"/>
    <s v="Aaryahi Sidhu"/>
    <x v="324"/>
    <n v="6"/>
    <d v="2024-11-11T00:00:00"/>
    <d v="2024-11-14T00:00:00"/>
    <d v="1999-12-15T00:00:00"/>
    <x v="1"/>
    <x v="14"/>
    <x v="3"/>
    <x v="4"/>
    <x v="9"/>
    <n v="4"/>
    <n v="41244.160000000003"/>
    <n v="164976.64000000001"/>
    <n v="22.04"/>
    <n v="128615.79"/>
    <n v="5"/>
    <n v="5"/>
    <n v="1"/>
    <x v="2173"/>
  </r>
  <r>
    <s v="T002254"/>
    <s v="Nayantara Dugal"/>
    <x v="565"/>
    <n v="10"/>
    <d v="2024-07-01T00:00:00"/>
    <d v="2024-07-06T00:00:00"/>
    <d v="1996-07-31T00:00:00"/>
    <x v="0"/>
    <x v="10"/>
    <x v="0"/>
    <x v="1"/>
    <x v="21"/>
    <n v="10"/>
    <n v="32249.73"/>
    <n v="322497.3"/>
    <n v="26.6"/>
    <n v="236713.02"/>
    <n v="4"/>
    <n v="9"/>
    <n v="1"/>
    <x v="2174"/>
  </r>
  <r>
    <s v="T002255"/>
    <s v="Shayak Sama"/>
    <x v="71"/>
    <n v="5"/>
    <d v="2024-01-12T00:00:00"/>
    <d v="2024-01-16T00:00:00"/>
    <d v="1992-09-28T00:00:00"/>
    <x v="1"/>
    <x v="18"/>
    <x v="0"/>
    <x v="0"/>
    <x v="1"/>
    <n v="1"/>
    <n v="42967.28"/>
    <n v="42967.28"/>
    <n v="6.25"/>
    <n v="40281.82"/>
    <n v="5"/>
    <n v="5"/>
    <n v="0"/>
    <x v="1005"/>
  </r>
  <r>
    <s v="T002256"/>
    <s v="Vaibhav Chandran"/>
    <x v="69"/>
    <n v="6"/>
    <d v="2024-06-15T00:00:00"/>
    <d v="2024-06-17T00:00:00"/>
    <d v="1966-03-07T00:00:00"/>
    <x v="2"/>
    <x v="2"/>
    <x v="2"/>
    <x v="3"/>
    <x v="22"/>
    <n v="2"/>
    <n v="25044.47"/>
    <n v="50088.94"/>
    <n v="8.74"/>
    <n v="45711.17"/>
    <n v="5"/>
    <n v="7"/>
    <n v="-1"/>
    <x v="2175"/>
  </r>
  <r>
    <s v="T002257"/>
    <s v="Jayesh Reddy"/>
    <x v="685"/>
    <n v="7"/>
    <d v="2025-07-27T00:00:00"/>
    <d v="2025-07-30T00:00:00"/>
    <d v="2007-05-27T00:00:00"/>
    <x v="1"/>
    <x v="1"/>
    <x v="3"/>
    <x v="4"/>
    <x v="13"/>
    <n v="4"/>
    <n v="26559.32"/>
    <n v="106237.28"/>
    <n v="9.41"/>
    <n v="96240.35"/>
    <n v="5"/>
    <n v="8"/>
    <n v="-1"/>
    <x v="2176"/>
  </r>
  <r>
    <s v="T002258"/>
    <s v="Kanav Kaul"/>
    <x v="649"/>
    <n v="3"/>
    <d v="2025-04-13T00:00:00"/>
    <d v="2025-04-15T00:00:00"/>
    <d v="1965-06-10T00:00:00"/>
    <x v="2"/>
    <x v="8"/>
    <x v="1"/>
    <x v="5"/>
    <x v="20"/>
    <n v="7"/>
    <n v="17047.68"/>
    <n v="119333.75999999999"/>
    <n v="0.17"/>
    <n v="119130.89"/>
    <n v="4"/>
    <n v="7"/>
    <n v="-4"/>
    <x v="2177"/>
  </r>
  <r>
    <s v="T002259"/>
    <s v="Umang Khanna"/>
    <x v="500"/>
    <n v="10"/>
    <d v="2025-01-04T00:00:00"/>
    <d v="2025-01-09T00:00:00"/>
    <d v="1966-05-20T00:00:00"/>
    <x v="0"/>
    <x v="13"/>
    <x v="2"/>
    <x v="3"/>
    <x v="4"/>
    <n v="5"/>
    <n v="27184.87"/>
    <n v="135924.35"/>
    <n v="12.43"/>
    <n v="119028.95"/>
    <n v="5"/>
    <n v="10"/>
    <n v="0"/>
    <x v="2178"/>
  </r>
  <r>
    <s v="T002260"/>
    <s v="Ishaan Agate"/>
    <x v="221"/>
    <n v="4"/>
    <d v="2025-02-02T00:00:00"/>
    <d v="2025-02-03T00:00:00"/>
    <d v="1993-06-05T00:00:00"/>
    <x v="1"/>
    <x v="6"/>
    <x v="1"/>
    <x v="5"/>
    <x v="20"/>
    <n v="9"/>
    <n v="23123.23"/>
    <n v="208109.07"/>
    <n v="25.74"/>
    <n v="154541.79999999999"/>
    <n v="2"/>
    <n v="6"/>
    <n v="-2"/>
    <x v="2179"/>
  </r>
  <r>
    <s v="T002261"/>
    <s v="Pranay Raman"/>
    <x v="644"/>
    <n v="3"/>
    <d v="2023-12-19T00:00:00"/>
    <d v="2023-12-24T00:00:00"/>
    <d v="1980-12-16T00:00:00"/>
    <x v="2"/>
    <x v="11"/>
    <x v="3"/>
    <x v="4"/>
    <x v="23"/>
    <n v="8"/>
    <n v="12017.49"/>
    <n v="96139.92"/>
    <n v="16.38"/>
    <n v="80392.2"/>
    <n v="5"/>
    <n v="8"/>
    <n v="-5"/>
    <x v="2180"/>
  </r>
  <r>
    <s v="T002262"/>
    <s v="Rasha Goda"/>
    <x v="646"/>
    <n v="9"/>
    <d v="2024-02-14T00:00:00"/>
    <d v="2024-02-18T00:00:00"/>
    <d v="1989-06-18T00:00:00"/>
    <x v="0"/>
    <x v="3"/>
    <x v="1"/>
    <x v="5"/>
    <x v="17"/>
    <n v="3"/>
    <n v="39828.089999999997"/>
    <n v="119484.27"/>
    <n v="13.75"/>
    <n v="103055.18"/>
    <n v="1"/>
    <n v="5"/>
    <n v="4"/>
    <x v="2181"/>
  </r>
  <r>
    <s v="T002263"/>
    <s v="Zeeshan Bhatia"/>
    <x v="665"/>
    <n v="6"/>
    <d v="2024-07-10T00:00:00"/>
    <d v="2024-07-12T00:00:00"/>
    <d v="2000-04-01T00:00:00"/>
    <x v="3"/>
    <x v="15"/>
    <x v="3"/>
    <x v="4"/>
    <x v="23"/>
    <n v="10"/>
    <n v="10368.719999999999"/>
    <n v="103687.2"/>
    <n v="0.86"/>
    <n v="102795.49"/>
    <n v="2"/>
    <n v="3"/>
    <n v="3"/>
    <x v="2182"/>
  </r>
  <r>
    <s v="T002264"/>
    <s v="Sumer Bala"/>
    <x v="360"/>
    <n v="5"/>
    <d v="2024-07-23T00:00:00"/>
    <d v="2024-07-27T00:00:00"/>
    <d v="1988-02-25T00:00:00"/>
    <x v="1"/>
    <x v="14"/>
    <x v="2"/>
    <x v="3"/>
    <x v="11"/>
    <n v="8"/>
    <n v="38287.230000000003"/>
    <n v="306297.84000000003"/>
    <n v="17.28"/>
    <n v="253369.57"/>
    <n v="3"/>
    <n v="9"/>
    <n v="-4"/>
    <x v="2183"/>
  </r>
  <r>
    <s v="T002265"/>
    <s v="Kartik Gara"/>
    <x v="154"/>
    <n v="5"/>
    <d v="2024-05-30T00:00:00"/>
    <d v="2024-06-04T00:00:00"/>
    <d v="1990-02-01T00:00:00"/>
    <x v="2"/>
    <x v="8"/>
    <x v="1"/>
    <x v="5"/>
    <x v="7"/>
    <n v="1"/>
    <n v="2971.63"/>
    <n v="2971.63"/>
    <n v="13.18"/>
    <n v="2579.9699999999998"/>
    <n v="4"/>
    <n v="6"/>
    <n v="-1"/>
    <x v="2184"/>
  </r>
  <r>
    <s v="T002266"/>
    <s v="Mahika Bhatt"/>
    <x v="478"/>
    <n v="8"/>
    <d v="2025-04-12T00:00:00"/>
    <d v="2025-04-16T00:00:00"/>
    <d v="1994-08-07T00:00:00"/>
    <x v="1"/>
    <x v="1"/>
    <x v="0"/>
    <x v="1"/>
    <x v="5"/>
    <n v="8"/>
    <n v="12258.94"/>
    <n v="98071.52"/>
    <n v="26.84"/>
    <n v="71749.119999999995"/>
    <n v="4"/>
    <n v="5"/>
    <n v="3"/>
    <x v="2185"/>
  </r>
  <r>
    <s v="T002267"/>
    <s v="Abram Barad"/>
    <x v="466"/>
    <n v="9"/>
    <d v="2024-11-08T00:00:00"/>
    <d v="2024-11-10T00:00:00"/>
    <d v="1976-01-03T00:00:00"/>
    <x v="2"/>
    <x v="8"/>
    <x v="1"/>
    <x v="2"/>
    <x v="16"/>
    <n v="7"/>
    <n v="6996.44"/>
    <n v="48975.079999999987"/>
    <n v="0.23"/>
    <n v="48862.44"/>
    <n v="1"/>
    <n v="5"/>
    <n v="4"/>
    <x v="2186"/>
  </r>
  <r>
    <s v="T002268"/>
    <s v="Yuvaan Wali"/>
    <x v="445"/>
    <n v="6"/>
    <d v="2024-04-24T00:00:00"/>
    <d v="2024-04-27T00:00:00"/>
    <d v="1991-07-29T00:00:00"/>
    <x v="3"/>
    <x v="12"/>
    <x v="1"/>
    <x v="2"/>
    <x v="14"/>
    <n v="4"/>
    <n v="16644.150000000001"/>
    <n v="66576.600000000006"/>
    <n v="12.64"/>
    <n v="58161.32"/>
    <n v="1"/>
    <n v="7"/>
    <n v="-1"/>
    <x v="2187"/>
  </r>
  <r>
    <s v="T002269"/>
    <s v="Ehsaan Deshmukh"/>
    <x v="194"/>
    <n v="9"/>
    <d v="2024-11-26T00:00:00"/>
    <d v="2024-11-28T00:00:00"/>
    <d v="1992-04-24T00:00:00"/>
    <x v="0"/>
    <x v="0"/>
    <x v="1"/>
    <x v="5"/>
    <x v="17"/>
    <n v="4"/>
    <n v="49704.58"/>
    <n v="198818.32"/>
    <n v="9.75"/>
    <n v="179433.53"/>
    <n v="2"/>
    <n v="7"/>
    <n v="2"/>
    <x v="2188"/>
  </r>
  <r>
    <s v="T002270"/>
    <s v="Hridaan Tandon"/>
    <x v="258"/>
    <n v="3"/>
    <d v="2024-09-24T00:00:00"/>
    <d v="2024-09-29T00:00:00"/>
    <d v="1983-09-24T00:00:00"/>
    <x v="1"/>
    <x v="9"/>
    <x v="1"/>
    <x v="5"/>
    <x v="17"/>
    <n v="9"/>
    <n v="31541.75"/>
    <n v="283875.75"/>
    <n v="2"/>
    <n v="278198.23"/>
    <n v="4"/>
    <n v="8"/>
    <n v="-5"/>
    <x v="2189"/>
  </r>
  <r>
    <s v="T002271"/>
    <s v="Hridaan Kata"/>
    <x v="619"/>
    <n v="9"/>
    <d v="2024-05-31T00:00:00"/>
    <d v="2024-06-03T00:00:00"/>
    <d v="1984-03-27T00:00:00"/>
    <x v="1"/>
    <x v="14"/>
    <x v="1"/>
    <x v="5"/>
    <x v="20"/>
    <n v="4"/>
    <n v="27300.14"/>
    <n v="109200.56"/>
    <n v="16.329999999999998"/>
    <n v="91368.11"/>
    <n v="2"/>
    <n v="7"/>
    <n v="2"/>
    <x v="2190"/>
  </r>
  <r>
    <s v="T002272"/>
    <s v="Nirvaan Ganesan"/>
    <x v="39"/>
    <n v="10"/>
    <d v="2025-02-01T00:00:00"/>
    <d v="2025-02-02T00:00:00"/>
    <d v="2004-10-20T00:00:00"/>
    <x v="2"/>
    <x v="2"/>
    <x v="1"/>
    <x v="5"/>
    <x v="7"/>
    <n v="8"/>
    <n v="25454.1"/>
    <n v="203632.8"/>
    <n v="6.72"/>
    <n v="189948.68"/>
    <n v="3"/>
    <n v="4"/>
    <n v="6"/>
    <x v="2191"/>
  </r>
  <r>
    <s v="T002273"/>
    <s v="Divit Chada"/>
    <x v="222"/>
    <n v="4"/>
    <d v="2023-08-20T00:00:00"/>
    <d v="2023-08-25T00:00:00"/>
    <d v="1989-12-31T00:00:00"/>
    <x v="0"/>
    <x v="3"/>
    <x v="3"/>
    <x v="4"/>
    <x v="9"/>
    <n v="9"/>
    <n v="49670.33"/>
    <n v="447032.97"/>
    <n v="4.21"/>
    <n v="428212.88"/>
    <n v="2"/>
    <n v="9"/>
    <n v="-5"/>
    <x v="2192"/>
  </r>
  <r>
    <s v="T002274"/>
    <s v="Kimaya Brar"/>
    <x v="645"/>
    <n v="8"/>
    <d v="2024-07-29T00:00:00"/>
    <d v="2024-08-03T00:00:00"/>
    <d v="1992-02-04T00:00:00"/>
    <x v="3"/>
    <x v="19"/>
    <x v="0"/>
    <x v="1"/>
    <x v="21"/>
    <n v="2"/>
    <n v="40708.82"/>
    <n v="81417.64"/>
    <n v="4.4400000000000004"/>
    <n v="77802.7"/>
    <n v="2"/>
    <n v="10"/>
    <n v="-2"/>
    <x v="2193"/>
  </r>
  <r>
    <s v="T002275"/>
    <s v="Nitara Tank"/>
    <x v="488"/>
    <n v="4"/>
    <d v="2025-04-29T00:00:00"/>
    <d v="2025-04-30T00:00:00"/>
    <d v="1997-12-04T00:00:00"/>
    <x v="3"/>
    <x v="5"/>
    <x v="0"/>
    <x v="1"/>
    <x v="2"/>
    <n v="7"/>
    <n v="10976.72"/>
    <n v="76837.039999999994"/>
    <n v="29.94"/>
    <n v="53832.03"/>
    <n v="4"/>
    <n v="5"/>
    <n v="-1"/>
    <x v="2194"/>
  </r>
  <r>
    <s v="T002276"/>
    <s v="Manikya Baria"/>
    <x v="361"/>
    <n v="4"/>
    <d v="2024-02-26T00:00:00"/>
    <d v="2024-03-01T00:00:00"/>
    <d v="1975-12-25T00:00:00"/>
    <x v="3"/>
    <x v="4"/>
    <x v="1"/>
    <x v="2"/>
    <x v="3"/>
    <n v="7"/>
    <n v="28529.29"/>
    <n v="199705.03"/>
    <n v="19.489999999999998"/>
    <n v="160782.51999999999"/>
    <n v="5"/>
    <n v="5"/>
    <n v="-1"/>
    <x v="2195"/>
  </r>
  <r>
    <s v="T002277"/>
    <s v="Prerak Singhal"/>
    <x v="145"/>
    <n v="10"/>
    <d v="2024-10-27T00:00:00"/>
    <d v="2024-10-31T00:00:00"/>
    <d v="1988-02-22T00:00:00"/>
    <x v="2"/>
    <x v="2"/>
    <x v="2"/>
    <x v="3"/>
    <x v="4"/>
    <n v="10"/>
    <n v="44499.9"/>
    <n v="444999"/>
    <n v="3.57"/>
    <n v="429112.54"/>
    <n v="3"/>
    <n v="9"/>
    <n v="1"/>
    <x v="2196"/>
  </r>
  <r>
    <s v="T002278"/>
    <s v="Tara Bhat"/>
    <x v="60"/>
    <n v="5"/>
    <d v="2025-06-20T00:00:00"/>
    <d v="2025-06-22T00:00:00"/>
    <d v="1966-07-20T00:00:00"/>
    <x v="1"/>
    <x v="6"/>
    <x v="1"/>
    <x v="5"/>
    <x v="15"/>
    <n v="3"/>
    <n v="18879.34"/>
    <n v="56638.02"/>
    <n v="19.079999999999998"/>
    <n v="45831.49"/>
    <n v="1"/>
    <n v="4"/>
    <n v="1"/>
    <x v="2197"/>
  </r>
  <r>
    <s v="T002279"/>
    <s v="Sumer Sundaram"/>
    <x v="489"/>
    <n v="10"/>
    <d v="2025-05-13T00:00:00"/>
    <d v="2025-05-15T00:00:00"/>
    <d v="1997-04-07T00:00:00"/>
    <x v="2"/>
    <x v="11"/>
    <x v="2"/>
    <x v="3"/>
    <x v="22"/>
    <n v="1"/>
    <n v="39001.410000000003"/>
    <n v="39001.410000000003"/>
    <n v="24.64"/>
    <n v="29391.46"/>
    <n v="1"/>
    <n v="4"/>
    <n v="6"/>
    <x v="2198"/>
  </r>
  <r>
    <s v="T002280"/>
    <s v="Advik Chaudhry"/>
    <x v="621"/>
    <n v="3"/>
    <d v="2024-02-04T00:00:00"/>
    <d v="2024-02-05T00:00:00"/>
    <d v="1983-11-18T00:00:00"/>
    <x v="1"/>
    <x v="9"/>
    <x v="1"/>
    <x v="5"/>
    <x v="15"/>
    <n v="10"/>
    <n v="6571.46"/>
    <n v="65714.600000000006"/>
    <n v="7.83"/>
    <n v="60569.15"/>
    <n v="5"/>
    <n v="6"/>
    <n v="-3"/>
    <x v="6"/>
  </r>
  <r>
    <s v="T002281"/>
    <s v="Anika Sha"/>
    <x v="127"/>
    <n v="10"/>
    <d v="2024-03-03T00:00:00"/>
    <d v="2024-03-06T00:00:00"/>
    <d v="2001-07-03T00:00:00"/>
    <x v="2"/>
    <x v="7"/>
    <x v="3"/>
    <x v="4"/>
    <x v="13"/>
    <n v="2"/>
    <n v="43753.25"/>
    <n v="87506.5"/>
    <n v="26.36"/>
    <n v="64439.79"/>
    <n v="1"/>
    <n v="5"/>
    <n v="5"/>
    <x v="2199"/>
  </r>
  <r>
    <s v="T002282"/>
    <s v="Adira Majumdar"/>
    <x v="693"/>
    <n v="7"/>
    <d v="2025-03-09T00:00:00"/>
    <d v="2025-03-14T00:00:00"/>
    <d v="1999-06-06T00:00:00"/>
    <x v="2"/>
    <x v="8"/>
    <x v="0"/>
    <x v="0"/>
    <x v="18"/>
    <n v="1"/>
    <n v="47982.62"/>
    <n v="47982.62"/>
    <n v="23.78"/>
    <n v="36572.35"/>
    <n v="4"/>
    <n v="7"/>
    <n v="0"/>
    <x v="2200"/>
  </r>
  <r>
    <s v="T002283"/>
    <s v="Mohanlal Reddy"/>
    <x v="213"/>
    <n v="7"/>
    <d v="2025-06-05T00:00:00"/>
    <d v="2025-06-09T00:00:00"/>
    <d v="1973-10-02T00:00:00"/>
    <x v="2"/>
    <x v="2"/>
    <x v="1"/>
    <x v="5"/>
    <x v="17"/>
    <n v="6"/>
    <n v="12364.37"/>
    <n v="74186.22"/>
    <n v="0.81"/>
    <n v="73585.31"/>
    <n v="5"/>
    <n v="9"/>
    <n v="-2"/>
    <x v="2201"/>
  </r>
  <r>
    <s v="T002284"/>
    <s v="Devansh Char"/>
    <x v="276"/>
    <n v="10"/>
    <d v="2024-06-19T00:00:00"/>
    <d v="2024-06-22T00:00:00"/>
    <d v="2004-12-14T00:00:00"/>
    <x v="2"/>
    <x v="7"/>
    <x v="0"/>
    <x v="1"/>
    <x v="21"/>
    <n v="7"/>
    <n v="1657.44"/>
    <n v="11602.08"/>
    <n v="8.83"/>
    <n v="10577.62"/>
    <n v="2"/>
    <n v="4"/>
    <n v="6"/>
    <x v="2202"/>
  </r>
  <r>
    <s v="T002285"/>
    <s v="Tejas Sathe"/>
    <x v="316"/>
    <n v="9"/>
    <d v="2024-02-21T00:00:00"/>
    <d v="2024-02-22T00:00:00"/>
    <d v="1989-05-17T00:00:00"/>
    <x v="3"/>
    <x v="5"/>
    <x v="1"/>
    <x v="2"/>
    <x v="16"/>
    <n v="6"/>
    <n v="9186.09"/>
    <n v="55116.54"/>
    <n v="0.02"/>
    <n v="55105.52"/>
    <n v="5"/>
    <n v="6"/>
    <n v="3"/>
    <x v="2203"/>
  </r>
  <r>
    <s v="T002286"/>
    <s v="Yakshit Krishnamurthy"/>
    <x v="594"/>
    <n v="8"/>
    <d v="2024-11-25T00:00:00"/>
    <d v="2024-11-29T00:00:00"/>
    <d v="1973-04-13T00:00:00"/>
    <x v="0"/>
    <x v="13"/>
    <x v="0"/>
    <x v="1"/>
    <x v="2"/>
    <n v="10"/>
    <n v="46474.63"/>
    <n v="464746.3"/>
    <n v="13.25"/>
    <n v="403167.42"/>
    <n v="1"/>
    <n v="6"/>
    <n v="2"/>
    <x v="2204"/>
  </r>
  <r>
    <s v="T002287"/>
    <s v="Anaya Sami"/>
    <x v="176"/>
    <n v="8"/>
    <d v="2023-11-02T00:00:00"/>
    <d v="2023-11-05T00:00:00"/>
    <d v="1994-08-16T00:00:00"/>
    <x v="0"/>
    <x v="17"/>
    <x v="0"/>
    <x v="0"/>
    <x v="18"/>
    <n v="1"/>
    <n v="35116.79"/>
    <n v="35116.79"/>
    <n v="5.6"/>
    <n v="33150.25"/>
    <n v="4"/>
    <n v="6"/>
    <n v="2"/>
    <x v="2205"/>
  </r>
  <r>
    <s v="T002288"/>
    <s v="Tara Sen"/>
    <x v="671"/>
    <n v="9"/>
    <d v="2024-09-13T00:00:00"/>
    <d v="2024-09-15T00:00:00"/>
    <d v="1994-10-30T00:00:00"/>
    <x v="2"/>
    <x v="16"/>
    <x v="1"/>
    <x v="2"/>
    <x v="16"/>
    <n v="9"/>
    <n v="20006.84"/>
    <n v="180061.56"/>
    <n v="19.829999999999998"/>
    <n v="144355.35"/>
    <n v="1"/>
    <n v="3"/>
    <n v="6"/>
    <x v="2206"/>
  </r>
  <r>
    <s v="T002289"/>
    <s v="Lakshit Chakrabarti"/>
    <x v="35"/>
    <n v="5"/>
    <d v="2025-04-06T00:00:00"/>
    <d v="2025-04-08T00:00:00"/>
    <d v="1964-12-21T00:00:00"/>
    <x v="3"/>
    <x v="12"/>
    <x v="2"/>
    <x v="3"/>
    <x v="11"/>
    <n v="1"/>
    <n v="28109.54"/>
    <n v="28109.54"/>
    <n v="13.9"/>
    <n v="24202.31"/>
    <n v="4"/>
    <n v="4"/>
    <n v="1"/>
    <x v="2207"/>
  </r>
  <r>
    <s v="T002290"/>
    <s v="Aayush Amble"/>
    <x v="206"/>
    <n v="5"/>
    <d v="2024-07-21T00:00:00"/>
    <d v="2024-07-25T00:00:00"/>
    <d v="1998-08-31T00:00:00"/>
    <x v="2"/>
    <x v="8"/>
    <x v="2"/>
    <x v="3"/>
    <x v="22"/>
    <n v="3"/>
    <n v="16940.66"/>
    <n v="50821.98"/>
    <n v="25.2"/>
    <n v="38014.839999999997"/>
    <n v="2"/>
    <n v="9"/>
    <n v="-4"/>
    <x v="2208"/>
  </r>
  <r>
    <s v="T002291"/>
    <s v="Zoya Srivastava"/>
    <x v="117"/>
    <n v="5"/>
    <d v="2025-01-03T00:00:00"/>
    <d v="2025-01-07T00:00:00"/>
    <d v="1993-03-30T00:00:00"/>
    <x v="0"/>
    <x v="0"/>
    <x v="0"/>
    <x v="0"/>
    <x v="0"/>
    <n v="5"/>
    <n v="22444.16"/>
    <n v="112220.8"/>
    <n v="13.53"/>
    <n v="97037.33"/>
    <n v="1"/>
    <n v="9"/>
    <n v="-4"/>
    <x v="2209"/>
  </r>
  <r>
    <s v="T002292"/>
    <s v="Myra Deep"/>
    <x v="476"/>
    <n v="4"/>
    <d v="2025-03-24T00:00:00"/>
    <d v="2025-03-29T00:00:00"/>
    <d v="1986-04-09T00:00:00"/>
    <x v="0"/>
    <x v="13"/>
    <x v="0"/>
    <x v="1"/>
    <x v="8"/>
    <n v="4"/>
    <n v="3068.92"/>
    <n v="12275.68"/>
    <n v="14.4"/>
    <n v="10507.98"/>
    <n v="5"/>
    <n v="7"/>
    <n v="-3"/>
    <x v="2210"/>
  </r>
  <r>
    <s v="T002293"/>
    <s v="Dhanuk Dass"/>
    <x v="428"/>
    <n v="8"/>
    <d v="2024-03-24T00:00:00"/>
    <d v="2024-03-27T00:00:00"/>
    <d v="2000-11-27T00:00:00"/>
    <x v="3"/>
    <x v="4"/>
    <x v="0"/>
    <x v="1"/>
    <x v="21"/>
    <n v="10"/>
    <n v="14563.44"/>
    <n v="145634.4"/>
    <n v="6.44"/>
    <n v="136255.54"/>
    <n v="4"/>
    <n v="6"/>
    <n v="2"/>
    <x v="2211"/>
  </r>
  <r>
    <s v="T002294"/>
    <s v="Anahi Gandhi"/>
    <x v="211"/>
    <n v="3"/>
    <d v="2023-10-15T00:00:00"/>
    <d v="2023-10-17T00:00:00"/>
    <d v="1993-11-28T00:00:00"/>
    <x v="0"/>
    <x v="13"/>
    <x v="0"/>
    <x v="0"/>
    <x v="0"/>
    <n v="2"/>
    <n v="47066.63"/>
    <n v="94133.26"/>
    <n v="25.83"/>
    <n v="69818.64"/>
    <n v="5"/>
    <n v="5"/>
    <n v="-2"/>
    <x v="2212"/>
  </r>
  <r>
    <s v="T002295"/>
    <s v="Vedika Sengupta"/>
    <x v="467"/>
    <n v="10"/>
    <d v="2023-10-30T00:00:00"/>
    <d v="2023-11-01T00:00:00"/>
    <d v="1978-03-08T00:00:00"/>
    <x v="3"/>
    <x v="19"/>
    <x v="1"/>
    <x v="2"/>
    <x v="14"/>
    <n v="7"/>
    <n v="4787.93"/>
    <n v="33515.51"/>
    <n v="12.14"/>
    <n v="29446.73"/>
    <n v="1"/>
    <n v="6"/>
    <n v="4"/>
    <x v="2213"/>
  </r>
  <r>
    <s v="T002296"/>
    <s v="Umang Dugal"/>
    <x v="478"/>
    <n v="5"/>
    <d v="2025-04-16T00:00:00"/>
    <d v="2025-04-20T00:00:00"/>
    <d v="1987-11-22T00:00:00"/>
    <x v="1"/>
    <x v="18"/>
    <x v="1"/>
    <x v="2"/>
    <x v="10"/>
    <n v="4"/>
    <n v="47983.88"/>
    <n v="191935.52"/>
    <n v="3.79"/>
    <n v="184661.16"/>
    <n v="2"/>
    <n v="9"/>
    <n v="-4"/>
    <x v="2214"/>
  </r>
  <r>
    <s v="T002297"/>
    <s v="Jayesh Kumer"/>
    <x v="310"/>
    <n v="6"/>
    <d v="2024-02-15T00:00:00"/>
    <d v="2024-02-17T00:00:00"/>
    <d v="2003-07-10T00:00:00"/>
    <x v="0"/>
    <x v="17"/>
    <x v="1"/>
    <x v="5"/>
    <x v="7"/>
    <n v="9"/>
    <n v="15093.75"/>
    <n v="135843.75"/>
    <n v="14.28"/>
    <n v="116445.26"/>
    <n v="5"/>
    <n v="5"/>
    <n v="1"/>
    <x v="2215"/>
  </r>
  <r>
    <s v="T002298"/>
    <s v="Hazel Saran"/>
    <x v="276"/>
    <n v="8"/>
    <d v="2024-06-22T00:00:00"/>
    <d v="2024-06-27T00:00:00"/>
    <d v="1973-01-12T00:00:00"/>
    <x v="1"/>
    <x v="6"/>
    <x v="3"/>
    <x v="4"/>
    <x v="9"/>
    <n v="8"/>
    <n v="23500.43"/>
    <n v="188003.44"/>
    <n v="28.54"/>
    <n v="134347.26"/>
    <n v="3"/>
    <n v="9"/>
    <n v="-1"/>
    <x v="2216"/>
  </r>
  <r>
    <s v="T002299"/>
    <s v="Mohanlal Guha"/>
    <x v="343"/>
    <n v="9"/>
    <d v="2024-10-05T00:00:00"/>
    <d v="2024-10-10T00:00:00"/>
    <d v="1981-11-14T00:00:00"/>
    <x v="1"/>
    <x v="14"/>
    <x v="3"/>
    <x v="4"/>
    <x v="13"/>
    <n v="8"/>
    <n v="30685.86"/>
    <n v="245486.88"/>
    <n v="20.29"/>
    <n v="195677.59"/>
    <n v="5"/>
    <n v="6"/>
    <n v="3"/>
    <x v="2217"/>
  </r>
  <r>
    <s v="T002300"/>
    <s v="Ivana Raja"/>
    <x v="588"/>
    <n v="8"/>
    <d v="2023-10-11T00:00:00"/>
    <d v="2023-10-12T00:00:00"/>
    <d v="2004-12-23T00:00:00"/>
    <x v="1"/>
    <x v="14"/>
    <x v="0"/>
    <x v="0"/>
    <x v="19"/>
    <n v="6"/>
    <n v="674.21"/>
    <n v="4045.26"/>
    <n v="8.92"/>
    <n v="3684.42"/>
    <n v="1"/>
    <n v="4"/>
    <n v="4"/>
    <x v="2218"/>
  </r>
  <r>
    <s v="T002301"/>
    <s v="Eshani Gupta"/>
    <x v="630"/>
    <n v="7"/>
    <d v="2023-12-19T00:00:00"/>
    <d v="2023-12-20T00:00:00"/>
    <d v="1987-10-31T00:00:00"/>
    <x v="1"/>
    <x v="1"/>
    <x v="0"/>
    <x v="1"/>
    <x v="2"/>
    <n v="2"/>
    <n v="11758.38"/>
    <n v="23516.76"/>
    <n v="9.33"/>
    <n v="21322.65"/>
    <n v="5"/>
    <n v="6"/>
    <n v="1"/>
    <x v="2219"/>
  </r>
  <r>
    <s v="T002302"/>
    <s v="Neelofar Chhabra"/>
    <x v="595"/>
    <n v="10"/>
    <d v="2023-12-25T00:00:00"/>
    <d v="2023-12-26T00:00:00"/>
    <d v="1974-04-05T00:00:00"/>
    <x v="1"/>
    <x v="9"/>
    <x v="3"/>
    <x v="4"/>
    <x v="9"/>
    <n v="3"/>
    <n v="31686.52"/>
    <n v="95059.56"/>
    <n v="15.7"/>
    <n v="80135.210000000006"/>
    <n v="2"/>
    <n v="2"/>
    <n v="8"/>
    <x v="2220"/>
  </r>
  <r>
    <s v="T002303"/>
    <s v="Himmat Gole"/>
    <x v="39"/>
    <n v="3"/>
    <d v="2025-01-30T00:00:00"/>
    <d v="2025-02-01T00:00:00"/>
    <d v="2000-02-24T00:00:00"/>
    <x v="0"/>
    <x v="13"/>
    <x v="3"/>
    <x v="4"/>
    <x v="13"/>
    <n v="6"/>
    <n v="27182.37"/>
    <n v="163094.22"/>
    <n v="14.85"/>
    <n v="138874.73000000001"/>
    <n v="2"/>
    <n v="3"/>
    <n v="0"/>
    <x v="2221"/>
  </r>
  <r>
    <s v="T002304"/>
    <s v="Abram Shetty"/>
    <x v="141"/>
    <n v="6"/>
    <d v="2024-11-29T00:00:00"/>
    <d v="2024-12-01T00:00:00"/>
    <d v="1968-05-17T00:00:00"/>
    <x v="3"/>
    <x v="15"/>
    <x v="1"/>
    <x v="5"/>
    <x v="20"/>
    <n v="2"/>
    <n v="22351.09"/>
    <n v="44702.18"/>
    <n v="11.19"/>
    <n v="39700.01"/>
    <n v="1"/>
    <n v="6"/>
    <n v="0"/>
    <x v="2222"/>
  </r>
  <r>
    <s v="T002305"/>
    <s v="Kavya Saxena"/>
    <x v="494"/>
    <n v="4"/>
    <d v="2024-06-14T00:00:00"/>
    <d v="2024-06-16T00:00:00"/>
    <d v="1971-08-04T00:00:00"/>
    <x v="2"/>
    <x v="7"/>
    <x v="0"/>
    <x v="1"/>
    <x v="2"/>
    <n v="8"/>
    <n v="19620.64"/>
    <n v="156965.12"/>
    <n v="14.03"/>
    <n v="134942.91"/>
    <n v="5"/>
    <n v="3"/>
    <n v="1"/>
    <x v="2223"/>
  </r>
  <r>
    <s v="T002306"/>
    <s v="Kanav Kant"/>
    <x v="204"/>
    <n v="9"/>
    <d v="2024-01-21T00:00:00"/>
    <d v="2024-01-26T00:00:00"/>
    <d v="1995-12-18T00:00:00"/>
    <x v="2"/>
    <x v="8"/>
    <x v="2"/>
    <x v="3"/>
    <x v="22"/>
    <n v="6"/>
    <n v="23603.19"/>
    <n v="141619.14000000001"/>
    <n v="5.1100000000000003"/>
    <n v="134382.39999999999"/>
    <n v="5"/>
    <n v="8"/>
    <n v="1"/>
    <x v="2224"/>
  </r>
  <r>
    <s v="T002307"/>
    <s v="Purab Bir"/>
    <x v="423"/>
    <n v="10"/>
    <d v="2024-08-26T00:00:00"/>
    <d v="2024-08-30T00:00:00"/>
    <d v="1980-04-03T00:00:00"/>
    <x v="2"/>
    <x v="11"/>
    <x v="1"/>
    <x v="2"/>
    <x v="10"/>
    <n v="1"/>
    <n v="20285.060000000001"/>
    <n v="20285.060000000001"/>
    <n v="29.85"/>
    <n v="14229.97"/>
    <n v="2"/>
    <n v="8"/>
    <n v="2"/>
    <x v="2225"/>
  </r>
  <r>
    <s v="T002308"/>
    <s v="Sana Dass"/>
    <x v="247"/>
    <n v="5"/>
    <d v="2024-08-31T00:00:00"/>
    <d v="2024-09-01T00:00:00"/>
    <d v="1992-11-29T00:00:00"/>
    <x v="1"/>
    <x v="9"/>
    <x v="1"/>
    <x v="5"/>
    <x v="20"/>
    <n v="4"/>
    <n v="42545.39"/>
    <n v="170181.56"/>
    <n v="18.420000000000002"/>
    <n v="138834.12"/>
    <n v="5"/>
    <n v="6"/>
    <n v="-1"/>
    <x v="2226"/>
  </r>
  <r>
    <s v="T002309"/>
    <s v="Tarini Kuruvilla"/>
    <x v="189"/>
    <n v="8"/>
    <d v="2025-04-01T00:00:00"/>
    <d v="2025-04-06T00:00:00"/>
    <d v="1968-03-12T00:00:00"/>
    <x v="2"/>
    <x v="2"/>
    <x v="2"/>
    <x v="3"/>
    <x v="22"/>
    <n v="3"/>
    <n v="30858.46"/>
    <n v="92575.38"/>
    <n v="8.8000000000000007"/>
    <n v="84428.75"/>
    <n v="2"/>
    <n v="6"/>
    <n v="2"/>
    <x v="2227"/>
  </r>
  <r>
    <s v="T002310"/>
    <s v="Shanaya Mannan"/>
    <x v="340"/>
    <n v="8"/>
    <d v="2025-08-13T00:00:00"/>
    <d v="2025-08-16T00:00:00"/>
    <d v="1977-05-12T00:00:00"/>
    <x v="3"/>
    <x v="15"/>
    <x v="0"/>
    <x v="0"/>
    <x v="0"/>
    <n v="6"/>
    <n v="46683.55"/>
    <n v="280101.3"/>
    <n v="26.57"/>
    <n v="205678.38"/>
    <n v="1"/>
    <n v="5"/>
    <n v="3"/>
    <x v="2228"/>
  </r>
  <r>
    <s v="T002311"/>
    <s v="Neysa Chowdhury"/>
    <x v="295"/>
    <n v="6"/>
    <d v="2025-02-03T00:00:00"/>
    <d v="2025-02-08T00:00:00"/>
    <d v="1968-08-16T00:00:00"/>
    <x v="2"/>
    <x v="2"/>
    <x v="0"/>
    <x v="0"/>
    <x v="0"/>
    <n v="1"/>
    <n v="49263.15"/>
    <n v="49263.15"/>
    <n v="20.43"/>
    <n v="39198.69"/>
    <n v="3"/>
    <n v="6"/>
    <n v="0"/>
    <x v="2229"/>
  </r>
  <r>
    <s v="T002312"/>
    <s v="Vritika Mane"/>
    <x v="375"/>
    <n v="10"/>
    <d v="2023-11-04T00:00:00"/>
    <d v="2023-11-07T00:00:00"/>
    <d v="2002-05-04T00:00:00"/>
    <x v="0"/>
    <x v="0"/>
    <x v="1"/>
    <x v="2"/>
    <x v="10"/>
    <n v="1"/>
    <n v="27521.8"/>
    <n v="27521.8"/>
    <n v="22.99"/>
    <n v="21194.54"/>
    <n v="3"/>
    <n v="6"/>
    <n v="4"/>
    <x v="2230"/>
  </r>
  <r>
    <s v="T002313"/>
    <s v="Yashvi Banerjee"/>
    <x v="599"/>
    <n v="3"/>
    <d v="2024-05-15T00:00:00"/>
    <d v="2024-05-18T00:00:00"/>
    <d v="1978-02-18T00:00:00"/>
    <x v="3"/>
    <x v="4"/>
    <x v="0"/>
    <x v="1"/>
    <x v="2"/>
    <n v="4"/>
    <n v="5226.26"/>
    <n v="20905.04"/>
    <n v="16.5"/>
    <n v="17455.71"/>
    <n v="2"/>
    <n v="8"/>
    <n v="-5"/>
    <x v="2231"/>
  </r>
  <r>
    <s v="T002314"/>
    <s v="Reyansh Seshadri"/>
    <x v="533"/>
    <n v="5"/>
    <d v="2023-11-25T00:00:00"/>
    <d v="2023-11-29T00:00:00"/>
    <d v="1980-02-07T00:00:00"/>
    <x v="2"/>
    <x v="2"/>
    <x v="2"/>
    <x v="3"/>
    <x v="11"/>
    <n v="10"/>
    <n v="41903.33"/>
    <n v="419033.3"/>
    <n v="18.46"/>
    <n v="341679.75"/>
    <n v="2"/>
    <n v="5"/>
    <n v="0"/>
    <x v="2232"/>
  </r>
  <r>
    <s v="T002315"/>
    <s v="Farhan Contractor"/>
    <x v="407"/>
    <n v="5"/>
    <d v="2024-12-16T00:00:00"/>
    <d v="2024-12-20T00:00:00"/>
    <d v="1993-05-09T00:00:00"/>
    <x v="2"/>
    <x v="8"/>
    <x v="0"/>
    <x v="1"/>
    <x v="2"/>
    <n v="9"/>
    <n v="2628.49"/>
    <n v="23656.41"/>
    <n v="10.28"/>
    <n v="21224.53"/>
    <n v="5"/>
    <n v="6"/>
    <n v="-1"/>
    <x v="2233"/>
  </r>
  <r>
    <s v="T002316"/>
    <s v="Charvi Divan"/>
    <x v="294"/>
    <n v="9"/>
    <d v="2025-06-23T00:00:00"/>
    <d v="2025-06-26T00:00:00"/>
    <d v="2007-04-08T00:00:00"/>
    <x v="1"/>
    <x v="6"/>
    <x v="1"/>
    <x v="2"/>
    <x v="16"/>
    <n v="10"/>
    <n v="4022.19"/>
    <n v="40221.9"/>
    <n v="4.76"/>
    <n v="38307.339999999997"/>
    <n v="1"/>
    <n v="7"/>
    <n v="2"/>
    <x v="1391"/>
  </r>
  <r>
    <s v="T002317"/>
    <s v="Anahi Thakkar"/>
    <x v="35"/>
    <n v="4"/>
    <d v="2025-04-08T00:00:00"/>
    <d v="2025-04-10T00:00:00"/>
    <d v="1980-06-23T00:00:00"/>
    <x v="1"/>
    <x v="14"/>
    <x v="0"/>
    <x v="1"/>
    <x v="2"/>
    <n v="6"/>
    <n v="23586.32"/>
    <n v="141517.92000000001"/>
    <n v="19.05"/>
    <n v="114558.76"/>
    <n v="4"/>
    <n v="6"/>
    <n v="-2"/>
    <x v="2234"/>
  </r>
  <r>
    <s v="T002318"/>
    <s v="Anahita Dani"/>
    <x v="465"/>
    <n v="4"/>
    <d v="2024-07-31T00:00:00"/>
    <d v="2024-08-01T00:00:00"/>
    <d v="1984-04-27T00:00:00"/>
    <x v="3"/>
    <x v="5"/>
    <x v="0"/>
    <x v="1"/>
    <x v="8"/>
    <n v="10"/>
    <n v="34516.480000000003"/>
    <n v="345164.79999999999"/>
    <n v="1.86"/>
    <n v="338744.73"/>
    <n v="1"/>
    <n v="3"/>
    <n v="1"/>
    <x v="2235"/>
  </r>
  <r>
    <s v="T002319"/>
    <s v="Anaya Chada"/>
    <x v="516"/>
    <n v="3"/>
    <d v="2023-09-30T00:00:00"/>
    <d v="2023-10-01T00:00:00"/>
    <d v="1995-01-04T00:00:00"/>
    <x v="3"/>
    <x v="15"/>
    <x v="2"/>
    <x v="3"/>
    <x v="11"/>
    <n v="6"/>
    <n v="45747.02"/>
    <n v="274482.12"/>
    <n v="11.37"/>
    <n v="243273.5"/>
    <n v="3"/>
    <n v="5"/>
    <n v="-2"/>
    <x v="2236"/>
  </r>
  <r>
    <s v="T002320"/>
    <s v="Romil Kanda"/>
    <x v="167"/>
    <n v="4"/>
    <d v="2024-03-17T00:00:00"/>
    <d v="2024-03-22T00:00:00"/>
    <d v="1985-09-18T00:00:00"/>
    <x v="2"/>
    <x v="16"/>
    <x v="3"/>
    <x v="4"/>
    <x v="6"/>
    <n v="8"/>
    <n v="18547.419999999998"/>
    <n v="148379.35999999999"/>
    <n v="18.77"/>
    <n v="120528.55"/>
    <n v="5"/>
    <n v="9"/>
    <n v="-5"/>
    <x v="2237"/>
  </r>
  <r>
    <s v="T002321"/>
    <s v="Parinaaz Tak"/>
    <x v="159"/>
    <n v="6"/>
    <d v="2023-08-23T00:00:00"/>
    <d v="2023-08-27T00:00:00"/>
    <d v="1973-09-18T00:00:00"/>
    <x v="3"/>
    <x v="19"/>
    <x v="2"/>
    <x v="3"/>
    <x v="12"/>
    <n v="3"/>
    <n v="7702.59"/>
    <n v="23107.77"/>
    <n v="17.21"/>
    <n v="19130.919999999998"/>
    <n v="5"/>
    <n v="9"/>
    <n v="-3"/>
    <x v="2238"/>
  </r>
  <r>
    <s v="T002322"/>
    <s v="Renee Tata"/>
    <x v="91"/>
    <n v="10"/>
    <d v="2023-12-04T00:00:00"/>
    <d v="2023-12-08T00:00:00"/>
    <d v="1980-08-30T00:00:00"/>
    <x v="2"/>
    <x v="8"/>
    <x v="3"/>
    <x v="4"/>
    <x v="23"/>
    <n v="10"/>
    <n v="28960.51"/>
    <n v="289605.09999999998"/>
    <n v="20.239999999999998"/>
    <n v="230989.03"/>
    <n v="2"/>
    <n v="6"/>
    <n v="4"/>
    <x v="2239"/>
  </r>
  <r>
    <s v="T002323"/>
    <s v="Divyansh Krishnamurthy"/>
    <x v="318"/>
    <n v="8"/>
    <d v="2024-08-15T00:00:00"/>
    <d v="2024-08-17T00:00:00"/>
    <d v="1980-04-21T00:00:00"/>
    <x v="0"/>
    <x v="13"/>
    <x v="0"/>
    <x v="0"/>
    <x v="19"/>
    <n v="10"/>
    <n v="8799.39"/>
    <n v="87993.9"/>
    <n v="4.2"/>
    <n v="84298.16"/>
    <n v="5"/>
    <n v="3"/>
    <n v="5"/>
    <x v="2240"/>
  </r>
  <r>
    <s v="T002324"/>
    <s v="Pari Ramaswamy"/>
    <x v="387"/>
    <n v="4"/>
    <d v="2024-08-11T00:00:00"/>
    <d v="2024-08-16T00:00:00"/>
    <d v="1960-12-31T00:00:00"/>
    <x v="0"/>
    <x v="13"/>
    <x v="3"/>
    <x v="4"/>
    <x v="6"/>
    <n v="9"/>
    <n v="11528.91"/>
    <n v="103760.19"/>
    <n v="12.29"/>
    <n v="91008.06"/>
    <n v="2"/>
    <n v="9"/>
    <n v="-5"/>
    <x v="2241"/>
  </r>
  <r>
    <s v="T002325"/>
    <s v="Yasmin Verma"/>
    <x v="694"/>
    <n v="6"/>
    <d v="2025-05-05T00:00:00"/>
    <d v="2025-05-09T00:00:00"/>
    <d v="1965-08-14T00:00:00"/>
    <x v="2"/>
    <x v="7"/>
    <x v="1"/>
    <x v="2"/>
    <x v="14"/>
    <n v="9"/>
    <n v="43784.72"/>
    <n v="394062.48"/>
    <n v="1.48"/>
    <n v="388230.36"/>
    <n v="5"/>
    <n v="5"/>
    <n v="1"/>
    <x v="2242"/>
  </r>
  <r>
    <s v="T002326"/>
    <s v="Eshani Sampath"/>
    <x v="539"/>
    <n v="4"/>
    <d v="2025-04-18T00:00:00"/>
    <d v="2025-04-22T00:00:00"/>
    <d v="1977-06-07T00:00:00"/>
    <x v="3"/>
    <x v="5"/>
    <x v="1"/>
    <x v="5"/>
    <x v="7"/>
    <n v="6"/>
    <n v="7103.55"/>
    <n v="42621.3"/>
    <n v="27.62"/>
    <n v="30849.3"/>
    <n v="5"/>
    <n v="7"/>
    <n v="-3"/>
    <x v="1944"/>
  </r>
  <r>
    <s v="T002327"/>
    <s v="Hansh Keer"/>
    <x v="249"/>
    <n v="5"/>
    <d v="2023-11-04T00:00:00"/>
    <d v="2023-11-09T00:00:00"/>
    <d v="1964-04-04T00:00:00"/>
    <x v="2"/>
    <x v="16"/>
    <x v="3"/>
    <x v="4"/>
    <x v="6"/>
    <n v="1"/>
    <n v="7607.74"/>
    <n v="7607.74"/>
    <n v="25.06"/>
    <n v="5701.24"/>
    <n v="5"/>
    <n v="7"/>
    <n v="-2"/>
    <x v="2243"/>
  </r>
  <r>
    <s v="T002328"/>
    <s v="Samaira Gokhale"/>
    <x v="563"/>
    <n v="7"/>
    <d v="2023-09-22T00:00:00"/>
    <d v="2023-09-25T00:00:00"/>
    <d v="1986-04-30T00:00:00"/>
    <x v="2"/>
    <x v="2"/>
    <x v="1"/>
    <x v="2"/>
    <x v="16"/>
    <n v="10"/>
    <n v="10309.11"/>
    <n v="103091.1"/>
    <n v="10.94"/>
    <n v="91812.93"/>
    <n v="1"/>
    <n v="6"/>
    <n v="1"/>
    <x v="2244"/>
  </r>
  <r>
    <s v="T002329"/>
    <s v="Rohan Sarna"/>
    <x v="463"/>
    <n v="5"/>
    <d v="2024-01-09T00:00:00"/>
    <d v="2024-01-11T00:00:00"/>
    <d v="2005-11-20T00:00:00"/>
    <x v="2"/>
    <x v="8"/>
    <x v="3"/>
    <x v="4"/>
    <x v="23"/>
    <n v="9"/>
    <n v="8725.36"/>
    <n v="78528.240000000005"/>
    <n v="25"/>
    <n v="58896.18"/>
    <n v="3"/>
    <n v="3"/>
    <n v="2"/>
    <x v="2245"/>
  </r>
  <r>
    <s v="T002330"/>
    <s v="Heer Bandi"/>
    <x v="54"/>
    <n v="10"/>
    <d v="2024-06-25T00:00:00"/>
    <d v="2024-06-27T00:00:00"/>
    <d v="1962-01-29T00:00:00"/>
    <x v="0"/>
    <x v="17"/>
    <x v="0"/>
    <x v="1"/>
    <x v="21"/>
    <n v="8"/>
    <n v="46679.040000000001"/>
    <n v="373432.32000000001"/>
    <n v="29.81"/>
    <n v="262112.15"/>
    <n v="2"/>
    <n v="5"/>
    <n v="5"/>
    <x v="2246"/>
  </r>
  <r>
    <s v="T002331"/>
    <s v="Ira Dyal"/>
    <x v="483"/>
    <n v="3"/>
    <d v="2024-08-03T00:00:00"/>
    <d v="2024-08-07T00:00:00"/>
    <d v="1981-05-09T00:00:00"/>
    <x v="2"/>
    <x v="16"/>
    <x v="0"/>
    <x v="0"/>
    <x v="19"/>
    <n v="7"/>
    <n v="12967.72"/>
    <n v="90774.04"/>
    <n v="13.68"/>
    <n v="78356.149999999994"/>
    <n v="1"/>
    <n v="8"/>
    <n v="-5"/>
    <x v="2247"/>
  </r>
  <r>
    <s v="T002332"/>
    <s v="Jivika Subramanian"/>
    <x v="92"/>
    <n v="5"/>
    <d v="2024-03-17T00:00:00"/>
    <d v="2024-03-18T00:00:00"/>
    <d v="1990-06-01T00:00:00"/>
    <x v="0"/>
    <x v="17"/>
    <x v="1"/>
    <x v="5"/>
    <x v="17"/>
    <n v="4"/>
    <n v="30663.8"/>
    <n v="122655.2"/>
    <n v="11.52"/>
    <n v="108525.32"/>
    <n v="3"/>
    <n v="6"/>
    <n v="-1"/>
    <x v="2248"/>
  </r>
  <r>
    <s v="T002333"/>
    <s v="Advik Dar"/>
    <x v="116"/>
    <n v="10"/>
    <d v="2024-08-06T00:00:00"/>
    <d v="2024-08-09T00:00:00"/>
    <d v="2002-02-21T00:00:00"/>
    <x v="1"/>
    <x v="18"/>
    <x v="2"/>
    <x v="3"/>
    <x v="4"/>
    <n v="8"/>
    <n v="32059.67"/>
    <n v="256477.36"/>
    <n v="13.39"/>
    <n v="222135.04000000001"/>
    <n v="5"/>
    <n v="4"/>
    <n v="6"/>
    <x v="2249"/>
  </r>
  <r>
    <s v="T002334"/>
    <s v="Badal Bahl"/>
    <x v="243"/>
    <n v="10"/>
    <d v="2024-03-24T00:00:00"/>
    <d v="2024-03-25T00:00:00"/>
    <d v="1966-03-01T00:00:00"/>
    <x v="2"/>
    <x v="8"/>
    <x v="0"/>
    <x v="0"/>
    <x v="1"/>
    <n v="8"/>
    <n v="10952.53"/>
    <n v="87620.24"/>
    <n v="2.2799999999999998"/>
    <n v="85622.5"/>
    <n v="4"/>
    <n v="3"/>
    <n v="7"/>
    <x v="2250"/>
  </r>
  <r>
    <s v="T002335"/>
    <s v="Hunar Char"/>
    <x v="83"/>
    <n v="4"/>
    <d v="2025-05-06T00:00:00"/>
    <d v="2025-05-10T00:00:00"/>
    <d v="1967-07-09T00:00:00"/>
    <x v="3"/>
    <x v="12"/>
    <x v="1"/>
    <x v="5"/>
    <x v="15"/>
    <n v="1"/>
    <n v="21242.639999999999"/>
    <n v="21242.639999999999"/>
    <n v="1.89"/>
    <n v="20841.150000000001"/>
    <n v="3"/>
    <n v="7"/>
    <n v="-3"/>
    <x v="2251"/>
  </r>
  <r>
    <s v="T002336"/>
    <s v="Zoya Deshpande"/>
    <x v="1"/>
    <n v="7"/>
    <d v="2024-12-16T00:00:00"/>
    <d v="2024-12-17T00:00:00"/>
    <d v="1999-10-04T00:00:00"/>
    <x v="2"/>
    <x v="8"/>
    <x v="2"/>
    <x v="3"/>
    <x v="22"/>
    <n v="3"/>
    <n v="23240.82"/>
    <n v="69722.459999999992"/>
    <n v="16.850000000000001"/>
    <n v="57974.23"/>
    <n v="4"/>
    <n v="6"/>
    <n v="1"/>
    <x v="2252"/>
  </r>
  <r>
    <s v="T002337"/>
    <s v="Aaina Tripathi"/>
    <x v="595"/>
    <n v="6"/>
    <d v="2023-12-25T00:00:00"/>
    <d v="2023-12-27T00:00:00"/>
    <d v="1983-08-08T00:00:00"/>
    <x v="3"/>
    <x v="4"/>
    <x v="0"/>
    <x v="0"/>
    <x v="19"/>
    <n v="9"/>
    <n v="7411.78"/>
    <n v="66706.02"/>
    <n v="15.03"/>
    <n v="56680.11"/>
    <n v="4"/>
    <n v="3"/>
    <n v="3"/>
    <x v="2253"/>
  </r>
  <r>
    <s v="T002338"/>
    <s v="Suhana Bhavsar"/>
    <x v="435"/>
    <n v="6"/>
    <d v="2024-04-05T00:00:00"/>
    <d v="2024-04-09T00:00:00"/>
    <d v="1970-11-18T00:00:00"/>
    <x v="1"/>
    <x v="18"/>
    <x v="1"/>
    <x v="5"/>
    <x v="17"/>
    <n v="6"/>
    <n v="19707.96"/>
    <n v="118247.76"/>
    <n v="23.03"/>
    <n v="91015.3"/>
    <n v="1"/>
    <n v="5"/>
    <n v="1"/>
    <x v="2254"/>
  </r>
  <r>
    <s v="T002339"/>
    <s v="Chirag Iyengar"/>
    <x v="321"/>
    <n v="7"/>
    <d v="2024-12-23T00:00:00"/>
    <d v="2024-12-25T00:00:00"/>
    <d v="1986-04-13T00:00:00"/>
    <x v="0"/>
    <x v="10"/>
    <x v="1"/>
    <x v="2"/>
    <x v="16"/>
    <n v="10"/>
    <n v="48893.32"/>
    <n v="488933.2"/>
    <n v="20.59"/>
    <n v="388261.85"/>
    <n v="4"/>
    <n v="7"/>
    <n v="0"/>
    <x v="2255"/>
  </r>
  <r>
    <s v="T002340"/>
    <s v="Damini Bobal"/>
    <x v="489"/>
    <n v="5"/>
    <d v="2025-05-12T00:00:00"/>
    <d v="2025-05-15T00:00:00"/>
    <d v="2004-10-28T00:00:00"/>
    <x v="0"/>
    <x v="0"/>
    <x v="0"/>
    <x v="1"/>
    <x v="5"/>
    <n v="8"/>
    <n v="22133.02"/>
    <n v="177064.16"/>
    <n v="3.96"/>
    <n v="170052.42"/>
    <n v="1"/>
    <n v="4"/>
    <n v="1"/>
    <x v="2256"/>
  </r>
  <r>
    <s v="T002341"/>
    <s v="Arnav Khalsa"/>
    <x v="296"/>
    <n v="9"/>
    <d v="2024-06-12T00:00:00"/>
    <d v="2024-06-17T00:00:00"/>
    <d v="1965-04-17T00:00:00"/>
    <x v="0"/>
    <x v="17"/>
    <x v="3"/>
    <x v="4"/>
    <x v="13"/>
    <n v="9"/>
    <n v="46417.63"/>
    <n v="417758.67"/>
    <n v="27"/>
    <n v="304963.83"/>
    <n v="4"/>
    <n v="6"/>
    <n v="3"/>
    <x v="2025"/>
  </r>
  <r>
    <s v="T002342"/>
    <s v="Zeeshan Hayer"/>
    <x v="432"/>
    <n v="8"/>
    <d v="2024-09-03T00:00:00"/>
    <d v="2024-09-04T00:00:00"/>
    <d v="1995-05-13T00:00:00"/>
    <x v="1"/>
    <x v="1"/>
    <x v="2"/>
    <x v="3"/>
    <x v="11"/>
    <n v="1"/>
    <n v="18322.45"/>
    <n v="18322.45"/>
    <n v="23.92"/>
    <n v="13939.72"/>
    <n v="2"/>
    <n v="3"/>
    <n v="5"/>
    <x v="2257"/>
  </r>
  <r>
    <s v="T002343"/>
    <s v="Amani De"/>
    <x v="130"/>
    <n v="5"/>
    <d v="2023-08-19T00:00:00"/>
    <d v="2023-08-20T00:00:00"/>
    <d v="1969-02-14T00:00:00"/>
    <x v="2"/>
    <x v="2"/>
    <x v="3"/>
    <x v="4"/>
    <x v="9"/>
    <n v="5"/>
    <n v="38478.1"/>
    <n v="192390.5"/>
    <n v="9.2799999999999994"/>
    <n v="174536.66"/>
    <n v="2"/>
    <n v="3"/>
    <n v="2"/>
    <x v="2258"/>
  </r>
  <r>
    <s v="T002344"/>
    <s v="Nitya Bhandari"/>
    <x v="552"/>
    <n v="6"/>
    <d v="2023-11-27T00:00:00"/>
    <d v="2023-11-30T00:00:00"/>
    <d v="1998-10-19T00:00:00"/>
    <x v="0"/>
    <x v="0"/>
    <x v="1"/>
    <x v="2"/>
    <x v="3"/>
    <n v="4"/>
    <n v="35863.82"/>
    <n v="143455.28"/>
    <n v="29.71"/>
    <n v="100834.72"/>
    <n v="3"/>
    <n v="5"/>
    <n v="1"/>
    <x v="2259"/>
  </r>
  <r>
    <s v="T002345"/>
    <s v="Vritika Sura"/>
    <x v="568"/>
    <n v="8"/>
    <d v="2024-06-20T00:00:00"/>
    <d v="2024-06-21T00:00:00"/>
    <d v="1988-02-14T00:00:00"/>
    <x v="1"/>
    <x v="18"/>
    <x v="1"/>
    <x v="2"/>
    <x v="10"/>
    <n v="5"/>
    <n v="15580.79"/>
    <n v="77903.950000000012"/>
    <n v="7.84"/>
    <n v="71796.28"/>
    <n v="4"/>
    <n v="6"/>
    <n v="2"/>
    <x v="2260"/>
  </r>
  <r>
    <s v="T002346"/>
    <s v="Ojas Sengupta"/>
    <x v="94"/>
    <n v="5"/>
    <d v="2024-12-08T00:00:00"/>
    <d v="2024-12-10T00:00:00"/>
    <d v="1962-02-21T00:00:00"/>
    <x v="0"/>
    <x v="3"/>
    <x v="1"/>
    <x v="5"/>
    <x v="17"/>
    <n v="9"/>
    <n v="39821.69"/>
    <n v="358395.21"/>
    <n v="0.8"/>
    <n v="355528.05"/>
    <n v="5"/>
    <n v="7"/>
    <n v="-2"/>
    <x v="2261"/>
  </r>
  <r>
    <s v="T002347"/>
    <s v="Hunar Sarraf"/>
    <x v="529"/>
    <n v="5"/>
    <d v="2024-10-22T00:00:00"/>
    <d v="2024-10-26T00:00:00"/>
    <d v="1991-11-02T00:00:00"/>
    <x v="3"/>
    <x v="15"/>
    <x v="3"/>
    <x v="4"/>
    <x v="13"/>
    <n v="9"/>
    <n v="30432.47"/>
    <n v="273892.23"/>
    <n v="11.17"/>
    <n v="243298.47"/>
    <n v="3"/>
    <n v="6"/>
    <n v="-1"/>
    <x v="2262"/>
  </r>
  <r>
    <s v="T002348"/>
    <s v="Manikya Bhatnagar"/>
    <x v="222"/>
    <n v="6"/>
    <d v="2023-08-19T00:00:00"/>
    <d v="2023-08-24T00:00:00"/>
    <d v="1990-07-02T00:00:00"/>
    <x v="2"/>
    <x v="2"/>
    <x v="0"/>
    <x v="1"/>
    <x v="2"/>
    <n v="6"/>
    <n v="47788.68"/>
    <n v="286732.08"/>
    <n v="7.84"/>
    <n v="264252.28000000003"/>
    <n v="5"/>
    <n v="8"/>
    <n v="-2"/>
    <x v="2263"/>
  </r>
  <r>
    <s v="T002349"/>
    <s v="Ira Hegde"/>
    <x v="521"/>
    <n v="7"/>
    <d v="2024-01-19T00:00:00"/>
    <d v="2024-01-22T00:00:00"/>
    <d v="1973-01-12T00:00:00"/>
    <x v="2"/>
    <x v="16"/>
    <x v="3"/>
    <x v="4"/>
    <x v="6"/>
    <n v="7"/>
    <n v="44719.360000000001"/>
    <n v="313035.52000000002"/>
    <n v="2.15"/>
    <n v="306305.26"/>
    <n v="3"/>
    <n v="6"/>
    <n v="1"/>
    <x v="2264"/>
  </r>
  <r>
    <s v="T002350"/>
    <s v="Shayak Sharaf"/>
    <x v="421"/>
    <n v="8"/>
    <d v="2024-01-12T00:00:00"/>
    <d v="2024-01-13T00:00:00"/>
    <d v="1988-09-12T00:00:00"/>
    <x v="0"/>
    <x v="10"/>
    <x v="1"/>
    <x v="5"/>
    <x v="17"/>
    <n v="2"/>
    <n v="31751.13"/>
    <n v="63502.26"/>
    <n v="29.53"/>
    <n v="44750.04"/>
    <n v="2"/>
    <n v="6"/>
    <n v="2"/>
    <x v="2265"/>
  </r>
  <r>
    <s v="T002351"/>
    <s v="Armaan Kade"/>
    <x v="15"/>
    <n v="6"/>
    <d v="2024-06-06T00:00:00"/>
    <d v="2024-06-11T00:00:00"/>
    <d v="1998-05-07T00:00:00"/>
    <x v="3"/>
    <x v="5"/>
    <x v="2"/>
    <x v="3"/>
    <x v="12"/>
    <n v="7"/>
    <n v="19815.29"/>
    <n v="138707.03"/>
    <n v="17.7"/>
    <n v="114155.89"/>
    <n v="1"/>
    <n v="9"/>
    <n v="-3"/>
    <x v="2266"/>
  </r>
  <r>
    <s v="T002352"/>
    <s v="Miraan Sathe"/>
    <x v="17"/>
    <n v="7"/>
    <d v="2025-06-17T00:00:00"/>
    <d v="2025-06-18T00:00:00"/>
    <d v="1985-03-18T00:00:00"/>
    <x v="0"/>
    <x v="3"/>
    <x v="0"/>
    <x v="1"/>
    <x v="21"/>
    <n v="2"/>
    <n v="23647.599999999999"/>
    <n v="47295.199999999997"/>
    <n v="1.74"/>
    <n v="46472.26"/>
    <n v="3"/>
    <n v="3"/>
    <n v="4"/>
    <x v="2267"/>
  </r>
  <r>
    <s v="T002353"/>
    <s v="Eshani Chatterjee"/>
    <x v="351"/>
    <n v="5"/>
    <d v="2024-03-20T00:00:00"/>
    <d v="2024-03-24T00:00:00"/>
    <d v="1966-12-20T00:00:00"/>
    <x v="0"/>
    <x v="0"/>
    <x v="0"/>
    <x v="0"/>
    <x v="0"/>
    <n v="1"/>
    <n v="29636.91"/>
    <n v="29636.91"/>
    <n v="9.32"/>
    <n v="26874.75"/>
    <n v="2"/>
    <n v="7"/>
    <n v="-2"/>
    <x v="2268"/>
  </r>
  <r>
    <s v="T002354"/>
    <s v="Hridaan Sodhi"/>
    <x v="44"/>
    <n v="8"/>
    <d v="2024-06-29T00:00:00"/>
    <d v="2024-07-01T00:00:00"/>
    <d v="2005-05-24T00:00:00"/>
    <x v="3"/>
    <x v="15"/>
    <x v="0"/>
    <x v="0"/>
    <x v="1"/>
    <n v="6"/>
    <n v="36390.39"/>
    <n v="218342.34"/>
    <n v="23.41"/>
    <n v="167228.4"/>
    <n v="5"/>
    <n v="6"/>
    <n v="2"/>
    <x v="2269"/>
  </r>
  <r>
    <s v="T002355"/>
    <s v="Pranay Khurana"/>
    <x v="167"/>
    <n v="6"/>
    <d v="2024-03-15T00:00:00"/>
    <d v="2024-03-17T00:00:00"/>
    <d v="2000-05-07T00:00:00"/>
    <x v="3"/>
    <x v="15"/>
    <x v="1"/>
    <x v="2"/>
    <x v="16"/>
    <n v="7"/>
    <n v="12279.05"/>
    <n v="85953.349999999991"/>
    <n v="11.99"/>
    <n v="75647.539999999994"/>
    <n v="2"/>
    <n v="4"/>
    <n v="2"/>
    <x v="2270"/>
  </r>
  <r>
    <s v="T002356"/>
    <s v="Yasmin Devan"/>
    <x v="606"/>
    <n v="7"/>
    <d v="2024-10-26T00:00:00"/>
    <d v="2024-10-31T00:00:00"/>
    <d v="1996-11-29T00:00:00"/>
    <x v="3"/>
    <x v="4"/>
    <x v="1"/>
    <x v="5"/>
    <x v="20"/>
    <n v="2"/>
    <n v="30724.32"/>
    <n v="61448.639999999999"/>
    <n v="11.33"/>
    <n v="54486.51"/>
    <n v="3"/>
    <n v="8"/>
    <n v="-1"/>
    <x v="2271"/>
  </r>
  <r>
    <s v="T002357"/>
    <s v="Zaina Karnik"/>
    <x v="69"/>
    <n v="5"/>
    <d v="2024-06-15T00:00:00"/>
    <d v="2024-06-19T00:00:00"/>
    <d v="1961-05-13T00:00:00"/>
    <x v="2"/>
    <x v="7"/>
    <x v="1"/>
    <x v="5"/>
    <x v="7"/>
    <n v="4"/>
    <n v="35887.89"/>
    <n v="143551.56"/>
    <n v="4"/>
    <n v="137809.5"/>
    <n v="2"/>
    <n v="9"/>
    <n v="-4"/>
    <x v="2272"/>
  </r>
  <r>
    <s v="T002358"/>
    <s v="Mohanlal Gade"/>
    <x v="85"/>
    <n v="6"/>
    <d v="2025-06-09T00:00:00"/>
    <d v="2025-06-14T00:00:00"/>
    <d v="2000-10-04T00:00:00"/>
    <x v="0"/>
    <x v="13"/>
    <x v="2"/>
    <x v="3"/>
    <x v="12"/>
    <n v="4"/>
    <n v="28754.79"/>
    <n v="115019.16"/>
    <n v="28.83"/>
    <n v="81859.14"/>
    <n v="1"/>
    <n v="9"/>
    <n v="-3"/>
    <x v="2273"/>
  </r>
  <r>
    <s v="T002359"/>
    <s v="Ojas Sehgal"/>
    <x v="287"/>
    <n v="9"/>
    <d v="2024-12-30T00:00:00"/>
    <d v="2025-01-02T00:00:00"/>
    <d v="1987-03-24T00:00:00"/>
    <x v="2"/>
    <x v="16"/>
    <x v="2"/>
    <x v="3"/>
    <x v="22"/>
    <n v="1"/>
    <n v="25639.9"/>
    <n v="25639.9"/>
    <n v="3.05"/>
    <n v="24857.88"/>
    <n v="1"/>
    <n v="7"/>
    <n v="2"/>
    <x v="2274"/>
  </r>
  <r>
    <s v="T002360"/>
    <s v="Anay Gopal"/>
    <x v="305"/>
    <n v="5"/>
    <d v="2025-04-28T00:00:00"/>
    <d v="2025-05-02T00:00:00"/>
    <d v="1961-11-11T00:00:00"/>
    <x v="2"/>
    <x v="11"/>
    <x v="1"/>
    <x v="2"/>
    <x v="16"/>
    <n v="9"/>
    <n v="2853.84"/>
    <n v="25684.560000000001"/>
    <n v="13.3"/>
    <n v="22268.51"/>
    <n v="5"/>
    <n v="5"/>
    <n v="0"/>
    <x v="2275"/>
  </r>
  <r>
    <s v="T002361"/>
    <s v="Purab Brar"/>
    <x v="248"/>
    <n v="8"/>
    <d v="2025-08-06T00:00:00"/>
    <d v="2025-08-10T00:00:00"/>
    <d v="2004-02-20T00:00:00"/>
    <x v="0"/>
    <x v="10"/>
    <x v="3"/>
    <x v="4"/>
    <x v="23"/>
    <n v="9"/>
    <n v="23091.19"/>
    <n v="207820.71"/>
    <n v="2.69"/>
    <n v="202230.33"/>
    <n v="1"/>
    <n v="8"/>
    <n v="0"/>
    <x v="2276"/>
  </r>
  <r>
    <s v="T002362"/>
    <s v="Abram Jayaraman"/>
    <x v="20"/>
    <n v="10"/>
    <d v="2023-11-27T00:00:00"/>
    <d v="2023-12-01T00:00:00"/>
    <d v="1965-12-17T00:00:00"/>
    <x v="2"/>
    <x v="7"/>
    <x v="0"/>
    <x v="1"/>
    <x v="5"/>
    <n v="10"/>
    <n v="32485.93"/>
    <n v="324859.3"/>
    <n v="5.71"/>
    <n v="306309.83"/>
    <n v="3"/>
    <n v="9"/>
    <n v="1"/>
    <x v="2277"/>
  </r>
  <r>
    <s v="T002363"/>
    <s v="Raunak Bhalla"/>
    <x v="228"/>
    <n v="6"/>
    <d v="2023-12-23T00:00:00"/>
    <d v="2023-12-25T00:00:00"/>
    <d v="1983-11-28T00:00:00"/>
    <x v="3"/>
    <x v="12"/>
    <x v="1"/>
    <x v="5"/>
    <x v="7"/>
    <n v="4"/>
    <n v="29276.9"/>
    <n v="117107.6"/>
    <n v="28.48"/>
    <n v="83755.360000000001"/>
    <n v="1"/>
    <n v="3"/>
    <n v="3"/>
    <x v="2278"/>
  </r>
  <r>
    <s v="T002364"/>
    <s v="Sahil Khurana"/>
    <x v="247"/>
    <n v="4"/>
    <d v="2024-08-30T00:00:00"/>
    <d v="2024-08-31T00:00:00"/>
    <d v="1989-04-16T00:00:00"/>
    <x v="1"/>
    <x v="9"/>
    <x v="0"/>
    <x v="1"/>
    <x v="2"/>
    <n v="1"/>
    <n v="24541.96"/>
    <n v="24541.96"/>
    <n v="5.98"/>
    <n v="23074.35"/>
    <n v="1"/>
    <n v="5"/>
    <n v="-1"/>
    <x v="2279"/>
  </r>
  <r>
    <s v="T002365"/>
    <s v="Vanya Mannan"/>
    <x v="92"/>
    <n v="4"/>
    <d v="2024-03-13T00:00:00"/>
    <d v="2024-03-14T00:00:00"/>
    <d v="2004-01-18T00:00:00"/>
    <x v="1"/>
    <x v="6"/>
    <x v="0"/>
    <x v="1"/>
    <x v="2"/>
    <n v="7"/>
    <n v="4045.2"/>
    <n v="28316.400000000001"/>
    <n v="11.46"/>
    <n v="25071.34"/>
    <n v="1"/>
    <n v="2"/>
    <n v="2"/>
    <x v="2280"/>
  </r>
  <r>
    <s v="T002366"/>
    <s v="Shayak Ramachandran"/>
    <x v="43"/>
    <n v="4"/>
    <d v="2025-01-26T00:00:00"/>
    <d v="2025-01-30T00:00:00"/>
    <d v="1964-04-09T00:00:00"/>
    <x v="3"/>
    <x v="5"/>
    <x v="2"/>
    <x v="3"/>
    <x v="11"/>
    <n v="8"/>
    <n v="33989.25"/>
    <n v="271914"/>
    <n v="15.33"/>
    <n v="230229.58"/>
    <n v="2"/>
    <n v="6"/>
    <n v="-2"/>
    <x v="2281"/>
  </r>
  <r>
    <s v="T002367"/>
    <s v="Tanya Deo"/>
    <x v="580"/>
    <n v="5"/>
    <d v="2023-08-16T00:00:00"/>
    <d v="2023-08-17T00:00:00"/>
    <d v="1965-09-27T00:00:00"/>
    <x v="3"/>
    <x v="15"/>
    <x v="0"/>
    <x v="1"/>
    <x v="5"/>
    <n v="3"/>
    <n v="1680.35"/>
    <n v="5041.0499999999993"/>
    <n v="7.42"/>
    <n v="4667"/>
    <n v="3"/>
    <n v="5"/>
    <n v="0"/>
    <x v="2282"/>
  </r>
  <r>
    <s v="T002368"/>
    <s v="Baiju Balay"/>
    <x v="542"/>
    <n v="8"/>
    <d v="2024-05-24T00:00:00"/>
    <d v="2024-05-25T00:00:00"/>
    <d v="1975-04-02T00:00:00"/>
    <x v="1"/>
    <x v="1"/>
    <x v="0"/>
    <x v="1"/>
    <x v="8"/>
    <n v="9"/>
    <n v="28350.45"/>
    <n v="255154.05"/>
    <n v="10.84"/>
    <n v="227495.35"/>
    <n v="3"/>
    <n v="2"/>
    <n v="6"/>
    <x v="275"/>
  </r>
  <r>
    <s v="T002369"/>
    <s v="Lakshit Saini"/>
    <x v="136"/>
    <n v="7"/>
    <d v="2023-11-30T00:00:00"/>
    <d v="2023-12-02T00:00:00"/>
    <d v="1968-12-29T00:00:00"/>
    <x v="3"/>
    <x v="15"/>
    <x v="1"/>
    <x v="5"/>
    <x v="7"/>
    <n v="3"/>
    <n v="29707.17"/>
    <n v="89121.51"/>
    <n v="4.2300000000000004"/>
    <n v="85351.67"/>
    <n v="1"/>
    <n v="3"/>
    <n v="4"/>
    <x v="2283"/>
  </r>
  <r>
    <s v="T002370"/>
    <s v="Aniruddh Yogi"/>
    <x v="695"/>
    <n v="6"/>
    <d v="2024-11-09T00:00:00"/>
    <d v="2024-11-11T00:00:00"/>
    <d v="1975-12-24T00:00:00"/>
    <x v="2"/>
    <x v="2"/>
    <x v="1"/>
    <x v="5"/>
    <x v="15"/>
    <n v="9"/>
    <n v="13919.04"/>
    <n v="125271.36"/>
    <n v="18.89"/>
    <n v="101607.6"/>
    <n v="4"/>
    <n v="4"/>
    <n v="2"/>
    <x v="2284"/>
  </r>
  <r>
    <s v="T002371"/>
    <s v="Ranbir Varughese"/>
    <x v="395"/>
    <n v="9"/>
    <d v="2024-09-17T00:00:00"/>
    <d v="2024-09-19T00:00:00"/>
    <d v="1997-04-18T00:00:00"/>
    <x v="3"/>
    <x v="12"/>
    <x v="3"/>
    <x v="4"/>
    <x v="13"/>
    <n v="7"/>
    <n v="45049.78"/>
    <n v="315348.46000000002"/>
    <n v="7.86"/>
    <n v="290562.07"/>
    <n v="4"/>
    <n v="6"/>
    <n v="3"/>
    <x v="2285"/>
  </r>
  <r>
    <s v="T002372"/>
    <s v="Pari Hayre"/>
    <x v="439"/>
    <n v="4"/>
    <d v="2024-05-18T00:00:00"/>
    <d v="2024-05-23T00:00:00"/>
    <d v="1967-10-16T00:00:00"/>
    <x v="2"/>
    <x v="2"/>
    <x v="1"/>
    <x v="5"/>
    <x v="17"/>
    <n v="4"/>
    <n v="42372.17"/>
    <n v="169488.68"/>
    <n v="20.04"/>
    <n v="135523.15"/>
    <n v="2"/>
    <n v="7"/>
    <n v="-3"/>
    <x v="2286"/>
  </r>
  <r>
    <s v="T002373"/>
    <s v="Azad Goswami"/>
    <x v="417"/>
    <n v="3"/>
    <d v="2024-07-21T00:00:00"/>
    <d v="2024-07-23T00:00:00"/>
    <d v="2006-05-22T00:00:00"/>
    <x v="2"/>
    <x v="11"/>
    <x v="0"/>
    <x v="1"/>
    <x v="21"/>
    <n v="8"/>
    <n v="47708.45"/>
    <n v="381667.6"/>
    <n v="4.03"/>
    <n v="366286.4"/>
    <n v="4"/>
    <n v="3"/>
    <n v="0"/>
    <x v="2287"/>
  </r>
  <r>
    <s v="T002374"/>
    <s v="Sara Sem"/>
    <x v="665"/>
    <n v="7"/>
    <d v="2024-07-10T00:00:00"/>
    <d v="2024-07-11T00:00:00"/>
    <d v="1984-04-02T00:00:00"/>
    <x v="3"/>
    <x v="19"/>
    <x v="2"/>
    <x v="3"/>
    <x v="22"/>
    <n v="7"/>
    <n v="49775.85"/>
    <n v="348430.95"/>
    <n v="28.4"/>
    <n v="249476.56"/>
    <n v="1"/>
    <n v="2"/>
    <n v="5"/>
    <x v="2288"/>
  </r>
  <r>
    <s v="T002375"/>
    <s v="Emir Chacko"/>
    <x v="187"/>
    <n v="5"/>
    <d v="2024-06-09T00:00:00"/>
    <d v="2024-06-12T00:00:00"/>
    <d v="2005-09-12T00:00:00"/>
    <x v="1"/>
    <x v="18"/>
    <x v="2"/>
    <x v="3"/>
    <x v="11"/>
    <n v="6"/>
    <n v="46079.02"/>
    <n v="276474.12"/>
    <n v="20.2"/>
    <n v="220626.35"/>
    <n v="3"/>
    <n v="5"/>
    <n v="0"/>
    <x v="2289"/>
  </r>
  <r>
    <s v="T002376"/>
    <s v="Ira Balakrishnan"/>
    <x v="341"/>
    <n v="4"/>
    <d v="2024-07-22T00:00:00"/>
    <d v="2024-07-25T00:00:00"/>
    <d v="2001-10-02T00:00:00"/>
    <x v="2"/>
    <x v="8"/>
    <x v="0"/>
    <x v="0"/>
    <x v="19"/>
    <n v="9"/>
    <n v="32218.19"/>
    <n v="289963.71000000002"/>
    <n v="26.25"/>
    <n v="213848.24"/>
    <n v="1"/>
    <n v="4"/>
    <n v="0"/>
    <x v="2290"/>
  </r>
  <r>
    <s v="T002377"/>
    <s v="Ishaan Kannan"/>
    <x v="5"/>
    <n v="8"/>
    <d v="2023-11-26T00:00:00"/>
    <d v="2023-12-01T00:00:00"/>
    <d v="1996-09-14T00:00:00"/>
    <x v="2"/>
    <x v="11"/>
    <x v="1"/>
    <x v="5"/>
    <x v="15"/>
    <n v="6"/>
    <n v="9414.86"/>
    <n v="56489.16"/>
    <n v="17.93"/>
    <n v="46360.65"/>
    <n v="3"/>
    <n v="10"/>
    <n v="-2"/>
    <x v="2291"/>
  </r>
  <r>
    <s v="T002378"/>
    <s v="Ishita Ram"/>
    <x v="323"/>
    <n v="3"/>
    <d v="2025-02-17T00:00:00"/>
    <d v="2025-02-19T00:00:00"/>
    <d v="1987-11-19T00:00:00"/>
    <x v="0"/>
    <x v="13"/>
    <x v="0"/>
    <x v="0"/>
    <x v="19"/>
    <n v="10"/>
    <n v="14032.71"/>
    <n v="140327.1"/>
    <n v="22.31"/>
    <n v="109020.12"/>
    <n v="1"/>
    <n v="6"/>
    <n v="-3"/>
    <x v="2292"/>
  </r>
  <r>
    <s v="T002379"/>
    <s v="Akarsh Mane"/>
    <x v="540"/>
    <n v="4"/>
    <d v="2024-07-09T00:00:00"/>
    <d v="2024-07-11T00:00:00"/>
    <d v="1983-10-24T00:00:00"/>
    <x v="0"/>
    <x v="0"/>
    <x v="1"/>
    <x v="5"/>
    <x v="15"/>
    <n v="2"/>
    <n v="34519.379999999997"/>
    <n v="69038.759999999995"/>
    <n v="0.16"/>
    <n v="68928.3"/>
    <n v="1"/>
    <n v="7"/>
    <n v="-3"/>
    <x v="2293"/>
  </r>
  <r>
    <s v="T002380"/>
    <s v="Mahika Ahluwalia"/>
    <x v="683"/>
    <n v="8"/>
    <d v="2024-07-28T00:00:00"/>
    <d v="2024-08-02T00:00:00"/>
    <d v="1981-01-23T00:00:00"/>
    <x v="1"/>
    <x v="1"/>
    <x v="2"/>
    <x v="3"/>
    <x v="4"/>
    <n v="2"/>
    <n v="34479.24"/>
    <n v="68958.48"/>
    <n v="1.35"/>
    <n v="68027.539999999994"/>
    <n v="1"/>
    <n v="6"/>
    <n v="2"/>
    <x v="2294"/>
  </r>
  <r>
    <s v="T002381"/>
    <s v="Yuvraj  Krishnan"/>
    <x v="620"/>
    <n v="9"/>
    <d v="2025-03-28T00:00:00"/>
    <d v="2025-03-31T00:00:00"/>
    <d v="2004-02-07T00:00:00"/>
    <x v="3"/>
    <x v="5"/>
    <x v="3"/>
    <x v="4"/>
    <x v="6"/>
    <n v="2"/>
    <n v="31081.56"/>
    <n v="62163.12"/>
    <n v="8.86"/>
    <n v="56655.47"/>
    <n v="3"/>
    <n v="5"/>
    <n v="4"/>
    <x v="2295"/>
  </r>
  <r>
    <s v="T002382"/>
    <s v="Oorja Khanna"/>
    <x v="401"/>
    <n v="8"/>
    <d v="2025-05-22T00:00:00"/>
    <d v="2025-05-23T00:00:00"/>
    <d v="2004-11-30T00:00:00"/>
    <x v="0"/>
    <x v="10"/>
    <x v="3"/>
    <x v="4"/>
    <x v="13"/>
    <n v="4"/>
    <n v="9789.83"/>
    <n v="39159.32"/>
    <n v="16.18"/>
    <n v="32823.339999999997"/>
    <n v="4"/>
    <n v="3"/>
    <n v="5"/>
    <x v="2296"/>
  </r>
  <r>
    <s v="T002383"/>
    <s v="Armaan Wadhwa"/>
    <x v="627"/>
    <n v="9"/>
    <d v="2024-11-21T00:00:00"/>
    <d v="2024-11-24T00:00:00"/>
    <d v="1960-08-23T00:00:00"/>
    <x v="1"/>
    <x v="9"/>
    <x v="1"/>
    <x v="2"/>
    <x v="16"/>
    <n v="8"/>
    <n v="46880.13"/>
    <n v="375041.04"/>
    <n v="9.57"/>
    <n v="339149.61"/>
    <n v="4"/>
    <n v="8"/>
    <n v="1"/>
    <x v="2297"/>
  </r>
  <r>
    <s v="T002384"/>
    <s v="Tara Soman"/>
    <x v="626"/>
    <n v="4"/>
    <d v="2024-12-20T00:00:00"/>
    <d v="2024-12-24T00:00:00"/>
    <d v="1984-08-30T00:00:00"/>
    <x v="1"/>
    <x v="1"/>
    <x v="0"/>
    <x v="1"/>
    <x v="21"/>
    <n v="5"/>
    <n v="25887.52"/>
    <n v="129437.6"/>
    <n v="0.24"/>
    <n v="129126.95"/>
    <n v="2"/>
    <n v="7"/>
    <n v="-3"/>
    <x v="2298"/>
  </r>
  <r>
    <s v="T002385"/>
    <s v="Alisha Karpe"/>
    <x v="308"/>
    <n v="10"/>
    <d v="2024-01-03T00:00:00"/>
    <d v="2024-01-06T00:00:00"/>
    <d v="1995-05-04T00:00:00"/>
    <x v="2"/>
    <x v="16"/>
    <x v="1"/>
    <x v="2"/>
    <x v="16"/>
    <n v="1"/>
    <n v="42715.51"/>
    <n v="42715.51"/>
    <n v="11.07"/>
    <n v="37986.9"/>
    <n v="4"/>
    <n v="6"/>
    <n v="4"/>
    <x v="2299"/>
  </r>
  <r>
    <s v="T002386"/>
    <s v="Lakshit Batta"/>
    <x v="430"/>
    <n v="4"/>
    <d v="2023-09-08T00:00:00"/>
    <d v="2023-09-09T00:00:00"/>
    <d v="1990-08-12T00:00:00"/>
    <x v="3"/>
    <x v="15"/>
    <x v="1"/>
    <x v="2"/>
    <x v="3"/>
    <n v="2"/>
    <n v="46586.57"/>
    <n v="93173.14"/>
    <n v="27.66"/>
    <n v="67401.45"/>
    <n v="3"/>
    <n v="2"/>
    <n v="2"/>
    <x v="2300"/>
  </r>
  <r>
    <s v="T002387"/>
    <s v="Stuvan Hans"/>
    <x v="51"/>
    <n v="9"/>
    <d v="2024-06-22T00:00:00"/>
    <d v="2024-06-25T00:00:00"/>
    <d v="1987-10-10T00:00:00"/>
    <x v="2"/>
    <x v="11"/>
    <x v="1"/>
    <x v="5"/>
    <x v="20"/>
    <n v="6"/>
    <n v="26017.91"/>
    <n v="156107.46"/>
    <n v="27.75"/>
    <n v="112787.64"/>
    <n v="1"/>
    <n v="4"/>
    <n v="5"/>
    <x v="2301"/>
  </r>
  <r>
    <s v="T002388"/>
    <s v="Anay Karnik"/>
    <x v="254"/>
    <n v="4"/>
    <d v="2024-06-09T00:00:00"/>
    <d v="2024-06-11T00:00:00"/>
    <d v="1968-12-16T00:00:00"/>
    <x v="1"/>
    <x v="6"/>
    <x v="3"/>
    <x v="4"/>
    <x v="23"/>
    <n v="7"/>
    <n v="20937.650000000001"/>
    <n v="146563.54999999999"/>
    <n v="29.98"/>
    <n v="102623.8"/>
    <n v="5"/>
    <n v="7"/>
    <n v="-3"/>
    <x v="2302"/>
  </r>
  <r>
    <s v="T002389"/>
    <s v="Darshit Hayre"/>
    <x v="612"/>
    <n v="6"/>
    <d v="2025-02-22T00:00:00"/>
    <d v="2025-02-27T00:00:00"/>
    <d v="1996-04-19T00:00:00"/>
    <x v="1"/>
    <x v="1"/>
    <x v="2"/>
    <x v="3"/>
    <x v="11"/>
    <n v="7"/>
    <n v="9201.68"/>
    <n v="64411.76"/>
    <n v="24.49"/>
    <n v="48637.32"/>
    <n v="3"/>
    <n v="6"/>
    <n v="0"/>
    <x v="2303"/>
  </r>
  <r>
    <s v="T002390"/>
    <s v="Tushar Varughese"/>
    <x v="243"/>
    <n v="8"/>
    <d v="2024-03-25T00:00:00"/>
    <d v="2024-03-29T00:00:00"/>
    <d v="1998-11-13T00:00:00"/>
    <x v="0"/>
    <x v="13"/>
    <x v="1"/>
    <x v="2"/>
    <x v="16"/>
    <n v="10"/>
    <n v="42331.53"/>
    <n v="423315.3"/>
    <n v="23.39"/>
    <n v="324301.84999999998"/>
    <n v="1"/>
    <n v="7"/>
    <n v="1"/>
    <x v="2304"/>
  </r>
  <r>
    <s v="T002391"/>
    <s v="Suhana Sarma"/>
    <x v="396"/>
    <n v="3"/>
    <d v="2023-10-26T00:00:00"/>
    <d v="2023-10-30T00:00:00"/>
    <d v="1984-09-22T00:00:00"/>
    <x v="0"/>
    <x v="13"/>
    <x v="3"/>
    <x v="4"/>
    <x v="9"/>
    <n v="6"/>
    <n v="19509.14"/>
    <n v="117054.84"/>
    <n v="26.73"/>
    <n v="85766.080000000002"/>
    <n v="3"/>
    <n v="7"/>
    <n v="-4"/>
    <x v="2305"/>
  </r>
  <r>
    <s v="T002392"/>
    <s v="Veer Ravi"/>
    <x v="580"/>
    <n v="7"/>
    <d v="2023-08-17T00:00:00"/>
    <d v="2023-08-19T00:00:00"/>
    <d v="2004-10-09T00:00:00"/>
    <x v="3"/>
    <x v="19"/>
    <x v="2"/>
    <x v="3"/>
    <x v="12"/>
    <n v="3"/>
    <n v="44891.45"/>
    <n v="134674.35"/>
    <n v="3.76"/>
    <n v="129610.59"/>
    <n v="2"/>
    <n v="7"/>
    <n v="0"/>
    <x v="2067"/>
  </r>
  <r>
    <s v="T002393"/>
    <s v="Renee Agrawal"/>
    <x v="696"/>
    <n v="7"/>
    <d v="2024-10-22T00:00:00"/>
    <d v="2024-10-25T00:00:00"/>
    <d v="1974-09-05T00:00:00"/>
    <x v="2"/>
    <x v="8"/>
    <x v="1"/>
    <x v="2"/>
    <x v="14"/>
    <n v="5"/>
    <n v="33121.870000000003"/>
    <n v="165609.35"/>
    <n v="15.39"/>
    <n v="140122.07"/>
    <n v="2"/>
    <n v="4"/>
    <n v="3"/>
    <x v="2306"/>
  </r>
  <r>
    <s v="T002394"/>
    <s v="Rasha Issac"/>
    <x v="229"/>
    <n v="5"/>
    <d v="2024-07-19T00:00:00"/>
    <d v="2024-07-24T00:00:00"/>
    <d v="1988-02-14T00:00:00"/>
    <x v="3"/>
    <x v="19"/>
    <x v="1"/>
    <x v="2"/>
    <x v="10"/>
    <n v="2"/>
    <n v="3647.04"/>
    <n v="7294.08"/>
    <n v="2.7"/>
    <n v="7097.14"/>
    <n v="5"/>
    <n v="7"/>
    <n v="-2"/>
    <x v="2307"/>
  </r>
  <r>
    <s v="T002395"/>
    <s v="Anahi Choudhary"/>
    <x v="190"/>
    <n v="10"/>
    <d v="2025-07-17T00:00:00"/>
    <d v="2025-07-22T00:00:00"/>
    <d v="1991-03-18T00:00:00"/>
    <x v="2"/>
    <x v="16"/>
    <x v="3"/>
    <x v="4"/>
    <x v="13"/>
    <n v="7"/>
    <n v="6422.26"/>
    <n v="44955.82"/>
    <n v="7.24"/>
    <n v="41701.019999999997"/>
    <n v="2"/>
    <n v="8"/>
    <n v="2"/>
    <x v="2308"/>
  </r>
  <r>
    <s v="T002396"/>
    <s v="Mohanlal Seshadri"/>
    <x v="697"/>
    <n v="4"/>
    <d v="2024-04-24T00:00:00"/>
    <d v="2024-04-29T00:00:00"/>
    <d v="1967-01-09T00:00:00"/>
    <x v="1"/>
    <x v="14"/>
    <x v="0"/>
    <x v="0"/>
    <x v="19"/>
    <n v="8"/>
    <n v="38653.24"/>
    <n v="309225.92"/>
    <n v="21.1"/>
    <n v="243979.25"/>
    <n v="5"/>
    <n v="10"/>
    <n v="-6"/>
    <x v="2309"/>
  </r>
  <r>
    <s v="T002397"/>
    <s v="Aayush Wason"/>
    <x v="99"/>
    <n v="9"/>
    <d v="2024-05-08T00:00:00"/>
    <d v="2024-05-12T00:00:00"/>
    <d v="1964-10-15T00:00:00"/>
    <x v="0"/>
    <x v="13"/>
    <x v="1"/>
    <x v="2"/>
    <x v="10"/>
    <n v="5"/>
    <n v="42698.04"/>
    <n v="213490.2"/>
    <n v="10.58"/>
    <n v="190902.94"/>
    <n v="5"/>
    <n v="7"/>
    <n v="2"/>
    <x v="2310"/>
  </r>
  <r>
    <s v="T002398"/>
    <s v="Hunar Dugar"/>
    <x v="322"/>
    <n v="9"/>
    <d v="2025-01-06T00:00:00"/>
    <d v="2025-01-07T00:00:00"/>
    <d v="1964-10-05T00:00:00"/>
    <x v="3"/>
    <x v="5"/>
    <x v="1"/>
    <x v="2"/>
    <x v="14"/>
    <n v="3"/>
    <n v="306.76"/>
    <n v="920.28"/>
    <n v="27.59"/>
    <n v="666.37"/>
    <n v="5"/>
    <n v="5"/>
    <n v="4"/>
    <x v="2311"/>
  </r>
  <r>
    <s v="T002399"/>
    <s v="Kabir Grover"/>
    <x v="672"/>
    <n v="3"/>
    <d v="2025-04-07T00:00:00"/>
    <d v="2025-04-10T00:00:00"/>
    <d v="1986-08-13T00:00:00"/>
    <x v="2"/>
    <x v="16"/>
    <x v="1"/>
    <x v="2"/>
    <x v="3"/>
    <n v="3"/>
    <n v="46068.160000000003"/>
    <n v="138204.48000000001"/>
    <n v="3.75"/>
    <n v="133021.81"/>
    <n v="3"/>
    <n v="7"/>
    <n v="-4"/>
    <x v="2312"/>
  </r>
  <r>
    <s v="T002400"/>
    <s v="Heer Borde"/>
    <x v="581"/>
    <n v="6"/>
    <d v="2025-04-26T00:00:00"/>
    <d v="2025-05-01T00:00:00"/>
    <d v="1962-03-26T00:00:00"/>
    <x v="3"/>
    <x v="19"/>
    <x v="0"/>
    <x v="1"/>
    <x v="2"/>
    <n v="9"/>
    <n v="21749.97"/>
    <n v="195749.73"/>
    <n v="26.28"/>
    <n v="144306.70000000001"/>
    <n v="1"/>
    <n v="10"/>
    <n v="-4"/>
    <x v="2313"/>
  </r>
  <r>
    <s v="T002401"/>
    <s v="Kimaya Sani"/>
    <x v="33"/>
    <n v="7"/>
    <d v="2024-11-29T00:00:00"/>
    <d v="2024-12-02T00:00:00"/>
    <d v="1969-05-07T00:00:00"/>
    <x v="3"/>
    <x v="4"/>
    <x v="1"/>
    <x v="2"/>
    <x v="16"/>
    <n v="2"/>
    <n v="47055.4"/>
    <n v="94110.8"/>
    <n v="0.92"/>
    <n v="93244.98"/>
    <n v="2"/>
    <n v="6"/>
    <n v="1"/>
    <x v="2314"/>
  </r>
  <r>
    <s v="T002402"/>
    <s v="Ira Sankar"/>
    <x v="247"/>
    <n v="7"/>
    <d v="2024-08-28T00:00:00"/>
    <d v="2024-09-02T00:00:00"/>
    <d v="1985-12-15T00:00:00"/>
    <x v="1"/>
    <x v="1"/>
    <x v="0"/>
    <x v="0"/>
    <x v="0"/>
    <n v="2"/>
    <n v="25863.87"/>
    <n v="51727.74"/>
    <n v="10.08"/>
    <n v="46513.58"/>
    <n v="5"/>
    <n v="7"/>
    <n v="0"/>
    <x v="2315"/>
  </r>
  <r>
    <s v="T002403"/>
    <s v="Kashvi Bava"/>
    <x v="209"/>
    <n v="10"/>
    <d v="2024-04-25T00:00:00"/>
    <d v="2024-04-29T00:00:00"/>
    <d v="1969-04-27T00:00:00"/>
    <x v="2"/>
    <x v="11"/>
    <x v="3"/>
    <x v="4"/>
    <x v="6"/>
    <n v="4"/>
    <n v="384.08"/>
    <n v="1536.32"/>
    <n v="1.75"/>
    <n v="1509.43"/>
    <n v="1"/>
    <n v="7"/>
    <n v="3"/>
    <x v="2316"/>
  </r>
  <r>
    <s v="T002404"/>
    <s v="Misha Goyal"/>
    <x v="404"/>
    <n v="8"/>
    <d v="2025-03-29T00:00:00"/>
    <d v="2025-04-02T00:00:00"/>
    <d v="1967-03-04T00:00:00"/>
    <x v="0"/>
    <x v="3"/>
    <x v="0"/>
    <x v="1"/>
    <x v="21"/>
    <n v="4"/>
    <n v="2067.5500000000002"/>
    <n v="8270.2000000000007"/>
    <n v="21.06"/>
    <n v="6528.5"/>
    <n v="5"/>
    <n v="9"/>
    <n v="-1"/>
    <x v="2317"/>
  </r>
  <r>
    <s v="T002405"/>
    <s v="Shalv Bhargava"/>
    <x v="92"/>
    <n v="6"/>
    <d v="2024-03-16T00:00:00"/>
    <d v="2024-03-21T00:00:00"/>
    <d v="1978-11-10T00:00:00"/>
    <x v="2"/>
    <x v="16"/>
    <x v="3"/>
    <x v="4"/>
    <x v="6"/>
    <n v="5"/>
    <n v="26143.63"/>
    <n v="130718.15"/>
    <n v="20.43"/>
    <n v="104012.43"/>
    <n v="2"/>
    <n v="9"/>
    <n v="-3"/>
    <x v="2318"/>
  </r>
  <r>
    <s v="T002406"/>
    <s v="Jayant Bhatia"/>
    <x v="179"/>
    <n v="4"/>
    <d v="2024-05-11T00:00:00"/>
    <d v="2024-05-12T00:00:00"/>
    <d v="1977-05-02T00:00:00"/>
    <x v="3"/>
    <x v="4"/>
    <x v="0"/>
    <x v="0"/>
    <x v="19"/>
    <n v="8"/>
    <n v="41794.65"/>
    <n v="334357.2"/>
    <n v="27.17"/>
    <n v="243512.35"/>
    <n v="2"/>
    <n v="6"/>
    <n v="-2"/>
    <x v="2319"/>
  </r>
  <r>
    <s v="T002407"/>
    <s v="Kabir Hayer"/>
    <x v="79"/>
    <n v="8"/>
    <d v="2024-03-09T00:00:00"/>
    <d v="2024-03-13T00:00:00"/>
    <d v="1964-06-08T00:00:00"/>
    <x v="3"/>
    <x v="5"/>
    <x v="1"/>
    <x v="5"/>
    <x v="17"/>
    <n v="3"/>
    <n v="8082.2"/>
    <n v="24246.6"/>
    <n v="24.3"/>
    <n v="18354.68"/>
    <n v="4"/>
    <n v="7"/>
    <n v="1"/>
    <x v="2320"/>
  </r>
  <r>
    <s v="T002408"/>
    <s v="Ritvik Sundaram"/>
    <x v="281"/>
    <n v="9"/>
    <d v="2024-07-27T00:00:00"/>
    <d v="2024-07-31T00:00:00"/>
    <d v="1996-11-17T00:00:00"/>
    <x v="0"/>
    <x v="3"/>
    <x v="0"/>
    <x v="1"/>
    <x v="21"/>
    <n v="4"/>
    <n v="10012.469999999999"/>
    <n v="40049.879999999997"/>
    <n v="14.57"/>
    <n v="34214.61"/>
    <n v="4"/>
    <n v="5"/>
    <n v="4"/>
    <x v="2321"/>
  </r>
  <r>
    <s v="T002409"/>
    <s v="Aayush Khosla"/>
    <x v="362"/>
    <n v="9"/>
    <d v="2024-08-20T00:00:00"/>
    <d v="2024-08-25T00:00:00"/>
    <d v="2007-06-08T00:00:00"/>
    <x v="1"/>
    <x v="6"/>
    <x v="0"/>
    <x v="0"/>
    <x v="1"/>
    <n v="4"/>
    <n v="24546.27"/>
    <n v="98185.08"/>
    <n v="9.77"/>
    <n v="88592.4"/>
    <n v="5"/>
    <n v="7"/>
    <n v="2"/>
    <x v="2322"/>
  </r>
  <r>
    <s v="T002410"/>
    <s v="Raghav Sandhu"/>
    <x v="434"/>
    <n v="6"/>
    <d v="2024-01-24T00:00:00"/>
    <d v="2024-01-28T00:00:00"/>
    <d v="1959-10-24T00:00:00"/>
    <x v="3"/>
    <x v="19"/>
    <x v="1"/>
    <x v="5"/>
    <x v="17"/>
    <n v="6"/>
    <n v="37514.92"/>
    <n v="225089.52"/>
    <n v="18.12"/>
    <n v="184303.3"/>
    <n v="4"/>
    <n v="6"/>
    <n v="0"/>
    <x v="2323"/>
  </r>
  <r>
    <s v="T002411"/>
    <s v="Faiyaz Bhat"/>
    <x v="654"/>
    <n v="3"/>
    <d v="2024-06-05T00:00:00"/>
    <d v="2024-06-09T00:00:00"/>
    <d v="1989-11-17T00:00:00"/>
    <x v="3"/>
    <x v="19"/>
    <x v="0"/>
    <x v="1"/>
    <x v="2"/>
    <n v="6"/>
    <n v="24661.26"/>
    <n v="147967.56"/>
    <n v="20.46"/>
    <n v="117693.4"/>
    <n v="2"/>
    <n v="9"/>
    <n v="-6"/>
    <x v="2324"/>
  </r>
  <r>
    <s v="T002412"/>
    <s v="Saanvi Rau"/>
    <x v="297"/>
    <n v="10"/>
    <d v="2025-06-03T00:00:00"/>
    <d v="2025-06-04T00:00:00"/>
    <d v="2007-08-09T00:00:00"/>
    <x v="0"/>
    <x v="17"/>
    <x v="1"/>
    <x v="5"/>
    <x v="15"/>
    <n v="9"/>
    <n v="30139.82"/>
    <n v="271258.38"/>
    <n v="8.89"/>
    <n v="247143.51"/>
    <n v="5"/>
    <n v="3"/>
    <n v="7"/>
    <x v="2325"/>
  </r>
  <r>
    <s v="T002413"/>
    <s v="Tushar Sibal"/>
    <x v="679"/>
    <n v="10"/>
    <d v="2024-08-21T00:00:00"/>
    <d v="2024-08-24T00:00:00"/>
    <d v="2000-08-12T00:00:00"/>
    <x v="1"/>
    <x v="18"/>
    <x v="0"/>
    <x v="0"/>
    <x v="1"/>
    <n v="4"/>
    <n v="27404.880000000001"/>
    <n v="109619.52"/>
    <n v="23.26"/>
    <n v="84122.02"/>
    <n v="5"/>
    <n v="5"/>
    <n v="5"/>
    <x v="1395"/>
  </r>
  <r>
    <s v="T002414"/>
    <s v="Yashvi Sachdeva"/>
    <x v="448"/>
    <n v="9"/>
    <d v="2023-09-29T00:00:00"/>
    <d v="2023-09-30T00:00:00"/>
    <d v="1974-06-15T00:00:00"/>
    <x v="3"/>
    <x v="4"/>
    <x v="1"/>
    <x v="2"/>
    <x v="16"/>
    <n v="7"/>
    <n v="28950.97"/>
    <n v="202656.79"/>
    <n v="0.92"/>
    <n v="200792.35"/>
    <n v="2"/>
    <n v="5"/>
    <n v="4"/>
    <x v="2326"/>
  </r>
  <r>
    <s v="T002415"/>
    <s v="Khushi Amble"/>
    <x v="504"/>
    <n v="5"/>
    <d v="2023-12-18T00:00:00"/>
    <d v="2023-12-23T00:00:00"/>
    <d v="1961-10-22T00:00:00"/>
    <x v="3"/>
    <x v="5"/>
    <x v="1"/>
    <x v="5"/>
    <x v="15"/>
    <n v="5"/>
    <n v="36341.410000000003"/>
    <n v="181707.05"/>
    <n v="5.29"/>
    <n v="172094.75"/>
    <n v="1"/>
    <n v="6"/>
    <n v="-1"/>
    <x v="2327"/>
  </r>
  <r>
    <s v="T002416"/>
    <s v="Yasmin Sur"/>
    <x v="400"/>
    <n v="5"/>
    <d v="2023-10-15T00:00:00"/>
    <d v="2023-10-20T00:00:00"/>
    <d v="1962-05-15T00:00:00"/>
    <x v="3"/>
    <x v="19"/>
    <x v="1"/>
    <x v="2"/>
    <x v="16"/>
    <n v="7"/>
    <n v="32038.400000000001"/>
    <n v="224268.79999999999"/>
    <n v="11.61"/>
    <n v="198231.19"/>
    <n v="2"/>
    <n v="9"/>
    <n v="-4"/>
    <x v="2328"/>
  </r>
  <r>
    <s v="T002417"/>
    <s v="Bhamini Dayal"/>
    <x v="335"/>
    <n v="5"/>
    <d v="2025-08-08T00:00:00"/>
    <d v="2025-08-11T00:00:00"/>
    <d v="1978-10-24T00:00:00"/>
    <x v="1"/>
    <x v="14"/>
    <x v="0"/>
    <x v="1"/>
    <x v="8"/>
    <n v="10"/>
    <n v="24039.57"/>
    <n v="240395.7"/>
    <n v="27.97"/>
    <n v="173157.02"/>
    <n v="4"/>
    <n v="7"/>
    <n v="-2"/>
    <x v="2083"/>
  </r>
  <r>
    <s v="T002418"/>
    <s v="Navya Deep"/>
    <x v="548"/>
    <n v="6"/>
    <d v="2025-05-28T00:00:00"/>
    <d v="2025-05-31T00:00:00"/>
    <d v="2001-08-25T00:00:00"/>
    <x v="2"/>
    <x v="7"/>
    <x v="1"/>
    <x v="2"/>
    <x v="14"/>
    <n v="2"/>
    <n v="46495.81"/>
    <n v="92991.62"/>
    <n v="0.47"/>
    <n v="92554.559999999998"/>
    <n v="2"/>
    <n v="7"/>
    <n v="-1"/>
    <x v="2329"/>
  </r>
  <r>
    <s v="T002419"/>
    <s v="Alia Madan"/>
    <x v="691"/>
    <n v="7"/>
    <d v="2023-10-18T00:00:00"/>
    <d v="2023-10-19T00:00:00"/>
    <d v="1967-12-12T00:00:00"/>
    <x v="0"/>
    <x v="3"/>
    <x v="3"/>
    <x v="4"/>
    <x v="13"/>
    <n v="3"/>
    <n v="20701.150000000001"/>
    <n v="62103.45"/>
    <n v="16.559999999999999"/>
    <n v="51819.12"/>
    <n v="5"/>
    <n v="2"/>
    <n v="5"/>
    <x v="2330"/>
  </r>
  <r>
    <s v="T002420"/>
    <s v="Nishith Dhar"/>
    <x v="549"/>
    <n v="6"/>
    <d v="2025-02-06T00:00:00"/>
    <d v="2025-02-07T00:00:00"/>
    <d v="2005-01-10T00:00:00"/>
    <x v="1"/>
    <x v="18"/>
    <x v="1"/>
    <x v="2"/>
    <x v="16"/>
    <n v="8"/>
    <n v="40789.620000000003"/>
    <n v="326316.96000000002"/>
    <n v="29.55"/>
    <n v="229890.3"/>
    <n v="1"/>
    <n v="2"/>
    <n v="4"/>
    <x v="2331"/>
  </r>
  <r>
    <s v="T002421"/>
    <s v="Azad Rama"/>
    <x v="698"/>
    <n v="5"/>
    <d v="2024-12-27T00:00:00"/>
    <d v="2025-01-01T00:00:00"/>
    <d v="1982-11-07T00:00:00"/>
    <x v="2"/>
    <x v="8"/>
    <x v="0"/>
    <x v="0"/>
    <x v="0"/>
    <n v="8"/>
    <n v="3011.82"/>
    <n v="24094.560000000001"/>
    <n v="24.56"/>
    <n v="18176.939999999999"/>
    <n v="5"/>
    <n v="7"/>
    <n v="-2"/>
    <x v="2332"/>
  </r>
  <r>
    <s v="T002422"/>
    <s v="Ahana  Sibal"/>
    <x v="279"/>
    <n v="10"/>
    <d v="2024-10-14T00:00:00"/>
    <d v="2024-10-19T00:00:00"/>
    <d v="2004-09-12T00:00:00"/>
    <x v="3"/>
    <x v="12"/>
    <x v="1"/>
    <x v="5"/>
    <x v="17"/>
    <n v="1"/>
    <n v="33625.94"/>
    <n v="33625.94"/>
    <n v="8.7100000000000009"/>
    <n v="30697.119999999999"/>
    <n v="4"/>
    <n v="6"/>
    <n v="4"/>
    <x v="2333"/>
  </r>
  <r>
    <s v="T002423"/>
    <s v="Shamik Goyal"/>
    <x v="210"/>
    <n v="3"/>
    <d v="2024-01-06T00:00:00"/>
    <d v="2024-01-10T00:00:00"/>
    <d v="1979-11-18T00:00:00"/>
    <x v="0"/>
    <x v="17"/>
    <x v="3"/>
    <x v="4"/>
    <x v="23"/>
    <n v="7"/>
    <n v="40226.660000000003"/>
    <n v="281586.62"/>
    <n v="16.11"/>
    <n v="236223.02"/>
    <n v="5"/>
    <n v="7"/>
    <n v="-4"/>
    <x v="2334"/>
  </r>
  <r>
    <s v="T002424"/>
    <s v="Damini Khosla"/>
    <x v="96"/>
    <n v="10"/>
    <d v="2023-12-29T00:00:00"/>
    <d v="2023-12-30T00:00:00"/>
    <d v="1998-07-18T00:00:00"/>
    <x v="0"/>
    <x v="0"/>
    <x v="0"/>
    <x v="1"/>
    <x v="21"/>
    <n v="2"/>
    <n v="10251.040000000001"/>
    <n v="20502.080000000002"/>
    <n v="9.4600000000000009"/>
    <n v="18562.580000000002"/>
    <n v="1"/>
    <n v="5"/>
    <n v="5"/>
    <x v="2335"/>
  </r>
  <r>
    <s v="T002425"/>
    <s v="Kavya Brahmbhatt"/>
    <x v="674"/>
    <n v="8"/>
    <d v="2024-05-22T00:00:00"/>
    <d v="2024-05-25T00:00:00"/>
    <d v="1991-05-27T00:00:00"/>
    <x v="2"/>
    <x v="16"/>
    <x v="1"/>
    <x v="2"/>
    <x v="3"/>
    <n v="10"/>
    <n v="39586.94"/>
    <n v="395869.4"/>
    <n v="17.8"/>
    <n v="325404.65000000002"/>
    <n v="5"/>
    <n v="7"/>
    <n v="1"/>
    <x v="2336"/>
  </r>
  <r>
    <s v="T002426"/>
    <s v="Indrajit Choudhry"/>
    <x v="440"/>
    <n v="9"/>
    <d v="2024-10-13T00:00:00"/>
    <d v="2024-10-18T00:00:00"/>
    <d v="1989-09-24T00:00:00"/>
    <x v="2"/>
    <x v="11"/>
    <x v="0"/>
    <x v="0"/>
    <x v="1"/>
    <n v="5"/>
    <n v="38227.57"/>
    <n v="191137.85"/>
    <n v="22.78"/>
    <n v="147596.65"/>
    <n v="2"/>
    <n v="8"/>
    <n v="1"/>
    <x v="2337"/>
  </r>
  <r>
    <s v="T002427"/>
    <s v="Manikya Rau"/>
    <x v="533"/>
    <n v="4"/>
    <d v="2023-11-29T00:00:00"/>
    <d v="2023-11-30T00:00:00"/>
    <d v="1984-08-18T00:00:00"/>
    <x v="2"/>
    <x v="16"/>
    <x v="0"/>
    <x v="1"/>
    <x v="5"/>
    <n v="8"/>
    <n v="46174.41"/>
    <n v="369395.28"/>
    <n v="16.12"/>
    <n v="309848.76"/>
    <n v="2"/>
    <n v="6"/>
    <n v="-2"/>
    <x v="288"/>
  </r>
  <r>
    <s v="T002428"/>
    <s v="Raghav Shenoy"/>
    <x v="93"/>
    <n v="3"/>
    <d v="2025-07-07T00:00:00"/>
    <d v="2025-07-12T00:00:00"/>
    <d v="2003-06-29T00:00:00"/>
    <x v="2"/>
    <x v="7"/>
    <x v="2"/>
    <x v="3"/>
    <x v="12"/>
    <n v="3"/>
    <n v="48619.47"/>
    <n v="145858.41"/>
    <n v="27.67"/>
    <n v="105499.39"/>
    <n v="1"/>
    <n v="6"/>
    <n v="-3"/>
    <x v="2338"/>
  </r>
  <r>
    <s v="T002429"/>
    <s v="Mishti Bora"/>
    <x v="547"/>
    <n v="10"/>
    <d v="2025-08-02T00:00:00"/>
    <d v="2025-08-05T00:00:00"/>
    <d v="1982-05-15T00:00:00"/>
    <x v="1"/>
    <x v="9"/>
    <x v="0"/>
    <x v="0"/>
    <x v="18"/>
    <n v="3"/>
    <n v="8729.7999999999993"/>
    <n v="26189.4"/>
    <n v="21.97"/>
    <n v="20435.59"/>
    <n v="1"/>
    <n v="6"/>
    <n v="4"/>
    <x v="2339"/>
  </r>
  <r>
    <s v="T002430"/>
    <s v="Krish Raval"/>
    <x v="691"/>
    <n v="4"/>
    <d v="2023-10-19T00:00:00"/>
    <d v="2023-10-21T00:00:00"/>
    <d v="1971-01-21T00:00:00"/>
    <x v="2"/>
    <x v="2"/>
    <x v="3"/>
    <x v="4"/>
    <x v="23"/>
    <n v="6"/>
    <n v="39073.94"/>
    <n v="234443.64"/>
    <n v="22.71"/>
    <n v="181201.49"/>
    <n v="4"/>
    <n v="4"/>
    <n v="0"/>
    <x v="2340"/>
  </r>
  <r>
    <s v="T002431"/>
    <s v="Oorja Sankar"/>
    <x v="651"/>
    <n v="3"/>
    <d v="2025-07-27T00:00:00"/>
    <d v="2025-07-28T00:00:00"/>
    <d v="2006-10-01T00:00:00"/>
    <x v="3"/>
    <x v="12"/>
    <x v="2"/>
    <x v="3"/>
    <x v="12"/>
    <n v="8"/>
    <n v="32201.200000000001"/>
    <n v="257609.60000000001"/>
    <n v="20.2"/>
    <n v="205572.46"/>
    <n v="5"/>
    <n v="5"/>
    <n v="-2"/>
    <x v="2341"/>
  </r>
  <r>
    <s v="T002432"/>
    <s v="Vardaniya Bala"/>
    <x v="124"/>
    <n v="7"/>
    <d v="2025-07-28T00:00:00"/>
    <d v="2025-07-29T00:00:00"/>
    <d v="1995-08-01T00:00:00"/>
    <x v="3"/>
    <x v="15"/>
    <x v="1"/>
    <x v="2"/>
    <x v="14"/>
    <n v="7"/>
    <n v="37683.279999999999"/>
    <n v="263782.96000000002"/>
    <n v="5.37"/>
    <n v="249617.82"/>
    <n v="2"/>
    <n v="2"/>
    <n v="5"/>
    <x v="2342"/>
  </r>
  <r>
    <s v="T002433"/>
    <s v="Faiyaz Karpe"/>
    <x v="384"/>
    <n v="7"/>
    <d v="2024-08-29T00:00:00"/>
    <d v="2024-08-31T00:00:00"/>
    <d v="1963-01-19T00:00:00"/>
    <x v="1"/>
    <x v="14"/>
    <x v="1"/>
    <x v="5"/>
    <x v="20"/>
    <n v="5"/>
    <n v="44345.78"/>
    <n v="221728.9"/>
    <n v="17.899999999999999"/>
    <n v="182039.43"/>
    <n v="2"/>
    <n v="4"/>
    <n v="3"/>
    <x v="2343"/>
  </r>
  <r>
    <s v="T002434"/>
    <s v="Vaibhav Ganguly"/>
    <x v="35"/>
    <n v="7"/>
    <d v="2025-04-05T00:00:00"/>
    <d v="2025-04-08T00:00:00"/>
    <d v="1978-11-01T00:00:00"/>
    <x v="0"/>
    <x v="13"/>
    <x v="0"/>
    <x v="0"/>
    <x v="0"/>
    <n v="10"/>
    <n v="25746.62"/>
    <n v="257466.2"/>
    <n v="6"/>
    <n v="242018.23"/>
    <n v="5"/>
    <n v="4"/>
    <n v="3"/>
    <x v="2344"/>
  </r>
  <r>
    <s v="T002435"/>
    <s v="Bhavin Sethi"/>
    <x v="226"/>
    <n v="4"/>
    <d v="2025-05-26T00:00:00"/>
    <d v="2025-05-27T00:00:00"/>
    <d v="1966-05-09T00:00:00"/>
    <x v="3"/>
    <x v="12"/>
    <x v="1"/>
    <x v="5"/>
    <x v="17"/>
    <n v="4"/>
    <n v="33685"/>
    <n v="134740"/>
    <n v="21.18"/>
    <n v="106202.07"/>
    <n v="3"/>
    <n v="2"/>
    <n v="2"/>
    <x v="2345"/>
  </r>
  <r>
    <s v="T002436"/>
    <s v="Shaan Kapadia"/>
    <x v="431"/>
    <n v="6"/>
    <d v="2024-03-21T00:00:00"/>
    <d v="2024-03-24T00:00:00"/>
    <d v="1971-04-06T00:00:00"/>
    <x v="1"/>
    <x v="1"/>
    <x v="3"/>
    <x v="4"/>
    <x v="6"/>
    <n v="1"/>
    <n v="33760.68"/>
    <n v="33760.68"/>
    <n v="12.73"/>
    <n v="29462.95"/>
    <n v="3"/>
    <n v="4"/>
    <n v="2"/>
    <x v="2346"/>
  </r>
  <r>
    <s v="T002437"/>
    <s v="Riya Sani"/>
    <x v="297"/>
    <n v="10"/>
    <d v="2025-06-05T00:00:00"/>
    <d v="2025-06-06T00:00:00"/>
    <d v="1985-07-07T00:00:00"/>
    <x v="0"/>
    <x v="13"/>
    <x v="3"/>
    <x v="4"/>
    <x v="13"/>
    <n v="7"/>
    <n v="24978.080000000002"/>
    <n v="174846.56"/>
    <n v="5.75"/>
    <n v="164792.88"/>
    <n v="3"/>
    <n v="5"/>
    <n v="5"/>
    <x v="2347"/>
  </r>
  <r>
    <s v="T002438"/>
    <s v="Keya Sahni"/>
    <x v="511"/>
    <n v="9"/>
    <d v="2025-08-07T00:00:00"/>
    <d v="2025-08-09T00:00:00"/>
    <d v="1960-04-20T00:00:00"/>
    <x v="2"/>
    <x v="2"/>
    <x v="3"/>
    <x v="4"/>
    <x v="9"/>
    <n v="7"/>
    <n v="9852.27"/>
    <n v="68965.89"/>
    <n v="6.32"/>
    <n v="64607.25"/>
    <n v="3"/>
    <n v="3"/>
    <n v="6"/>
    <x v="2348"/>
  </r>
  <r>
    <s v="T002439"/>
    <s v="Indranil Chatterjee"/>
    <x v="650"/>
    <n v="4"/>
    <d v="2023-12-03T00:00:00"/>
    <d v="2023-12-04T00:00:00"/>
    <d v="1964-09-30T00:00:00"/>
    <x v="1"/>
    <x v="9"/>
    <x v="0"/>
    <x v="1"/>
    <x v="21"/>
    <n v="3"/>
    <n v="2179.0300000000002"/>
    <n v="6537.09"/>
    <n v="2.13"/>
    <n v="6397.85"/>
    <n v="1"/>
    <n v="4"/>
    <n v="0"/>
    <x v="2349"/>
  </r>
  <r>
    <s v="T002440"/>
    <s v="Vaibhav Devi"/>
    <x v="293"/>
    <n v="4"/>
    <d v="2024-07-04T00:00:00"/>
    <d v="2024-07-08T00:00:00"/>
    <d v="1980-06-07T00:00:00"/>
    <x v="1"/>
    <x v="18"/>
    <x v="0"/>
    <x v="1"/>
    <x v="8"/>
    <n v="9"/>
    <n v="13561.52"/>
    <n v="122053.68"/>
    <n v="7.53"/>
    <n v="112863.03999999999"/>
    <n v="4"/>
    <n v="7"/>
    <n v="-3"/>
    <x v="2350"/>
  </r>
  <r>
    <s v="T002441"/>
    <s v="Mannat Vohra"/>
    <x v="149"/>
    <n v="3"/>
    <d v="2024-01-17T00:00:00"/>
    <d v="2024-01-22T00:00:00"/>
    <d v="1998-04-20T00:00:00"/>
    <x v="2"/>
    <x v="16"/>
    <x v="3"/>
    <x v="4"/>
    <x v="9"/>
    <n v="3"/>
    <n v="31517.91"/>
    <n v="94553.73"/>
    <n v="18.91"/>
    <n v="76673.62"/>
    <n v="5"/>
    <n v="8"/>
    <n v="-5"/>
    <x v="2351"/>
  </r>
  <r>
    <s v="T002442"/>
    <s v="Prerak Rattan"/>
    <x v="686"/>
    <n v="6"/>
    <d v="2023-10-05T00:00:00"/>
    <d v="2023-10-08T00:00:00"/>
    <d v="1976-11-22T00:00:00"/>
    <x v="2"/>
    <x v="11"/>
    <x v="3"/>
    <x v="4"/>
    <x v="6"/>
    <n v="7"/>
    <n v="13593.15"/>
    <n v="95152.05"/>
    <n v="11.67"/>
    <n v="84047.81"/>
    <n v="3"/>
    <n v="8"/>
    <n v="-2"/>
    <x v="2352"/>
  </r>
  <r>
    <s v="T002443"/>
    <s v="Anika Chowdhury"/>
    <x v="670"/>
    <n v="4"/>
    <d v="2024-04-17T00:00:00"/>
    <d v="2024-04-18T00:00:00"/>
    <d v="1993-11-30T00:00:00"/>
    <x v="2"/>
    <x v="7"/>
    <x v="0"/>
    <x v="0"/>
    <x v="19"/>
    <n v="5"/>
    <n v="13110.87"/>
    <n v="65554.350000000006"/>
    <n v="12.73"/>
    <n v="57209.279999999999"/>
    <n v="4"/>
    <n v="3"/>
    <n v="1"/>
    <x v="2353"/>
  </r>
  <r>
    <s v="T002444"/>
    <s v="Alia D’Alia"/>
    <x v="31"/>
    <n v="4"/>
    <d v="2025-03-06T00:00:00"/>
    <d v="2025-03-09T00:00:00"/>
    <d v="1993-06-09T00:00:00"/>
    <x v="3"/>
    <x v="4"/>
    <x v="1"/>
    <x v="5"/>
    <x v="20"/>
    <n v="2"/>
    <n v="6241.84"/>
    <n v="12483.68"/>
    <n v="21.25"/>
    <n v="9830.9"/>
    <n v="3"/>
    <n v="8"/>
    <n v="-4"/>
    <x v="1820"/>
  </r>
  <r>
    <s v="T002445"/>
    <s v="Ayesha Mand"/>
    <x v="156"/>
    <n v="9"/>
    <d v="2024-04-15T00:00:00"/>
    <d v="2024-04-18T00:00:00"/>
    <d v="1987-10-20T00:00:00"/>
    <x v="2"/>
    <x v="8"/>
    <x v="2"/>
    <x v="3"/>
    <x v="12"/>
    <n v="10"/>
    <n v="24754.6"/>
    <n v="247546"/>
    <n v="12.96"/>
    <n v="215464.04"/>
    <n v="4"/>
    <n v="8"/>
    <n v="1"/>
    <x v="2354"/>
  </r>
  <r>
    <s v="T002446"/>
    <s v="Samaira Raval"/>
    <x v="112"/>
    <n v="5"/>
    <d v="2023-11-27T00:00:00"/>
    <d v="2023-11-29T00:00:00"/>
    <d v="1980-02-17T00:00:00"/>
    <x v="3"/>
    <x v="4"/>
    <x v="1"/>
    <x v="5"/>
    <x v="20"/>
    <n v="10"/>
    <n v="16853.14"/>
    <n v="168531.4"/>
    <n v="24.19"/>
    <n v="127763.65"/>
    <n v="2"/>
    <n v="6"/>
    <n v="-1"/>
    <x v="2355"/>
  </r>
  <r>
    <s v="T002447"/>
    <s v="Zeeshan Soman"/>
    <x v="618"/>
    <n v="3"/>
    <d v="2025-04-23T00:00:00"/>
    <d v="2025-04-26T00:00:00"/>
    <d v="1971-01-04T00:00:00"/>
    <x v="1"/>
    <x v="18"/>
    <x v="0"/>
    <x v="1"/>
    <x v="8"/>
    <n v="3"/>
    <n v="3353.35"/>
    <n v="10060.049999999999"/>
    <n v="1.1399999999999999"/>
    <n v="9945.3700000000008"/>
    <n v="3"/>
    <n v="7"/>
    <n v="-4"/>
    <x v="1694"/>
  </r>
  <r>
    <s v="T002448"/>
    <s v="Piya Mann"/>
    <x v="699"/>
    <n v="5"/>
    <d v="2023-08-19T00:00:00"/>
    <d v="2023-08-21T00:00:00"/>
    <d v="1971-05-11T00:00:00"/>
    <x v="1"/>
    <x v="9"/>
    <x v="0"/>
    <x v="0"/>
    <x v="0"/>
    <n v="10"/>
    <n v="30760.400000000001"/>
    <n v="307604"/>
    <n v="1.74"/>
    <n v="302251.69"/>
    <n v="2"/>
    <n v="7"/>
    <n v="-2"/>
    <x v="2356"/>
  </r>
  <r>
    <s v="T002449"/>
    <s v="Lakshit Reddy"/>
    <x v="507"/>
    <n v="9"/>
    <d v="2025-04-10T00:00:00"/>
    <d v="2025-04-11T00:00:00"/>
    <d v="2003-03-17T00:00:00"/>
    <x v="3"/>
    <x v="5"/>
    <x v="0"/>
    <x v="0"/>
    <x v="19"/>
    <n v="6"/>
    <n v="44725.26"/>
    <n v="268351.56"/>
    <n v="15.02"/>
    <n v="228045.16"/>
    <n v="1"/>
    <n v="4"/>
    <n v="5"/>
    <x v="522"/>
  </r>
  <r>
    <s v="T002450"/>
    <s v="Ritvik Ratti"/>
    <x v="555"/>
    <n v="8"/>
    <d v="2023-10-22T00:00:00"/>
    <d v="2023-10-26T00:00:00"/>
    <d v="2003-06-17T00:00:00"/>
    <x v="2"/>
    <x v="16"/>
    <x v="2"/>
    <x v="3"/>
    <x v="12"/>
    <n v="10"/>
    <n v="45225.31"/>
    <n v="452253.1"/>
    <n v="12.75"/>
    <n v="394590.83"/>
    <n v="1"/>
    <n v="7"/>
    <n v="1"/>
    <x v="2357"/>
  </r>
  <r>
    <s v="T002451"/>
    <s v="Dhanush Chopra"/>
    <x v="296"/>
    <n v="9"/>
    <d v="2024-06-12T00:00:00"/>
    <d v="2024-06-15T00:00:00"/>
    <d v="1964-04-11T00:00:00"/>
    <x v="2"/>
    <x v="2"/>
    <x v="1"/>
    <x v="5"/>
    <x v="20"/>
    <n v="3"/>
    <n v="27333.87"/>
    <n v="82001.61"/>
    <n v="27.08"/>
    <n v="59795.57"/>
    <n v="1"/>
    <n v="4"/>
    <n v="5"/>
    <x v="2358"/>
  </r>
  <r>
    <s v="T002452"/>
    <s v="Neysa Rana"/>
    <x v="561"/>
    <n v="8"/>
    <d v="2023-08-30T00:00:00"/>
    <d v="2023-09-04T00:00:00"/>
    <d v="1987-10-14T00:00:00"/>
    <x v="3"/>
    <x v="15"/>
    <x v="0"/>
    <x v="0"/>
    <x v="0"/>
    <n v="10"/>
    <n v="19056.919999999998"/>
    <n v="190569.2"/>
    <n v="14.41"/>
    <n v="163108.18"/>
    <n v="3"/>
    <n v="10"/>
    <n v="-2"/>
    <x v="2359"/>
  </r>
  <r>
    <s v="T002453"/>
    <s v="Alisha Shukla"/>
    <x v="600"/>
    <n v="10"/>
    <d v="2023-10-19T00:00:00"/>
    <d v="2023-10-20T00:00:00"/>
    <d v="2002-07-01T00:00:00"/>
    <x v="0"/>
    <x v="0"/>
    <x v="0"/>
    <x v="0"/>
    <x v="0"/>
    <n v="6"/>
    <n v="15567.23"/>
    <n v="93403.38"/>
    <n v="16.72"/>
    <n v="77786.33"/>
    <n v="2"/>
    <n v="6"/>
    <n v="4"/>
    <x v="2360"/>
  </r>
  <r>
    <s v="T002454"/>
    <s v="Elakshi Varma"/>
    <x v="639"/>
    <n v="3"/>
    <d v="2024-11-03T00:00:00"/>
    <d v="2024-11-06T00:00:00"/>
    <d v="1963-06-18T00:00:00"/>
    <x v="2"/>
    <x v="7"/>
    <x v="1"/>
    <x v="5"/>
    <x v="20"/>
    <n v="7"/>
    <n v="2707.31"/>
    <n v="18951.169999999998"/>
    <n v="17.96"/>
    <n v="15547.54"/>
    <n v="2"/>
    <n v="8"/>
    <n v="-5"/>
    <x v="2361"/>
  </r>
  <r>
    <s v="T002455"/>
    <s v="Mahika Khurana"/>
    <x v="511"/>
    <n v="7"/>
    <d v="2025-08-09T00:00:00"/>
    <d v="2025-08-12T00:00:00"/>
    <d v="1986-12-12T00:00:00"/>
    <x v="1"/>
    <x v="14"/>
    <x v="3"/>
    <x v="4"/>
    <x v="6"/>
    <n v="1"/>
    <n v="15313.98"/>
    <n v="15313.98"/>
    <n v="24.4"/>
    <n v="11577.37"/>
    <n v="4"/>
    <n v="6"/>
    <n v="1"/>
    <x v="2362"/>
  </r>
  <r>
    <s v="T002456"/>
    <s v="Tara Divan"/>
    <x v="232"/>
    <n v="9"/>
    <d v="2025-04-26T00:00:00"/>
    <d v="2025-05-01T00:00:00"/>
    <d v="1976-06-29T00:00:00"/>
    <x v="2"/>
    <x v="7"/>
    <x v="1"/>
    <x v="2"/>
    <x v="10"/>
    <n v="2"/>
    <n v="3736.83"/>
    <n v="7473.66"/>
    <n v="11.17"/>
    <n v="6638.85"/>
    <n v="3"/>
    <n v="9"/>
    <n v="0"/>
    <x v="2363"/>
  </r>
  <r>
    <s v="T002457"/>
    <s v="Taran Warrior"/>
    <x v="235"/>
    <n v="10"/>
    <d v="2025-05-22T00:00:00"/>
    <d v="2025-05-26T00:00:00"/>
    <d v="1989-12-10T00:00:00"/>
    <x v="1"/>
    <x v="1"/>
    <x v="2"/>
    <x v="3"/>
    <x v="12"/>
    <n v="5"/>
    <n v="689.71"/>
    <n v="3448.55"/>
    <n v="12.53"/>
    <n v="3016.45"/>
    <n v="3"/>
    <n v="7"/>
    <n v="3"/>
    <x v="2364"/>
  </r>
  <r>
    <s v="T002458"/>
    <s v="Dhruv Halder"/>
    <x v="344"/>
    <n v="6"/>
    <d v="2024-12-03T00:00:00"/>
    <d v="2024-12-05T00:00:00"/>
    <d v="1983-10-27T00:00:00"/>
    <x v="3"/>
    <x v="5"/>
    <x v="1"/>
    <x v="5"/>
    <x v="15"/>
    <n v="9"/>
    <n v="11785.9"/>
    <n v="106073.1"/>
    <n v="27.78"/>
    <n v="76605.990000000005"/>
    <n v="5"/>
    <n v="4"/>
    <n v="2"/>
    <x v="1166"/>
  </r>
  <r>
    <s v="T002459"/>
    <s v="Purab Amble"/>
    <x v="164"/>
    <n v="8"/>
    <d v="2025-07-27T00:00:00"/>
    <d v="2025-07-28T00:00:00"/>
    <d v="1985-08-27T00:00:00"/>
    <x v="2"/>
    <x v="8"/>
    <x v="1"/>
    <x v="5"/>
    <x v="15"/>
    <n v="1"/>
    <n v="6929.54"/>
    <n v="6929.54"/>
    <n v="12.51"/>
    <n v="6062.65"/>
    <n v="2"/>
    <n v="4"/>
    <n v="4"/>
    <x v="2365"/>
  </r>
  <r>
    <s v="T002460"/>
    <s v="Zaina Korpal"/>
    <x v="586"/>
    <n v="5"/>
    <d v="2024-05-10T00:00:00"/>
    <d v="2024-05-11T00:00:00"/>
    <d v="1974-03-10T00:00:00"/>
    <x v="1"/>
    <x v="18"/>
    <x v="0"/>
    <x v="1"/>
    <x v="21"/>
    <n v="6"/>
    <n v="33372.44"/>
    <n v="200234.64"/>
    <n v="20.37"/>
    <n v="159446.84"/>
    <n v="3"/>
    <n v="2"/>
    <n v="3"/>
    <x v="2366"/>
  </r>
  <r>
    <s v="T002461"/>
    <s v="Jivin Varghese"/>
    <x v="306"/>
    <n v="4"/>
    <d v="2024-10-11T00:00:00"/>
    <d v="2024-10-14T00:00:00"/>
    <d v="1961-10-04T00:00:00"/>
    <x v="0"/>
    <x v="17"/>
    <x v="3"/>
    <x v="4"/>
    <x v="23"/>
    <n v="4"/>
    <n v="2663.24"/>
    <n v="10652.96"/>
    <n v="13.12"/>
    <n v="9255.2900000000009"/>
    <n v="1"/>
    <n v="7"/>
    <n v="-3"/>
    <x v="2367"/>
  </r>
  <r>
    <s v="T002462"/>
    <s v="Yasmin Choudhry"/>
    <x v="700"/>
    <n v="6"/>
    <d v="2023-10-21T00:00:00"/>
    <d v="2023-10-26T00:00:00"/>
    <d v="2003-09-25T00:00:00"/>
    <x v="2"/>
    <x v="11"/>
    <x v="0"/>
    <x v="1"/>
    <x v="8"/>
    <n v="1"/>
    <n v="25234.6"/>
    <n v="25234.6"/>
    <n v="19.53"/>
    <n v="20306.28"/>
    <n v="2"/>
    <n v="8"/>
    <n v="-2"/>
    <x v="2368"/>
  </r>
  <r>
    <s v="T002463"/>
    <s v="Vedika Dayal"/>
    <x v="568"/>
    <n v="9"/>
    <d v="2024-06-20T00:00:00"/>
    <d v="2024-06-21T00:00:00"/>
    <d v="1960-10-04T00:00:00"/>
    <x v="2"/>
    <x v="11"/>
    <x v="0"/>
    <x v="0"/>
    <x v="19"/>
    <n v="8"/>
    <n v="17075.61"/>
    <n v="136604.88"/>
    <n v="11.04"/>
    <n v="121523.7"/>
    <n v="1"/>
    <n v="6"/>
    <n v="3"/>
    <x v="2369"/>
  </r>
  <r>
    <s v="T002464"/>
    <s v="Ahana  Bhatti"/>
    <x v="240"/>
    <n v="4"/>
    <d v="2024-04-06T00:00:00"/>
    <d v="2024-04-07T00:00:00"/>
    <d v="1964-08-31T00:00:00"/>
    <x v="3"/>
    <x v="5"/>
    <x v="0"/>
    <x v="0"/>
    <x v="1"/>
    <n v="3"/>
    <n v="19203.080000000002"/>
    <n v="57609.240000000013"/>
    <n v="18.34"/>
    <n v="47043.71"/>
    <n v="1"/>
    <n v="5"/>
    <n v="-1"/>
    <x v="2370"/>
  </r>
  <r>
    <s v="T002465"/>
    <s v="Sara Kara"/>
    <x v="457"/>
    <n v="8"/>
    <d v="2024-08-18T00:00:00"/>
    <d v="2024-08-19T00:00:00"/>
    <d v="1971-03-14T00:00:00"/>
    <x v="1"/>
    <x v="14"/>
    <x v="0"/>
    <x v="0"/>
    <x v="1"/>
    <n v="10"/>
    <n v="37363.589999999997"/>
    <n v="373635.9"/>
    <n v="15.95"/>
    <n v="314040.96999999997"/>
    <n v="3"/>
    <n v="3"/>
    <n v="5"/>
    <x v="2371"/>
  </r>
  <r>
    <s v="T002466"/>
    <s v="Vedika Datta"/>
    <x v="153"/>
    <n v="7"/>
    <d v="2025-04-22T00:00:00"/>
    <d v="2025-04-26T00:00:00"/>
    <d v="1975-09-11T00:00:00"/>
    <x v="0"/>
    <x v="13"/>
    <x v="2"/>
    <x v="3"/>
    <x v="11"/>
    <n v="9"/>
    <n v="5587.24"/>
    <n v="50285.16"/>
    <n v="17.84"/>
    <n v="41314.29"/>
    <n v="4"/>
    <n v="8"/>
    <n v="-1"/>
    <x v="2372"/>
  </r>
  <r>
    <s v="T002467"/>
    <s v="Shlok Sachdeva"/>
    <x v="351"/>
    <n v="10"/>
    <d v="2024-03-19T00:00:00"/>
    <d v="2024-03-22T00:00:00"/>
    <d v="1965-03-11T00:00:00"/>
    <x v="2"/>
    <x v="8"/>
    <x v="0"/>
    <x v="0"/>
    <x v="19"/>
    <n v="2"/>
    <n v="43252.58"/>
    <n v="86505.16"/>
    <n v="4.04"/>
    <n v="83010.350000000006"/>
    <n v="3"/>
    <n v="5"/>
    <n v="5"/>
    <x v="2373"/>
  </r>
  <r>
    <s v="T002468"/>
    <s v="Vivaan Chand"/>
    <x v="327"/>
    <n v="8"/>
    <d v="2024-12-13T00:00:00"/>
    <d v="2024-12-14T00:00:00"/>
    <d v="1997-04-19T00:00:00"/>
    <x v="1"/>
    <x v="9"/>
    <x v="2"/>
    <x v="3"/>
    <x v="22"/>
    <n v="2"/>
    <n v="47312.81"/>
    <n v="94625.62"/>
    <n v="0.64"/>
    <n v="94020.02"/>
    <n v="2"/>
    <n v="2"/>
    <n v="6"/>
    <x v="2374"/>
  </r>
  <r>
    <s v="T002469"/>
    <s v="Zaina Yogi"/>
    <x v="682"/>
    <n v="6"/>
    <d v="2024-07-30T00:00:00"/>
    <d v="2024-08-04T00:00:00"/>
    <d v="1992-09-09T00:00:00"/>
    <x v="0"/>
    <x v="17"/>
    <x v="1"/>
    <x v="5"/>
    <x v="15"/>
    <n v="2"/>
    <n v="43038.18"/>
    <n v="86076.36"/>
    <n v="4.41"/>
    <n v="82280.39"/>
    <n v="3"/>
    <n v="7"/>
    <n v="-1"/>
    <x v="2375"/>
  </r>
  <r>
    <s v="T002470"/>
    <s v="Misha Kaur"/>
    <x v="60"/>
    <n v="8"/>
    <d v="2025-06-19T00:00:00"/>
    <d v="2025-06-24T00:00:00"/>
    <d v="1988-10-24T00:00:00"/>
    <x v="1"/>
    <x v="1"/>
    <x v="2"/>
    <x v="3"/>
    <x v="11"/>
    <n v="2"/>
    <n v="47534.41"/>
    <n v="95068.82"/>
    <n v="25.31"/>
    <n v="71006.899999999994"/>
    <n v="1"/>
    <n v="6"/>
    <n v="2"/>
    <x v="2376"/>
  </r>
  <r>
    <s v="T002471"/>
    <s v="Himmat Mallick"/>
    <x v="68"/>
    <n v="9"/>
    <d v="2025-01-19T00:00:00"/>
    <d v="2025-01-24T00:00:00"/>
    <d v="1985-11-23T00:00:00"/>
    <x v="2"/>
    <x v="16"/>
    <x v="2"/>
    <x v="3"/>
    <x v="11"/>
    <n v="3"/>
    <n v="435.41"/>
    <n v="1306.23"/>
    <n v="13.57"/>
    <n v="1128.97"/>
    <n v="1"/>
    <n v="6"/>
    <n v="3"/>
    <x v="2377"/>
  </r>
  <r>
    <s v="T002472"/>
    <s v="Fateh Chada"/>
    <x v="79"/>
    <n v="10"/>
    <d v="2024-03-08T00:00:00"/>
    <d v="2024-03-12T00:00:00"/>
    <d v="1998-02-18T00:00:00"/>
    <x v="0"/>
    <x v="17"/>
    <x v="3"/>
    <x v="4"/>
    <x v="13"/>
    <n v="10"/>
    <n v="30143.91"/>
    <n v="301439.09999999998"/>
    <n v="27.47"/>
    <n v="218633.78"/>
    <n v="4"/>
    <n v="6"/>
    <n v="4"/>
    <x v="2378"/>
  </r>
  <r>
    <s v="T002473"/>
    <s v="Krish Agrawal"/>
    <x v="531"/>
    <n v="3"/>
    <d v="2023-09-01T00:00:00"/>
    <d v="2023-09-03T00:00:00"/>
    <d v="1973-11-08T00:00:00"/>
    <x v="2"/>
    <x v="8"/>
    <x v="0"/>
    <x v="0"/>
    <x v="0"/>
    <n v="1"/>
    <n v="34362.620000000003"/>
    <n v="34362.620000000003"/>
    <n v="28.05"/>
    <n v="24723.91"/>
    <n v="4"/>
    <n v="5"/>
    <n v="-2"/>
    <x v="2379"/>
  </r>
  <r>
    <s v="T002474"/>
    <s v="Tanya Loke"/>
    <x v="314"/>
    <n v="9"/>
    <d v="2025-05-14T00:00:00"/>
    <d v="2025-05-15T00:00:00"/>
    <d v="1987-11-28T00:00:00"/>
    <x v="0"/>
    <x v="10"/>
    <x v="3"/>
    <x v="4"/>
    <x v="6"/>
    <n v="10"/>
    <n v="19453.97"/>
    <n v="194539.7"/>
    <n v="23.23"/>
    <n v="149348.13"/>
    <n v="2"/>
    <n v="3"/>
    <n v="6"/>
    <x v="2380"/>
  </r>
  <r>
    <s v="T002475"/>
    <s v="Vedika Solanki"/>
    <x v="195"/>
    <n v="8"/>
    <d v="2024-05-05T00:00:00"/>
    <d v="2024-05-09T00:00:00"/>
    <d v="2000-09-26T00:00:00"/>
    <x v="1"/>
    <x v="14"/>
    <x v="1"/>
    <x v="2"/>
    <x v="10"/>
    <n v="4"/>
    <n v="15139.43"/>
    <n v="60557.72"/>
    <n v="2.89"/>
    <n v="58807.6"/>
    <n v="1"/>
    <n v="8"/>
    <n v="0"/>
    <x v="2381"/>
  </r>
  <r>
    <s v="T002476"/>
    <s v="Aradhya Sha"/>
    <x v="701"/>
    <n v="8"/>
    <d v="2024-11-29T00:00:00"/>
    <d v="2024-12-02T00:00:00"/>
    <d v="1997-08-13T00:00:00"/>
    <x v="0"/>
    <x v="0"/>
    <x v="0"/>
    <x v="0"/>
    <x v="1"/>
    <n v="9"/>
    <n v="38750.230000000003"/>
    <n v="348752.07"/>
    <n v="8.27"/>
    <n v="319910.27"/>
    <n v="3"/>
    <n v="8"/>
    <n v="0"/>
    <x v="2382"/>
  </r>
  <r>
    <s v="T002477"/>
    <s v="Anay Deo"/>
    <x v="127"/>
    <n v="9"/>
    <d v="2024-03-06T00:00:00"/>
    <d v="2024-03-09T00:00:00"/>
    <d v="1975-09-07T00:00:00"/>
    <x v="2"/>
    <x v="7"/>
    <x v="0"/>
    <x v="1"/>
    <x v="21"/>
    <n v="7"/>
    <n v="37108.71"/>
    <n v="259760.97"/>
    <n v="24.05"/>
    <n v="197288.46"/>
    <n v="1"/>
    <n v="8"/>
    <n v="1"/>
    <x v="2383"/>
  </r>
  <r>
    <s v="T002478"/>
    <s v="Armaan Kota"/>
    <x v="258"/>
    <n v="3"/>
    <d v="2024-09-22T00:00:00"/>
    <d v="2024-09-23T00:00:00"/>
    <d v="1980-07-25T00:00:00"/>
    <x v="1"/>
    <x v="9"/>
    <x v="1"/>
    <x v="2"/>
    <x v="14"/>
    <n v="5"/>
    <n v="24755.57"/>
    <n v="123777.85"/>
    <n v="2.73"/>
    <n v="120398.71"/>
    <n v="1"/>
    <n v="2"/>
    <n v="1"/>
    <x v="2384"/>
  </r>
  <r>
    <s v="T002479"/>
    <s v="Shlok Sarna"/>
    <x v="373"/>
    <n v="7"/>
    <d v="2025-06-17T00:00:00"/>
    <d v="2025-06-20T00:00:00"/>
    <d v="1979-09-24T00:00:00"/>
    <x v="1"/>
    <x v="9"/>
    <x v="1"/>
    <x v="5"/>
    <x v="15"/>
    <n v="1"/>
    <n v="22733.34"/>
    <n v="22733.34"/>
    <n v="24.51"/>
    <n v="17161.400000000001"/>
    <n v="3"/>
    <n v="8"/>
    <n v="-1"/>
    <x v="2385"/>
  </r>
  <r>
    <s v="T002480"/>
    <s v="Nishith De"/>
    <x v="586"/>
    <n v="8"/>
    <d v="2024-05-14T00:00:00"/>
    <d v="2024-05-19T00:00:00"/>
    <d v="2001-03-23T00:00:00"/>
    <x v="3"/>
    <x v="19"/>
    <x v="1"/>
    <x v="5"/>
    <x v="20"/>
    <n v="1"/>
    <n v="5266.63"/>
    <n v="5266.63"/>
    <n v="16.75"/>
    <n v="4384.47"/>
    <n v="5"/>
    <n v="10"/>
    <n v="-2"/>
    <x v="2386"/>
  </r>
  <r>
    <s v="T002481"/>
    <s v="Kartik Sarraf"/>
    <x v="635"/>
    <n v="4"/>
    <d v="2024-11-10T00:00:00"/>
    <d v="2024-11-13T00:00:00"/>
    <d v="1993-03-06T00:00:00"/>
    <x v="2"/>
    <x v="16"/>
    <x v="1"/>
    <x v="5"/>
    <x v="20"/>
    <n v="3"/>
    <n v="16323.7"/>
    <n v="48971.100000000013"/>
    <n v="5.0199999999999996"/>
    <n v="46512.75"/>
    <n v="1"/>
    <n v="7"/>
    <n v="-3"/>
    <x v="2387"/>
  </r>
  <r>
    <s v="T002482"/>
    <s v="Lavanya Bhatti"/>
    <x v="487"/>
    <n v="8"/>
    <d v="2024-01-18T00:00:00"/>
    <d v="2024-01-19T00:00:00"/>
    <d v="2004-02-27T00:00:00"/>
    <x v="1"/>
    <x v="9"/>
    <x v="0"/>
    <x v="1"/>
    <x v="8"/>
    <n v="4"/>
    <n v="27312.22"/>
    <n v="109248.88"/>
    <n v="5.45"/>
    <n v="103294.82"/>
    <n v="3"/>
    <n v="6"/>
    <n v="2"/>
    <x v="2388"/>
  </r>
  <r>
    <s v="T002483"/>
    <s v="Hansh Dewan"/>
    <x v="22"/>
    <n v="3"/>
    <d v="2024-12-25T00:00:00"/>
    <d v="2024-12-27T00:00:00"/>
    <d v="1993-06-08T00:00:00"/>
    <x v="0"/>
    <x v="17"/>
    <x v="1"/>
    <x v="5"/>
    <x v="15"/>
    <n v="6"/>
    <n v="43437.51"/>
    <n v="260625.06"/>
    <n v="12.56"/>
    <n v="227890.55"/>
    <n v="3"/>
    <n v="6"/>
    <n v="-3"/>
    <x v="2389"/>
  </r>
  <r>
    <s v="T002484"/>
    <s v="Mishti Chakraborty"/>
    <x v="79"/>
    <n v="10"/>
    <d v="2024-03-09T00:00:00"/>
    <d v="2024-03-10T00:00:00"/>
    <d v="1977-07-14T00:00:00"/>
    <x v="1"/>
    <x v="14"/>
    <x v="1"/>
    <x v="2"/>
    <x v="3"/>
    <n v="4"/>
    <n v="36462.43"/>
    <n v="145849.72"/>
    <n v="15.27"/>
    <n v="123578.47"/>
    <n v="3"/>
    <n v="4"/>
    <n v="6"/>
    <x v="2390"/>
  </r>
  <r>
    <s v="T002485"/>
    <s v="Veer Deol"/>
    <x v="601"/>
    <n v="10"/>
    <d v="2025-07-06T00:00:00"/>
    <d v="2025-07-10T00:00:00"/>
    <d v="1989-01-08T00:00:00"/>
    <x v="2"/>
    <x v="16"/>
    <x v="3"/>
    <x v="4"/>
    <x v="9"/>
    <n v="6"/>
    <n v="6688.44"/>
    <n v="40130.639999999999"/>
    <n v="11.39"/>
    <n v="35559.760000000002"/>
    <n v="3"/>
    <n v="6"/>
    <n v="4"/>
    <x v="2391"/>
  </r>
  <r>
    <s v="T002486"/>
    <s v="Riaan Basak"/>
    <x v="403"/>
    <n v="3"/>
    <d v="2024-10-09T00:00:00"/>
    <d v="2024-10-13T00:00:00"/>
    <d v="2004-02-12T00:00:00"/>
    <x v="0"/>
    <x v="0"/>
    <x v="1"/>
    <x v="2"/>
    <x v="10"/>
    <n v="6"/>
    <n v="34234.61"/>
    <n v="205407.66"/>
    <n v="19.899999999999999"/>
    <n v="164531.54"/>
    <n v="1"/>
    <n v="8"/>
    <n v="-5"/>
    <x v="2392"/>
  </r>
  <r>
    <s v="T002487"/>
    <s v="Lavanya Sani"/>
    <x v="643"/>
    <n v="5"/>
    <d v="2025-03-18T00:00:00"/>
    <d v="2025-03-19T00:00:00"/>
    <d v="1980-11-11T00:00:00"/>
    <x v="0"/>
    <x v="17"/>
    <x v="1"/>
    <x v="5"/>
    <x v="20"/>
    <n v="8"/>
    <n v="7987.49"/>
    <n v="63899.92"/>
    <n v="1.72"/>
    <n v="62800.84"/>
    <n v="2"/>
    <n v="2"/>
    <n v="3"/>
    <x v="2393"/>
  </r>
  <r>
    <s v="T002488"/>
    <s v="Indranil Sangha"/>
    <x v="244"/>
    <n v="3"/>
    <d v="2025-04-25T00:00:00"/>
    <d v="2025-04-26T00:00:00"/>
    <d v="1986-01-19T00:00:00"/>
    <x v="2"/>
    <x v="16"/>
    <x v="2"/>
    <x v="3"/>
    <x v="12"/>
    <n v="10"/>
    <n v="7151.03"/>
    <n v="71510.3"/>
    <n v="21.1"/>
    <n v="56421.63"/>
    <n v="2"/>
    <n v="6"/>
    <n v="-3"/>
    <x v="2394"/>
  </r>
  <r>
    <s v="T002489"/>
    <s v="Krish Dhingra"/>
    <x v="501"/>
    <n v="4"/>
    <d v="2024-06-29T00:00:00"/>
    <d v="2024-06-30T00:00:00"/>
    <d v="1975-06-01T00:00:00"/>
    <x v="3"/>
    <x v="19"/>
    <x v="1"/>
    <x v="5"/>
    <x v="20"/>
    <n v="9"/>
    <n v="32741.01"/>
    <n v="294669.09000000003"/>
    <n v="15.5"/>
    <n v="248995.38"/>
    <n v="3"/>
    <n v="2"/>
    <n v="2"/>
    <x v="2395"/>
  </r>
  <r>
    <s v="T002490"/>
    <s v="Vaibhav Srinivas"/>
    <x v="331"/>
    <n v="3"/>
    <d v="2024-08-04T00:00:00"/>
    <d v="2024-08-05T00:00:00"/>
    <d v="1999-11-14T00:00:00"/>
    <x v="0"/>
    <x v="0"/>
    <x v="2"/>
    <x v="3"/>
    <x v="12"/>
    <n v="4"/>
    <n v="38883.279999999999"/>
    <n v="155533.12"/>
    <n v="2.04"/>
    <n v="152360.24"/>
    <n v="1"/>
    <n v="5"/>
    <n v="-2"/>
    <x v="2396"/>
  </r>
  <r>
    <s v="T002491"/>
    <s v="Mannat Ganguly"/>
    <x v="366"/>
    <n v="9"/>
    <d v="2024-11-05T00:00:00"/>
    <d v="2024-11-07T00:00:00"/>
    <d v="1990-10-25T00:00:00"/>
    <x v="3"/>
    <x v="5"/>
    <x v="0"/>
    <x v="0"/>
    <x v="0"/>
    <n v="7"/>
    <n v="37246.69"/>
    <n v="260726.83"/>
    <n v="22.52"/>
    <n v="202011.15"/>
    <n v="2"/>
    <n v="4"/>
    <n v="5"/>
    <x v="2397"/>
  </r>
  <r>
    <s v="T002492"/>
    <s v="Keya Badal"/>
    <x v="99"/>
    <n v="10"/>
    <d v="2024-05-08T00:00:00"/>
    <d v="2024-05-12T00:00:00"/>
    <d v="1975-05-25T00:00:00"/>
    <x v="2"/>
    <x v="2"/>
    <x v="3"/>
    <x v="4"/>
    <x v="6"/>
    <n v="10"/>
    <n v="41351.14"/>
    <n v="413511.4"/>
    <n v="21.27"/>
    <n v="325557.53000000003"/>
    <n v="4"/>
    <n v="7"/>
    <n v="3"/>
    <x v="2398"/>
  </r>
  <r>
    <s v="T002493"/>
    <s v="Zara Joshi"/>
    <x v="163"/>
    <n v="9"/>
    <d v="2024-02-06T00:00:00"/>
    <d v="2024-02-10T00:00:00"/>
    <d v="1972-11-22T00:00:00"/>
    <x v="2"/>
    <x v="16"/>
    <x v="0"/>
    <x v="1"/>
    <x v="2"/>
    <n v="2"/>
    <n v="853.7"/>
    <n v="1707.4"/>
    <n v="15.27"/>
    <n v="1446.68"/>
    <n v="3"/>
    <n v="6"/>
    <n v="3"/>
    <x v="2399"/>
  </r>
  <r>
    <s v="T002494"/>
    <s v="Farhan Lalla"/>
    <x v="164"/>
    <n v="7"/>
    <d v="2025-07-25T00:00:00"/>
    <d v="2025-07-30T00:00:00"/>
    <d v="2001-01-27T00:00:00"/>
    <x v="0"/>
    <x v="17"/>
    <x v="2"/>
    <x v="3"/>
    <x v="11"/>
    <n v="3"/>
    <n v="26344.53"/>
    <n v="79033.59"/>
    <n v="1.63"/>
    <n v="77745.34"/>
    <n v="1"/>
    <n v="6"/>
    <n v="1"/>
    <x v="2400"/>
  </r>
  <r>
    <s v="T002495"/>
    <s v="Emir Sachar"/>
    <x v="348"/>
    <n v="10"/>
    <d v="2024-01-13T00:00:00"/>
    <d v="2024-01-17T00:00:00"/>
    <d v="2005-10-03T00:00:00"/>
    <x v="3"/>
    <x v="12"/>
    <x v="1"/>
    <x v="5"/>
    <x v="20"/>
    <n v="6"/>
    <n v="18953.32"/>
    <n v="113719.92"/>
    <n v="18.899999999999999"/>
    <n v="92226.86"/>
    <n v="3"/>
    <n v="7"/>
    <n v="3"/>
    <x v="2401"/>
  </r>
  <r>
    <s v="T002496"/>
    <s v="Badal Datta"/>
    <x v="180"/>
    <n v="3"/>
    <d v="2024-10-14T00:00:00"/>
    <d v="2024-10-15T00:00:00"/>
    <d v="1997-03-07T00:00:00"/>
    <x v="0"/>
    <x v="0"/>
    <x v="0"/>
    <x v="1"/>
    <x v="8"/>
    <n v="1"/>
    <n v="49117.120000000003"/>
    <n v="49117.120000000003"/>
    <n v="7.73"/>
    <n v="45320.37"/>
    <n v="2"/>
    <n v="3"/>
    <n v="0"/>
    <x v="2402"/>
  </r>
  <r>
    <s v="T002497"/>
    <s v="Zoya Wali"/>
    <x v="449"/>
    <n v="5"/>
    <d v="2024-10-29T00:00:00"/>
    <d v="2024-11-02T00:00:00"/>
    <d v="1986-03-14T00:00:00"/>
    <x v="3"/>
    <x v="4"/>
    <x v="1"/>
    <x v="5"/>
    <x v="17"/>
    <n v="10"/>
    <n v="45220.87"/>
    <n v="452208.7"/>
    <n v="21.22"/>
    <n v="356250.01"/>
    <n v="5"/>
    <n v="7"/>
    <n v="-2"/>
    <x v="2403"/>
  </r>
  <r>
    <s v="T002498"/>
    <s v="Mehul Buch"/>
    <x v="41"/>
    <n v="7"/>
    <d v="2023-09-25T00:00:00"/>
    <d v="2023-09-26T00:00:00"/>
    <d v="1974-09-26T00:00:00"/>
    <x v="1"/>
    <x v="6"/>
    <x v="3"/>
    <x v="4"/>
    <x v="13"/>
    <n v="2"/>
    <n v="37689.199999999997"/>
    <n v="75378.399999999994"/>
    <n v="3.35"/>
    <n v="72853.22"/>
    <n v="3"/>
    <n v="3"/>
    <n v="4"/>
    <x v="2404"/>
  </r>
  <r>
    <s v="T002499"/>
    <s v="Madhup Sastry"/>
    <x v="478"/>
    <n v="4"/>
    <d v="2025-04-14T00:00:00"/>
    <d v="2025-04-16T00:00:00"/>
    <d v="2004-04-29T00:00:00"/>
    <x v="0"/>
    <x v="10"/>
    <x v="0"/>
    <x v="0"/>
    <x v="0"/>
    <n v="8"/>
    <n v="21689.81"/>
    <n v="173518.48"/>
    <n v="3.63"/>
    <n v="167219.76"/>
    <n v="5"/>
    <n v="5"/>
    <n v="-1"/>
    <x v="2405"/>
  </r>
  <r>
    <s v="T002500"/>
    <s v="Nakul Chaudhuri"/>
    <x v="702"/>
    <n v="3"/>
    <d v="2024-09-13T00:00:00"/>
    <d v="2024-09-16T00:00:00"/>
    <d v="1999-03-16T00:00:00"/>
    <x v="3"/>
    <x v="15"/>
    <x v="0"/>
    <x v="0"/>
    <x v="0"/>
    <n v="9"/>
    <n v="20877.87"/>
    <n v="187900.83"/>
    <n v="4.8099999999999996"/>
    <n v="178862.8"/>
    <n v="4"/>
    <n v="7"/>
    <n v="-4"/>
    <x v="2406"/>
  </r>
  <r>
    <s v="T002501"/>
    <s v="Azad Dasgupta"/>
    <x v="301"/>
    <n v="6"/>
    <d v="2024-04-23T00:00:00"/>
    <d v="2024-04-24T00:00:00"/>
    <d v="1985-12-07T00:00:00"/>
    <x v="3"/>
    <x v="19"/>
    <x v="1"/>
    <x v="5"/>
    <x v="7"/>
    <n v="8"/>
    <n v="17361.63"/>
    <n v="138893.04"/>
    <n v="19.59"/>
    <n v="111683.89"/>
    <n v="1"/>
    <n v="6"/>
    <n v="0"/>
    <x v="2407"/>
  </r>
  <r>
    <s v="T002502"/>
    <s v="Ayesha Varma"/>
    <x v="452"/>
    <n v="8"/>
    <d v="2024-01-25T00:00:00"/>
    <d v="2024-01-28T00:00:00"/>
    <d v="2001-07-22T00:00:00"/>
    <x v="1"/>
    <x v="9"/>
    <x v="2"/>
    <x v="3"/>
    <x v="22"/>
    <n v="2"/>
    <n v="17230.82"/>
    <n v="34461.64"/>
    <n v="17.68"/>
    <n v="28368.82"/>
    <n v="5"/>
    <n v="8"/>
    <n v="0"/>
    <x v="1012"/>
  </r>
  <r>
    <s v="T002503"/>
    <s v="Reyansh Raja"/>
    <x v="464"/>
    <n v="5"/>
    <d v="2025-06-03T00:00:00"/>
    <d v="2025-06-07T00:00:00"/>
    <d v="1960-07-05T00:00:00"/>
    <x v="0"/>
    <x v="10"/>
    <x v="1"/>
    <x v="5"/>
    <x v="20"/>
    <n v="9"/>
    <n v="18968.2"/>
    <n v="170713.8"/>
    <n v="23.87"/>
    <n v="129964.42"/>
    <n v="5"/>
    <n v="8"/>
    <n v="-3"/>
    <x v="2408"/>
  </r>
  <r>
    <s v="T002504"/>
    <s v="Urvi Dubey"/>
    <x v="76"/>
    <n v="7"/>
    <d v="2024-12-23T00:00:00"/>
    <d v="2024-12-27T00:00:00"/>
    <d v="1978-06-30T00:00:00"/>
    <x v="3"/>
    <x v="15"/>
    <x v="0"/>
    <x v="0"/>
    <x v="18"/>
    <n v="1"/>
    <n v="40204.449999999997"/>
    <n v="40204.449999999997"/>
    <n v="21.53"/>
    <n v="31548.43"/>
    <n v="3"/>
    <n v="8"/>
    <n v="-1"/>
    <x v="2409"/>
  </r>
  <r>
    <s v="T002505"/>
    <s v="Parinaaz Ray"/>
    <x v="25"/>
    <n v="5"/>
    <d v="2023-10-12T00:00:00"/>
    <d v="2023-10-15T00:00:00"/>
    <d v="1981-02-16T00:00:00"/>
    <x v="0"/>
    <x v="3"/>
    <x v="1"/>
    <x v="5"/>
    <x v="17"/>
    <n v="10"/>
    <n v="2173.92"/>
    <n v="21739.200000000001"/>
    <n v="0.77"/>
    <n v="21571.81"/>
    <n v="4"/>
    <n v="6"/>
    <n v="-1"/>
    <x v="2410"/>
  </r>
  <r>
    <s v="T002506"/>
    <s v="Purab Lall"/>
    <x v="567"/>
    <n v="4"/>
    <d v="2025-07-26T00:00:00"/>
    <d v="2025-07-28T00:00:00"/>
    <d v="1967-10-29T00:00:00"/>
    <x v="2"/>
    <x v="16"/>
    <x v="0"/>
    <x v="0"/>
    <x v="19"/>
    <n v="10"/>
    <n v="25046.22"/>
    <n v="250462.2"/>
    <n v="15.85"/>
    <n v="210763.94"/>
    <n v="5"/>
    <n v="7"/>
    <n v="-3"/>
    <x v="2411"/>
  </r>
  <r>
    <s v="T002507"/>
    <s v="Seher Arora"/>
    <x v="585"/>
    <n v="10"/>
    <d v="2025-04-28T00:00:00"/>
    <d v="2025-04-29T00:00:00"/>
    <d v="2005-05-24T00:00:00"/>
    <x v="2"/>
    <x v="2"/>
    <x v="0"/>
    <x v="1"/>
    <x v="8"/>
    <n v="3"/>
    <n v="7345.88"/>
    <n v="22037.64"/>
    <n v="0.56000000000000005"/>
    <n v="21914.23"/>
    <n v="4"/>
    <n v="6"/>
    <n v="4"/>
    <x v="1058"/>
  </r>
  <r>
    <s v="T002508"/>
    <s v="Kabir Dhar"/>
    <x v="74"/>
    <n v="3"/>
    <d v="2023-11-25T00:00:00"/>
    <d v="2023-11-26T00:00:00"/>
    <d v="2007-02-22T00:00:00"/>
    <x v="2"/>
    <x v="11"/>
    <x v="2"/>
    <x v="3"/>
    <x v="11"/>
    <n v="3"/>
    <n v="39460.18"/>
    <n v="118380.54"/>
    <n v="25.62"/>
    <n v="88051.45"/>
    <n v="4"/>
    <n v="6"/>
    <n v="-3"/>
    <x v="2412"/>
  </r>
  <r>
    <s v="T002509"/>
    <s v="Neelofar Tak"/>
    <x v="206"/>
    <n v="10"/>
    <d v="2024-07-19T00:00:00"/>
    <d v="2024-07-21T00:00:00"/>
    <d v="1993-01-22T00:00:00"/>
    <x v="0"/>
    <x v="17"/>
    <x v="1"/>
    <x v="2"/>
    <x v="16"/>
    <n v="1"/>
    <n v="35809.9"/>
    <n v="35809.9"/>
    <n v="10.41"/>
    <n v="32082.09"/>
    <n v="2"/>
    <n v="5"/>
    <n v="5"/>
    <x v="2413"/>
  </r>
  <r>
    <s v="T002510"/>
    <s v="Nehmat Gill"/>
    <x v="572"/>
    <n v="4"/>
    <d v="2023-11-11T00:00:00"/>
    <d v="2023-11-13T00:00:00"/>
    <d v="1980-08-25T00:00:00"/>
    <x v="0"/>
    <x v="13"/>
    <x v="3"/>
    <x v="4"/>
    <x v="13"/>
    <n v="6"/>
    <n v="31092.59"/>
    <n v="186555.54"/>
    <n v="6"/>
    <n v="175362.21"/>
    <n v="4"/>
    <n v="3"/>
    <n v="1"/>
    <x v="2339"/>
  </r>
  <r>
    <s v="T002511"/>
    <s v="Akarsh Kalla"/>
    <x v="598"/>
    <n v="9"/>
    <d v="2024-11-03T00:00:00"/>
    <d v="2024-11-07T00:00:00"/>
    <d v="2004-03-19T00:00:00"/>
    <x v="2"/>
    <x v="16"/>
    <x v="0"/>
    <x v="0"/>
    <x v="18"/>
    <n v="6"/>
    <n v="41321.33"/>
    <n v="247927.98"/>
    <n v="0.56000000000000005"/>
    <n v="246539.58"/>
    <n v="2"/>
    <n v="7"/>
    <n v="2"/>
    <x v="2414"/>
  </r>
  <r>
    <s v="T002512"/>
    <s v="Sumer Chowdhury"/>
    <x v="703"/>
    <n v="10"/>
    <d v="2023-10-28T00:00:00"/>
    <d v="2023-11-02T00:00:00"/>
    <d v="1988-11-11T00:00:00"/>
    <x v="1"/>
    <x v="9"/>
    <x v="3"/>
    <x v="4"/>
    <x v="9"/>
    <n v="10"/>
    <n v="9990.39"/>
    <n v="99903.9"/>
    <n v="6.52"/>
    <n v="93390.17"/>
    <n v="3"/>
    <n v="8"/>
    <n v="2"/>
    <x v="2415"/>
  </r>
  <r>
    <s v="T002513"/>
    <s v="Bhamini Babu"/>
    <x v="555"/>
    <n v="8"/>
    <d v="2023-10-21T00:00:00"/>
    <d v="2023-10-23T00:00:00"/>
    <d v="1993-08-14T00:00:00"/>
    <x v="1"/>
    <x v="6"/>
    <x v="2"/>
    <x v="3"/>
    <x v="4"/>
    <n v="2"/>
    <n v="36666.43"/>
    <n v="73332.86"/>
    <n v="21.31"/>
    <n v="57705.63"/>
    <n v="2"/>
    <n v="4"/>
    <n v="4"/>
    <x v="2416"/>
  </r>
  <r>
    <s v="T002514"/>
    <s v="Kabir Dixit"/>
    <x v="101"/>
    <n v="4"/>
    <d v="2024-09-21T00:00:00"/>
    <d v="2024-09-25T00:00:00"/>
    <d v="1962-04-18T00:00:00"/>
    <x v="2"/>
    <x v="16"/>
    <x v="3"/>
    <x v="4"/>
    <x v="9"/>
    <n v="5"/>
    <n v="47090.23"/>
    <n v="235451.15"/>
    <n v="3.53"/>
    <n v="227139.72"/>
    <n v="5"/>
    <n v="9"/>
    <n v="-5"/>
    <x v="2417"/>
  </r>
  <r>
    <s v="T002515"/>
    <s v="Eva Sahota"/>
    <x v="163"/>
    <n v="8"/>
    <d v="2024-02-09T00:00:00"/>
    <d v="2024-02-10T00:00:00"/>
    <d v="2001-10-02T00:00:00"/>
    <x v="1"/>
    <x v="6"/>
    <x v="3"/>
    <x v="4"/>
    <x v="13"/>
    <n v="1"/>
    <n v="25052.43"/>
    <n v="25052.43"/>
    <n v="24.03"/>
    <n v="19032.330000000002"/>
    <n v="1"/>
    <n v="6"/>
    <n v="2"/>
    <x v="2418"/>
  </r>
  <r>
    <s v="T002516"/>
    <s v="Farhan Anand"/>
    <x v="104"/>
    <n v="4"/>
    <d v="2025-03-30T00:00:00"/>
    <d v="2025-04-02T00:00:00"/>
    <d v="1984-03-08T00:00:00"/>
    <x v="2"/>
    <x v="8"/>
    <x v="1"/>
    <x v="2"/>
    <x v="14"/>
    <n v="7"/>
    <n v="30257.599999999999"/>
    <n v="211803.2"/>
    <n v="20.98"/>
    <n v="167366.89000000001"/>
    <n v="4"/>
    <n v="6"/>
    <n v="-2"/>
    <x v="2419"/>
  </r>
  <r>
    <s v="T002517"/>
    <s v="Shalv Buch"/>
    <x v="448"/>
    <n v="9"/>
    <d v="2023-09-26T00:00:00"/>
    <d v="2023-09-29T00:00:00"/>
    <d v="1963-07-06T00:00:00"/>
    <x v="2"/>
    <x v="11"/>
    <x v="0"/>
    <x v="0"/>
    <x v="0"/>
    <n v="10"/>
    <n v="14671.67"/>
    <n v="146716.70000000001"/>
    <n v="25.84"/>
    <n v="108805.1"/>
    <n v="5"/>
    <n v="4"/>
    <n v="5"/>
    <x v="2420"/>
  </r>
  <r>
    <s v="T002518"/>
    <s v="Raunak Grewal"/>
    <x v="23"/>
    <n v="4"/>
    <d v="2024-12-22T00:00:00"/>
    <d v="2024-12-27T00:00:00"/>
    <d v="2005-01-18T00:00:00"/>
    <x v="2"/>
    <x v="8"/>
    <x v="3"/>
    <x v="4"/>
    <x v="6"/>
    <n v="6"/>
    <n v="21560.78"/>
    <n v="129364.68"/>
    <n v="10.07"/>
    <n v="116337.66"/>
    <n v="2"/>
    <n v="7"/>
    <n v="-3"/>
    <x v="2421"/>
  </r>
  <r>
    <s v="T002519"/>
    <s v="Lakshit Choudhary"/>
    <x v="90"/>
    <n v="3"/>
    <d v="2023-09-27T00:00:00"/>
    <d v="2023-09-29T00:00:00"/>
    <d v="1966-01-23T00:00:00"/>
    <x v="2"/>
    <x v="11"/>
    <x v="0"/>
    <x v="1"/>
    <x v="5"/>
    <n v="6"/>
    <n v="42091.56"/>
    <n v="252549.36"/>
    <n v="16.98"/>
    <n v="209666.48"/>
    <n v="2"/>
    <n v="5"/>
    <n v="-2"/>
    <x v="2422"/>
  </r>
  <r>
    <s v="T002520"/>
    <s v="Miraan Kaur"/>
    <x v="346"/>
    <n v="6"/>
    <d v="2023-12-22T00:00:00"/>
    <d v="2023-12-24T00:00:00"/>
    <d v="1962-12-12T00:00:00"/>
    <x v="0"/>
    <x v="13"/>
    <x v="0"/>
    <x v="0"/>
    <x v="18"/>
    <n v="3"/>
    <n v="31499.39"/>
    <n v="94498.17"/>
    <n v="23.71"/>
    <n v="72092.649999999994"/>
    <n v="1"/>
    <n v="6"/>
    <n v="0"/>
    <x v="2423"/>
  </r>
  <r>
    <s v="T002521"/>
    <s v="Emir Kata"/>
    <x v="390"/>
    <n v="8"/>
    <d v="2023-08-27T00:00:00"/>
    <d v="2023-08-29T00:00:00"/>
    <d v="1995-08-31T00:00:00"/>
    <x v="1"/>
    <x v="18"/>
    <x v="1"/>
    <x v="5"/>
    <x v="17"/>
    <n v="6"/>
    <n v="44771.1"/>
    <n v="268626.59999999998"/>
    <n v="23.22"/>
    <n v="206251.5"/>
    <n v="2"/>
    <n v="3"/>
    <n v="5"/>
    <x v="2424"/>
  </r>
  <r>
    <s v="T002522"/>
    <s v="Yasmin Gola"/>
    <x v="503"/>
    <n v="8"/>
    <d v="2024-04-27T00:00:00"/>
    <d v="2024-04-28T00:00:00"/>
    <d v="1985-03-09T00:00:00"/>
    <x v="1"/>
    <x v="1"/>
    <x v="1"/>
    <x v="2"/>
    <x v="3"/>
    <n v="9"/>
    <n v="43649.36"/>
    <n v="392844.24"/>
    <n v="27.3"/>
    <n v="285597.76"/>
    <n v="3"/>
    <n v="5"/>
    <n v="3"/>
    <x v="2425"/>
  </r>
  <r>
    <s v="T002523"/>
    <s v="Nishith Ravi"/>
    <x v="126"/>
    <n v="10"/>
    <d v="2024-09-23T00:00:00"/>
    <d v="2024-09-24T00:00:00"/>
    <d v="2004-01-03T00:00:00"/>
    <x v="0"/>
    <x v="17"/>
    <x v="0"/>
    <x v="0"/>
    <x v="18"/>
    <n v="2"/>
    <n v="23808.6"/>
    <n v="47617.2"/>
    <n v="22.08"/>
    <n v="37103.32"/>
    <n v="5"/>
    <n v="6"/>
    <n v="4"/>
    <x v="2426"/>
  </r>
  <r>
    <s v="T002524"/>
    <s v="Pranay Kaur"/>
    <x v="486"/>
    <n v="6"/>
    <d v="2024-09-10T00:00:00"/>
    <d v="2024-09-14T00:00:00"/>
    <d v="1961-08-05T00:00:00"/>
    <x v="2"/>
    <x v="16"/>
    <x v="1"/>
    <x v="2"/>
    <x v="16"/>
    <n v="9"/>
    <n v="14219.04"/>
    <n v="127971.36"/>
    <n v="14.55"/>
    <n v="109351.53"/>
    <n v="4"/>
    <n v="8"/>
    <n v="-2"/>
    <x v="84"/>
  </r>
  <r>
    <s v="T002525"/>
    <s v="Dhanush Walia"/>
    <x v="14"/>
    <n v="3"/>
    <d v="2025-04-12T00:00:00"/>
    <d v="2025-04-15T00:00:00"/>
    <d v="1965-04-17T00:00:00"/>
    <x v="1"/>
    <x v="1"/>
    <x v="0"/>
    <x v="0"/>
    <x v="1"/>
    <n v="4"/>
    <n v="46586.080000000002"/>
    <n v="186344.32000000001"/>
    <n v="22.2"/>
    <n v="144975.88"/>
    <n v="4"/>
    <n v="5"/>
    <n v="-2"/>
    <x v="2427"/>
  </r>
  <r>
    <s v="T002526"/>
    <s v="Tiya Sandhu"/>
    <x v="219"/>
    <n v="5"/>
    <d v="2024-09-27T00:00:00"/>
    <d v="2024-10-02T00:00:00"/>
    <d v="1968-12-06T00:00:00"/>
    <x v="2"/>
    <x v="16"/>
    <x v="0"/>
    <x v="0"/>
    <x v="19"/>
    <n v="8"/>
    <n v="41634.1"/>
    <n v="333072.8"/>
    <n v="15.97"/>
    <n v="279881.07"/>
    <n v="2"/>
    <n v="6"/>
    <n v="-1"/>
    <x v="2428"/>
  </r>
  <r>
    <s v="T002527"/>
    <s v="Arnav Khatri"/>
    <x v="157"/>
    <n v="6"/>
    <d v="2023-09-20T00:00:00"/>
    <d v="2023-09-24T00:00:00"/>
    <d v="1996-07-23T00:00:00"/>
    <x v="0"/>
    <x v="13"/>
    <x v="1"/>
    <x v="2"/>
    <x v="10"/>
    <n v="7"/>
    <n v="38916.94"/>
    <n v="272418.58"/>
    <n v="29.76"/>
    <n v="191346.81"/>
    <n v="2"/>
    <n v="9"/>
    <n v="-3"/>
    <x v="2429"/>
  </r>
  <r>
    <s v="T002528"/>
    <s v="Romil Wable"/>
    <x v="335"/>
    <n v="9"/>
    <d v="2025-08-06T00:00:00"/>
    <d v="2025-08-11T00:00:00"/>
    <d v="2001-05-31T00:00:00"/>
    <x v="2"/>
    <x v="2"/>
    <x v="3"/>
    <x v="4"/>
    <x v="6"/>
    <n v="8"/>
    <n v="12663.43"/>
    <n v="101307.44"/>
    <n v="18.600000000000001"/>
    <n v="82464.259999999995"/>
    <n v="4"/>
    <n v="7"/>
    <n v="2"/>
    <x v="2430"/>
  </r>
  <r>
    <s v="T002529"/>
    <s v="Amira Vig"/>
    <x v="629"/>
    <n v="5"/>
    <d v="2025-04-07T00:00:00"/>
    <d v="2025-04-12T00:00:00"/>
    <d v="1966-05-08T00:00:00"/>
    <x v="3"/>
    <x v="4"/>
    <x v="1"/>
    <x v="5"/>
    <x v="7"/>
    <n v="10"/>
    <n v="22536.97"/>
    <n v="225369.7"/>
    <n v="20.99"/>
    <n v="178064.6"/>
    <n v="4"/>
    <n v="6"/>
    <n v="-1"/>
    <x v="2197"/>
  </r>
  <r>
    <s v="T002530"/>
    <s v="Siya Verma"/>
    <x v="135"/>
    <n v="4"/>
    <d v="2025-07-05T00:00:00"/>
    <d v="2025-07-07T00:00:00"/>
    <d v="1979-01-09T00:00:00"/>
    <x v="1"/>
    <x v="1"/>
    <x v="1"/>
    <x v="2"/>
    <x v="3"/>
    <n v="6"/>
    <n v="10737.54"/>
    <n v="64425.240000000013"/>
    <n v="19.440000000000001"/>
    <n v="51900.97"/>
    <n v="2"/>
    <n v="5"/>
    <n v="-1"/>
    <x v="2431"/>
  </r>
  <r>
    <s v="T002531"/>
    <s v="Jivin Ray"/>
    <x v="182"/>
    <n v="8"/>
    <d v="2024-09-07T00:00:00"/>
    <d v="2024-09-09T00:00:00"/>
    <d v="1974-04-29T00:00:00"/>
    <x v="3"/>
    <x v="4"/>
    <x v="3"/>
    <x v="4"/>
    <x v="6"/>
    <n v="6"/>
    <n v="19885.650000000001"/>
    <n v="119313.9"/>
    <n v="6.37"/>
    <n v="111713.60000000001"/>
    <n v="3"/>
    <n v="6"/>
    <n v="2"/>
    <x v="2432"/>
  </r>
  <r>
    <s v="T002532"/>
    <s v="Ranbir Roy"/>
    <x v="704"/>
    <n v="4"/>
    <d v="2024-03-07T00:00:00"/>
    <d v="2024-03-12T00:00:00"/>
    <d v="1990-05-16T00:00:00"/>
    <x v="0"/>
    <x v="0"/>
    <x v="0"/>
    <x v="0"/>
    <x v="0"/>
    <n v="1"/>
    <n v="40894.35"/>
    <n v="40894.35"/>
    <n v="14.98"/>
    <n v="34768.379999999997"/>
    <n v="3"/>
    <n v="9"/>
    <n v="-5"/>
    <x v="2433"/>
  </r>
  <r>
    <s v="T002533"/>
    <s v="Nitara Thakkar"/>
    <x v="225"/>
    <n v="9"/>
    <d v="2025-06-17T00:00:00"/>
    <d v="2025-06-19T00:00:00"/>
    <d v="1974-10-29T00:00:00"/>
    <x v="3"/>
    <x v="19"/>
    <x v="0"/>
    <x v="1"/>
    <x v="21"/>
    <n v="5"/>
    <n v="14147.19"/>
    <n v="70735.95"/>
    <n v="5.33"/>
    <n v="66965.72"/>
    <n v="4"/>
    <n v="3"/>
    <n v="6"/>
    <x v="2434"/>
  </r>
  <r>
    <s v="T002534"/>
    <s v="Romil Kala"/>
    <x v="351"/>
    <n v="8"/>
    <d v="2024-03-21T00:00:00"/>
    <d v="2024-03-25T00:00:00"/>
    <d v="1981-09-15T00:00:00"/>
    <x v="1"/>
    <x v="9"/>
    <x v="1"/>
    <x v="5"/>
    <x v="20"/>
    <n v="3"/>
    <n v="23806.880000000001"/>
    <n v="71420.639999999999"/>
    <n v="11.69"/>
    <n v="63071.57"/>
    <n v="1"/>
    <n v="8"/>
    <n v="0"/>
    <x v="2435"/>
  </r>
  <r>
    <s v="T002535"/>
    <s v="Drishya Suri"/>
    <x v="312"/>
    <n v="6"/>
    <d v="2024-07-01T00:00:00"/>
    <d v="2024-07-05T00:00:00"/>
    <d v="1977-01-10T00:00:00"/>
    <x v="0"/>
    <x v="3"/>
    <x v="2"/>
    <x v="3"/>
    <x v="22"/>
    <n v="6"/>
    <n v="46778.87"/>
    <n v="280673.21999999997"/>
    <n v="17.96"/>
    <n v="230264.31"/>
    <n v="2"/>
    <n v="5"/>
    <n v="1"/>
    <x v="2436"/>
  </r>
  <r>
    <s v="T002536"/>
    <s v="Aayush Dutta"/>
    <x v="333"/>
    <n v="6"/>
    <d v="2024-11-04T00:00:00"/>
    <d v="2024-11-06T00:00:00"/>
    <d v="1986-04-02T00:00:00"/>
    <x v="2"/>
    <x v="7"/>
    <x v="0"/>
    <x v="1"/>
    <x v="21"/>
    <n v="10"/>
    <n v="49754.91"/>
    <n v="497549.1"/>
    <n v="16.809999999999999"/>
    <n v="413911.1"/>
    <n v="1"/>
    <n v="5"/>
    <n v="1"/>
    <x v="2437"/>
  </r>
  <r>
    <s v="T002537"/>
    <s v="Pihu Gola"/>
    <x v="614"/>
    <n v="5"/>
    <d v="2025-03-10T00:00:00"/>
    <d v="2025-03-15T00:00:00"/>
    <d v="2003-10-11T00:00:00"/>
    <x v="2"/>
    <x v="8"/>
    <x v="0"/>
    <x v="0"/>
    <x v="19"/>
    <n v="2"/>
    <n v="28295.200000000001"/>
    <n v="56590.400000000001"/>
    <n v="14.18"/>
    <n v="48565.88"/>
    <n v="5"/>
    <n v="6"/>
    <n v="-1"/>
    <x v="2438"/>
  </r>
  <r>
    <s v="T002538"/>
    <s v="Lagan Chowdhury"/>
    <x v="349"/>
    <n v="7"/>
    <d v="2025-01-13T00:00:00"/>
    <d v="2025-01-17T00:00:00"/>
    <d v="1992-02-18T00:00:00"/>
    <x v="0"/>
    <x v="0"/>
    <x v="2"/>
    <x v="3"/>
    <x v="22"/>
    <n v="2"/>
    <n v="35725.79"/>
    <n v="71451.58"/>
    <n v="17.420000000000002"/>
    <n v="59004.71"/>
    <n v="3"/>
    <n v="7"/>
    <n v="0"/>
    <x v="2439"/>
  </r>
  <r>
    <s v="T002539"/>
    <s v="Gokul Joshi"/>
    <x v="394"/>
    <n v="10"/>
    <d v="2025-02-17T00:00:00"/>
    <d v="2025-02-22T00:00:00"/>
    <d v="1993-03-07T00:00:00"/>
    <x v="3"/>
    <x v="5"/>
    <x v="1"/>
    <x v="2"/>
    <x v="3"/>
    <n v="2"/>
    <n v="5031.78"/>
    <n v="10063.56"/>
    <n v="1.71"/>
    <n v="9891.4699999999993"/>
    <n v="3"/>
    <n v="10"/>
    <n v="0"/>
    <x v="2440"/>
  </r>
  <r>
    <s v="T002540"/>
    <s v="Abram Golla"/>
    <x v="305"/>
    <n v="4"/>
    <d v="2025-04-30T00:00:00"/>
    <d v="2025-05-01T00:00:00"/>
    <d v="1997-08-27T00:00:00"/>
    <x v="2"/>
    <x v="7"/>
    <x v="1"/>
    <x v="5"/>
    <x v="20"/>
    <n v="6"/>
    <n v="28736.62"/>
    <n v="172419.72"/>
    <n v="16.38"/>
    <n v="144177.37"/>
    <n v="3"/>
    <n v="4"/>
    <n v="0"/>
    <x v="2441"/>
  </r>
  <r>
    <s v="T002541"/>
    <s v="Madhup Salvi"/>
    <x v="10"/>
    <n v="4"/>
    <d v="2023-08-24T00:00:00"/>
    <d v="2023-08-25T00:00:00"/>
    <d v="1981-11-26T00:00:00"/>
    <x v="1"/>
    <x v="1"/>
    <x v="1"/>
    <x v="5"/>
    <x v="17"/>
    <n v="4"/>
    <n v="28542.83"/>
    <n v="114171.32"/>
    <n v="7.41"/>
    <n v="105711.23"/>
    <n v="4"/>
    <n v="6"/>
    <n v="-2"/>
    <x v="2442"/>
  </r>
  <r>
    <s v="T002542"/>
    <s v="Renee Dave"/>
    <x v="616"/>
    <n v="7"/>
    <d v="2024-01-20T00:00:00"/>
    <d v="2024-01-24T00:00:00"/>
    <d v="1992-01-21T00:00:00"/>
    <x v="1"/>
    <x v="9"/>
    <x v="1"/>
    <x v="5"/>
    <x v="7"/>
    <n v="6"/>
    <n v="42355.71"/>
    <n v="254134.26"/>
    <n v="29.47"/>
    <n v="179240.89"/>
    <n v="1"/>
    <n v="5"/>
    <n v="2"/>
    <x v="2443"/>
  </r>
  <r>
    <s v="T002543"/>
    <s v="Jhanvi Khatri"/>
    <x v="588"/>
    <n v="6"/>
    <d v="2023-10-12T00:00:00"/>
    <d v="2023-10-15T00:00:00"/>
    <d v="1993-12-27T00:00:00"/>
    <x v="0"/>
    <x v="17"/>
    <x v="1"/>
    <x v="2"/>
    <x v="10"/>
    <n v="3"/>
    <n v="952.72"/>
    <n v="2858.16"/>
    <n v="7.37"/>
    <n v="2647.51"/>
    <n v="1"/>
    <n v="7"/>
    <n v="-1"/>
    <x v="2444"/>
  </r>
  <r>
    <s v="T002544"/>
    <s v="Dhruv Buch"/>
    <x v="89"/>
    <n v="10"/>
    <d v="2025-02-17T00:00:00"/>
    <d v="2025-02-20T00:00:00"/>
    <d v="1985-07-03T00:00:00"/>
    <x v="2"/>
    <x v="8"/>
    <x v="1"/>
    <x v="5"/>
    <x v="7"/>
    <n v="6"/>
    <n v="45486.34"/>
    <n v="272918.03999999998"/>
    <n v="19.12"/>
    <n v="220736.11"/>
    <n v="3"/>
    <n v="5"/>
    <n v="5"/>
    <x v="2445"/>
  </r>
  <r>
    <s v="T002545"/>
    <s v="Shaan Arora"/>
    <x v="456"/>
    <n v="9"/>
    <d v="2025-05-20T00:00:00"/>
    <d v="2025-05-25T00:00:00"/>
    <d v="1965-11-30T00:00:00"/>
    <x v="0"/>
    <x v="10"/>
    <x v="2"/>
    <x v="3"/>
    <x v="11"/>
    <n v="9"/>
    <n v="30064.77"/>
    <n v="270582.93"/>
    <n v="16.73"/>
    <n v="225314.41"/>
    <n v="5"/>
    <n v="7"/>
    <n v="2"/>
    <x v="2446"/>
  </r>
  <r>
    <s v="T002546"/>
    <s v="Dharmajan Banik"/>
    <x v="107"/>
    <n v="7"/>
    <d v="2025-01-08T00:00:00"/>
    <d v="2025-01-12T00:00:00"/>
    <d v="1970-12-01T00:00:00"/>
    <x v="2"/>
    <x v="16"/>
    <x v="0"/>
    <x v="0"/>
    <x v="0"/>
    <n v="4"/>
    <n v="15972.06"/>
    <n v="63888.24"/>
    <n v="3.62"/>
    <n v="61575.49"/>
    <n v="2"/>
    <n v="9"/>
    <n v="-2"/>
    <x v="2447"/>
  </r>
  <r>
    <s v="T002547"/>
    <s v="Alia Gara"/>
    <x v="705"/>
    <n v="7"/>
    <d v="2024-03-04T00:00:00"/>
    <d v="2024-03-05T00:00:00"/>
    <d v="1961-08-29T00:00:00"/>
    <x v="0"/>
    <x v="3"/>
    <x v="1"/>
    <x v="2"/>
    <x v="16"/>
    <n v="1"/>
    <n v="17418.400000000001"/>
    <n v="17418.400000000001"/>
    <n v="5.78"/>
    <n v="16411.62"/>
    <n v="3"/>
    <n v="6"/>
    <n v="1"/>
    <x v="2448"/>
  </r>
  <r>
    <s v="T002548"/>
    <s v="Indranil Edwin"/>
    <x v="517"/>
    <n v="9"/>
    <d v="2024-10-26T00:00:00"/>
    <d v="2024-10-27T00:00:00"/>
    <d v="1970-07-25T00:00:00"/>
    <x v="2"/>
    <x v="2"/>
    <x v="3"/>
    <x v="4"/>
    <x v="23"/>
    <n v="1"/>
    <n v="9898.94"/>
    <n v="9898.94"/>
    <n v="18.78"/>
    <n v="8039.92"/>
    <n v="2"/>
    <n v="2"/>
    <n v="7"/>
    <x v="1180"/>
  </r>
  <r>
    <s v="T002549"/>
    <s v="Akarsh Yogi"/>
    <x v="632"/>
    <n v="8"/>
    <d v="2025-01-23T00:00:00"/>
    <d v="2025-01-24T00:00:00"/>
    <d v="1981-09-01T00:00:00"/>
    <x v="2"/>
    <x v="16"/>
    <x v="0"/>
    <x v="1"/>
    <x v="21"/>
    <n v="9"/>
    <n v="14643.27"/>
    <n v="131789.43"/>
    <n v="10.84"/>
    <n v="117503.46"/>
    <n v="4"/>
    <n v="4"/>
    <n v="4"/>
    <x v="2449"/>
  </r>
  <r>
    <s v="T002550"/>
    <s v="Armaan Sekhon"/>
    <x v="308"/>
    <n v="10"/>
    <d v="2024-01-05T00:00:00"/>
    <d v="2024-01-06T00:00:00"/>
    <d v="1982-03-19T00:00:00"/>
    <x v="2"/>
    <x v="2"/>
    <x v="2"/>
    <x v="3"/>
    <x v="12"/>
    <n v="4"/>
    <n v="6754.24"/>
    <n v="27016.959999999999"/>
    <n v="1.24"/>
    <n v="26681.95"/>
    <n v="2"/>
    <n v="6"/>
    <n v="4"/>
    <x v="2450"/>
  </r>
  <r>
    <s v="T002551"/>
    <s v="Aniruddh Wali"/>
    <x v="436"/>
    <n v="10"/>
    <d v="2024-09-12T00:00:00"/>
    <d v="2024-09-17T00:00:00"/>
    <d v="1991-09-07T00:00:00"/>
    <x v="3"/>
    <x v="19"/>
    <x v="1"/>
    <x v="5"/>
    <x v="7"/>
    <n v="7"/>
    <n v="45501.53"/>
    <n v="318510.71000000002"/>
    <n v="24.41"/>
    <n v="240762.25"/>
    <n v="1"/>
    <n v="6"/>
    <n v="4"/>
    <x v="2451"/>
  </r>
  <r>
    <s v="T002552"/>
    <s v="Tara Randhawa"/>
    <x v="560"/>
    <n v="6"/>
    <d v="2023-11-29T00:00:00"/>
    <d v="2023-11-30T00:00:00"/>
    <d v="1990-04-19T00:00:00"/>
    <x v="2"/>
    <x v="7"/>
    <x v="1"/>
    <x v="5"/>
    <x v="17"/>
    <n v="6"/>
    <n v="5543.1"/>
    <n v="33258.600000000013"/>
    <n v="6.85"/>
    <n v="30980.39"/>
    <n v="1"/>
    <n v="4"/>
    <n v="2"/>
    <x v="2452"/>
  </r>
  <r>
    <s v="T002553"/>
    <s v="Neelofar Wali"/>
    <x v="13"/>
    <n v="10"/>
    <d v="2024-11-11T00:00:00"/>
    <d v="2024-11-12T00:00:00"/>
    <d v="1986-05-24T00:00:00"/>
    <x v="0"/>
    <x v="0"/>
    <x v="0"/>
    <x v="0"/>
    <x v="1"/>
    <n v="8"/>
    <n v="8129.05"/>
    <n v="65032.4"/>
    <n v="5.08"/>
    <n v="61728.75"/>
    <n v="4"/>
    <n v="4"/>
    <n v="6"/>
    <x v="2453"/>
  </r>
  <r>
    <s v="T002554"/>
    <s v="Armaan Tailor"/>
    <x v="512"/>
    <n v="7"/>
    <d v="2025-03-16T00:00:00"/>
    <d v="2025-03-20T00:00:00"/>
    <d v="1988-08-03T00:00:00"/>
    <x v="3"/>
    <x v="19"/>
    <x v="0"/>
    <x v="1"/>
    <x v="21"/>
    <n v="6"/>
    <n v="45189.120000000003"/>
    <n v="271134.71999999997"/>
    <n v="14.84"/>
    <n v="230898.33"/>
    <n v="4"/>
    <n v="9"/>
    <n v="-2"/>
    <x v="2454"/>
  </r>
  <r>
    <s v="T002555"/>
    <s v="Zeeshan Tata"/>
    <x v="640"/>
    <n v="6"/>
    <d v="2024-12-03T00:00:00"/>
    <d v="2024-12-05T00:00:00"/>
    <d v="1960-06-22T00:00:00"/>
    <x v="2"/>
    <x v="11"/>
    <x v="2"/>
    <x v="3"/>
    <x v="11"/>
    <n v="2"/>
    <n v="49922.64"/>
    <n v="99845.28"/>
    <n v="21.16"/>
    <n v="78718.02"/>
    <n v="4"/>
    <n v="6"/>
    <n v="0"/>
    <x v="2455"/>
  </r>
  <r>
    <s v="T002556"/>
    <s v="Emir Bhatnagar"/>
    <x v="307"/>
    <n v="8"/>
    <d v="2025-02-13T00:00:00"/>
    <d v="2025-02-16T00:00:00"/>
    <d v="1998-06-04T00:00:00"/>
    <x v="0"/>
    <x v="13"/>
    <x v="1"/>
    <x v="5"/>
    <x v="7"/>
    <n v="3"/>
    <n v="35489.94"/>
    <n v="106469.82"/>
    <n v="29.32"/>
    <n v="75252.87"/>
    <n v="4"/>
    <n v="8"/>
    <n v="0"/>
    <x v="1786"/>
  </r>
  <r>
    <s v="T002557"/>
    <s v="Devansh Tata"/>
    <x v="163"/>
    <n v="5"/>
    <d v="2024-02-08T00:00:00"/>
    <d v="2024-02-09T00:00:00"/>
    <d v="1997-11-01T00:00:00"/>
    <x v="1"/>
    <x v="6"/>
    <x v="0"/>
    <x v="1"/>
    <x v="21"/>
    <n v="1"/>
    <n v="17053.27"/>
    <n v="17053.27"/>
    <n v="19.29"/>
    <n v="13763.69"/>
    <n v="5"/>
    <n v="5"/>
    <n v="0"/>
    <x v="2456"/>
  </r>
  <r>
    <s v="T002558"/>
    <s v="Devansh Dara"/>
    <x v="20"/>
    <n v="5"/>
    <d v="2023-11-24T00:00:00"/>
    <d v="2023-11-27T00:00:00"/>
    <d v="1967-04-13T00:00:00"/>
    <x v="3"/>
    <x v="12"/>
    <x v="0"/>
    <x v="0"/>
    <x v="0"/>
    <n v="2"/>
    <n v="40826.730000000003"/>
    <n v="81653.460000000006"/>
    <n v="11.61"/>
    <n v="72173.490000000005"/>
    <n v="3"/>
    <n v="5"/>
    <n v="0"/>
    <x v="2457"/>
  </r>
  <r>
    <s v="T002559"/>
    <s v="Jayesh Subramaniam"/>
    <x v="128"/>
    <n v="9"/>
    <d v="2024-10-10T00:00:00"/>
    <d v="2024-10-12T00:00:00"/>
    <d v="1995-12-07T00:00:00"/>
    <x v="1"/>
    <x v="1"/>
    <x v="2"/>
    <x v="3"/>
    <x v="12"/>
    <n v="8"/>
    <n v="3689.15"/>
    <n v="29513.200000000001"/>
    <n v="21.57"/>
    <n v="23147.200000000001"/>
    <n v="4"/>
    <n v="3"/>
    <n v="6"/>
    <x v="2458"/>
  </r>
  <r>
    <s v="T002560"/>
    <s v="Charvi Bhagat"/>
    <x v="115"/>
    <n v="4"/>
    <d v="2025-01-11T00:00:00"/>
    <d v="2025-01-16T00:00:00"/>
    <d v="1975-06-02T00:00:00"/>
    <x v="0"/>
    <x v="13"/>
    <x v="2"/>
    <x v="3"/>
    <x v="12"/>
    <n v="10"/>
    <n v="42550.96"/>
    <n v="425509.6"/>
    <n v="10.93"/>
    <n v="379001.4"/>
    <n v="4"/>
    <n v="8"/>
    <n v="-4"/>
    <x v="2459"/>
  </r>
  <r>
    <s v="T002561"/>
    <s v="Umang Sarkar"/>
    <x v="307"/>
    <n v="8"/>
    <d v="2025-02-13T00:00:00"/>
    <d v="2025-02-15T00:00:00"/>
    <d v="1962-12-21T00:00:00"/>
    <x v="1"/>
    <x v="9"/>
    <x v="2"/>
    <x v="3"/>
    <x v="12"/>
    <n v="1"/>
    <n v="35947.53"/>
    <n v="35947.53"/>
    <n v="28.14"/>
    <n v="25831.9"/>
    <n v="3"/>
    <n v="7"/>
    <n v="1"/>
    <x v="2460"/>
  </r>
  <r>
    <s v="T002562"/>
    <s v="Heer Bobal"/>
    <x v="596"/>
    <n v="6"/>
    <d v="2025-02-26T00:00:00"/>
    <d v="2025-03-03T00:00:00"/>
    <d v="1995-08-08T00:00:00"/>
    <x v="3"/>
    <x v="5"/>
    <x v="1"/>
    <x v="5"/>
    <x v="20"/>
    <n v="5"/>
    <n v="16512.240000000002"/>
    <n v="82561.200000000012"/>
    <n v="13.38"/>
    <n v="71514.509999999995"/>
    <n v="5"/>
    <n v="9"/>
    <n v="-3"/>
    <x v="2461"/>
  </r>
  <r>
    <s v="T002563"/>
    <s v="Farhan Apte"/>
    <x v="368"/>
    <n v="10"/>
    <d v="2024-12-21T00:00:00"/>
    <d v="2024-12-24T00:00:00"/>
    <d v="1961-08-22T00:00:00"/>
    <x v="3"/>
    <x v="15"/>
    <x v="0"/>
    <x v="1"/>
    <x v="8"/>
    <n v="4"/>
    <n v="11731.91"/>
    <n v="46927.64"/>
    <n v="1.74"/>
    <n v="46111.1"/>
    <n v="1"/>
    <n v="8"/>
    <n v="2"/>
    <x v="2462"/>
  </r>
  <r>
    <s v="T002564"/>
    <s v="Madhup Biswas"/>
    <x v="228"/>
    <n v="7"/>
    <d v="2023-12-26T00:00:00"/>
    <d v="2023-12-27T00:00:00"/>
    <d v="1970-08-06T00:00:00"/>
    <x v="3"/>
    <x v="5"/>
    <x v="1"/>
    <x v="2"/>
    <x v="14"/>
    <n v="7"/>
    <n v="18901.86"/>
    <n v="132313.01999999999"/>
    <n v="4.8600000000000003"/>
    <n v="125882.61"/>
    <n v="5"/>
    <n v="5"/>
    <n v="2"/>
    <x v="2463"/>
  </r>
  <r>
    <s v="T002565"/>
    <s v="Nirvi Kade"/>
    <x v="692"/>
    <n v="8"/>
    <d v="2024-10-08T00:00:00"/>
    <d v="2024-10-10T00:00:00"/>
    <d v="1966-02-19T00:00:00"/>
    <x v="2"/>
    <x v="16"/>
    <x v="0"/>
    <x v="1"/>
    <x v="8"/>
    <n v="10"/>
    <n v="16924.810000000001"/>
    <n v="169248.1"/>
    <n v="24.66"/>
    <n v="127511.52"/>
    <n v="2"/>
    <n v="7"/>
    <n v="1"/>
    <x v="2464"/>
  </r>
  <r>
    <s v="T002566"/>
    <s v="Kanav Karan"/>
    <x v="678"/>
    <n v="4"/>
    <d v="2024-08-21T00:00:00"/>
    <d v="2024-08-25T00:00:00"/>
    <d v="1989-12-17T00:00:00"/>
    <x v="1"/>
    <x v="14"/>
    <x v="1"/>
    <x v="2"/>
    <x v="16"/>
    <n v="3"/>
    <n v="24034.14"/>
    <n v="72102.42"/>
    <n v="9.8800000000000008"/>
    <n v="64978.7"/>
    <n v="2"/>
    <n v="8"/>
    <n v="-4"/>
    <x v="2465"/>
  </r>
  <r>
    <s v="T002567"/>
    <s v="Yasmin Sur"/>
    <x v="151"/>
    <n v="7"/>
    <d v="2025-06-29T00:00:00"/>
    <d v="2025-06-30T00:00:00"/>
    <d v="2002-01-12T00:00:00"/>
    <x v="2"/>
    <x v="16"/>
    <x v="0"/>
    <x v="1"/>
    <x v="8"/>
    <n v="7"/>
    <n v="26733.919999999998"/>
    <n v="187137.44"/>
    <n v="16.23"/>
    <n v="156765.03"/>
    <n v="5"/>
    <n v="6"/>
    <n v="1"/>
    <x v="2466"/>
  </r>
  <r>
    <s v="T002568"/>
    <s v="Vardaniya Dhar"/>
    <x v="527"/>
    <n v="6"/>
    <d v="2023-10-04T00:00:00"/>
    <d v="2023-10-06T00:00:00"/>
    <d v="1976-02-13T00:00:00"/>
    <x v="3"/>
    <x v="12"/>
    <x v="0"/>
    <x v="1"/>
    <x v="8"/>
    <n v="9"/>
    <n v="28705.43"/>
    <n v="258348.87"/>
    <n v="1.1499999999999999"/>
    <n v="255377.86"/>
    <n v="1"/>
    <n v="7"/>
    <n v="-1"/>
    <x v="2467"/>
  </r>
  <r>
    <s v="T002569"/>
    <s v="Fateh Kanda"/>
    <x v="68"/>
    <n v="5"/>
    <d v="2025-01-19T00:00:00"/>
    <d v="2025-01-21T00:00:00"/>
    <d v="1996-06-12T00:00:00"/>
    <x v="3"/>
    <x v="4"/>
    <x v="0"/>
    <x v="1"/>
    <x v="5"/>
    <n v="4"/>
    <n v="38950.58"/>
    <n v="155802.32"/>
    <n v="17.059999999999999"/>
    <n v="129222.44"/>
    <n v="1"/>
    <n v="3"/>
    <n v="2"/>
    <x v="410"/>
  </r>
  <r>
    <s v="T002570"/>
    <s v="Kiaan Ratta"/>
    <x v="434"/>
    <n v="6"/>
    <d v="2024-01-24T00:00:00"/>
    <d v="2024-01-29T00:00:00"/>
    <d v="1967-08-08T00:00:00"/>
    <x v="1"/>
    <x v="18"/>
    <x v="0"/>
    <x v="1"/>
    <x v="21"/>
    <n v="7"/>
    <n v="19213.939999999999"/>
    <n v="134497.57999999999"/>
    <n v="27.46"/>
    <n v="97564.54"/>
    <n v="1"/>
    <n v="7"/>
    <n v="-1"/>
    <x v="2468"/>
  </r>
  <r>
    <s v="T002571"/>
    <s v="Damini Bora"/>
    <x v="98"/>
    <n v="3"/>
    <d v="2024-03-30T00:00:00"/>
    <d v="2024-04-03T00:00:00"/>
    <d v="1977-05-26T00:00:00"/>
    <x v="3"/>
    <x v="19"/>
    <x v="1"/>
    <x v="2"/>
    <x v="3"/>
    <n v="5"/>
    <n v="41162.230000000003"/>
    <n v="205811.15"/>
    <n v="20.54"/>
    <n v="163537.54"/>
    <n v="4"/>
    <n v="8"/>
    <n v="-5"/>
    <x v="2469"/>
  </r>
  <r>
    <s v="T002572"/>
    <s v="Shanaya Jani"/>
    <x v="457"/>
    <n v="3"/>
    <d v="2024-08-18T00:00:00"/>
    <d v="2024-08-19T00:00:00"/>
    <d v="1965-10-06T00:00:00"/>
    <x v="2"/>
    <x v="7"/>
    <x v="2"/>
    <x v="3"/>
    <x v="12"/>
    <n v="7"/>
    <n v="48769.26"/>
    <n v="341384.82"/>
    <n v="19.55"/>
    <n v="274644.09000000003"/>
    <n v="5"/>
    <n v="3"/>
    <n v="0"/>
    <x v="2470"/>
  </r>
  <r>
    <s v="T002573"/>
    <s v="Vivaan Goda"/>
    <x v="55"/>
    <n v="10"/>
    <d v="2024-08-26T00:00:00"/>
    <d v="2024-08-28T00:00:00"/>
    <d v="1968-09-17T00:00:00"/>
    <x v="0"/>
    <x v="13"/>
    <x v="0"/>
    <x v="1"/>
    <x v="5"/>
    <n v="4"/>
    <n v="23342.67"/>
    <n v="93370.68"/>
    <n v="14.65"/>
    <n v="79691.88"/>
    <n v="1"/>
    <n v="7"/>
    <n v="3"/>
    <x v="496"/>
  </r>
  <r>
    <s v="T002574"/>
    <s v="Purab Rama"/>
    <x v="77"/>
    <n v="8"/>
    <d v="2025-01-08T00:00:00"/>
    <d v="2025-01-11T00:00:00"/>
    <d v="1976-07-04T00:00:00"/>
    <x v="2"/>
    <x v="16"/>
    <x v="1"/>
    <x v="2"/>
    <x v="3"/>
    <n v="5"/>
    <n v="40797.33"/>
    <n v="203986.65"/>
    <n v="16.829999999999998"/>
    <n v="169655.7"/>
    <n v="3"/>
    <n v="7"/>
    <n v="1"/>
    <x v="1003"/>
  </r>
  <r>
    <s v="T002575"/>
    <s v="Amani Yogi"/>
    <x v="401"/>
    <n v="10"/>
    <d v="2025-05-21T00:00:00"/>
    <d v="2025-05-25T00:00:00"/>
    <d v="1994-09-04T00:00:00"/>
    <x v="3"/>
    <x v="15"/>
    <x v="1"/>
    <x v="5"/>
    <x v="20"/>
    <n v="10"/>
    <n v="40249.43"/>
    <n v="402494.3"/>
    <n v="29.18"/>
    <n v="285046.46000000002"/>
    <n v="5"/>
    <n v="5"/>
    <n v="5"/>
    <x v="2471"/>
  </r>
  <r>
    <s v="T002576"/>
    <s v="Manjari Sarma"/>
    <x v="701"/>
    <n v="7"/>
    <d v="2024-11-27T00:00:00"/>
    <d v="2024-11-28T00:00:00"/>
    <d v="2000-06-14T00:00:00"/>
    <x v="3"/>
    <x v="12"/>
    <x v="3"/>
    <x v="4"/>
    <x v="13"/>
    <n v="3"/>
    <n v="37892.36"/>
    <n v="113677.08"/>
    <n v="26.16"/>
    <n v="83939.16"/>
    <n v="3"/>
    <n v="4"/>
    <n v="3"/>
    <x v="2472"/>
  </r>
  <r>
    <s v="T002577"/>
    <s v="Armaan Chatterjee"/>
    <x v="345"/>
    <n v="8"/>
    <d v="2023-12-29T00:00:00"/>
    <d v="2024-01-01T00:00:00"/>
    <d v="1963-04-27T00:00:00"/>
    <x v="0"/>
    <x v="3"/>
    <x v="3"/>
    <x v="4"/>
    <x v="6"/>
    <n v="7"/>
    <n v="17596.939999999999"/>
    <n v="123178.58"/>
    <n v="12.98"/>
    <n v="107190"/>
    <n v="1"/>
    <n v="4"/>
    <n v="4"/>
    <x v="2473"/>
  </r>
  <r>
    <s v="T002578"/>
    <s v="Zain Khatri"/>
    <x v="516"/>
    <n v="3"/>
    <d v="2023-09-30T00:00:00"/>
    <d v="2023-10-03T00:00:00"/>
    <d v="2001-06-03T00:00:00"/>
    <x v="3"/>
    <x v="19"/>
    <x v="1"/>
    <x v="5"/>
    <x v="7"/>
    <n v="9"/>
    <n v="34657.61"/>
    <n v="311918.49"/>
    <n v="28.75"/>
    <n v="222241.92000000001"/>
    <n v="5"/>
    <n v="7"/>
    <n v="-4"/>
    <x v="2474"/>
  </r>
  <r>
    <s v="T002579"/>
    <s v="Zeeshan Kaur"/>
    <x v="697"/>
    <n v="8"/>
    <d v="2024-04-22T00:00:00"/>
    <d v="2024-04-24T00:00:00"/>
    <d v="1987-10-15T00:00:00"/>
    <x v="1"/>
    <x v="14"/>
    <x v="0"/>
    <x v="1"/>
    <x v="21"/>
    <n v="10"/>
    <n v="24166.32"/>
    <n v="241663.2"/>
    <n v="24.08"/>
    <n v="183470.7"/>
    <n v="4"/>
    <n v="5"/>
    <n v="3"/>
    <x v="2475"/>
  </r>
  <r>
    <s v="T002580"/>
    <s v="Biju Varghese"/>
    <x v="95"/>
    <n v="9"/>
    <d v="2024-04-18T00:00:00"/>
    <d v="2024-04-22T00:00:00"/>
    <d v="1967-09-27T00:00:00"/>
    <x v="0"/>
    <x v="0"/>
    <x v="3"/>
    <x v="4"/>
    <x v="13"/>
    <n v="8"/>
    <n v="42328.37"/>
    <n v="338626.96"/>
    <n v="1.77"/>
    <n v="332633.26"/>
    <n v="4"/>
    <n v="9"/>
    <n v="0"/>
    <x v="2476"/>
  </r>
  <r>
    <s v="T002581"/>
    <s v="Divit Thaman"/>
    <x v="102"/>
    <n v="3"/>
    <d v="2023-08-18T00:00:00"/>
    <d v="2023-08-21T00:00:00"/>
    <d v="1979-02-08T00:00:00"/>
    <x v="3"/>
    <x v="19"/>
    <x v="0"/>
    <x v="1"/>
    <x v="8"/>
    <n v="10"/>
    <n v="22087.09"/>
    <n v="220870.9"/>
    <n v="14.6"/>
    <n v="188623.75"/>
    <n v="3"/>
    <n v="8"/>
    <n v="-5"/>
    <x v="2477"/>
  </r>
  <r>
    <s v="T002582"/>
    <s v="Nitara Venkataraman"/>
    <x v="550"/>
    <n v="3"/>
    <d v="2024-01-26T00:00:00"/>
    <d v="2024-01-28T00:00:00"/>
    <d v="1993-04-05T00:00:00"/>
    <x v="1"/>
    <x v="6"/>
    <x v="1"/>
    <x v="5"/>
    <x v="20"/>
    <n v="9"/>
    <n v="34933.65"/>
    <n v="314402.84999999998"/>
    <n v="5.97"/>
    <n v="295633"/>
    <n v="4"/>
    <n v="5"/>
    <n v="-2"/>
    <x v="2478"/>
  </r>
  <r>
    <s v="T002583"/>
    <s v="Dishani Venkatesh"/>
    <x v="134"/>
    <n v="7"/>
    <d v="2025-01-18T00:00:00"/>
    <d v="2025-01-22T00:00:00"/>
    <d v="1968-07-12T00:00:00"/>
    <x v="3"/>
    <x v="5"/>
    <x v="0"/>
    <x v="0"/>
    <x v="18"/>
    <n v="5"/>
    <n v="24881.54"/>
    <n v="124407.7"/>
    <n v="9.5500000000000007"/>
    <n v="112526.76"/>
    <n v="5"/>
    <n v="7"/>
    <n v="0"/>
    <x v="2479"/>
  </r>
  <r>
    <s v="T002584"/>
    <s v="Aayush Som"/>
    <x v="536"/>
    <n v="3"/>
    <d v="2024-07-08T00:00:00"/>
    <d v="2024-07-12T00:00:00"/>
    <d v="2001-09-05T00:00:00"/>
    <x v="1"/>
    <x v="9"/>
    <x v="1"/>
    <x v="2"/>
    <x v="16"/>
    <n v="10"/>
    <n v="24433.74"/>
    <n v="244337.4"/>
    <n v="23.75"/>
    <n v="186307.27"/>
    <n v="2"/>
    <n v="7"/>
    <n v="-4"/>
    <x v="2480"/>
  </r>
  <r>
    <s v="T002585"/>
    <s v="Himmat Dyal"/>
    <x v="61"/>
    <n v="4"/>
    <d v="2025-01-07T00:00:00"/>
    <d v="2025-01-09T00:00:00"/>
    <d v="2007-04-15T00:00:00"/>
    <x v="2"/>
    <x v="16"/>
    <x v="0"/>
    <x v="1"/>
    <x v="21"/>
    <n v="2"/>
    <n v="48352.12"/>
    <n v="96704.24"/>
    <n v="9.4499999999999993"/>
    <n v="87565.69"/>
    <n v="3"/>
    <n v="3"/>
    <n v="1"/>
    <x v="2481"/>
  </r>
  <r>
    <s v="T002586"/>
    <s v="Alia Hayer"/>
    <x v="560"/>
    <n v="6"/>
    <d v="2023-11-28T00:00:00"/>
    <d v="2023-12-01T00:00:00"/>
    <d v="1969-02-24T00:00:00"/>
    <x v="3"/>
    <x v="15"/>
    <x v="0"/>
    <x v="0"/>
    <x v="0"/>
    <n v="6"/>
    <n v="45695.41"/>
    <n v="274172.46000000002"/>
    <n v="7.57"/>
    <n v="253417.60000000001"/>
    <n v="3"/>
    <n v="5"/>
    <n v="1"/>
    <x v="2482"/>
  </r>
  <r>
    <s v="T002587"/>
    <s v="Indrans Sunder"/>
    <x v="217"/>
    <n v="4"/>
    <d v="2024-11-14T00:00:00"/>
    <d v="2024-11-16T00:00:00"/>
    <d v="1975-07-23T00:00:00"/>
    <x v="2"/>
    <x v="2"/>
    <x v="3"/>
    <x v="4"/>
    <x v="6"/>
    <n v="9"/>
    <n v="4713.62"/>
    <n v="42422.58"/>
    <n v="8.3699999999999992"/>
    <n v="38871.81"/>
    <n v="2"/>
    <n v="4"/>
    <n v="0"/>
    <x v="2483"/>
  </r>
  <r>
    <s v="T002588"/>
    <s v="Rhea Karnik"/>
    <x v="48"/>
    <n v="10"/>
    <d v="2024-05-18T00:00:00"/>
    <d v="2024-05-22T00:00:00"/>
    <d v="1997-01-01T00:00:00"/>
    <x v="1"/>
    <x v="14"/>
    <x v="3"/>
    <x v="4"/>
    <x v="6"/>
    <n v="6"/>
    <n v="718.6"/>
    <n v="4311.6000000000004"/>
    <n v="24.5"/>
    <n v="3255.26"/>
    <n v="4"/>
    <n v="8"/>
    <n v="2"/>
    <x v="606"/>
  </r>
  <r>
    <s v="T002589"/>
    <s v="Saira Shetty"/>
    <x v="699"/>
    <n v="4"/>
    <d v="2023-08-15T00:00:00"/>
    <d v="2023-08-18T00:00:00"/>
    <d v="1998-01-27T00:00:00"/>
    <x v="1"/>
    <x v="6"/>
    <x v="2"/>
    <x v="3"/>
    <x v="12"/>
    <n v="10"/>
    <n v="27361.19"/>
    <n v="273611.90000000002"/>
    <n v="8.02"/>
    <n v="251668.23"/>
    <n v="4"/>
    <n v="4"/>
    <n v="0"/>
    <x v="2484"/>
  </r>
  <r>
    <s v="T002590"/>
    <s v="Jayant Kunda"/>
    <x v="283"/>
    <n v="9"/>
    <d v="2024-05-08T00:00:00"/>
    <d v="2024-05-11T00:00:00"/>
    <d v="2000-03-24T00:00:00"/>
    <x v="1"/>
    <x v="14"/>
    <x v="0"/>
    <x v="0"/>
    <x v="18"/>
    <n v="3"/>
    <n v="39252.080000000002"/>
    <n v="117756.24"/>
    <n v="8.09"/>
    <n v="108229.75999999999"/>
    <n v="5"/>
    <n v="4"/>
    <n v="5"/>
    <x v="2485"/>
  </r>
  <r>
    <s v="T002591"/>
    <s v="Tushar Gopal"/>
    <x v="129"/>
    <n v="6"/>
    <d v="2024-04-30T00:00:00"/>
    <d v="2024-05-03T00:00:00"/>
    <d v="1996-03-22T00:00:00"/>
    <x v="2"/>
    <x v="16"/>
    <x v="0"/>
    <x v="1"/>
    <x v="2"/>
    <n v="2"/>
    <n v="18807.27"/>
    <n v="37614.54"/>
    <n v="27.96"/>
    <n v="27097.51"/>
    <n v="4"/>
    <n v="4"/>
    <n v="2"/>
    <x v="2486"/>
  </r>
  <r>
    <s v="T002592"/>
    <s v="Riya Gokhale"/>
    <x v="491"/>
    <n v="6"/>
    <d v="2023-11-20T00:00:00"/>
    <d v="2023-11-21T00:00:00"/>
    <d v="2003-02-11T00:00:00"/>
    <x v="3"/>
    <x v="12"/>
    <x v="1"/>
    <x v="5"/>
    <x v="15"/>
    <n v="4"/>
    <n v="38186.67"/>
    <n v="152746.68"/>
    <n v="21.23"/>
    <n v="120318.56"/>
    <n v="4"/>
    <n v="4"/>
    <n v="2"/>
    <x v="2487"/>
  </r>
  <r>
    <s v="T002593"/>
    <s v="Ishaan Sawhney"/>
    <x v="492"/>
    <n v="10"/>
    <d v="2025-05-15T00:00:00"/>
    <d v="2025-05-20T00:00:00"/>
    <d v="1985-11-25T00:00:00"/>
    <x v="3"/>
    <x v="12"/>
    <x v="2"/>
    <x v="3"/>
    <x v="12"/>
    <n v="2"/>
    <n v="33925.879999999997"/>
    <n v="67851.759999999995"/>
    <n v="24.17"/>
    <n v="51451.99"/>
    <n v="3"/>
    <n v="10"/>
    <n v="0"/>
    <x v="2488"/>
  </r>
  <r>
    <s v="T002594"/>
    <s v="Amira Dugar"/>
    <x v="549"/>
    <n v="5"/>
    <d v="2025-02-07T00:00:00"/>
    <d v="2025-02-10T00:00:00"/>
    <d v="1991-05-26T00:00:00"/>
    <x v="2"/>
    <x v="8"/>
    <x v="0"/>
    <x v="0"/>
    <x v="19"/>
    <n v="1"/>
    <n v="48401.120000000003"/>
    <n v="48401.120000000003"/>
    <n v="24.93"/>
    <n v="36334.720000000001"/>
    <n v="4"/>
    <n v="5"/>
    <n v="0"/>
    <x v="2489"/>
  </r>
  <r>
    <s v="T002595"/>
    <s v="Arnav Sheth"/>
    <x v="560"/>
    <n v="10"/>
    <d v="2023-12-01T00:00:00"/>
    <d v="2023-12-05T00:00:00"/>
    <d v="2007-01-30T00:00:00"/>
    <x v="1"/>
    <x v="14"/>
    <x v="1"/>
    <x v="5"/>
    <x v="7"/>
    <n v="10"/>
    <n v="17923.62"/>
    <n v="179236.2"/>
    <n v="13.02"/>
    <n v="155899.65"/>
    <n v="4"/>
    <n v="9"/>
    <n v="1"/>
    <x v="2490"/>
  </r>
  <r>
    <s v="T002596"/>
    <s v="Uthkarsh Shanker"/>
    <x v="479"/>
    <n v="5"/>
    <d v="2025-02-28T00:00:00"/>
    <d v="2025-03-03T00:00:00"/>
    <d v="1966-11-01T00:00:00"/>
    <x v="1"/>
    <x v="6"/>
    <x v="2"/>
    <x v="3"/>
    <x v="11"/>
    <n v="10"/>
    <n v="3809.78"/>
    <n v="38097.800000000003"/>
    <n v="23.24"/>
    <n v="29243.87"/>
    <n v="3"/>
    <n v="7"/>
    <n v="-2"/>
    <x v="2491"/>
  </r>
  <r>
    <s v="T002597"/>
    <s v="Amira Baria"/>
    <x v="526"/>
    <n v="4"/>
    <d v="2023-11-19T00:00:00"/>
    <d v="2023-11-21T00:00:00"/>
    <d v="2002-05-02T00:00:00"/>
    <x v="0"/>
    <x v="3"/>
    <x v="2"/>
    <x v="3"/>
    <x v="12"/>
    <n v="6"/>
    <n v="17869.62"/>
    <n v="107217.72"/>
    <n v="20.59"/>
    <n v="85141.59"/>
    <n v="2"/>
    <n v="3"/>
    <n v="1"/>
    <x v="2492"/>
  </r>
  <r>
    <s v="T002598"/>
    <s v="Dhruv Sengupta"/>
    <x v="281"/>
    <n v="8"/>
    <d v="2024-07-28T00:00:00"/>
    <d v="2024-07-30T00:00:00"/>
    <d v="1964-02-01T00:00:00"/>
    <x v="3"/>
    <x v="5"/>
    <x v="1"/>
    <x v="5"/>
    <x v="20"/>
    <n v="3"/>
    <n v="7703.68"/>
    <n v="23111.040000000001"/>
    <n v="22.29"/>
    <n v="17959.59"/>
    <n v="4"/>
    <n v="4"/>
    <n v="4"/>
    <x v="2493"/>
  </r>
  <r>
    <s v="T002599"/>
    <s v="Mohanlal Bhat"/>
    <x v="306"/>
    <n v="10"/>
    <d v="2024-10-09T00:00:00"/>
    <d v="2024-10-13T00:00:00"/>
    <d v="1989-08-25T00:00:00"/>
    <x v="2"/>
    <x v="16"/>
    <x v="2"/>
    <x v="3"/>
    <x v="12"/>
    <n v="9"/>
    <n v="11662.02"/>
    <n v="104958.18"/>
    <n v="12.45"/>
    <n v="91890.89"/>
    <n v="4"/>
    <n v="6"/>
    <n v="4"/>
    <x v="2494"/>
  </r>
  <r>
    <s v="T002600"/>
    <s v="Reyansh Kala"/>
    <x v="435"/>
    <n v="5"/>
    <d v="2024-04-05T00:00:00"/>
    <d v="2024-04-09T00:00:00"/>
    <d v="2000-05-05T00:00:00"/>
    <x v="0"/>
    <x v="17"/>
    <x v="3"/>
    <x v="4"/>
    <x v="6"/>
    <n v="9"/>
    <n v="25033.22"/>
    <n v="225298.98"/>
    <n v="9.73"/>
    <n v="203377.39"/>
    <n v="4"/>
    <n v="5"/>
    <n v="0"/>
    <x v="2495"/>
  </r>
  <r>
    <s v="T002601"/>
    <s v="Saksham Jain"/>
    <x v="87"/>
    <n v="5"/>
    <d v="2023-09-23T00:00:00"/>
    <d v="2023-09-24T00:00:00"/>
    <d v="2002-02-20T00:00:00"/>
    <x v="0"/>
    <x v="13"/>
    <x v="0"/>
    <x v="1"/>
    <x v="21"/>
    <n v="6"/>
    <n v="20377.349999999999"/>
    <n v="122264.1"/>
    <n v="14.1"/>
    <n v="105024.86"/>
    <n v="5"/>
    <n v="6"/>
    <n v="-1"/>
    <x v="2496"/>
  </r>
  <r>
    <s v="T002602"/>
    <s v="Pari Sura"/>
    <x v="132"/>
    <n v="4"/>
    <d v="2025-06-12T00:00:00"/>
    <d v="2025-06-16T00:00:00"/>
    <d v="2004-07-22T00:00:00"/>
    <x v="3"/>
    <x v="5"/>
    <x v="0"/>
    <x v="0"/>
    <x v="18"/>
    <n v="6"/>
    <n v="36327.64"/>
    <n v="217965.84"/>
    <n v="21.98"/>
    <n v="170056.95"/>
    <n v="1"/>
    <n v="5"/>
    <n v="-1"/>
    <x v="378"/>
  </r>
  <r>
    <s v="T002603"/>
    <s v="Ela Desai"/>
    <x v="262"/>
    <n v="4"/>
    <d v="2024-05-22T00:00:00"/>
    <d v="2024-05-26T00:00:00"/>
    <d v="1987-12-26T00:00:00"/>
    <x v="0"/>
    <x v="17"/>
    <x v="1"/>
    <x v="5"/>
    <x v="17"/>
    <n v="10"/>
    <n v="17305.240000000002"/>
    <n v="173052.4"/>
    <n v="26.77"/>
    <n v="126726.27"/>
    <n v="2"/>
    <n v="9"/>
    <n v="-5"/>
    <x v="2497"/>
  </r>
  <r>
    <s v="T002604"/>
    <s v="Ojas Dugar"/>
    <x v="638"/>
    <n v="8"/>
    <d v="2025-04-18T00:00:00"/>
    <d v="2025-04-21T00:00:00"/>
    <d v="2004-12-25T00:00:00"/>
    <x v="0"/>
    <x v="3"/>
    <x v="0"/>
    <x v="0"/>
    <x v="18"/>
    <n v="7"/>
    <n v="8616.16"/>
    <n v="60313.120000000003"/>
    <n v="6.06"/>
    <n v="56658.14"/>
    <n v="1"/>
    <n v="5"/>
    <n v="3"/>
    <x v="2498"/>
  </r>
  <r>
    <s v="T002605"/>
    <s v="Saanvi Saini"/>
    <x v="60"/>
    <n v="5"/>
    <d v="2025-06-21T00:00:00"/>
    <d v="2025-06-25T00:00:00"/>
    <d v="1991-01-19T00:00:00"/>
    <x v="0"/>
    <x v="3"/>
    <x v="3"/>
    <x v="4"/>
    <x v="9"/>
    <n v="9"/>
    <n v="26743.79"/>
    <n v="240694.11"/>
    <n v="27.32"/>
    <n v="174936.48"/>
    <n v="4"/>
    <n v="7"/>
    <n v="-2"/>
    <x v="2499"/>
  </r>
  <r>
    <s v="T002606"/>
    <s v="Mishti Vala"/>
    <x v="576"/>
    <n v="10"/>
    <d v="2024-11-29T00:00:00"/>
    <d v="2024-12-03T00:00:00"/>
    <d v="1975-08-12T00:00:00"/>
    <x v="1"/>
    <x v="1"/>
    <x v="0"/>
    <x v="0"/>
    <x v="19"/>
    <n v="2"/>
    <n v="29164.26"/>
    <n v="58328.52"/>
    <n v="2.0499999999999998"/>
    <n v="57132.79"/>
    <n v="4"/>
    <n v="6"/>
    <n v="4"/>
    <x v="2500"/>
  </r>
  <r>
    <s v="T002607"/>
    <s v="Abram Sunder"/>
    <x v="706"/>
    <n v="8"/>
    <d v="2025-02-17T00:00:00"/>
    <d v="2025-02-22T00:00:00"/>
    <d v="1968-11-18T00:00:00"/>
    <x v="3"/>
    <x v="5"/>
    <x v="3"/>
    <x v="4"/>
    <x v="13"/>
    <n v="1"/>
    <n v="41549.730000000003"/>
    <n v="41549.730000000003"/>
    <n v="22.52"/>
    <n v="32192.73"/>
    <n v="5"/>
    <n v="8"/>
    <n v="0"/>
    <x v="2501"/>
  </r>
  <r>
    <s v="T002608"/>
    <s v="Jhanvi Karpe"/>
    <x v="707"/>
    <n v="5"/>
    <d v="2023-12-20T00:00:00"/>
    <d v="2023-12-22T00:00:00"/>
    <d v="1971-09-23T00:00:00"/>
    <x v="1"/>
    <x v="1"/>
    <x v="3"/>
    <x v="4"/>
    <x v="6"/>
    <n v="2"/>
    <n v="47462.99"/>
    <n v="94925.98"/>
    <n v="17.36"/>
    <n v="78446.83"/>
    <n v="2"/>
    <n v="7"/>
    <n v="-2"/>
    <x v="2502"/>
  </r>
  <r>
    <s v="T002609"/>
    <s v="Gatik Saha"/>
    <x v="145"/>
    <n v="5"/>
    <d v="2024-10-24T00:00:00"/>
    <d v="2024-10-29T00:00:00"/>
    <d v="1979-08-24T00:00:00"/>
    <x v="1"/>
    <x v="6"/>
    <x v="2"/>
    <x v="3"/>
    <x v="22"/>
    <n v="10"/>
    <n v="45576.47"/>
    <n v="455764.7"/>
    <n v="15.74"/>
    <n v="384027.34"/>
    <n v="4"/>
    <n v="7"/>
    <n v="-2"/>
    <x v="2503"/>
  </r>
  <r>
    <s v="T002610"/>
    <s v="Aaryahi Borde"/>
    <x v="551"/>
    <n v="10"/>
    <d v="2023-10-15T00:00:00"/>
    <d v="2023-10-20T00:00:00"/>
    <d v="1984-09-03T00:00:00"/>
    <x v="3"/>
    <x v="19"/>
    <x v="0"/>
    <x v="1"/>
    <x v="8"/>
    <n v="1"/>
    <n v="35512.75"/>
    <n v="35512.75"/>
    <n v="4.28"/>
    <n v="33992.800000000003"/>
    <n v="4"/>
    <n v="10"/>
    <n v="0"/>
    <x v="270"/>
  </r>
  <r>
    <s v="T002611"/>
    <s v="Ela Kade"/>
    <x v="114"/>
    <n v="6"/>
    <d v="2024-01-09T00:00:00"/>
    <d v="2024-01-12T00:00:00"/>
    <d v="1966-07-20T00:00:00"/>
    <x v="1"/>
    <x v="14"/>
    <x v="1"/>
    <x v="5"/>
    <x v="15"/>
    <n v="3"/>
    <n v="44699.74"/>
    <n v="134099.22"/>
    <n v="11.38"/>
    <n v="118838.73"/>
    <n v="1"/>
    <n v="6"/>
    <n v="0"/>
    <x v="2504"/>
  </r>
  <r>
    <s v="T002612"/>
    <s v="Adah Sane"/>
    <x v="255"/>
    <n v="3"/>
    <d v="2025-07-08T00:00:00"/>
    <d v="2025-07-13T00:00:00"/>
    <d v="1998-11-12T00:00:00"/>
    <x v="2"/>
    <x v="11"/>
    <x v="3"/>
    <x v="4"/>
    <x v="9"/>
    <n v="5"/>
    <n v="23885.22"/>
    <n v="119426.1"/>
    <n v="4.8600000000000003"/>
    <n v="113621.99"/>
    <n v="3"/>
    <n v="10"/>
    <n v="-7"/>
    <x v="769"/>
  </r>
  <r>
    <s v="T002613"/>
    <s v="Ivana Sama"/>
    <x v="247"/>
    <n v="4"/>
    <d v="2024-08-28T00:00:00"/>
    <d v="2024-09-01T00:00:00"/>
    <d v="1980-01-25T00:00:00"/>
    <x v="3"/>
    <x v="15"/>
    <x v="2"/>
    <x v="3"/>
    <x v="12"/>
    <n v="9"/>
    <n v="5511.02"/>
    <n v="49599.180000000008"/>
    <n v="2.72"/>
    <n v="48250.080000000002"/>
    <n v="2"/>
    <n v="6"/>
    <n v="-2"/>
    <x v="2505"/>
  </r>
  <r>
    <s v="T002614"/>
    <s v="Manjari Saini"/>
    <x v="379"/>
    <n v="5"/>
    <d v="2024-10-19T00:00:00"/>
    <d v="2024-10-21T00:00:00"/>
    <d v="1990-11-11T00:00:00"/>
    <x v="3"/>
    <x v="12"/>
    <x v="3"/>
    <x v="4"/>
    <x v="13"/>
    <n v="6"/>
    <n v="45916.4"/>
    <n v="275498.40000000002"/>
    <n v="26.34"/>
    <n v="202932.12"/>
    <n v="5"/>
    <n v="3"/>
    <n v="2"/>
    <x v="2506"/>
  </r>
  <r>
    <s v="T002615"/>
    <s v="Kavya Malhotra"/>
    <x v="416"/>
    <n v="7"/>
    <d v="2024-12-24T00:00:00"/>
    <d v="2024-12-25T00:00:00"/>
    <d v="1989-08-28T00:00:00"/>
    <x v="2"/>
    <x v="2"/>
    <x v="0"/>
    <x v="0"/>
    <x v="18"/>
    <n v="1"/>
    <n v="35727.32"/>
    <n v="35727.32"/>
    <n v="26.63"/>
    <n v="26213.13"/>
    <n v="4"/>
    <n v="3"/>
    <n v="4"/>
    <x v="2507"/>
  </r>
  <r>
    <s v="T002616"/>
    <s v="Ritvik Vasa"/>
    <x v="689"/>
    <n v="5"/>
    <d v="2025-05-06T00:00:00"/>
    <d v="2025-05-08T00:00:00"/>
    <d v="1971-07-14T00:00:00"/>
    <x v="2"/>
    <x v="8"/>
    <x v="0"/>
    <x v="0"/>
    <x v="1"/>
    <n v="6"/>
    <n v="36818.67"/>
    <n v="220912.02"/>
    <n v="22.29"/>
    <n v="171670.73"/>
    <n v="2"/>
    <n v="6"/>
    <n v="-1"/>
    <x v="2508"/>
  </r>
  <r>
    <s v="T002617"/>
    <s v="Krish Vasa"/>
    <x v="370"/>
    <n v="5"/>
    <d v="2024-04-20T00:00:00"/>
    <d v="2024-04-25T00:00:00"/>
    <d v="1982-07-04T00:00:00"/>
    <x v="1"/>
    <x v="9"/>
    <x v="3"/>
    <x v="4"/>
    <x v="6"/>
    <n v="9"/>
    <n v="27758.46"/>
    <n v="249826.14"/>
    <n v="27.63"/>
    <n v="180799.18"/>
    <n v="1"/>
    <n v="9"/>
    <n v="-4"/>
    <x v="2509"/>
  </r>
  <r>
    <s v="T002618"/>
    <s v="Myra Kala"/>
    <x v="69"/>
    <n v="5"/>
    <d v="2024-06-14T00:00:00"/>
    <d v="2024-06-17T00:00:00"/>
    <d v="1968-05-09T00:00:00"/>
    <x v="3"/>
    <x v="19"/>
    <x v="3"/>
    <x v="4"/>
    <x v="6"/>
    <n v="6"/>
    <n v="13988.58"/>
    <n v="83931.48"/>
    <n v="1.24"/>
    <n v="82890.73"/>
    <n v="3"/>
    <n v="7"/>
    <n v="-2"/>
    <x v="1990"/>
  </r>
  <r>
    <s v="T002619"/>
    <s v="Fateh Dash"/>
    <x v="88"/>
    <n v="9"/>
    <d v="2024-11-25T00:00:00"/>
    <d v="2024-11-28T00:00:00"/>
    <d v="1977-02-02T00:00:00"/>
    <x v="1"/>
    <x v="1"/>
    <x v="2"/>
    <x v="3"/>
    <x v="12"/>
    <n v="2"/>
    <n v="29245.89"/>
    <n v="58491.78"/>
    <n v="18"/>
    <n v="47963.26"/>
    <n v="4"/>
    <n v="8"/>
    <n v="1"/>
    <x v="2510"/>
  </r>
  <r>
    <s v="T002620"/>
    <s v="Ivan Basak"/>
    <x v="111"/>
    <n v="4"/>
    <d v="2024-09-03T00:00:00"/>
    <d v="2024-09-04T00:00:00"/>
    <d v="2004-07-26T00:00:00"/>
    <x v="0"/>
    <x v="13"/>
    <x v="3"/>
    <x v="4"/>
    <x v="23"/>
    <n v="4"/>
    <n v="33432.400000000001"/>
    <n v="133729.60000000001"/>
    <n v="14.71"/>
    <n v="114057.98"/>
    <n v="3"/>
    <n v="5"/>
    <n v="-1"/>
    <x v="2511"/>
  </r>
  <r>
    <s v="T002621"/>
    <s v="Indrans Bansal"/>
    <x v="240"/>
    <n v="4"/>
    <d v="2024-04-03T00:00:00"/>
    <d v="2024-04-06T00:00:00"/>
    <d v="1995-10-07T00:00:00"/>
    <x v="3"/>
    <x v="5"/>
    <x v="1"/>
    <x v="2"/>
    <x v="3"/>
    <n v="6"/>
    <n v="12034.49"/>
    <n v="72206.94"/>
    <n v="23.53"/>
    <n v="55216.65"/>
    <n v="1"/>
    <n v="4"/>
    <n v="0"/>
    <x v="2512"/>
  </r>
  <r>
    <s v="T002622"/>
    <s v="Hansh Varty"/>
    <x v="33"/>
    <n v="8"/>
    <d v="2024-11-29T00:00:00"/>
    <d v="2024-12-01T00:00:00"/>
    <d v="1975-08-15T00:00:00"/>
    <x v="1"/>
    <x v="9"/>
    <x v="2"/>
    <x v="3"/>
    <x v="22"/>
    <n v="5"/>
    <n v="25301.31"/>
    <n v="126506.55"/>
    <n v="16.52"/>
    <n v="105607.67"/>
    <n v="5"/>
    <n v="5"/>
    <n v="3"/>
    <x v="2513"/>
  </r>
  <r>
    <s v="T002623"/>
    <s v="Ela Som"/>
    <x v="671"/>
    <n v="7"/>
    <d v="2024-09-14T00:00:00"/>
    <d v="2024-09-16T00:00:00"/>
    <d v="1979-07-29T00:00:00"/>
    <x v="3"/>
    <x v="15"/>
    <x v="0"/>
    <x v="0"/>
    <x v="18"/>
    <n v="5"/>
    <n v="46531.22"/>
    <n v="232656.1"/>
    <n v="6.78"/>
    <n v="216882.02"/>
    <n v="1"/>
    <n v="4"/>
    <n v="3"/>
    <x v="2514"/>
  </r>
  <r>
    <s v="T002624"/>
    <s v="Ojas Aurora"/>
    <x v="693"/>
    <n v="6"/>
    <d v="2025-03-08T00:00:00"/>
    <d v="2025-03-09T00:00:00"/>
    <d v="1997-01-26T00:00:00"/>
    <x v="2"/>
    <x v="7"/>
    <x v="1"/>
    <x v="2"/>
    <x v="3"/>
    <n v="2"/>
    <n v="36595.18"/>
    <n v="73190.36"/>
    <n v="28.59"/>
    <n v="52265.24"/>
    <n v="5"/>
    <n v="2"/>
    <n v="4"/>
    <x v="2515"/>
  </r>
  <r>
    <s v="T002625"/>
    <s v="Nakul Ganesh"/>
    <x v="699"/>
    <n v="7"/>
    <d v="2023-08-18T00:00:00"/>
    <d v="2023-08-22T00:00:00"/>
    <d v="1970-03-19T00:00:00"/>
    <x v="1"/>
    <x v="6"/>
    <x v="1"/>
    <x v="5"/>
    <x v="17"/>
    <n v="8"/>
    <n v="17394.25"/>
    <n v="139154"/>
    <n v="7.81"/>
    <n v="128286.07"/>
    <n v="5"/>
    <n v="8"/>
    <n v="-1"/>
    <x v="840"/>
  </r>
  <r>
    <s v="T002626"/>
    <s v="Baiju Kuruvilla"/>
    <x v="31"/>
    <n v="3"/>
    <d v="2025-03-03T00:00:00"/>
    <d v="2025-03-07T00:00:00"/>
    <d v="1974-05-20T00:00:00"/>
    <x v="1"/>
    <x v="1"/>
    <x v="1"/>
    <x v="5"/>
    <x v="15"/>
    <n v="3"/>
    <n v="38551.879999999997"/>
    <n v="115655.64"/>
    <n v="29.76"/>
    <n v="81236.52"/>
    <n v="4"/>
    <n v="6"/>
    <n v="-3"/>
    <x v="2516"/>
  </r>
  <r>
    <s v="T002627"/>
    <s v="Anahi Shenoy"/>
    <x v="438"/>
    <n v="10"/>
    <d v="2025-03-15T00:00:00"/>
    <d v="2025-03-19T00:00:00"/>
    <d v="1986-04-03T00:00:00"/>
    <x v="1"/>
    <x v="9"/>
    <x v="3"/>
    <x v="4"/>
    <x v="9"/>
    <n v="6"/>
    <n v="22708.84"/>
    <n v="136253.04"/>
    <n v="28.71"/>
    <n v="97134.79"/>
    <n v="5"/>
    <n v="9"/>
    <n v="1"/>
    <x v="2517"/>
  </r>
  <r>
    <s v="T002628"/>
    <s v="Prisha Dara"/>
    <x v="626"/>
    <n v="7"/>
    <d v="2024-12-19T00:00:00"/>
    <d v="2024-12-21T00:00:00"/>
    <d v="1980-09-11T00:00:00"/>
    <x v="3"/>
    <x v="5"/>
    <x v="0"/>
    <x v="1"/>
    <x v="2"/>
    <n v="1"/>
    <n v="31256.34"/>
    <n v="31256.34"/>
    <n v="2.0499999999999998"/>
    <n v="30615.59"/>
    <n v="2"/>
    <n v="4"/>
    <n v="3"/>
    <x v="2518"/>
  </r>
  <r>
    <s v="T002629"/>
    <s v="Prisha Mall"/>
    <x v="327"/>
    <n v="10"/>
    <d v="2024-12-15T00:00:00"/>
    <d v="2024-12-16T00:00:00"/>
    <d v="1973-07-19T00:00:00"/>
    <x v="3"/>
    <x v="15"/>
    <x v="3"/>
    <x v="4"/>
    <x v="6"/>
    <n v="3"/>
    <n v="26013.599999999999"/>
    <n v="78040.799999999988"/>
    <n v="12.85"/>
    <n v="68012.56"/>
    <n v="1"/>
    <n v="4"/>
    <n v="6"/>
    <x v="2519"/>
  </r>
  <r>
    <s v="T002630"/>
    <s v="Farhan Srinivas"/>
    <x v="708"/>
    <n v="5"/>
    <d v="2023-11-10T00:00:00"/>
    <d v="2023-11-12T00:00:00"/>
    <d v="1960-12-13T00:00:00"/>
    <x v="1"/>
    <x v="6"/>
    <x v="0"/>
    <x v="1"/>
    <x v="21"/>
    <n v="9"/>
    <n v="24085.87"/>
    <n v="216772.83"/>
    <n v="9.51"/>
    <n v="196157.73"/>
    <n v="2"/>
    <n v="6"/>
    <n v="-1"/>
    <x v="2520"/>
  </r>
  <r>
    <s v="T002631"/>
    <s v="Shlok Baral"/>
    <x v="626"/>
    <n v="8"/>
    <d v="2024-12-21T00:00:00"/>
    <d v="2024-12-22T00:00:00"/>
    <d v="1990-03-31T00:00:00"/>
    <x v="2"/>
    <x v="11"/>
    <x v="2"/>
    <x v="3"/>
    <x v="4"/>
    <n v="9"/>
    <n v="23118.79"/>
    <n v="208069.11"/>
    <n v="3.65"/>
    <n v="200474.59"/>
    <n v="5"/>
    <n v="5"/>
    <n v="3"/>
    <x v="2521"/>
  </r>
  <r>
    <s v="T002632"/>
    <s v="Hiran Raval"/>
    <x v="14"/>
    <n v="7"/>
    <d v="2025-04-15T00:00:00"/>
    <d v="2025-04-19T00:00:00"/>
    <d v="1997-10-12T00:00:00"/>
    <x v="0"/>
    <x v="13"/>
    <x v="0"/>
    <x v="0"/>
    <x v="19"/>
    <n v="8"/>
    <n v="29532.94"/>
    <n v="236263.52"/>
    <n v="18.54"/>
    <n v="192460.26"/>
    <n v="3"/>
    <n v="9"/>
    <n v="-2"/>
    <x v="2522"/>
  </r>
  <r>
    <s v="T002633"/>
    <s v="Lagan Dash"/>
    <x v="211"/>
    <n v="3"/>
    <d v="2023-10-13T00:00:00"/>
    <d v="2023-10-17T00:00:00"/>
    <d v="1961-07-20T00:00:00"/>
    <x v="0"/>
    <x v="13"/>
    <x v="1"/>
    <x v="2"/>
    <x v="16"/>
    <n v="4"/>
    <n v="49184.84"/>
    <n v="196739.36"/>
    <n v="14.41"/>
    <n v="168389.22"/>
    <n v="2"/>
    <n v="5"/>
    <n v="-2"/>
    <x v="2523"/>
  </r>
  <r>
    <s v="T002634"/>
    <s v="Yuvaan Dass"/>
    <x v="453"/>
    <n v="4"/>
    <d v="2025-02-08T00:00:00"/>
    <d v="2025-02-09T00:00:00"/>
    <d v="1987-10-31T00:00:00"/>
    <x v="2"/>
    <x v="2"/>
    <x v="0"/>
    <x v="1"/>
    <x v="8"/>
    <n v="5"/>
    <n v="27782.22"/>
    <n v="138911.1"/>
    <n v="12.87"/>
    <n v="121033.24"/>
    <n v="3"/>
    <n v="2"/>
    <n v="2"/>
    <x v="2524"/>
  </r>
  <r>
    <s v="T002635"/>
    <s v="Indrajit Uppal"/>
    <x v="464"/>
    <n v="10"/>
    <d v="2025-06-02T00:00:00"/>
    <d v="2025-06-03T00:00:00"/>
    <d v="2006-01-29T00:00:00"/>
    <x v="2"/>
    <x v="8"/>
    <x v="0"/>
    <x v="1"/>
    <x v="8"/>
    <n v="4"/>
    <n v="21685.4"/>
    <n v="86741.6"/>
    <n v="25.03"/>
    <n v="65030.18"/>
    <n v="2"/>
    <n v="4"/>
    <n v="6"/>
    <x v="2525"/>
  </r>
  <r>
    <s v="T002636"/>
    <s v="Rasha Rege"/>
    <x v="423"/>
    <n v="3"/>
    <d v="2024-08-27T00:00:00"/>
    <d v="2024-08-29T00:00:00"/>
    <d v="1997-10-13T00:00:00"/>
    <x v="3"/>
    <x v="19"/>
    <x v="0"/>
    <x v="0"/>
    <x v="1"/>
    <n v="7"/>
    <n v="566.77"/>
    <n v="3967.39"/>
    <n v="3.24"/>
    <n v="3838.85"/>
    <n v="3"/>
    <n v="7"/>
    <n v="-4"/>
    <x v="2526"/>
  </r>
  <r>
    <s v="T002637"/>
    <s v="Kiaan Jain"/>
    <x v="238"/>
    <n v="7"/>
    <d v="2023-09-30T00:00:00"/>
    <d v="2023-10-05T00:00:00"/>
    <d v="1983-02-20T00:00:00"/>
    <x v="3"/>
    <x v="4"/>
    <x v="1"/>
    <x v="5"/>
    <x v="20"/>
    <n v="3"/>
    <n v="12661.36"/>
    <n v="37984.080000000002"/>
    <n v="25.63"/>
    <n v="28248.76"/>
    <n v="1"/>
    <n v="8"/>
    <n v="-1"/>
    <x v="2527"/>
  </r>
  <r>
    <s v="T002638"/>
    <s v="Rhea Reddy"/>
    <x v="652"/>
    <n v="8"/>
    <d v="2024-09-23T00:00:00"/>
    <d v="2024-09-24T00:00:00"/>
    <d v="1972-04-02T00:00:00"/>
    <x v="1"/>
    <x v="18"/>
    <x v="3"/>
    <x v="4"/>
    <x v="23"/>
    <n v="2"/>
    <n v="19217.86"/>
    <n v="38435.72"/>
    <n v="2.25"/>
    <n v="37570.92"/>
    <n v="1"/>
    <n v="5"/>
    <n v="3"/>
    <x v="2528"/>
  </r>
  <r>
    <s v="T002639"/>
    <s v="Vidur Varughese"/>
    <x v="554"/>
    <n v="9"/>
    <d v="2025-06-01T00:00:00"/>
    <d v="2025-06-02T00:00:00"/>
    <d v="1979-08-19T00:00:00"/>
    <x v="1"/>
    <x v="6"/>
    <x v="1"/>
    <x v="5"/>
    <x v="7"/>
    <n v="1"/>
    <n v="39590.870000000003"/>
    <n v="39590.870000000003"/>
    <n v="26.87"/>
    <n v="28952.799999999999"/>
    <n v="2"/>
    <n v="5"/>
    <n v="4"/>
    <x v="2529"/>
  </r>
  <r>
    <s v="T002640"/>
    <s v="Biju Kaur"/>
    <x v="225"/>
    <n v="4"/>
    <d v="2025-06-21T00:00:00"/>
    <d v="2025-06-23T00:00:00"/>
    <d v="1998-05-30T00:00:00"/>
    <x v="3"/>
    <x v="19"/>
    <x v="0"/>
    <x v="0"/>
    <x v="18"/>
    <n v="5"/>
    <n v="11427.98"/>
    <n v="57139.899999999987"/>
    <n v="23.32"/>
    <n v="43814.879999999997"/>
    <n v="1"/>
    <n v="7"/>
    <n v="-3"/>
    <x v="2530"/>
  </r>
  <r>
    <s v="T002641"/>
    <s v="Bhamini Kala"/>
    <x v="91"/>
    <n v="3"/>
    <d v="2023-12-07T00:00:00"/>
    <d v="2023-12-08T00:00:00"/>
    <d v="1990-03-10T00:00:00"/>
    <x v="0"/>
    <x v="17"/>
    <x v="1"/>
    <x v="5"/>
    <x v="15"/>
    <n v="10"/>
    <n v="4792"/>
    <n v="47920"/>
    <n v="16.3"/>
    <n v="40109.040000000001"/>
    <n v="2"/>
    <n v="6"/>
    <n v="-3"/>
    <x v="2531"/>
  </r>
  <r>
    <s v="T002642"/>
    <s v="Vardaniya Sani"/>
    <x v="596"/>
    <n v="4"/>
    <d v="2025-02-27T00:00:00"/>
    <d v="2025-03-01T00:00:00"/>
    <d v="1993-06-10T00:00:00"/>
    <x v="3"/>
    <x v="5"/>
    <x v="0"/>
    <x v="0"/>
    <x v="19"/>
    <n v="8"/>
    <n v="45691.86"/>
    <n v="365534.88"/>
    <n v="14.5"/>
    <n v="312532.32"/>
    <n v="3"/>
    <n v="7"/>
    <n v="-3"/>
    <x v="2532"/>
  </r>
  <r>
    <s v="T002643"/>
    <s v="Akarsh Badal"/>
    <x v="692"/>
    <n v="5"/>
    <d v="2024-10-06T00:00:00"/>
    <d v="2024-10-10T00:00:00"/>
    <d v="1972-07-28T00:00:00"/>
    <x v="0"/>
    <x v="17"/>
    <x v="3"/>
    <x v="4"/>
    <x v="23"/>
    <n v="1"/>
    <n v="46871.92"/>
    <n v="46871.92"/>
    <n v="19.64"/>
    <n v="37666.269999999997"/>
    <n v="5"/>
    <n v="7"/>
    <n v="-2"/>
    <x v="2533"/>
  </r>
  <r>
    <s v="T002644"/>
    <s v="Anahi Din"/>
    <x v="493"/>
    <n v="6"/>
    <d v="2025-02-28T00:00:00"/>
    <d v="2025-03-05T00:00:00"/>
    <d v="1974-09-22T00:00:00"/>
    <x v="2"/>
    <x v="2"/>
    <x v="3"/>
    <x v="4"/>
    <x v="9"/>
    <n v="4"/>
    <n v="14615.97"/>
    <n v="58463.88"/>
    <n v="17.760000000000002"/>
    <n v="48080.69"/>
    <n v="3"/>
    <n v="7"/>
    <n v="-1"/>
    <x v="2534"/>
  </r>
  <r>
    <s v="T002645"/>
    <s v="Urvi Hans"/>
    <x v="22"/>
    <n v="9"/>
    <d v="2024-12-23T00:00:00"/>
    <d v="2024-12-26T00:00:00"/>
    <d v="1978-08-06T00:00:00"/>
    <x v="0"/>
    <x v="3"/>
    <x v="0"/>
    <x v="1"/>
    <x v="5"/>
    <n v="2"/>
    <n v="23283.040000000001"/>
    <n v="46566.080000000002"/>
    <n v="7.92"/>
    <n v="42878.05"/>
    <n v="4"/>
    <n v="5"/>
    <n v="4"/>
    <x v="2535"/>
  </r>
  <r>
    <s v="T002646"/>
    <s v="Aradhya Bath"/>
    <x v="410"/>
    <n v="9"/>
    <d v="2024-03-20T00:00:00"/>
    <d v="2024-03-25T00:00:00"/>
    <d v="1991-09-25T00:00:00"/>
    <x v="0"/>
    <x v="10"/>
    <x v="1"/>
    <x v="2"/>
    <x v="3"/>
    <n v="4"/>
    <n v="26966.2"/>
    <n v="107864.8"/>
    <n v="8.49"/>
    <n v="98707.08"/>
    <n v="3"/>
    <n v="7"/>
    <n v="2"/>
    <x v="169"/>
  </r>
  <r>
    <s v="T002647"/>
    <s v="Rasha Kumer"/>
    <x v="538"/>
    <n v="7"/>
    <d v="2024-07-20T00:00:00"/>
    <d v="2024-07-25T00:00:00"/>
    <d v="1975-03-15T00:00:00"/>
    <x v="3"/>
    <x v="5"/>
    <x v="3"/>
    <x v="4"/>
    <x v="9"/>
    <n v="10"/>
    <n v="25121.51"/>
    <n v="251215.1"/>
    <n v="16.98"/>
    <n v="208558.78"/>
    <n v="3"/>
    <n v="10"/>
    <n v="-3"/>
    <x v="2536"/>
  </r>
  <r>
    <s v="T002648"/>
    <s v="Madhav Bhargava"/>
    <x v="128"/>
    <n v="9"/>
    <d v="2024-10-13T00:00:00"/>
    <d v="2024-10-18T00:00:00"/>
    <d v="1999-08-28T00:00:00"/>
    <x v="0"/>
    <x v="3"/>
    <x v="2"/>
    <x v="3"/>
    <x v="12"/>
    <n v="6"/>
    <n v="26415.759999999998"/>
    <n v="158494.56"/>
    <n v="3.79"/>
    <n v="152487.62"/>
    <n v="1"/>
    <n v="9"/>
    <n v="0"/>
    <x v="2537"/>
  </r>
  <r>
    <s v="T002649"/>
    <s v="Parinaaz Sura"/>
    <x v="412"/>
    <n v="7"/>
    <d v="2024-07-29T00:00:00"/>
    <d v="2024-08-02T00:00:00"/>
    <d v="1991-10-27T00:00:00"/>
    <x v="2"/>
    <x v="2"/>
    <x v="1"/>
    <x v="5"/>
    <x v="20"/>
    <n v="9"/>
    <n v="25360.639999999999"/>
    <n v="228245.76000000001"/>
    <n v="10.28"/>
    <n v="204782.1"/>
    <n v="4"/>
    <n v="8"/>
    <n v="-1"/>
    <x v="2538"/>
  </r>
  <r>
    <s v="T002650"/>
    <s v="Mahika Chowdhury"/>
    <x v="200"/>
    <n v="7"/>
    <d v="2025-02-03T00:00:00"/>
    <d v="2025-02-06T00:00:00"/>
    <d v="1989-07-23T00:00:00"/>
    <x v="3"/>
    <x v="15"/>
    <x v="2"/>
    <x v="3"/>
    <x v="22"/>
    <n v="2"/>
    <n v="27315.49"/>
    <n v="54630.98"/>
    <n v="25.85"/>
    <n v="40508.870000000003"/>
    <n v="2"/>
    <n v="6"/>
    <n v="1"/>
    <x v="2539"/>
  </r>
  <r>
    <s v="T002651"/>
    <s v="Krish Kala"/>
    <x v="347"/>
    <n v="10"/>
    <d v="2023-08-29T00:00:00"/>
    <d v="2023-09-01T00:00:00"/>
    <d v="1998-08-27T00:00:00"/>
    <x v="2"/>
    <x v="16"/>
    <x v="0"/>
    <x v="0"/>
    <x v="1"/>
    <n v="6"/>
    <n v="1745.13"/>
    <n v="10470.780000000001"/>
    <n v="0.62"/>
    <n v="10405.86"/>
    <n v="4"/>
    <n v="4"/>
    <n v="6"/>
    <x v="2540"/>
  </r>
  <r>
    <s v="T002652"/>
    <s v="Manjari Halder"/>
    <x v="96"/>
    <n v="4"/>
    <d v="2023-12-29T00:00:00"/>
    <d v="2024-01-01T00:00:00"/>
    <d v="1993-10-29T00:00:00"/>
    <x v="1"/>
    <x v="18"/>
    <x v="1"/>
    <x v="5"/>
    <x v="20"/>
    <n v="9"/>
    <n v="33188.44"/>
    <n v="298695.96000000002"/>
    <n v="9.75"/>
    <n v="269573.09999999998"/>
    <n v="2"/>
    <n v="7"/>
    <n v="-3"/>
    <x v="2541"/>
  </r>
  <r>
    <s v="T002653"/>
    <s v="Adira Shere"/>
    <x v="94"/>
    <n v="10"/>
    <d v="2024-12-05T00:00:00"/>
    <d v="2024-12-06T00:00:00"/>
    <d v="1991-01-17T00:00:00"/>
    <x v="2"/>
    <x v="16"/>
    <x v="0"/>
    <x v="1"/>
    <x v="21"/>
    <n v="9"/>
    <n v="29348.01"/>
    <n v="264132.09000000003"/>
    <n v="17.8"/>
    <n v="217116.58"/>
    <n v="4"/>
    <n v="3"/>
    <n v="7"/>
    <x v="2542"/>
  </r>
  <r>
    <s v="T002654"/>
    <s v="Ritvik Bhavsar"/>
    <x v="650"/>
    <n v="7"/>
    <d v="2023-12-05T00:00:00"/>
    <d v="2023-12-10T00:00:00"/>
    <d v="1988-07-14T00:00:00"/>
    <x v="0"/>
    <x v="0"/>
    <x v="3"/>
    <x v="4"/>
    <x v="6"/>
    <n v="2"/>
    <n v="21045.51"/>
    <n v="42091.02"/>
    <n v="15.23"/>
    <n v="35680.559999999998"/>
    <n v="1"/>
    <n v="10"/>
    <n v="-3"/>
    <x v="2543"/>
  </r>
  <r>
    <s v="T002655"/>
    <s v="Arnav Kamdar"/>
    <x v="635"/>
    <n v="5"/>
    <d v="2024-11-09T00:00:00"/>
    <d v="2024-11-10T00:00:00"/>
    <d v="1988-04-20T00:00:00"/>
    <x v="0"/>
    <x v="17"/>
    <x v="0"/>
    <x v="0"/>
    <x v="0"/>
    <n v="4"/>
    <n v="32689.84"/>
    <n v="130759.36"/>
    <n v="25.21"/>
    <n v="97794.93"/>
    <n v="3"/>
    <n v="4"/>
    <n v="1"/>
    <x v="2544"/>
  </r>
  <r>
    <s v="T002656"/>
    <s v="Neysa Bhatia"/>
    <x v="154"/>
    <n v="9"/>
    <d v="2024-06-03T00:00:00"/>
    <d v="2024-06-06T00:00:00"/>
    <d v="1993-01-27T00:00:00"/>
    <x v="1"/>
    <x v="6"/>
    <x v="1"/>
    <x v="2"/>
    <x v="16"/>
    <n v="6"/>
    <n v="27613.86"/>
    <n v="165683.16"/>
    <n v="23.32"/>
    <n v="127045.85"/>
    <n v="1"/>
    <n v="8"/>
    <n v="1"/>
    <x v="2545"/>
  </r>
  <r>
    <s v="T002657"/>
    <s v="Jayesh Kar"/>
    <x v="542"/>
    <n v="10"/>
    <d v="2024-05-28T00:00:00"/>
    <d v="2024-06-01T00:00:00"/>
    <d v="1965-09-09T00:00:00"/>
    <x v="2"/>
    <x v="16"/>
    <x v="0"/>
    <x v="0"/>
    <x v="1"/>
    <n v="8"/>
    <n v="40243.15"/>
    <n v="321945.2"/>
    <n v="17.670000000000002"/>
    <n v="265057.48"/>
    <n v="5"/>
    <n v="9"/>
    <n v="1"/>
    <x v="2546"/>
  </r>
  <r>
    <s v="T002658"/>
    <s v="Vihaan Ben"/>
    <x v="548"/>
    <n v="3"/>
    <d v="2025-05-27T00:00:00"/>
    <d v="2025-06-01T00:00:00"/>
    <d v="1994-09-30T00:00:00"/>
    <x v="1"/>
    <x v="9"/>
    <x v="2"/>
    <x v="3"/>
    <x v="22"/>
    <n v="7"/>
    <n v="19721.89"/>
    <n v="138053.23000000001"/>
    <n v="5.8"/>
    <n v="130046.14"/>
    <n v="3"/>
    <n v="8"/>
    <n v="-5"/>
    <x v="2547"/>
  </r>
  <r>
    <s v="T002659"/>
    <s v="Gokul Dass"/>
    <x v="52"/>
    <n v="6"/>
    <d v="2025-05-17T00:00:00"/>
    <d v="2025-05-21T00:00:00"/>
    <d v="1989-06-01T00:00:00"/>
    <x v="1"/>
    <x v="18"/>
    <x v="1"/>
    <x v="2"/>
    <x v="14"/>
    <n v="6"/>
    <n v="42049.86"/>
    <n v="252299.16"/>
    <n v="27.31"/>
    <n v="183396.26"/>
    <n v="2"/>
    <n v="6"/>
    <n v="0"/>
    <x v="2548"/>
  </r>
  <r>
    <s v="T002660"/>
    <s v="Rohan D’Alia"/>
    <x v="425"/>
    <n v="9"/>
    <d v="2024-03-16T00:00:00"/>
    <d v="2024-03-19T00:00:00"/>
    <d v="2006-11-19T00:00:00"/>
    <x v="3"/>
    <x v="5"/>
    <x v="0"/>
    <x v="1"/>
    <x v="21"/>
    <n v="9"/>
    <n v="24191.11"/>
    <n v="217719.99"/>
    <n v="13.48"/>
    <n v="188371.34"/>
    <n v="2"/>
    <n v="4"/>
    <n v="5"/>
    <x v="2549"/>
  </r>
  <r>
    <s v="T002661"/>
    <s v="Armaan Kaur"/>
    <x v="687"/>
    <n v="8"/>
    <d v="2024-01-26T00:00:00"/>
    <d v="2024-01-28T00:00:00"/>
    <d v="1999-04-20T00:00:00"/>
    <x v="2"/>
    <x v="8"/>
    <x v="2"/>
    <x v="3"/>
    <x v="22"/>
    <n v="6"/>
    <n v="15235.13"/>
    <n v="91410.78"/>
    <n v="27.27"/>
    <n v="66483.06"/>
    <n v="4"/>
    <n v="4"/>
    <n v="4"/>
    <x v="2550"/>
  </r>
  <r>
    <s v="T002662"/>
    <s v="Akarsh Desai"/>
    <x v="349"/>
    <n v="10"/>
    <d v="2025-01-11T00:00:00"/>
    <d v="2025-01-14T00:00:00"/>
    <d v="1962-10-29T00:00:00"/>
    <x v="2"/>
    <x v="11"/>
    <x v="0"/>
    <x v="0"/>
    <x v="0"/>
    <n v="10"/>
    <n v="34494.92"/>
    <n v="344949.2"/>
    <n v="2.19"/>
    <n v="337394.81"/>
    <n v="5"/>
    <n v="4"/>
    <n v="6"/>
    <x v="2551"/>
  </r>
  <r>
    <s v="T002663"/>
    <s v="Jayant Dhillon"/>
    <x v="203"/>
    <n v="8"/>
    <d v="2024-06-16T00:00:00"/>
    <d v="2024-06-20T00:00:00"/>
    <d v="1975-01-29T00:00:00"/>
    <x v="3"/>
    <x v="12"/>
    <x v="2"/>
    <x v="3"/>
    <x v="22"/>
    <n v="3"/>
    <n v="24642.720000000001"/>
    <n v="73928.160000000003"/>
    <n v="26.77"/>
    <n v="54137.59"/>
    <n v="3"/>
    <n v="6"/>
    <n v="2"/>
    <x v="2552"/>
  </r>
  <r>
    <s v="T002664"/>
    <s v="Miraya Gaba"/>
    <x v="676"/>
    <n v="7"/>
    <d v="2025-05-04T00:00:00"/>
    <d v="2025-05-08T00:00:00"/>
    <d v="1993-12-14T00:00:00"/>
    <x v="0"/>
    <x v="10"/>
    <x v="1"/>
    <x v="2"/>
    <x v="10"/>
    <n v="4"/>
    <n v="35353.269999999997"/>
    <n v="141413.07999999999"/>
    <n v="25.25"/>
    <n v="105706.28"/>
    <n v="1"/>
    <n v="7"/>
    <n v="0"/>
    <x v="2553"/>
  </r>
  <r>
    <s v="T002665"/>
    <s v="Aniruddh Loke"/>
    <x v="521"/>
    <n v="6"/>
    <d v="2024-01-21T00:00:00"/>
    <d v="2024-01-25T00:00:00"/>
    <d v="1998-04-23T00:00:00"/>
    <x v="2"/>
    <x v="8"/>
    <x v="1"/>
    <x v="5"/>
    <x v="20"/>
    <n v="4"/>
    <n v="27836.83"/>
    <n v="111347.32"/>
    <n v="22.89"/>
    <n v="85859.92"/>
    <n v="4"/>
    <n v="9"/>
    <n v="-3"/>
    <x v="2554"/>
  </r>
  <r>
    <s v="T002666"/>
    <s v="Ojas Roy"/>
    <x v="11"/>
    <n v="10"/>
    <d v="2023-11-17T00:00:00"/>
    <d v="2023-11-20T00:00:00"/>
    <d v="2006-03-11T00:00:00"/>
    <x v="3"/>
    <x v="19"/>
    <x v="0"/>
    <x v="0"/>
    <x v="0"/>
    <n v="5"/>
    <n v="6617.09"/>
    <n v="33085.449999999997"/>
    <n v="29.41"/>
    <n v="23355.02"/>
    <n v="5"/>
    <n v="6"/>
    <n v="4"/>
    <x v="2555"/>
  </r>
  <r>
    <s v="T002667"/>
    <s v="Arhaan Ramaswamy"/>
    <x v="78"/>
    <n v="7"/>
    <d v="2024-05-01T00:00:00"/>
    <d v="2024-05-03T00:00:00"/>
    <d v="2007-03-16T00:00:00"/>
    <x v="1"/>
    <x v="18"/>
    <x v="0"/>
    <x v="1"/>
    <x v="2"/>
    <n v="2"/>
    <n v="9590.06"/>
    <n v="19180.12"/>
    <n v="14.55"/>
    <n v="16389.41"/>
    <n v="3"/>
    <n v="5"/>
    <n v="2"/>
    <x v="2556"/>
  </r>
  <r>
    <s v="T002668"/>
    <s v="Jayesh Sibal"/>
    <x v="331"/>
    <n v="8"/>
    <d v="2024-08-05T00:00:00"/>
    <d v="2024-08-06T00:00:00"/>
    <d v="1983-10-11T00:00:00"/>
    <x v="3"/>
    <x v="4"/>
    <x v="1"/>
    <x v="5"/>
    <x v="20"/>
    <n v="1"/>
    <n v="8167.56"/>
    <n v="8167.56"/>
    <n v="16.079999999999998"/>
    <n v="6854.22"/>
    <n v="5"/>
    <n v="6"/>
    <n v="2"/>
    <x v="2557"/>
  </r>
  <r>
    <s v="T002669"/>
    <s v="Vidur Gola"/>
    <x v="480"/>
    <n v="4"/>
    <d v="2025-07-02T00:00:00"/>
    <d v="2025-07-03T00:00:00"/>
    <d v="1990-10-21T00:00:00"/>
    <x v="0"/>
    <x v="17"/>
    <x v="0"/>
    <x v="0"/>
    <x v="19"/>
    <n v="8"/>
    <n v="43658.16"/>
    <n v="349265.28"/>
    <n v="10.51"/>
    <n v="312557.5"/>
    <n v="4"/>
    <n v="4"/>
    <n v="0"/>
    <x v="2558"/>
  </r>
  <r>
    <s v="T002670"/>
    <s v="Dishani Arya"/>
    <x v="405"/>
    <n v="4"/>
    <d v="2024-10-29T00:00:00"/>
    <d v="2024-10-31T00:00:00"/>
    <d v="1983-02-25T00:00:00"/>
    <x v="3"/>
    <x v="15"/>
    <x v="1"/>
    <x v="2"/>
    <x v="14"/>
    <n v="5"/>
    <n v="45463.26"/>
    <n v="227316.3"/>
    <n v="0.59"/>
    <n v="225975.13"/>
    <n v="5"/>
    <n v="7"/>
    <n v="-3"/>
    <x v="2559"/>
  </r>
  <r>
    <s v="T002671"/>
    <s v="Mohanlal Acharya"/>
    <x v="112"/>
    <n v="5"/>
    <d v="2023-11-25T00:00:00"/>
    <d v="2023-11-28T00:00:00"/>
    <d v="1994-02-04T00:00:00"/>
    <x v="2"/>
    <x v="16"/>
    <x v="2"/>
    <x v="3"/>
    <x v="22"/>
    <n v="4"/>
    <n v="13905.46"/>
    <n v="55621.84"/>
    <n v="11.35"/>
    <n v="49308.76"/>
    <n v="2"/>
    <n v="5"/>
    <n v="0"/>
    <x v="2560"/>
  </r>
  <r>
    <s v="T002672"/>
    <s v="Onkar Shankar"/>
    <x v="696"/>
    <n v="6"/>
    <d v="2024-10-22T00:00:00"/>
    <d v="2024-10-26T00:00:00"/>
    <d v="1992-05-03T00:00:00"/>
    <x v="2"/>
    <x v="11"/>
    <x v="1"/>
    <x v="2"/>
    <x v="3"/>
    <n v="3"/>
    <n v="45203.78"/>
    <n v="135611.34"/>
    <n v="19.28"/>
    <n v="109465.47"/>
    <n v="1"/>
    <n v="5"/>
    <n v="1"/>
    <x v="2193"/>
  </r>
  <r>
    <s v="T002673"/>
    <s v="Pihu Goda"/>
    <x v="640"/>
    <n v="4"/>
    <d v="2024-11-30T00:00:00"/>
    <d v="2024-12-01T00:00:00"/>
    <d v="1987-06-26T00:00:00"/>
    <x v="0"/>
    <x v="3"/>
    <x v="0"/>
    <x v="0"/>
    <x v="18"/>
    <n v="2"/>
    <n v="31138.48"/>
    <n v="62276.959999999999"/>
    <n v="24.73"/>
    <n v="46875.87"/>
    <n v="4"/>
    <n v="2"/>
    <n v="2"/>
    <x v="2561"/>
  </r>
  <r>
    <s v="T002674"/>
    <s v="Yuvaan Balakrishnan"/>
    <x v="374"/>
    <n v="8"/>
    <d v="2025-02-12T00:00:00"/>
    <d v="2025-02-15T00:00:00"/>
    <d v="1994-06-10T00:00:00"/>
    <x v="2"/>
    <x v="16"/>
    <x v="2"/>
    <x v="3"/>
    <x v="12"/>
    <n v="8"/>
    <n v="35529.730000000003"/>
    <n v="284237.84000000003"/>
    <n v="4.92"/>
    <n v="270253.34000000003"/>
    <n v="3"/>
    <n v="5"/>
    <n v="3"/>
    <x v="2562"/>
  </r>
  <r>
    <s v="T002675"/>
    <s v="Anvi Chaudhuri"/>
    <x v="623"/>
    <n v="6"/>
    <d v="2024-01-18T00:00:00"/>
    <d v="2024-01-23T00:00:00"/>
    <d v="1981-11-06T00:00:00"/>
    <x v="2"/>
    <x v="8"/>
    <x v="0"/>
    <x v="0"/>
    <x v="19"/>
    <n v="9"/>
    <n v="12691.85"/>
    <n v="114226.65"/>
    <n v="16.77"/>
    <n v="95070.84"/>
    <n v="5"/>
    <n v="8"/>
    <n v="-2"/>
    <x v="2563"/>
  </r>
  <r>
    <s v="T002676"/>
    <s v="Miraan Chakrabarti"/>
    <x v="121"/>
    <n v="7"/>
    <d v="2024-03-30T00:00:00"/>
    <d v="2024-03-31T00:00:00"/>
    <d v="1974-02-14T00:00:00"/>
    <x v="2"/>
    <x v="2"/>
    <x v="1"/>
    <x v="2"/>
    <x v="16"/>
    <n v="8"/>
    <n v="40120.230000000003"/>
    <n v="320961.84000000003"/>
    <n v="1.96"/>
    <n v="314670.99"/>
    <n v="5"/>
    <n v="2"/>
    <n v="5"/>
    <x v="178"/>
  </r>
  <r>
    <s v="T002677"/>
    <s v="Tanya Krish"/>
    <x v="552"/>
    <n v="7"/>
    <d v="2023-11-26T00:00:00"/>
    <d v="2023-11-28T00:00:00"/>
    <d v="1996-02-20T00:00:00"/>
    <x v="1"/>
    <x v="1"/>
    <x v="2"/>
    <x v="3"/>
    <x v="11"/>
    <n v="1"/>
    <n v="42441.51"/>
    <n v="42441.51"/>
    <n v="25.09"/>
    <n v="31792.94"/>
    <n v="2"/>
    <n v="3"/>
    <n v="4"/>
    <x v="2564"/>
  </r>
  <r>
    <s v="T002678"/>
    <s v="Mishti Kumer"/>
    <x v="358"/>
    <n v="7"/>
    <d v="2023-12-16T00:00:00"/>
    <d v="2023-12-21T00:00:00"/>
    <d v="2004-03-26T00:00:00"/>
    <x v="0"/>
    <x v="10"/>
    <x v="1"/>
    <x v="2"/>
    <x v="3"/>
    <n v="6"/>
    <n v="19132.25"/>
    <n v="114793.5"/>
    <n v="26.54"/>
    <n v="84327.31"/>
    <n v="4"/>
    <n v="10"/>
    <n v="-3"/>
    <x v="2565"/>
  </r>
  <r>
    <s v="T002679"/>
    <s v="Baiju Ramaswamy"/>
    <x v="590"/>
    <n v="6"/>
    <d v="2024-12-10T00:00:00"/>
    <d v="2024-12-13T00:00:00"/>
    <d v="1972-10-07T00:00:00"/>
    <x v="3"/>
    <x v="4"/>
    <x v="2"/>
    <x v="3"/>
    <x v="11"/>
    <n v="2"/>
    <n v="43485.4"/>
    <n v="86970.8"/>
    <n v="16.010000000000002"/>
    <n v="73046.77"/>
    <n v="3"/>
    <n v="8"/>
    <n v="-2"/>
    <x v="2566"/>
  </r>
  <r>
    <s v="T002680"/>
    <s v="Taimur Chakraborty"/>
    <x v="507"/>
    <n v="5"/>
    <d v="2025-04-09T00:00:00"/>
    <d v="2025-04-10T00:00:00"/>
    <d v="1996-10-16T00:00:00"/>
    <x v="3"/>
    <x v="19"/>
    <x v="0"/>
    <x v="0"/>
    <x v="18"/>
    <n v="7"/>
    <n v="40273.43"/>
    <n v="281914.01"/>
    <n v="8.65"/>
    <n v="257528.45"/>
    <n v="3"/>
    <n v="3"/>
    <n v="2"/>
    <x v="2567"/>
  </r>
  <r>
    <s v="T002681"/>
    <s v="Raunak Goel"/>
    <x v="265"/>
    <n v="10"/>
    <d v="2024-04-16T00:00:00"/>
    <d v="2024-04-19T00:00:00"/>
    <d v="1984-12-17T00:00:00"/>
    <x v="1"/>
    <x v="6"/>
    <x v="0"/>
    <x v="1"/>
    <x v="2"/>
    <n v="7"/>
    <n v="39631.980000000003"/>
    <n v="277423.86"/>
    <n v="3.51"/>
    <n v="267686.28000000003"/>
    <n v="2"/>
    <n v="7"/>
    <n v="3"/>
    <x v="2568"/>
  </r>
  <r>
    <s v="T002682"/>
    <s v="Raghav Dube"/>
    <x v="641"/>
    <n v="5"/>
    <d v="2025-03-07T00:00:00"/>
    <d v="2025-03-12T00:00:00"/>
    <d v="1969-09-05T00:00:00"/>
    <x v="1"/>
    <x v="18"/>
    <x v="1"/>
    <x v="5"/>
    <x v="20"/>
    <n v="3"/>
    <n v="23619.22"/>
    <n v="70857.66"/>
    <n v="9.34"/>
    <n v="64239.55"/>
    <n v="5"/>
    <n v="10"/>
    <n v="-5"/>
    <x v="2569"/>
  </r>
  <r>
    <s v="T002683"/>
    <s v="Tara Tiwari"/>
    <x v="641"/>
    <n v="5"/>
    <d v="2025-03-03T00:00:00"/>
    <d v="2025-03-08T00:00:00"/>
    <d v="1967-01-17T00:00:00"/>
    <x v="2"/>
    <x v="16"/>
    <x v="0"/>
    <x v="0"/>
    <x v="1"/>
    <n v="10"/>
    <n v="42080.02"/>
    <n v="420800.2"/>
    <n v="17.55"/>
    <n v="346949.76"/>
    <n v="1"/>
    <n v="6"/>
    <n v="-1"/>
    <x v="2570"/>
  </r>
  <r>
    <s v="T002684"/>
    <s v="Kabir Gola"/>
    <x v="188"/>
    <n v="10"/>
    <d v="2025-05-21T00:00:00"/>
    <d v="2025-05-24T00:00:00"/>
    <d v="1985-11-04T00:00:00"/>
    <x v="2"/>
    <x v="16"/>
    <x v="1"/>
    <x v="2"/>
    <x v="14"/>
    <n v="9"/>
    <n v="26444.34"/>
    <n v="237999.06"/>
    <n v="1.1000000000000001"/>
    <n v="235381.07"/>
    <n v="2"/>
    <n v="8"/>
    <n v="2"/>
    <x v="2571"/>
  </r>
  <r>
    <s v="T002685"/>
    <s v="Rhea Sawhney"/>
    <x v="650"/>
    <n v="3"/>
    <d v="2023-12-03T00:00:00"/>
    <d v="2023-12-08T00:00:00"/>
    <d v="1972-06-23T00:00:00"/>
    <x v="1"/>
    <x v="6"/>
    <x v="0"/>
    <x v="0"/>
    <x v="1"/>
    <n v="4"/>
    <n v="8113.35"/>
    <n v="32453.4"/>
    <n v="19.34"/>
    <n v="26176.91"/>
    <n v="3"/>
    <n v="8"/>
    <n v="-5"/>
    <x v="2572"/>
  </r>
  <r>
    <s v="T002686"/>
    <s v="Rati Tandon"/>
    <x v="7"/>
    <n v="10"/>
    <d v="2024-06-21T00:00:00"/>
    <d v="2024-06-22T00:00:00"/>
    <d v="1963-05-17T00:00:00"/>
    <x v="1"/>
    <x v="1"/>
    <x v="1"/>
    <x v="5"/>
    <x v="17"/>
    <n v="4"/>
    <n v="21754.87"/>
    <n v="87019.48"/>
    <n v="10.6"/>
    <n v="77795.42"/>
    <n v="3"/>
    <n v="6"/>
    <n v="4"/>
    <x v="1806"/>
  </r>
  <r>
    <s v="T002687"/>
    <s v="Zoya Choudhry"/>
    <x v="587"/>
    <n v="6"/>
    <d v="2025-03-17T00:00:00"/>
    <d v="2025-03-18T00:00:00"/>
    <d v="1973-06-09T00:00:00"/>
    <x v="0"/>
    <x v="13"/>
    <x v="0"/>
    <x v="1"/>
    <x v="21"/>
    <n v="2"/>
    <n v="11118.62"/>
    <n v="22237.24"/>
    <n v="5.68"/>
    <n v="20974.16"/>
    <n v="1"/>
    <n v="4"/>
    <n v="2"/>
    <x v="2573"/>
  </r>
  <r>
    <s v="T002688"/>
    <s v="Taran Devan"/>
    <x v="505"/>
    <n v="3"/>
    <d v="2024-09-27T00:00:00"/>
    <d v="2024-09-29T00:00:00"/>
    <d v="1993-08-28T00:00:00"/>
    <x v="1"/>
    <x v="1"/>
    <x v="1"/>
    <x v="2"/>
    <x v="3"/>
    <n v="7"/>
    <n v="9904.84"/>
    <n v="69333.88"/>
    <n v="17.579999999999998"/>
    <n v="57144.98"/>
    <n v="2"/>
    <n v="4"/>
    <n v="-1"/>
    <x v="2574"/>
  </r>
  <r>
    <s v="T002689"/>
    <s v="Sana Gulati"/>
    <x v="709"/>
    <n v="5"/>
    <d v="2024-09-06T00:00:00"/>
    <d v="2024-09-08T00:00:00"/>
    <d v="2004-06-13T00:00:00"/>
    <x v="3"/>
    <x v="19"/>
    <x v="3"/>
    <x v="4"/>
    <x v="13"/>
    <n v="7"/>
    <n v="33466.03"/>
    <n v="234262.21"/>
    <n v="9.1"/>
    <n v="212944.35"/>
    <n v="4"/>
    <n v="3"/>
    <n v="2"/>
    <x v="2575"/>
  </r>
  <r>
    <s v="T002690"/>
    <s v="Dhruv Deshmukh"/>
    <x v="462"/>
    <n v="6"/>
    <d v="2024-06-27T00:00:00"/>
    <d v="2024-06-30T00:00:00"/>
    <d v="1966-01-08T00:00:00"/>
    <x v="1"/>
    <x v="1"/>
    <x v="0"/>
    <x v="0"/>
    <x v="18"/>
    <n v="10"/>
    <n v="31543.26"/>
    <n v="315432.59999999998"/>
    <n v="19.989999999999998"/>
    <n v="252377.62"/>
    <n v="4"/>
    <n v="4"/>
    <n v="2"/>
    <x v="2576"/>
  </r>
  <r>
    <s v="T002691"/>
    <s v="Advik Ramanathan"/>
    <x v="278"/>
    <n v="5"/>
    <d v="2023-12-01T00:00:00"/>
    <d v="2023-12-03T00:00:00"/>
    <d v="2004-09-19T00:00:00"/>
    <x v="3"/>
    <x v="4"/>
    <x v="1"/>
    <x v="5"/>
    <x v="17"/>
    <n v="10"/>
    <n v="31143.85"/>
    <n v="311438.5"/>
    <n v="20.88"/>
    <n v="246410.14"/>
    <n v="1"/>
    <n v="5"/>
    <n v="0"/>
    <x v="2577"/>
  </r>
  <r>
    <s v="T002692"/>
    <s v="Damini Gill"/>
    <x v="523"/>
    <n v="7"/>
    <d v="2024-07-14T00:00:00"/>
    <d v="2024-07-16T00:00:00"/>
    <d v="1994-04-23T00:00:00"/>
    <x v="3"/>
    <x v="19"/>
    <x v="1"/>
    <x v="2"/>
    <x v="3"/>
    <n v="6"/>
    <n v="9886.06"/>
    <n v="59316.36"/>
    <n v="2.5299999999999998"/>
    <n v="57815.66"/>
    <n v="3"/>
    <n v="5"/>
    <n v="2"/>
    <x v="2578"/>
  </r>
  <r>
    <s v="T002693"/>
    <s v="Ira Goyal"/>
    <x v="62"/>
    <n v="4"/>
    <d v="2025-07-19T00:00:00"/>
    <d v="2025-07-20T00:00:00"/>
    <d v="1982-01-20T00:00:00"/>
    <x v="0"/>
    <x v="3"/>
    <x v="1"/>
    <x v="2"/>
    <x v="3"/>
    <n v="7"/>
    <n v="20395.32"/>
    <n v="142767.24"/>
    <n v="2"/>
    <n v="139911.9"/>
    <n v="3"/>
    <n v="5"/>
    <n v="-1"/>
    <x v="2579"/>
  </r>
  <r>
    <s v="T002694"/>
    <s v="Eva Chokshi"/>
    <x v="553"/>
    <n v="4"/>
    <d v="2025-03-17T00:00:00"/>
    <d v="2025-03-22T00:00:00"/>
    <d v="1980-08-17T00:00:00"/>
    <x v="3"/>
    <x v="15"/>
    <x v="0"/>
    <x v="1"/>
    <x v="8"/>
    <n v="10"/>
    <n v="37354.04"/>
    <n v="373540.4"/>
    <n v="17.7"/>
    <n v="307423.75"/>
    <n v="2"/>
    <n v="6"/>
    <n v="-2"/>
    <x v="2580"/>
  </r>
  <r>
    <s v="T002695"/>
    <s v="Misha Manda"/>
    <x v="693"/>
    <n v="5"/>
    <d v="2025-03-09T00:00:00"/>
    <d v="2025-03-11T00:00:00"/>
    <d v="1988-09-22T00:00:00"/>
    <x v="2"/>
    <x v="7"/>
    <x v="0"/>
    <x v="0"/>
    <x v="19"/>
    <n v="9"/>
    <n v="4276.28"/>
    <n v="38486.519999999997"/>
    <n v="22.49"/>
    <n v="29830.9"/>
    <n v="3"/>
    <n v="4"/>
    <n v="1"/>
    <x v="2581"/>
  </r>
  <r>
    <s v="T002696"/>
    <s v="Dhanuk Ratta"/>
    <x v="603"/>
    <n v="4"/>
    <d v="2025-03-04T00:00:00"/>
    <d v="2025-03-08T00:00:00"/>
    <d v="1972-05-14T00:00:00"/>
    <x v="3"/>
    <x v="15"/>
    <x v="1"/>
    <x v="5"/>
    <x v="17"/>
    <n v="8"/>
    <n v="8153.09"/>
    <n v="65224.72"/>
    <n v="20.02"/>
    <n v="52166.73"/>
    <n v="2"/>
    <n v="9"/>
    <n v="-5"/>
    <x v="2582"/>
  </r>
  <r>
    <s v="T002697"/>
    <s v="Zain Viswanathan"/>
    <x v="376"/>
    <n v="4"/>
    <d v="2024-03-08T00:00:00"/>
    <d v="2024-03-12T00:00:00"/>
    <d v="2001-02-25T00:00:00"/>
    <x v="2"/>
    <x v="11"/>
    <x v="1"/>
    <x v="2"/>
    <x v="14"/>
    <n v="9"/>
    <n v="12692.21"/>
    <n v="114229.89"/>
    <n v="28.24"/>
    <n v="81971.37"/>
    <n v="5"/>
    <n v="7"/>
    <n v="-3"/>
    <x v="2583"/>
  </r>
  <r>
    <s v="T002698"/>
    <s v="Drishya Dua"/>
    <x v="38"/>
    <n v="10"/>
    <d v="2025-07-01T00:00:00"/>
    <d v="2025-07-02T00:00:00"/>
    <d v="1979-12-11T00:00:00"/>
    <x v="0"/>
    <x v="3"/>
    <x v="0"/>
    <x v="1"/>
    <x v="21"/>
    <n v="7"/>
    <n v="14997.54"/>
    <n v="104982.78"/>
    <n v="12.14"/>
    <n v="92237.87"/>
    <n v="4"/>
    <n v="5"/>
    <n v="5"/>
    <x v="2584"/>
  </r>
  <r>
    <s v="T002699"/>
    <s v="Damini Dhar"/>
    <x v="59"/>
    <n v="10"/>
    <d v="2024-09-03T00:00:00"/>
    <d v="2024-09-08T00:00:00"/>
    <d v="1997-02-24T00:00:00"/>
    <x v="0"/>
    <x v="10"/>
    <x v="0"/>
    <x v="1"/>
    <x v="8"/>
    <n v="6"/>
    <n v="49097.61"/>
    <n v="294585.65999999997"/>
    <n v="15.41"/>
    <n v="249190.01"/>
    <n v="3"/>
    <n v="10"/>
    <n v="0"/>
    <x v="2585"/>
  </r>
  <r>
    <s v="T002700"/>
    <s v="Jivika Luthra"/>
    <x v="112"/>
    <n v="5"/>
    <d v="2023-11-24T00:00:00"/>
    <d v="2023-11-27T00:00:00"/>
    <d v="1981-10-26T00:00:00"/>
    <x v="3"/>
    <x v="4"/>
    <x v="2"/>
    <x v="3"/>
    <x v="4"/>
    <n v="6"/>
    <n v="37695.18"/>
    <n v="226171.08"/>
    <n v="28.58"/>
    <n v="161531.39000000001"/>
    <n v="3"/>
    <n v="4"/>
    <n v="1"/>
    <x v="2586"/>
  </r>
  <r>
    <s v="T002701"/>
    <s v="Kaira Bhat"/>
    <x v="474"/>
    <n v="8"/>
    <d v="2023-12-02T00:00:00"/>
    <d v="2023-12-05T00:00:00"/>
    <d v="1982-12-18T00:00:00"/>
    <x v="2"/>
    <x v="7"/>
    <x v="3"/>
    <x v="4"/>
    <x v="6"/>
    <n v="9"/>
    <n v="46803.14"/>
    <n v="421228.26"/>
    <n v="27.41"/>
    <n v="305769.59000000003"/>
    <n v="4"/>
    <n v="4"/>
    <n v="4"/>
    <x v="2587"/>
  </r>
  <r>
    <s v="T002702"/>
    <s v="Zara Tara"/>
    <x v="81"/>
    <n v="6"/>
    <d v="2024-03-15T00:00:00"/>
    <d v="2024-03-18T00:00:00"/>
    <d v="1996-12-17T00:00:00"/>
    <x v="1"/>
    <x v="6"/>
    <x v="2"/>
    <x v="3"/>
    <x v="4"/>
    <n v="7"/>
    <n v="14742.25"/>
    <n v="103195.75"/>
    <n v="18.809999999999999"/>
    <n v="83784.63"/>
    <n v="1"/>
    <n v="7"/>
    <n v="-1"/>
    <x v="2588"/>
  </r>
  <r>
    <s v="T002703"/>
    <s v="Priyansh Bumb"/>
    <x v="646"/>
    <n v="10"/>
    <d v="2024-02-15T00:00:00"/>
    <d v="2024-02-16T00:00:00"/>
    <d v="1967-03-04T00:00:00"/>
    <x v="2"/>
    <x v="7"/>
    <x v="1"/>
    <x v="5"/>
    <x v="7"/>
    <n v="10"/>
    <n v="9249.56"/>
    <n v="92495.599999999991"/>
    <n v="27.09"/>
    <n v="67438.539999999994"/>
    <n v="1"/>
    <n v="3"/>
    <n v="7"/>
    <x v="2589"/>
  </r>
  <r>
    <s v="T002704"/>
    <s v="Keya Handa"/>
    <x v="619"/>
    <n v="5"/>
    <d v="2024-05-30T00:00:00"/>
    <d v="2024-06-03T00:00:00"/>
    <d v="1984-05-21T00:00:00"/>
    <x v="1"/>
    <x v="18"/>
    <x v="1"/>
    <x v="5"/>
    <x v="20"/>
    <n v="8"/>
    <n v="38421.519999999997"/>
    <n v="307372.15999999997"/>
    <n v="3.28"/>
    <n v="297290.34999999998"/>
    <n v="4"/>
    <n v="7"/>
    <n v="-2"/>
    <x v="2590"/>
  </r>
  <r>
    <s v="T002705"/>
    <s v="Zara Cherian"/>
    <x v="441"/>
    <n v="7"/>
    <d v="2024-08-28T00:00:00"/>
    <d v="2024-08-31T00:00:00"/>
    <d v="1979-05-13T00:00:00"/>
    <x v="2"/>
    <x v="11"/>
    <x v="0"/>
    <x v="0"/>
    <x v="18"/>
    <n v="1"/>
    <n v="4018.28"/>
    <n v="4018.28"/>
    <n v="25.75"/>
    <n v="2983.57"/>
    <n v="2"/>
    <n v="6"/>
    <n v="1"/>
    <x v="2591"/>
  </r>
  <r>
    <s v="T002706"/>
    <s v="Shayak Kalita"/>
    <x v="56"/>
    <n v="10"/>
    <d v="2024-08-27T00:00:00"/>
    <d v="2024-08-28T00:00:00"/>
    <d v="2006-04-08T00:00:00"/>
    <x v="1"/>
    <x v="6"/>
    <x v="1"/>
    <x v="5"/>
    <x v="7"/>
    <n v="10"/>
    <n v="49913.03"/>
    <n v="499130.3"/>
    <n v="13.05"/>
    <n v="433993.8"/>
    <n v="1"/>
    <n v="5"/>
    <n v="5"/>
    <x v="2592"/>
  </r>
  <r>
    <s v="T002707"/>
    <s v="Tushar Ben"/>
    <x v="267"/>
    <n v="9"/>
    <d v="2023-11-08T00:00:00"/>
    <d v="2023-11-13T00:00:00"/>
    <d v="2003-10-23T00:00:00"/>
    <x v="2"/>
    <x v="16"/>
    <x v="3"/>
    <x v="4"/>
    <x v="13"/>
    <n v="5"/>
    <n v="37148.300000000003"/>
    <n v="185741.5"/>
    <n v="25.01"/>
    <n v="139287.54999999999"/>
    <n v="2"/>
    <n v="9"/>
    <n v="0"/>
    <x v="2593"/>
  </r>
  <r>
    <s v="T002708"/>
    <s v="Trisha Gupta"/>
    <x v="531"/>
    <n v="5"/>
    <d v="2023-09-02T00:00:00"/>
    <d v="2023-09-07T00:00:00"/>
    <d v="1962-04-10T00:00:00"/>
    <x v="3"/>
    <x v="15"/>
    <x v="3"/>
    <x v="4"/>
    <x v="23"/>
    <n v="7"/>
    <n v="15476.65"/>
    <n v="108336.55"/>
    <n v="8.43"/>
    <n v="99203.78"/>
    <n v="5"/>
    <n v="9"/>
    <n v="-4"/>
    <x v="2594"/>
  </r>
  <r>
    <s v="T002709"/>
    <s v="Yuvraj  Krish"/>
    <x v="282"/>
    <n v="4"/>
    <d v="2024-08-10T00:00:00"/>
    <d v="2024-08-12T00:00:00"/>
    <d v="1965-10-22T00:00:00"/>
    <x v="0"/>
    <x v="0"/>
    <x v="0"/>
    <x v="0"/>
    <x v="19"/>
    <n v="8"/>
    <n v="26879.26"/>
    <n v="215034.08"/>
    <n v="19.14"/>
    <n v="173876.56"/>
    <n v="4"/>
    <n v="3"/>
    <n v="1"/>
    <x v="2595"/>
  </r>
  <r>
    <s v="T002710"/>
    <s v="Mahika Mammen"/>
    <x v="212"/>
    <n v="7"/>
    <d v="2025-02-03T00:00:00"/>
    <d v="2025-02-04T00:00:00"/>
    <d v="1976-07-29T00:00:00"/>
    <x v="3"/>
    <x v="19"/>
    <x v="1"/>
    <x v="5"/>
    <x v="17"/>
    <n v="9"/>
    <n v="28012.58"/>
    <n v="252113.22"/>
    <n v="20.96"/>
    <n v="199270.29"/>
    <n v="3"/>
    <n v="5"/>
    <n v="2"/>
    <x v="2596"/>
  </r>
  <r>
    <s v="T002711"/>
    <s v="Adah Date"/>
    <x v="66"/>
    <n v="7"/>
    <d v="2024-09-05T00:00:00"/>
    <d v="2024-09-06T00:00:00"/>
    <d v="1977-09-07T00:00:00"/>
    <x v="2"/>
    <x v="8"/>
    <x v="0"/>
    <x v="0"/>
    <x v="19"/>
    <n v="7"/>
    <n v="31029.74"/>
    <n v="217208.18"/>
    <n v="9.17"/>
    <n v="197290.19"/>
    <n v="4"/>
    <n v="6"/>
    <n v="1"/>
    <x v="2597"/>
  </r>
  <r>
    <s v="T002712"/>
    <s v="Ira Dube"/>
    <x v="625"/>
    <n v="3"/>
    <d v="2025-07-20T00:00:00"/>
    <d v="2025-07-22T00:00:00"/>
    <d v="2001-07-30T00:00:00"/>
    <x v="3"/>
    <x v="4"/>
    <x v="0"/>
    <x v="0"/>
    <x v="0"/>
    <n v="4"/>
    <n v="23930.25"/>
    <n v="95721"/>
    <n v="17.239999999999998"/>
    <n v="79218.7"/>
    <n v="3"/>
    <n v="6"/>
    <n v="-3"/>
    <x v="2598"/>
  </r>
  <r>
    <s v="T002713"/>
    <s v="Nirvi Sangha"/>
    <x v="4"/>
    <n v="10"/>
    <d v="2024-09-24T00:00:00"/>
    <d v="2024-09-28T00:00:00"/>
    <d v="2004-09-21T00:00:00"/>
    <x v="1"/>
    <x v="6"/>
    <x v="2"/>
    <x v="3"/>
    <x v="4"/>
    <n v="3"/>
    <n v="29366.48"/>
    <n v="88099.44"/>
    <n v="24.51"/>
    <n v="66506.27"/>
    <n v="3"/>
    <n v="8"/>
    <n v="2"/>
    <x v="2599"/>
  </r>
  <r>
    <s v="T002714"/>
    <s v="Mehul Virk"/>
    <x v="224"/>
    <n v="3"/>
    <d v="2024-05-27T00:00:00"/>
    <d v="2024-06-01T00:00:00"/>
    <d v="1991-06-30T00:00:00"/>
    <x v="0"/>
    <x v="3"/>
    <x v="1"/>
    <x v="5"/>
    <x v="20"/>
    <n v="1"/>
    <n v="38241.72"/>
    <n v="38241.72"/>
    <n v="8.5299999999999994"/>
    <n v="34979.699999999997"/>
    <n v="1"/>
    <n v="8"/>
    <n v="-5"/>
    <x v="2600"/>
  </r>
  <r>
    <s v="T002715"/>
    <s v="Elakshi Mahajan"/>
    <x v="605"/>
    <n v="5"/>
    <d v="2024-10-16T00:00:00"/>
    <d v="2024-10-18T00:00:00"/>
    <d v="1974-10-05T00:00:00"/>
    <x v="3"/>
    <x v="15"/>
    <x v="0"/>
    <x v="1"/>
    <x v="8"/>
    <n v="2"/>
    <n v="4519.8500000000004"/>
    <n v="9039.7000000000007"/>
    <n v="29.79"/>
    <n v="6346.77"/>
    <n v="4"/>
    <n v="7"/>
    <n v="-2"/>
    <x v="2601"/>
  </r>
  <r>
    <s v="T002716"/>
    <s v="Ivan Balasubramanian"/>
    <x v="156"/>
    <n v="10"/>
    <d v="2024-04-15T00:00:00"/>
    <d v="2024-04-19T00:00:00"/>
    <d v="1987-11-17T00:00:00"/>
    <x v="0"/>
    <x v="0"/>
    <x v="0"/>
    <x v="0"/>
    <x v="19"/>
    <n v="4"/>
    <n v="35820.33"/>
    <n v="143281.32"/>
    <n v="4.74"/>
    <n v="136489.79"/>
    <n v="3"/>
    <n v="9"/>
    <n v="1"/>
    <x v="2602"/>
  </r>
  <r>
    <s v="T002717"/>
    <s v="Shamik Kant"/>
    <x v="710"/>
    <n v="6"/>
    <d v="2024-11-20T00:00:00"/>
    <d v="2024-11-23T00:00:00"/>
    <d v="1967-06-10T00:00:00"/>
    <x v="3"/>
    <x v="12"/>
    <x v="0"/>
    <x v="0"/>
    <x v="1"/>
    <n v="4"/>
    <n v="44433.45"/>
    <n v="177733.8"/>
    <n v="10.06"/>
    <n v="159853.78"/>
    <n v="4"/>
    <n v="4"/>
    <n v="2"/>
    <x v="2603"/>
  </r>
  <r>
    <s v="T002718"/>
    <s v="Shray Sangha"/>
    <x v="409"/>
    <n v="4"/>
    <d v="2025-04-09T00:00:00"/>
    <d v="2025-04-13T00:00:00"/>
    <d v="1996-03-27T00:00:00"/>
    <x v="3"/>
    <x v="4"/>
    <x v="0"/>
    <x v="1"/>
    <x v="5"/>
    <n v="8"/>
    <n v="30326.79"/>
    <n v="242614.32"/>
    <n v="17.100000000000001"/>
    <n v="201127.27"/>
    <n v="4"/>
    <n v="8"/>
    <n v="-4"/>
    <x v="2604"/>
  </r>
  <r>
    <s v="T002719"/>
    <s v="Prisha Varkey"/>
    <x v="238"/>
    <n v="9"/>
    <d v="2023-10-01T00:00:00"/>
    <d v="2023-10-02T00:00:00"/>
    <d v="1997-11-22T00:00:00"/>
    <x v="3"/>
    <x v="15"/>
    <x v="3"/>
    <x v="4"/>
    <x v="6"/>
    <n v="7"/>
    <n v="31819.4"/>
    <n v="222735.8"/>
    <n v="10.23"/>
    <n v="199949.93"/>
    <n v="5"/>
    <n v="5"/>
    <n v="4"/>
    <x v="2605"/>
  </r>
  <r>
    <s v="T002720"/>
    <s v="Sana Chandran"/>
    <x v="342"/>
    <n v="9"/>
    <d v="2025-05-29T00:00:00"/>
    <d v="2025-05-31T00:00:00"/>
    <d v="1986-09-08T00:00:00"/>
    <x v="2"/>
    <x v="8"/>
    <x v="3"/>
    <x v="4"/>
    <x v="9"/>
    <n v="4"/>
    <n v="30281.41"/>
    <n v="121125.64"/>
    <n v="20.29"/>
    <n v="96549.25"/>
    <n v="4"/>
    <n v="5"/>
    <n v="4"/>
    <x v="2606"/>
  </r>
  <r>
    <s v="T002721"/>
    <s v="Mohanlal Gala"/>
    <x v="670"/>
    <n v="9"/>
    <d v="2024-04-16T00:00:00"/>
    <d v="2024-04-18T00:00:00"/>
    <d v="1990-07-17T00:00:00"/>
    <x v="2"/>
    <x v="2"/>
    <x v="2"/>
    <x v="3"/>
    <x v="11"/>
    <n v="1"/>
    <n v="49052.26"/>
    <n v="49052.26"/>
    <n v="18.989999999999998"/>
    <n v="39737.24"/>
    <n v="5"/>
    <n v="3"/>
    <n v="6"/>
    <x v="2607"/>
  </r>
  <r>
    <s v="T002722"/>
    <s v="Oorja Dasgupta"/>
    <x v="475"/>
    <n v="9"/>
    <d v="2025-04-01T00:00:00"/>
    <d v="2025-04-05T00:00:00"/>
    <d v="1981-02-23T00:00:00"/>
    <x v="2"/>
    <x v="7"/>
    <x v="2"/>
    <x v="3"/>
    <x v="4"/>
    <n v="3"/>
    <n v="2986.02"/>
    <n v="8958.06"/>
    <n v="28.12"/>
    <n v="6439.05"/>
    <n v="5"/>
    <n v="6"/>
    <n v="3"/>
    <x v="2608"/>
  </r>
  <r>
    <s v="T002723"/>
    <s v="Seher Edwin"/>
    <x v="520"/>
    <n v="8"/>
    <d v="2024-04-05T00:00:00"/>
    <d v="2024-04-09T00:00:00"/>
    <d v="1973-11-06T00:00:00"/>
    <x v="3"/>
    <x v="15"/>
    <x v="1"/>
    <x v="2"/>
    <x v="16"/>
    <n v="2"/>
    <n v="35030.14"/>
    <n v="70060.28"/>
    <n v="15.94"/>
    <n v="58892.67"/>
    <n v="2"/>
    <n v="6"/>
    <n v="2"/>
    <x v="2609"/>
  </r>
  <r>
    <s v="T002724"/>
    <s v="Jayesh Wason"/>
    <x v="651"/>
    <n v="9"/>
    <d v="2025-07-24T00:00:00"/>
    <d v="2025-07-27T00:00:00"/>
    <d v="1989-03-19T00:00:00"/>
    <x v="2"/>
    <x v="7"/>
    <x v="1"/>
    <x v="2"/>
    <x v="10"/>
    <n v="4"/>
    <n v="10214.09"/>
    <n v="40856.36"/>
    <n v="4.53"/>
    <n v="39005.57"/>
    <n v="4"/>
    <n v="4"/>
    <n v="5"/>
    <x v="2610"/>
  </r>
  <r>
    <s v="T002725"/>
    <s v="Anvi Varty"/>
    <x v="455"/>
    <n v="9"/>
    <d v="2025-06-05T00:00:00"/>
    <d v="2025-06-09T00:00:00"/>
    <d v="1991-05-31T00:00:00"/>
    <x v="2"/>
    <x v="2"/>
    <x v="1"/>
    <x v="2"/>
    <x v="10"/>
    <n v="4"/>
    <n v="17711.39"/>
    <n v="70845.56"/>
    <n v="19.97"/>
    <n v="56697.7"/>
    <n v="1"/>
    <n v="6"/>
    <n v="3"/>
    <x v="155"/>
  </r>
  <r>
    <s v="T002726"/>
    <s v="Anahita Bandi"/>
    <x v="491"/>
    <n v="9"/>
    <d v="2023-11-19T00:00:00"/>
    <d v="2023-11-20T00:00:00"/>
    <d v="1986-06-11T00:00:00"/>
    <x v="1"/>
    <x v="18"/>
    <x v="1"/>
    <x v="5"/>
    <x v="15"/>
    <n v="7"/>
    <n v="19479.330000000002"/>
    <n v="136355.31"/>
    <n v="28.57"/>
    <n v="97398.6"/>
    <n v="3"/>
    <n v="3"/>
    <n v="6"/>
    <x v="2611"/>
  </r>
  <r>
    <s v="T002727"/>
    <s v="Shaan Sachdev"/>
    <x v="54"/>
    <n v="9"/>
    <d v="2024-06-27T00:00:00"/>
    <d v="2024-06-28T00:00:00"/>
    <d v="1983-11-08T00:00:00"/>
    <x v="2"/>
    <x v="2"/>
    <x v="2"/>
    <x v="3"/>
    <x v="11"/>
    <n v="9"/>
    <n v="40245.93"/>
    <n v="362213.37"/>
    <n v="11.64"/>
    <n v="320051.73"/>
    <n v="4"/>
    <n v="6"/>
    <n v="3"/>
    <x v="2612"/>
  </r>
  <r>
    <s v="T002728"/>
    <s v="Reyansh Dyal"/>
    <x v="159"/>
    <n v="4"/>
    <d v="2023-08-22T00:00:00"/>
    <d v="2023-08-24T00:00:00"/>
    <d v="1963-11-18T00:00:00"/>
    <x v="1"/>
    <x v="14"/>
    <x v="3"/>
    <x v="4"/>
    <x v="23"/>
    <n v="7"/>
    <n v="2759.49"/>
    <n v="19316.43"/>
    <n v="3.72"/>
    <n v="18597.86"/>
    <n v="4"/>
    <n v="6"/>
    <n v="-2"/>
    <x v="2613"/>
  </r>
  <r>
    <s v="T002729"/>
    <s v="Lakshit Chada"/>
    <x v="533"/>
    <n v="10"/>
    <d v="2023-11-28T00:00:00"/>
    <d v="2023-12-01T00:00:00"/>
    <d v="1960-03-29T00:00:00"/>
    <x v="2"/>
    <x v="2"/>
    <x v="0"/>
    <x v="0"/>
    <x v="0"/>
    <n v="9"/>
    <n v="49187.78"/>
    <n v="442690.02"/>
    <n v="16.43"/>
    <n v="369956.05"/>
    <n v="1"/>
    <n v="7"/>
    <n v="3"/>
    <x v="2614"/>
  </r>
  <r>
    <s v="T002730"/>
    <s v="Vidur Barman"/>
    <x v="501"/>
    <n v="8"/>
    <d v="2024-07-01T00:00:00"/>
    <d v="2024-07-04T00:00:00"/>
    <d v="1994-07-23T00:00:00"/>
    <x v="3"/>
    <x v="12"/>
    <x v="1"/>
    <x v="2"/>
    <x v="14"/>
    <n v="1"/>
    <n v="41234.71"/>
    <n v="41234.71"/>
    <n v="11.99"/>
    <n v="36290.67"/>
    <n v="3"/>
    <n v="6"/>
    <n v="2"/>
    <x v="2615"/>
  </r>
  <r>
    <s v="T002731"/>
    <s v="Vaibhav Sharaf"/>
    <x v="109"/>
    <n v="7"/>
    <d v="2024-03-20T00:00:00"/>
    <d v="2024-03-24T00:00:00"/>
    <d v="1984-05-31T00:00:00"/>
    <x v="1"/>
    <x v="18"/>
    <x v="0"/>
    <x v="0"/>
    <x v="19"/>
    <n v="9"/>
    <n v="39518.04"/>
    <n v="355662.36"/>
    <n v="11.98"/>
    <n v="313054.01"/>
    <n v="3"/>
    <n v="8"/>
    <n v="-1"/>
    <x v="2616"/>
  </r>
  <r>
    <s v="T002732"/>
    <s v="Mahika Goda"/>
    <x v="560"/>
    <n v="4"/>
    <d v="2023-12-01T00:00:00"/>
    <d v="2023-12-04T00:00:00"/>
    <d v="1967-01-13T00:00:00"/>
    <x v="3"/>
    <x v="5"/>
    <x v="0"/>
    <x v="1"/>
    <x v="21"/>
    <n v="9"/>
    <n v="12859.07"/>
    <n v="115731.63"/>
    <n v="3.97"/>
    <n v="111137.08"/>
    <n v="3"/>
    <n v="8"/>
    <n v="-4"/>
    <x v="2617"/>
  </r>
  <r>
    <s v="T002733"/>
    <s v="Anaya Rege"/>
    <x v="159"/>
    <n v="7"/>
    <d v="2023-08-21T00:00:00"/>
    <d v="2023-08-23T00:00:00"/>
    <d v="1969-04-18T00:00:00"/>
    <x v="3"/>
    <x v="15"/>
    <x v="1"/>
    <x v="2"/>
    <x v="16"/>
    <n v="3"/>
    <n v="35130.449999999997"/>
    <n v="105391.35"/>
    <n v="11.69"/>
    <n v="93071.1"/>
    <n v="2"/>
    <n v="5"/>
    <n v="2"/>
    <x v="2618"/>
  </r>
  <r>
    <s v="T002734"/>
    <s v="Tushar Srinivasan"/>
    <x v="295"/>
    <n v="5"/>
    <d v="2025-02-04T00:00:00"/>
    <d v="2025-02-09T00:00:00"/>
    <d v="1980-02-05T00:00:00"/>
    <x v="1"/>
    <x v="9"/>
    <x v="3"/>
    <x v="4"/>
    <x v="9"/>
    <n v="10"/>
    <n v="33815.78"/>
    <n v="338157.8"/>
    <n v="4.2300000000000004"/>
    <n v="323853.73"/>
    <n v="3"/>
    <n v="7"/>
    <n v="-2"/>
    <x v="2619"/>
  </r>
  <r>
    <s v="T002735"/>
    <s v="Amira Choudhury"/>
    <x v="382"/>
    <n v="8"/>
    <d v="2024-07-18T00:00:00"/>
    <d v="2024-07-20T00:00:00"/>
    <d v="1964-04-22T00:00:00"/>
    <x v="1"/>
    <x v="1"/>
    <x v="1"/>
    <x v="5"/>
    <x v="15"/>
    <n v="7"/>
    <n v="35074.519999999997"/>
    <n v="245521.64"/>
    <n v="20.18"/>
    <n v="195975.37"/>
    <n v="1"/>
    <n v="6"/>
    <n v="2"/>
    <x v="2620"/>
  </r>
  <r>
    <s v="T002736"/>
    <s v="Ivan Dugar"/>
    <x v="40"/>
    <n v="9"/>
    <d v="2024-02-25T00:00:00"/>
    <d v="2024-02-29T00:00:00"/>
    <d v="1989-10-28T00:00:00"/>
    <x v="3"/>
    <x v="5"/>
    <x v="3"/>
    <x v="4"/>
    <x v="13"/>
    <n v="6"/>
    <n v="38844.050000000003"/>
    <n v="233064.3"/>
    <n v="8.07"/>
    <n v="214256.01"/>
    <n v="3"/>
    <n v="6"/>
    <n v="3"/>
    <x v="2621"/>
  </r>
  <r>
    <s v="T002737"/>
    <s v="Tarini Taneja"/>
    <x v="358"/>
    <n v="6"/>
    <d v="2023-12-12T00:00:00"/>
    <d v="2023-12-15T00:00:00"/>
    <d v="1971-01-30T00:00:00"/>
    <x v="2"/>
    <x v="7"/>
    <x v="0"/>
    <x v="1"/>
    <x v="21"/>
    <n v="3"/>
    <n v="41601.440000000002"/>
    <n v="124804.32"/>
    <n v="3.93"/>
    <n v="119899.51"/>
    <n v="2"/>
    <n v="4"/>
    <n v="2"/>
    <x v="2622"/>
  </r>
  <r>
    <s v="T002738"/>
    <s v="Mamooty Amble"/>
    <x v="425"/>
    <n v="6"/>
    <d v="2024-03-20T00:00:00"/>
    <d v="2024-03-21T00:00:00"/>
    <d v="2003-07-02T00:00:00"/>
    <x v="3"/>
    <x v="4"/>
    <x v="2"/>
    <x v="3"/>
    <x v="22"/>
    <n v="1"/>
    <n v="36050.730000000003"/>
    <n v="36050.730000000003"/>
    <n v="23.41"/>
    <n v="27611.25"/>
    <n v="4"/>
    <n v="6"/>
    <n v="0"/>
    <x v="2623"/>
  </r>
  <r>
    <s v="T002739"/>
    <s v="Nitya Varkey"/>
    <x v="28"/>
    <n v="9"/>
    <d v="2025-07-03T00:00:00"/>
    <d v="2025-07-05T00:00:00"/>
    <d v="1978-09-06T00:00:00"/>
    <x v="1"/>
    <x v="6"/>
    <x v="2"/>
    <x v="3"/>
    <x v="4"/>
    <n v="8"/>
    <n v="23546.46"/>
    <n v="188371.68"/>
    <n v="12.33"/>
    <n v="165145.45000000001"/>
    <n v="1"/>
    <n v="7"/>
    <n v="2"/>
    <x v="2624"/>
  </r>
  <r>
    <s v="T002740"/>
    <s v="Darshit Kant"/>
    <x v="485"/>
    <n v="10"/>
    <d v="2025-07-13T00:00:00"/>
    <d v="2025-07-15T00:00:00"/>
    <d v="1973-05-20T00:00:00"/>
    <x v="3"/>
    <x v="4"/>
    <x v="1"/>
    <x v="5"/>
    <x v="15"/>
    <n v="6"/>
    <n v="6721.46"/>
    <n v="40328.76"/>
    <n v="10.95"/>
    <n v="35912.76"/>
    <n v="1"/>
    <n v="6"/>
    <n v="4"/>
    <x v="2625"/>
  </r>
  <r>
    <s v="T002741"/>
    <s v="Tejas Dalal"/>
    <x v="690"/>
    <n v="9"/>
    <d v="2023-12-12T00:00:00"/>
    <d v="2023-12-13T00:00:00"/>
    <d v="1966-03-15T00:00:00"/>
    <x v="1"/>
    <x v="1"/>
    <x v="1"/>
    <x v="2"/>
    <x v="3"/>
    <n v="3"/>
    <n v="38200.019999999997"/>
    <n v="114600.06"/>
    <n v="3.36"/>
    <n v="110749.5"/>
    <n v="1"/>
    <n v="6"/>
    <n v="3"/>
    <x v="2626"/>
  </r>
  <r>
    <s v="T002742"/>
    <s v="Aarush Koshy"/>
    <x v="316"/>
    <n v="5"/>
    <d v="2024-02-18T00:00:00"/>
    <d v="2024-02-21T00:00:00"/>
    <d v="1968-02-27T00:00:00"/>
    <x v="1"/>
    <x v="18"/>
    <x v="1"/>
    <x v="2"/>
    <x v="16"/>
    <n v="6"/>
    <n v="1948.12"/>
    <n v="11688.72"/>
    <n v="11.19"/>
    <n v="10380.75"/>
    <n v="1"/>
    <n v="5"/>
    <n v="0"/>
    <x v="2627"/>
  </r>
  <r>
    <s v="T002743"/>
    <s v="Zaina Keer"/>
    <x v="190"/>
    <n v="9"/>
    <d v="2025-07-19T00:00:00"/>
    <d v="2025-07-23T00:00:00"/>
    <d v="1998-10-12T00:00:00"/>
    <x v="1"/>
    <x v="1"/>
    <x v="0"/>
    <x v="0"/>
    <x v="0"/>
    <n v="1"/>
    <n v="48506.61"/>
    <n v="48506.61"/>
    <n v="20.260000000000002"/>
    <n v="38679.17"/>
    <n v="5"/>
    <n v="9"/>
    <n v="0"/>
    <x v="2628"/>
  </r>
  <r>
    <s v="T002744"/>
    <s v="Mahika Chand"/>
    <x v="131"/>
    <n v="4"/>
    <d v="2025-03-07T00:00:00"/>
    <d v="2025-03-08T00:00:00"/>
    <d v="1988-10-13T00:00:00"/>
    <x v="1"/>
    <x v="14"/>
    <x v="2"/>
    <x v="3"/>
    <x v="22"/>
    <n v="1"/>
    <n v="719.06"/>
    <n v="719.06"/>
    <n v="27.72"/>
    <n v="519.74"/>
    <n v="5"/>
    <n v="4"/>
    <n v="0"/>
    <x v="2629"/>
  </r>
  <r>
    <s v="T002745"/>
    <s v="Hridaan Bhatia"/>
    <x v="344"/>
    <n v="10"/>
    <d v="2024-12-03T00:00:00"/>
    <d v="2024-12-04T00:00:00"/>
    <d v="2007-02-06T00:00:00"/>
    <x v="0"/>
    <x v="0"/>
    <x v="3"/>
    <x v="4"/>
    <x v="9"/>
    <n v="2"/>
    <n v="8790.23"/>
    <n v="17580.46"/>
    <n v="9.16"/>
    <n v="15970.09"/>
    <n v="5"/>
    <n v="3"/>
    <n v="7"/>
    <x v="2630"/>
  </r>
  <r>
    <s v="T002746"/>
    <s v="Divit Mahajan"/>
    <x v="256"/>
    <n v="3"/>
    <d v="2025-08-10T00:00:00"/>
    <d v="2025-08-15T00:00:00"/>
    <d v="1995-10-05T00:00:00"/>
    <x v="2"/>
    <x v="8"/>
    <x v="3"/>
    <x v="4"/>
    <x v="13"/>
    <n v="1"/>
    <n v="41802.21"/>
    <n v="41802.21"/>
    <n v="27.63"/>
    <n v="30252.26"/>
    <n v="2"/>
    <n v="7"/>
    <n v="-4"/>
    <x v="2631"/>
  </r>
  <r>
    <s v="T002747"/>
    <s v="Zeeshan Rama"/>
    <x v="480"/>
    <n v="4"/>
    <d v="2025-07-04T00:00:00"/>
    <d v="2025-07-06T00:00:00"/>
    <d v="1997-04-03T00:00:00"/>
    <x v="1"/>
    <x v="18"/>
    <x v="0"/>
    <x v="0"/>
    <x v="1"/>
    <n v="1"/>
    <n v="34930.99"/>
    <n v="34930.99"/>
    <n v="6.89"/>
    <n v="32524.240000000002"/>
    <n v="2"/>
    <n v="7"/>
    <n v="-3"/>
    <x v="2632"/>
  </r>
  <r>
    <s v="T002748"/>
    <s v="Priyansh Barman"/>
    <x v="520"/>
    <n v="6"/>
    <d v="2024-04-05T00:00:00"/>
    <d v="2024-04-07T00:00:00"/>
    <d v="1965-02-27T00:00:00"/>
    <x v="3"/>
    <x v="15"/>
    <x v="3"/>
    <x v="4"/>
    <x v="13"/>
    <n v="9"/>
    <n v="10764.47"/>
    <n v="96880.23"/>
    <n v="27.98"/>
    <n v="69773.14"/>
    <n v="3"/>
    <n v="4"/>
    <n v="2"/>
    <x v="2633"/>
  </r>
  <r>
    <s v="T002749"/>
    <s v="Nitya Basu"/>
    <x v="8"/>
    <n v="8"/>
    <d v="2023-09-26T00:00:00"/>
    <d v="2023-09-27T00:00:00"/>
    <d v="1978-05-30T00:00:00"/>
    <x v="1"/>
    <x v="1"/>
    <x v="0"/>
    <x v="0"/>
    <x v="1"/>
    <n v="8"/>
    <n v="29723.33"/>
    <n v="237786.64"/>
    <n v="18.649999999999999"/>
    <n v="193439.43"/>
    <n v="2"/>
    <n v="5"/>
    <n v="3"/>
    <x v="2634"/>
  </r>
  <r>
    <s v="T002750"/>
    <s v="Eva Venkataraman"/>
    <x v="657"/>
    <n v="9"/>
    <d v="2023-11-01T00:00:00"/>
    <d v="2023-11-02T00:00:00"/>
    <d v="2005-05-11T00:00:00"/>
    <x v="3"/>
    <x v="15"/>
    <x v="1"/>
    <x v="5"/>
    <x v="20"/>
    <n v="10"/>
    <n v="18510.63"/>
    <n v="185106.3"/>
    <n v="12.04"/>
    <n v="162819.5"/>
    <n v="1"/>
    <n v="6"/>
    <n v="3"/>
    <x v="2635"/>
  </r>
  <r>
    <s v="T002751"/>
    <s v="Aniruddh Sarkar"/>
    <x v="124"/>
    <n v="3"/>
    <d v="2025-07-30T00:00:00"/>
    <d v="2025-07-31T00:00:00"/>
    <d v="2001-10-28T00:00:00"/>
    <x v="0"/>
    <x v="17"/>
    <x v="0"/>
    <x v="1"/>
    <x v="2"/>
    <n v="2"/>
    <n v="25911.58"/>
    <n v="51823.16"/>
    <n v="5.9"/>
    <n v="48765.59"/>
    <n v="1"/>
    <n v="4"/>
    <n v="-1"/>
    <x v="2329"/>
  </r>
  <r>
    <s v="T002752"/>
    <s v="Misha Kar"/>
    <x v="294"/>
    <n v="4"/>
    <d v="2025-06-20T00:00:00"/>
    <d v="2025-06-25T00:00:00"/>
    <d v="1989-10-18T00:00:00"/>
    <x v="3"/>
    <x v="12"/>
    <x v="3"/>
    <x v="4"/>
    <x v="13"/>
    <n v="5"/>
    <n v="27523.35"/>
    <n v="137616.75"/>
    <n v="9.01"/>
    <n v="125217.48"/>
    <n v="2"/>
    <n v="6"/>
    <n v="-2"/>
    <x v="2636"/>
  </r>
  <r>
    <s v="T002753"/>
    <s v="Ishaan Behl"/>
    <x v="53"/>
    <n v="10"/>
    <d v="2024-11-07T00:00:00"/>
    <d v="2024-11-10T00:00:00"/>
    <d v="1969-07-18T00:00:00"/>
    <x v="2"/>
    <x v="11"/>
    <x v="0"/>
    <x v="0"/>
    <x v="1"/>
    <n v="6"/>
    <n v="8999.9599999999991"/>
    <n v="53999.759999999987"/>
    <n v="27.52"/>
    <n v="39139.03"/>
    <n v="2"/>
    <n v="8"/>
    <n v="2"/>
    <x v="2637"/>
  </r>
  <r>
    <s v="T002754"/>
    <s v="Mahika Sachdeva"/>
    <x v="509"/>
    <n v="9"/>
    <d v="2024-04-10T00:00:00"/>
    <d v="2024-04-12T00:00:00"/>
    <d v="1966-04-29T00:00:00"/>
    <x v="1"/>
    <x v="9"/>
    <x v="1"/>
    <x v="5"/>
    <x v="7"/>
    <n v="8"/>
    <n v="26231.599999999999"/>
    <n v="209852.79999999999"/>
    <n v="26.52"/>
    <n v="154199.84"/>
    <n v="1"/>
    <n v="4"/>
    <n v="5"/>
    <x v="670"/>
  </r>
  <r>
    <s v="T002755"/>
    <s v="Faiyaz Chakrabarti"/>
    <x v="375"/>
    <n v="5"/>
    <d v="2023-11-05T00:00:00"/>
    <d v="2023-11-09T00:00:00"/>
    <d v="1969-06-02T00:00:00"/>
    <x v="0"/>
    <x v="3"/>
    <x v="1"/>
    <x v="5"/>
    <x v="20"/>
    <n v="8"/>
    <n v="12250.41"/>
    <n v="98003.28"/>
    <n v="14.61"/>
    <n v="83685"/>
    <n v="5"/>
    <n v="8"/>
    <n v="-3"/>
    <x v="2638"/>
  </r>
  <r>
    <s v="T002756"/>
    <s v="Damini Ram"/>
    <x v="566"/>
    <n v="8"/>
    <d v="2024-06-11T00:00:00"/>
    <d v="2024-06-13T00:00:00"/>
    <d v="1978-08-14T00:00:00"/>
    <x v="3"/>
    <x v="12"/>
    <x v="1"/>
    <x v="2"/>
    <x v="3"/>
    <n v="7"/>
    <n v="29635.14"/>
    <n v="207445.98"/>
    <n v="10.42"/>
    <n v="185830.11"/>
    <n v="3"/>
    <n v="7"/>
    <n v="1"/>
    <x v="2639"/>
  </r>
  <r>
    <s v="T002757"/>
    <s v="Eshani Samra"/>
    <x v="253"/>
    <n v="10"/>
    <d v="2025-06-10T00:00:00"/>
    <d v="2025-06-12T00:00:00"/>
    <d v="1965-10-04T00:00:00"/>
    <x v="0"/>
    <x v="13"/>
    <x v="1"/>
    <x v="5"/>
    <x v="17"/>
    <n v="3"/>
    <n v="41251.379999999997"/>
    <n v="123754.14"/>
    <n v="1.38"/>
    <n v="122046.33"/>
    <n v="5"/>
    <n v="3"/>
    <n v="7"/>
    <x v="2640"/>
  </r>
  <r>
    <s v="T002758"/>
    <s v="Zoya Swaminathan"/>
    <x v="21"/>
    <n v="3"/>
    <d v="2025-05-15T00:00:00"/>
    <d v="2025-05-20T00:00:00"/>
    <d v="1976-01-19T00:00:00"/>
    <x v="3"/>
    <x v="19"/>
    <x v="1"/>
    <x v="2"/>
    <x v="16"/>
    <n v="8"/>
    <n v="34619.78"/>
    <n v="276958.24"/>
    <n v="5.56"/>
    <n v="261559.36"/>
    <n v="5"/>
    <n v="6"/>
    <n v="-3"/>
    <x v="1347"/>
  </r>
  <r>
    <s v="T002759"/>
    <s v="Aniruddh Jayaraman"/>
    <x v="575"/>
    <n v="7"/>
    <d v="2024-05-01T00:00:00"/>
    <d v="2024-05-06T00:00:00"/>
    <d v="2005-03-24T00:00:00"/>
    <x v="0"/>
    <x v="17"/>
    <x v="1"/>
    <x v="5"/>
    <x v="17"/>
    <n v="1"/>
    <n v="31918.9"/>
    <n v="31918.9"/>
    <n v="9.77"/>
    <n v="28800.42"/>
    <n v="5"/>
    <n v="9"/>
    <n v="-2"/>
    <x v="2641"/>
  </r>
  <r>
    <s v="T002760"/>
    <s v="Drishya Wadhwa"/>
    <x v="386"/>
    <n v="8"/>
    <d v="2024-08-28T00:00:00"/>
    <d v="2024-08-31T00:00:00"/>
    <d v="1969-08-31T00:00:00"/>
    <x v="0"/>
    <x v="17"/>
    <x v="3"/>
    <x v="4"/>
    <x v="13"/>
    <n v="5"/>
    <n v="32936.11"/>
    <n v="164680.54999999999"/>
    <n v="20.010000000000002"/>
    <n v="131727.97"/>
    <n v="4"/>
    <n v="7"/>
    <n v="1"/>
    <x v="676"/>
  </r>
  <r>
    <s v="T002761"/>
    <s v="Parinaaz Varty"/>
    <x v="467"/>
    <n v="5"/>
    <d v="2023-10-30T00:00:00"/>
    <d v="2023-11-03T00:00:00"/>
    <d v="2005-12-11T00:00:00"/>
    <x v="0"/>
    <x v="0"/>
    <x v="3"/>
    <x v="4"/>
    <x v="13"/>
    <n v="9"/>
    <n v="33241.21"/>
    <n v="299170.89"/>
    <n v="2.21"/>
    <n v="292559.21000000002"/>
    <n v="2"/>
    <n v="8"/>
    <n v="-3"/>
    <x v="2642"/>
  </r>
  <r>
    <s v="T002762"/>
    <s v="Keya Wadhwa"/>
    <x v="309"/>
    <n v="10"/>
    <d v="2024-10-08T00:00:00"/>
    <d v="2024-10-12T00:00:00"/>
    <d v="1980-10-22T00:00:00"/>
    <x v="2"/>
    <x v="7"/>
    <x v="1"/>
    <x v="2"/>
    <x v="14"/>
    <n v="7"/>
    <n v="18626.91"/>
    <n v="130388.37"/>
    <n v="0.15"/>
    <n v="130192.79"/>
    <n v="2"/>
    <n v="6"/>
    <n v="4"/>
    <x v="2643"/>
  </r>
  <r>
    <s v="T002763"/>
    <s v="Priyansh Bera"/>
    <x v="167"/>
    <n v="8"/>
    <d v="2024-03-14T00:00:00"/>
    <d v="2024-03-19T00:00:00"/>
    <d v="2001-04-01T00:00:00"/>
    <x v="0"/>
    <x v="3"/>
    <x v="1"/>
    <x v="5"/>
    <x v="15"/>
    <n v="6"/>
    <n v="14607.82"/>
    <n v="87646.92"/>
    <n v="3.36"/>
    <n v="84701.98"/>
    <n v="3"/>
    <n v="6"/>
    <n v="2"/>
    <x v="473"/>
  </r>
  <r>
    <s v="T002764"/>
    <s v="Keya Sandhu"/>
    <x v="416"/>
    <n v="7"/>
    <d v="2024-12-27T00:00:00"/>
    <d v="2025-01-01T00:00:00"/>
    <d v="1997-01-21T00:00:00"/>
    <x v="1"/>
    <x v="1"/>
    <x v="2"/>
    <x v="3"/>
    <x v="12"/>
    <n v="4"/>
    <n v="37498.49"/>
    <n v="149993.96"/>
    <n v="20.83"/>
    <n v="118750.22"/>
    <n v="3"/>
    <n v="10"/>
    <n v="-3"/>
    <x v="2644"/>
  </r>
  <r>
    <s v="T002765"/>
    <s v="Bhamini Mann"/>
    <x v="370"/>
    <n v="8"/>
    <d v="2024-04-17T00:00:00"/>
    <d v="2024-04-20T00:00:00"/>
    <d v="1967-09-29T00:00:00"/>
    <x v="0"/>
    <x v="17"/>
    <x v="0"/>
    <x v="0"/>
    <x v="0"/>
    <n v="4"/>
    <n v="17846.77"/>
    <n v="71387.08"/>
    <n v="29.73"/>
    <n v="50163.7"/>
    <n v="1"/>
    <n v="4"/>
    <n v="4"/>
    <x v="2645"/>
  </r>
  <r>
    <s v="T002766"/>
    <s v="Kismat Suri"/>
    <x v="383"/>
    <n v="5"/>
    <d v="2024-11-14T00:00:00"/>
    <d v="2024-11-15T00:00:00"/>
    <d v="2004-12-27T00:00:00"/>
    <x v="0"/>
    <x v="3"/>
    <x v="3"/>
    <x v="4"/>
    <x v="13"/>
    <n v="6"/>
    <n v="11234.37"/>
    <n v="67406.22"/>
    <n v="23.09"/>
    <n v="51842.12"/>
    <n v="4"/>
    <n v="5"/>
    <n v="0"/>
    <x v="2646"/>
  </r>
  <r>
    <s v="T002767"/>
    <s v="Nakul Singhal"/>
    <x v="132"/>
    <n v="9"/>
    <d v="2025-06-15T00:00:00"/>
    <d v="2025-06-19T00:00:00"/>
    <d v="1961-08-11T00:00:00"/>
    <x v="2"/>
    <x v="16"/>
    <x v="0"/>
    <x v="0"/>
    <x v="19"/>
    <n v="6"/>
    <n v="34797.71"/>
    <n v="208786.26"/>
    <n v="25.8"/>
    <n v="154919.4"/>
    <n v="5"/>
    <n v="8"/>
    <n v="1"/>
    <x v="2647"/>
  </r>
  <r>
    <s v="T002768"/>
    <s v="Farhan Singh"/>
    <x v="457"/>
    <n v="4"/>
    <d v="2024-08-17T00:00:00"/>
    <d v="2024-08-22T00:00:00"/>
    <d v="1989-11-29T00:00:00"/>
    <x v="3"/>
    <x v="12"/>
    <x v="1"/>
    <x v="5"/>
    <x v="15"/>
    <n v="8"/>
    <n v="31968.86"/>
    <n v="255750.88"/>
    <n v="18.02"/>
    <n v="209664.57"/>
    <n v="1"/>
    <n v="6"/>
    <n v="-2"/>
    <x v="2648"/>
  </r>
  <r>
    <s v="T002769"/>
    <s v="Aniruddh Savant"/>
    <x v="72"/>
    <n v="10"/>
    <d v="2025-02-17T00:00:00"/>
    <d v="2025-02-20T00:00:00"/>
    <d v="1972-08-13T00:00:00"/>
    <x v="1"/>
    <x v="14"/>
    <x v="0"/>
    <x v="0"/>
    <x v="19"/>
    <n v="4"/>
    <n v="17508.02"/>
    <n v="70032.08"/>
    <n v="11.22"/>
    <n v="62174.48"/>
    <n v="3"/>
    <n v="4"/>
    <n v="6"/>
    <x v="2649"/>
  </r>
  <r>
    <s v="T002770"/>
    <s v="Indranil Manda"/>
    <x v="20"/>
    <n v="3"/>
    <d v="2023-11-23T00:00:00"/>
    <d v="2023-11-28T00:00:00"/>
    <d v="1993-07-23T00:00:00"/>
    <x v="3"/>
    <x v="5"/>
    <x v="2"/>
    <x v="3"/>
    <x v="11"/>
    <n v="8"/>
    <n v="45921.760000000002"/>
    <n v="367374.08000000002"/>
    <n v="2.23"/>
    <n v="359181.64"/>
    <n v="4"/>
    <n v="6"/>
    <n v="-3"/>
    <x v="2650"/>
  </r>
  <r>
    <s v="T002771"/>
    <s v="Divit Srivastava"/>
    <x v="35"/>
    <n v="10"/>
    <d v="2025-04-09T00:00:00"/>
    <d v="2025-04-13T00:00:00"/>
    <d v="1973-01-24T00:00:00"/>
    <x v="0"/>
    <x v="3"/>
    <x v="3"/>
    <x v="4"/>
    <x v="23"/>
    <n v="3"/>
    <n v="37617.58"/>
    <n v="112852.74"/>
    <n v="27.89"/>
    <n v="81378.11"/>
    <n v="2"/>
    <n v="9"/>
    <n v="1"/>
    <x v="2651"/>
  </r>
  <r>
    <s v="T002772"/>
    <s v="Kabir Chawla"/>
    <x v="646"/>
    <n v="10"/>
    <d v="2024-02-16T00:00:00"/>
    <d v="2024-02-20T00:00:00"/>
    <d v="2000-01-15T00:00:00"/>
    <x v="0"/>
    <x v="3"/>
    <x v="1"/>
    <x v="2"/>
    <x v="3"/>
    <n v="5"/>
    <n v="8423.9"/>
    <n v="42119.5"/>
    <n v="14.07"/>
    <n v="36193.29"/>
    <n v="2"/>
    <n v="7"/>
    <n v="3"/>
    <x v="2652"/>
  </r>
  <r>
    <s v="T002773"/>
    <s v="Ranbir Warrior"/>
    <x v="116"/>
    <n v="4"/>
    <d v="2024-08-09T00:00:00"/>
    <d v="2024-08-14T00:00:00"/>
    <d v="1972-03-25T00:00:00"/>
    <x v="3"/>
    <x v="19"/>
    <x v="1"/>
    <x v="5"/>
    <x v="17"/>
    <n v="3"/>
    <n v="7531.04"/>
    <n v="22593.119999999999"/>
    <n v="12.49"/>
    <n v="19771.240000000002"/>
    <n v="3"/>
    <n v="9"/>
    <n v="-5"/>
    <x v="2653"/>
  </r>
  <r>
    <s v="T002774"/>
    <s v="Yuvraj  Jain"/>
    <x v="149"/>
    <n v="8"/>
    <d v="2024-01-18T00:00:00"/>
    <d v="2024-01-22T00:00:00"/>
    <d v="1973-03-28T00:00:00"/>
    <x v="3"/>
    <x v="19"/>
    <x v="0"/>
    <x v="1"/>
    <x v="21"/>
    <n v="6"/>
    <n v="12329.11"/>
    <n v="73974.66"/>
    <n v="5.47"/>
    <n v="69928.25"/>
    <n v="4"/>
    <n v="8"/>
    <n v="0"/>
    <x v="2654"/>
  </r>
  <r>
    <s v="T002775"/>
    <s v="Ryan Sarkar"/>
    <x v="421"/>
    <n v="3"/>
    <d v="2024-01-12T00:00:00"/>
    <d v="2024-01-13T00:00:00"/>
    <d v="1997-06-27T00:00:00"/>
    <x v="0"/>
    <x v="3"/>
    <x v="0"/>
    <x v="0"/>
    <x v="0"/>
    <n v="4"/>
    <n v="7090.4"/>
    <n v="28361.599999999999"/>
    <n v="18.489999999999998"/>
    <n v="23117.54"/>
    <n v="4"/>
    <n v="6"/>
    <n v="-3"/>
    <x v="2655"/>
  </r>
  <r>
    <s v="T002776"/>
    <s v="Nakul Rajagopal"/>
    <x v="368"/>
    <n v="10"/>
    <d v="2024-12-18T00:00:00"/>
    <d v="2024-12-23T00:00:00"/>
    <d v="1966-04-15T00:00:00"/>
    <x v="3"/>
    <x v="4"/>
    <x v="1"/>
    <x v="5"/>
    <x v="7"/>
    <n v="3"/>
    <n v="42634.9"/>
    <n v="127904.7"/>
    <n v="22.81"/>
    <n v="98729.64"/>
    <n v="1"/>
    <n v="7"/>
    <n v="3"/>
    <x v="2656"/>
  </r>
  <r>
    <s v="T002777"/>
    <s v="Hridaan Tandon"/>
    <x v="533"/>
    <n v="3"/>
    <d v="2023-11-29T00:00:00"/>
    <d v="2023-12-04T00:00:00"/>
    <d v="1992-11-03T00:00:00"/>
    <x v="1"/>
    <x v="1"/>
    <x v="3"/>
    <x v="4"/>
    <x v="9"/>
    <n v="10"/>
    <n v="24921.61"/>
    <n v="249216.1"/>
    <n v="7.99"/>
    <n v="229303.73"/>
    <n v="4"/>
    <n v="10"/>
    <n v="-7"/>
    <x v="2657"/>
  </r>
  <r>
    <s v="T002778"/>
    <s v="Badal Krish"/>
    <x v="412"/>
    <n v="10"/>
    <d v="2024-07-30T00:00:00"/>
    <d v="2024-08-02T00:00:00"/>
    <d v="2006-10-10T00:00:00"/>
    <x v="1"/>
    <x v="9"/>
    <x v="1"/>
    <x v="2"/>
    <x v="10"/>
    <n v="6"/>
    <n v="20526.849999999999"/>
    <n v="123161.1"/>
    <n v="1.57"/>
    <n v="121227.47"/>
    <n v="1"/>
    <n v="8"/>
    <n v="2"/>
    <x v="2658"/>
  </r>
  <r>
    <s v="T002779"/>
    <s v="Hrishita Gandhi"/>
    <x v="418"/>
    <n v="6"/>
    <d v="2023-12-05T00:00:00"/>
    <d v="2023-12-08T00:00:00"/>
    <d v="1994-04-03T00:00:00"/>
    <x v="0"/>
    <x v="0"/>
    <x v="3"/>
    <x v="4"/>
    <x v="23"/>
    <n v="4"/>
    <n v="37435.160000000003"/>
    <n v="149740.64000000001"/>
    <n v="8.6300000000000008"/>
    <n v="136818.01999999999"/>
    <n v="4"/>
    <n v="4"/>
    <n v="2"/>
    <x v="2659"/>
  </r>
  <r>
    <s v="T002780"/>
    <s v="Zoya Bumb"/>
    <x v="449"/>
    <n v="6"/>
    <d v="2024-10-28T00:00:00"/>
    <d v="2024-11-02T00:00:00"/>
    <d v="1999-09-03T00:00:00"/>
    <x v="3"/>
    <x v="12"/>
    <x v="1"/>
    <x v="5"/>
    <x v="15"/>
    <n v="7"/>
    <n v="7684.88"/>
    <n v="53794.16"/>
    <n v="7.28"/>
    <n v="49877.95"/>
    <n v="4"/>
    <n v="7"/>
    <n v="-1"/>
    <x v="2660"/>
  </r>
  <r>
    <s v="T002781"/>
    <s v="Aradhya Hora"/>
    <x v="676"/>
    <n v="4"/>
    <d v="2025-05-04T00:00:00"/>
    <d v="2025-05-06T00:00:00"/>
    <d v="1982-07-15T00:00:00"/>
    <x v="2"/>
    <x v="2"/>
    <x v="1"/>
    <x v="5"/>
    <x v="20"/>
    <n v="4"/>
    <n v="29898.400000000001"/>
    <n v="119593.60000000001"/>
    <n v="18.87"/>
    <n v="97026.29"/>
    <n v="1"/>
    <n v="5"/>
    <n v="-1"/>
    <x v="2661"/>
  </r>
  <r>
    <s v="T002782"/>
    <s v="Lakshay Sami"/>
    <x v="425"/>
    <n v="5"/>
    <d v="2024-03-16T00:00:00"/>
    <d v="2024-03-19T00:00:00"/>
    <d v="1961-08-12T00:00:00"/>
    <x v="0"/>
    <x v="13"/>
    <x v="0"/>
    <x v="1"/>
    <x v="8"/>
    <n v="9"/>
    <n v="11615.22"/>
    <n v="104536.98"/>
    <n v="0.82"/>
    <n v="103679.78"/>
    <n v="1"/>
    <n v="4"/>
    <n v="1"/>
    <x v="2662"/>
  </r>
  <r>
    <s v="T002783"/>
    <s v="Piya Verma"/>
    <x v="621"/>
    <n v="4"/>
    <d v="2024-02-02T00:00:00"/>
    <d v="2024-02-04T00:00:00"/>
    <d v="1979-04-07T00:00:00"/>
    <x v="0"/>
    <x v="3"/>
    <x v="3"/>
    <x v="4"/>
    <x v="13"/>
    <n v="5"/>
    <n v="15717.71"/>
    <n v="78588.549999999988"/>
    <n v="4.6900000000000004"/>
    <n v="74902.75"/>
    <n v="3"/>
    <n v="5"/>
    <n v="-1"/>
    <x v="2040"/>
  </r>
  <r>
    <s v="T002784"/>
    <s v="Armaan Apte"/>
    <x v="103"/>
    <n v="4"/>
    <d v="2023-10-09T00:00:00"/>
    <d v="2023-10-10T00:00:00"/>
    <d v="1997-10-22T00:00:00"/>
    <x v="3"/>
    <x v="5"/>
    <x v="2"/>
    <x v="3"/>
    <x v="4"/>
    <n v="4"/>
    <n v="25414.06"/>
    <n v="101656.24"/>
    <n v="5.05"/>
    <n v="96522.6"/>
    <n v="2"/>
    <n v="6"/>
    <n v="-2"/>
    <x v="2663"/>
  </r>
  <r>
    <s v="T002785"/>
    <s v="Adira Tara"/>
    <x v="709"/>
    <n v="3"/>
    <d v="2024-09-08T00:00:00"/>
    <d v="2024-09-09T00:00:00"/>
    <d v="1976-06-15T00:00:00"/>
    <x v="0"/>
    <x v="3"/>
    <x v="1"/>
    <x v="2"/>
    <x v="10"/>
    <n v="7"/>
    <n v="33168.85"/>
    <n v="232181.95"/>
    <n v="19.88"/>
    <n v="186024.18"/>
    <n v="5"/>
    <n v="4"/>
    <n v="-1"/>
    <x v="2664"/>
  </r>
  <r>
    <s v="T002786"/>
    <s v="Hansh Dar"/>
    <x v="214"/>
    <n v="6"/>
    <d v="2024-05-16T00:00:00"/>
    <d v="2024-05-20T00:00:00"/>
    <d v="1993-11-23T00:00:00"/>
    <x v="1"/>
    <x v="1"/>
    <x v="2"/>
    <x v="3"/>
    <x v="12"/>
    <n v="4"/>
    <n v="38900.78"/>
    <n v="155603.12"/>
    <n v="25.79"/>
    <n v="115473.08"/>
    <n v="3"/>
    <n v="7"/>
    <n v="-1"/>
    <x v="2665"/>
  </r>
  <r>
    <s v="T002787"/>
    <s v="Kiaan Basak"/>
    <x v="459"/>
    <n v="7"/>
    <d v="2023-09-16T00:00:00"/>
    <d v="2023-09-19T00:00:00"/>
    <d v="1983-11-15T00:00:00"/>
    <x v="0"/>
    <x v="0"/>
    <x v="0"/>
    <x v="0"/>
    <x v="0"/>
    <n v="2"/>
    <n v="35004.18"/>
    <n v="70008.36"/>
    <n v="14.18"/>
    <n v="60081.17"/>
    <n v="3"/>
    <n v="8"/>
    <n v="-1"/>
    <x v="2666"/>
  </r>
  <r>
    <s v="T002788"/>
    <s v="Urvi Dutt"/>
    <x v="207"/>
    <n v="7"/>
    <d v="2024-01-30T00:00:00"/>
    <d v="2024-01-31T00:00:00"/>
    <d v="1990-12-16T00:00:00"/>
    <x v="3"/>
    <x v="4"/>
    <x v="3"/>
    <x v="4"/>
    <x v="9"/>
    <n v="7"/>
    <n v="47576.89"/>
    <n v="333038.23"/>
    <n v="19.57"/>
    <n v="267862.65000000002"/>
    <n v="1"/>
    <n v="5"/>
    <n v="2"/>
    <x v="2667"/>
  </r>
  <r>
    <s v="T002789"/>
    <s v="Sana Devi"/>
    <x v="580"/>
    <n v="8"/>
    <d v="2023-08-13T00:00:00"/>
    <d v="2023-08-14T00:00:00"/>
    <d v="1977-05-14T00:00:00"/>
    <x v="2"/>
    <x v="8"/>
    <x v="1"/>
    <x v="2"/>
    <x v="14"/>
    <n v="10"/>
    <n v="28560.68"/>
    <n v="285606.8"/>
    <n v="14.49"/>
    <n v="244222.37"/>
    <n v="3"/>
    <n v="2"/>
    <n v="6"/>
    <x v="2668"/>
  </r>
  <r>
    <s v="T002790"/>
    <s v="Hiran Mangat"/>
    <x v="317"/>
    <n v="8"/>
    <d v="2024-09-26T00:00:00"/>
    <d v="2024-09-27T00:00:00"/>
    <d v="2004-11-10T00:00:00"/>
    <x v="0"/>
    <x v="13"/>
    <x v="3"/>
    <x v="4"/>
    <x v="23"/>
    <n v="2"/>
    <n v="16497.23"/>
    <n v="32994.46"/>
    <n v="4.62"/>
    <n v="31470.12"/>
    <n v="5"/>
    <n v="5"/>
    <n v="3"/>
    <x v="2669"/>
  </r>
  <r>
    <s v="T002791"/>
    <s v="Himmat Goda"/>
    <x v="455"/>
    <n v="3"/>
    <d v="2025-06-04T00:00:00"/>
    <d v="2025-06-05T00:00:00"/>
    <d v="1974-05-10T00:00:00"/>
    <x v="2"/>
    <x v="8"/>
    <x v="0"/>
    <x v="0"/>
    <x v="19"/>
    <n v="3"/>
    <n v="24112.18"/>
    <n v="72336.540000000008"/>
    <n v="6.38"/>
    <n v="67721.47"/>
    <n v="1"/>
    <n v="2"/>
    <n v="1"/>
    <x v="2670"/>
  </r>
  <r>
    <s v="T002792"/>
    <s v="Chirag Ravi"/>
    <x v="455"/>
    <n v="8"/>
    <d v="2025-06-05T00:00:00"/>
    <d v="2025-06-08T00:00:00"/>
    <d v="2006-03-16T00:00:00"/>
    <x v="0"/>
    <x v="0"/>
    <x v="2"/>
    <x v="3"/>
    <x v="22"/>
    <n v="7"/>
    <n v="26470.55"/>
    <n v="185293.85"/>
    <n v="26.68"/>
    <n v="135857.45000000001"/>
    <n v="2"/>
    <n v="5"/>
    <n v="3"/>
    <x v="2671"/>
  </r>
  <r>
    <s v="T002793"/>
    <s v="Shanaya Srivastava"/>
    <x v="177"/>
    <n v="8"/>
    <d v="2024-01-31T00:00:00"/>
    <d v="2024-02-01T00:00:00"/>
    <d v="1997-06-04T00:00:00"/>
    <x v="0"/>
    <x v="17"/>
    <x v="2"/>
    <x v="3"/>
    <x v="22"/>
    <n v="7"/>
    <n v="16605.82"/>
    <n v="116240.74"/>
    <n v="3.62"/>
    <n v="112032.83"/>
    <n v="2"/>
    <n v="4"/>
    <n v="4"/>
    <x v="2672"/>
  </r>
  <r>
    <s v="T002794"/>
    <s v="Dhanush Rege"/>
    <x v="88"/>
    <n v="5"/>
    <d v="2024-11-21T00:00:00"/>
    <d v="2024-11-26T00:00:00"/>
    <d v="1988-04-27T00:00:00"/>
    <x v="1"/>
    <x v="18"/>
    <x v="2"/>
    <x v="3"/>
    <x v="4"/>
    <n v="9"/>
    <n v="24660.28"/>
    <n v="221942.52"/>
    <n v="21.41"/>
    <n v="174424.63"/>
    <n v="1"/>
    <n v="6"/>
    <n v="-1"/>
    <x v="2673"/>
  </r>
  <r>
    <s v="T002795"/>
    <s v="Jayant Kunda"/>
    <x v="569"/>
    <n v="8"/>
    <d v="2025-02-26T00:00:00"/>
    <d v="2025-03-01T00:00:00"/>
    <d v="2002-04-12T00:00:00"/>
    <x v="1"/>
    <x v="1"/>
    <x v="1"/>
    <x v="5"/>
    <x v="17"/>
    <n v="7"/>
    <n v="13892.53"/>
    <n v="97247.71"/>
    <n v="26.41"/>
    <n v="71564.59"/>
    <n v="2"/>
    <n v="6"/>
    <n v="2"/>
    <x v="1769"/>
  </r>
  <r>
    <s v="T002796"/>
    <s v="Ishaan Dewan"/>
    <x v="677"/>
    <n v="4"/>
    <d v="2024-07-13T00:00:00"/>
    <d v="2024-07-15T00:00:00"/>
    <d v="1980-06-09T00:00:00"/>
    <x v="0"/>
    <x v="17"/>
    <x v="3"/>
    <x v="4"/>
    <x v="9"/>
    <n v="6"/>
    <n v="16116.88"/>
    <n v="96701.28"/>
    <n v="10.26"/>
    <n v="86779.73"/>
    <n v="4"/>
    <n v="5"/>
    <n v="-1"/>
    <x v="2674"/>
  </r>
  <r>
    <s v="T002797"/>
    <s v="Dharmajan Rege"/>
    <x v="84"/>
    <n v="10"/>
    <d v="2024-09-15T00:00:00"/>
    <d v="2024-09-20T00:00:00"/>
    <d v="1997-10-12T00:00:00"/>
    <x v="1"/>
    <x v="9"/>
    <x v="3"/>
    <x v="4"/>
    <x v="23"/>
    <n v="3"/>
    <n v="36776.43"/>
    <n v="110329.29"/>
    <n v="28.9"/>
    <n v="78444.13"/>
    <n v="2"/>
    <n v="6"/>
    <n v="4"/>
    <x v="2675"/>
  </r>
  <r>
    <s v="T002798"/>
    <s v="Piya Sridhar"/>
    <x v="705"/>
    <n v="8"/>
    <d v="2024-03-02T00:00:00"/>
    <d v="2024-03-05T00:00:00"/>
    <d v="1964-10-08T00:00:00"/>
    <x v="0"/>
    <x v="17"/>
    <x v="2"/>
    <x v="3"/>
    <x v="4"/>
    <n v="5"/>
    <n v="23179.919999999998"/>
    <n v="115899.6"/>
    <n v="11.53"/>
    <n v="102536.38"/>
    <n v="3"/>
    <n v="6"/>
    <n v="2"/>
    <x v="2676"/>
  </r>
  <r>
    <s v="T002799"/>
    <s v="Mohanlal Lall"/>
    <x v="52"/>
    <n v="5"/>
    <d v="2025-05-20T00:00:00"/>
    <d v="2025-05-22T00:00:00"/>
    <d v="1993-12-03T00:00:00"/>
    <x v="2"/>
    <x v="2"/>
    <x v="0"/>
    <x v="0"/>
    <x v="1"/>
    <n v="8"/>
    <n v="34468.78"/>
    <n v="275750.24"/>
    <n v="15.22"/>
    <n v="233781.05"/>
    <n v="4"/>
    <n v="7"/>
    <n v="-2"/>
    <x v="2677"/>
  </r>
  <r>
    <s v="T002800"/>
    <s v="Shaan Sharma"/>
    <x v="10"/>
    <n v="8"/>
    <d v="2023-08-20T00:00:00"/>
    <d v="2023-08-21T00:00:00"/>
    <d v="1984-03-12T00:00:00"/>
    <x v="3"/>
    <x v="19"/>
    <x v="1"/>
    <x v="2"/>
    <x v="14"/>
    <n v="3"/>
    <n v="48796.58"/>
    <n v="146389.74"/>
    <n v="23.7"/>
    <n v="111695.37"/>
    <n v="5"/>
    <n v="2"/>
    <n v="6"/>
    <x v="93"/>
  </r>
  <r>
    <s v="T002801"/>
    <s v="Renee Swaminathan"/>
    <x v="253"/>
    <n v="8"/>
    <d v="2025-06-14T00:00:00"/>
    <d v="2025-06-19T00:00:00"/>
    <d v="1976-05-12T00:00:00"/>
    <x v="0"/>
    <x v="10"/>
    <x v="2"/>
    <x v="3"/>
    <x v="22"/>
    <n v="5"/>
    <n v="38955.67"/>
    <n v="194778.35"/>
    <n v="19.829999999999998"/>
    <n v="156153.79999999999"/>
    <n v="3"/>
    <n v="10"/>
    <n v="-2"/>
    <x v="2395"/>
  </r>
  <r>
    <s v="T002802"/>
    <s v="Armaan Kale"/>
    <x v="617"/>
    <n v="3"/>
    <d v="2024-11-20T00:00:00"/>
    <d v="2024-11-23T00:00:00"/>
    <d v="1981-10-11T00:00:00"/>
    <x v="0"/>
    <x v="3"/>
    <x v="1"/>
    <x v="2"/>
    <x v="10"/>
    <n v="2"/>
    <n v="8808.65"/>
    <n v="17617.3"/>
    <n v="27.38"/>
    <n v="12793.68"/>
    <n v="4"/>
    <n v="8"/>
    <n v="-5"/>
    <x v="2678"/>
  </r>
  <r>
    <s v="T002803"/>
    <s v="Faiyaz Joshi"/>
    <x v="315"/>
    <n v="6"/>
    <d v="2025-04-04T00:00:00"/>
    <d v="2025-04-06T00:00:00"/>
    <d v="1993-08-14T00:00:00"/>
    <x v="2"/>
    <x v="16"/>
    <x v="2"/>
    <x v="3"/>
    <x v="11"/>
    <n v="8"/>
    <n v="47895.43"/>
    <n v="383163.44"/>
    <n v="24.39"/>
    <n v="289709.88"/>
    <n v="5"/>
    <n v="4"/>
    <n v="2"/>
    <x v="2679"/>
  </r>
  <r>
    <s v="T002804"/>
    <s v="Drishya Vohra"/>
    <x v="624"/>
    <n v="4"/>
    <d v="2024-08-11T00:00:00"/>
    <d v="2024-08-13T00:00:00"/>
    <d v="2007-04-02T00:00:00"/>
    <x v="3"/>
    <x v="5"/>
    <x v="2"/>
    <x v="3"/>
    <x v="22"/>
    <n v="6"/>
    <n v="43622.76"/>
    <n v="261736.56"/>
    <n v="26.78"/>
    <n v="191643.51"/>
    <n v="3"/>
    <n v="7"/>
    <n v="-3"/>
    <x v="2680"/>
  </r>
  <r>
    <s v="T002805"/>
    <s v="Samiha Bhatnagar"/>
    <x v="711"/>
    <n v="5"/>
    <d v="2023-12-08T00:00:00"/>
    <d v="2023-12-11T00:00:00"/>
    <d v="1970-10-23T00:00:00"/>
    <x v="3"/>
    <x v="15"/>
    <x v="1"/>
    <x v="5"/>
    <x v="17"/>
    <n v="3"/>
    <n v="921.97"/>
    <n v="2765.91"/>
    <n v="17.670000000000002"/>
    <n v="2277.17"/>
    <n v="2"/>
    <n v="6"/>
    <n v="-1"/>
    <x v="2681"/>
  </r>
  <r>
    <s v="T002806"/>
    <s v="Kavya Swamy"/>
    <x v="682"/>
    <n v="4"/>
    <d v="2024-08-02T00:00:00"/>
    <d v="2024-08-03T00:00:00"/>
    <d v="1995-12-12T00:00:00"/>
    <x v="0"/>
    <x v="3"/>
    <x v="2"/>
    <x v="3"/>
    <x v="22"/>
    <n v="6"/>
    <n v="19830.71"/>
    <n v="118984.26"/>
    <n v="4.92"/>
    <n v="113130.23"/>
    <n v="2"/>
    <n v="6"/>
    <n v="-2"/>
    <x v="2682"/>
  </r>
  <r>
    <s v="T002807"/>
    <s v="Ehsaan Saraf"/>
    <x v="274"/>
    <n v="10"/>
    <d v="2024-05-21T00:00:00"/>
    <d v="2024-05-24T00:00:00"/>
    <d v="1969-11-24T00:00:00"/>
    <x v="0"/>
    <x v="10"/>
    <x v="1"/>
    <x v="5"/>
    <x v="20"/>
    <n v="6"/>
    <n v="13731.9"/>
    <n v="82391.399999999994"/>
    <n v="4"/>
    <n v="79095.740000000005"/>
    <n v="2"/>
    <n v="4"/>
    <n v="6"/>
    <x v="2683"/>
  </r>
  <r>
    <s v="T002808"/>
    <s v="Aaina Gandhi"/>
    <x v="106"/>
    <n v="9"/>
    <d v="2025-08-15T00:00:00"/>
    <d v="2025-08-20T00:00:00"/>
    <d v="1999-07-15T00:00:00"/>
    <x v="3"/>
    <x v="5"/>
    <x v="1"/>
    <x v="2"/>
    <x v="3"/>
    <n v="9"/>
    <n v="49897.82"/>
    <n v="449080.38"/>
    <n v="10.72"/>
    <n v="400938.96"/>
    <n v="4"/>
    <n v="10"/>
    <n v="-1"/>
    <x v="2266"/>
  </r>
  <r>
    <s v="T002809"/>
    <s v="Biju Bhagat"/>
    <x v="591"/>
    <n v="7"/>
    <d v="2025-03-22T00:00:00"/>
    <d v="2025-03-27T00:00:00"/>
    <d v="1995-07-05T00:00:00"/>
    <x v="3"/>
    <x v="12"/>
    <x v="1"/>
    <x v="5"/>
    <x v="17"/>
    <n v="8"/>
    <n v="48012.639999999999"/>
    <n v="384101.12"/>
    <n v="4.55"/>
    <n v="366624.52"/>
    <n v="3"/>
    <n v="6"/>
    <n v="1"/>
    <x v="2684"/>
  </r>
  <r>
    <s v="T002810"/>
    <s v="Kartik Wagle"/>
    <x v="252"/>
    <n v="10"/>
    <d v="2024-12-19T00:00:00"/>
    <d v="2024-12-20T00:00:00"/>
    <d v="1967-08-26T00:00:00"/>
    <x v="3"/>
    <x v="12"/>
    <x v="1"/>
    <x v="5"/>
    <x v="20"/>
    <n v="5"/>
    <n v="15267.34"/>
    <n v="76336.7"/>
    <n v="12.6"/>
    <n v="66718.28"/>
    <n v="5"/>
    <n v="5"/>
    <n v="5"/>
    <x v="2685"/>
  </r>
  <r>
    <s v="T002811"/>
    <s v="Piya Srivastava"/>
    <x v="300"/>
    <n v="3"/>
    <d v="2023-12-08T00:00:00"/>
    <d v="2023-12-09T00:00:00"/>
    <d v="1965-11-11T00:00:00"/>
    <x v="2"/>
    <x v="11"/>
    <x v="0"/>
    <x v="0"/>
    <x v="19"/>
    <n v="2"/>
    <n v="9930.09"/>
    <n v="19860.18"/>
    <n v="19.84"/>
    <n v="15919.92"/>
    <n v="2"/>
    <n v="6"/>
    <n v="-3"/>
    <x v="2686"/>
  </r>
  <r>
    <s v="T002812"/>
    <s v="Elakshi Gupta"/>
    <x v="509"/>
    <n v="7"/>
    <d v="2024-04-13T00:00:00"/>
    <d v="2024-04-15T00:00:00"/>
    <d v="2007-07-22T00:00:00"/>
    <x v="3"/>
    <x v="19"/>
    <x v="1"/>
    <x v="5"/>
    <x v="17"/>
    <n v="4"/>
    <n v="7703.72"/>
    <n v="30814.880000000001"/>
    <n v="17.760000000000002"/>
    <n v="25342.16"/>
    <n v="1"/>
    <n v="7"/>
    <n v="0"/>
    <x v="2687"/>
  </r>
  <r>
    <s v="T002813"/>
    <s v="Ojas Yadav"/>
    <x v="441"/>
    <n v="6"/>
    <d v="2024-08-30T00:00:00"/>
    <d v="2024-09-02T00:00:00"/>
    <d v="1975-04-23T00:00:00"/>
    <x v="0"/>
    <x v="13"/>
    <x v="3"/>
    <x v="4"/>
    <x v="9"/>
    <n v="8"/>
    <n v="48867.97"/>
    <n v="390943.76"/>
    <n v="20.64"/>
    <n v="310252.96999999997"/>
    <n v="3"/>
    <n v="8"/>
    <n v="-2"/>
    <x v="2688"/>
  </r>
  <r>
    <s v="T002814"/>
    <s v="Khushi Sarraf"/>
    <x v="307"/>
    <n v="10"/>
    <d v="2025-02-09T00:00:00"/>
    <d v="2025-02-13T00:00:00"/>
    <d v="1967-09-15T00:00:00"/>
    <x v="1"/>
    <x v="18"/>
    <x v="0"/>
    <x v="1"/>
    <x v="21"/>
    <n v="5"/>
    <n v="39167.300000000003"/>
    <n v="195836.5"/>
    <n v="26.16"/>
    <n v="144605.67000000001"/>
    <n v="3"/>
    <n v="5"/>
    <n v="5"/>
    <x v="2689"/>
  </r>
  <r>
    <s v="T002815"/>
    <s v="Kiaan Sachdeva"/>
    <x v="230"/>
    <n v="4"/>
    <d v="2024-04-29T00:00:00"/>
    <d v="2024-05-01T00:00:00"/>
    <d v="2002-05-05T00:00:00"/>
    <x v="0"/>
    <x v="17"/>
    <x v="3"/>
    <x v="4"/>
    <x v="23"/>
    <n v="3"/>
    <n v="1610.28"/>
    <n v="4830.84"/>
    <n v="17.829999999999998"/>
    <n v="3969.5"/>
    <n v="5"/>
    <n v="7"/>
    <n v="-3"/>
    <x v="2690"/>
  </r>
  <r>
    <s v="T002816"/>
    <s v="Aarav Khatri"/>
    <x v="212"/>
    <n v="10"/>
    <d v="2025-01-31T00:00:00"/>
    <d v="2025-02-01T00:00:00"/>
    <d v="1985-11-26T00:00:00"/>
    <x v="3"/>
    <x v="4"/>
    <x v="2"/>
    <x v="3"/>
    <x v="11"/>
    <n v="8"/>
    <n v="40327.79"/>
    <n v="322622.32"/>
    <n v="2.62"/>
    <n v="314169.62"/>
    <n v="2"/>
    <n v="2"/>
    <n v="8"/>
    <x v="2691"/>
  </r>
  <r>
    <s v="T002817"/>
    <s v="Vritika Varkey"/>
    <x v="109"/>
    <n v="4"/>
    <d v="2024-03-19T00:00:00"/>
    <d v="2024-03-20T00:00:00"/>
    <d v="1972-04-22T00:00:00"/>
    <x v="3"/>
    <x v="15"/>
    <x v="1"/>
    <x v="2"/>
    <x v="16"/>
    <n v="10"/>
    <n v="46123.11"/>
    <n v="461231.1"/>
    <n v="15.22"/>
    <n v="391031.73"/>
    <n v="1"/>
    <n v="4"/>
    <n v="0"/>
    <x v="2692"/>
  </r>
  <r>
    <s v="T002818"/>
    <s v="Lavanya Bajaj"/>
    <x v="280"/>
    <n v="5"/>
    <d v="2024-12-24T00:00:00"/>
    <d v="2024-12-25T00:00:00"/>
    <d v="1990-02-03T00:00:00"/>
    <x v="0"/>
    <x v="0"/>
    <x v="1"/>
    <x v="5"/>
    <x v="17"/>
    <n v="6"/>
    <n v="18821.07"/>
    <n v="112926.42"/>
    <n v="21.98"/>
    <n v="88105.19"/>
    <n v="5"/>
    <n v="2"/>
    <n v="3"/>
    <x v="2693"/>
  </r>
  <r>
    <s v="T002819"/>
    <s v="Mishti Kari"/>
    <x v="377"/>
    <n v="6"/>
    <d v="2024-01-05T00:00:00"/>
    <d v="2024-01-06T00:00:00"/>
    <d v="1991-04-03T00:00:00"/>
    <x v="1"/>
    <x v="18"/>
    <x v="1"/>
    <x v="2"/>
    <x v="3"/>
    <n v="1"/>
    <n v="29706.98"/>
    <n v="29706.98"/>
    <n v="7.7"/>
    <n v="27419.54"/>
    <n v="5"/>
    <n v="2"/>
    <n v="4"/>
    <x v="2694"/>
  </r>
  <r>
    <s v="T002820"/>
    <s v="Nitara Dua"/>
    <x v="274"/>
    <n v="10"/>
    <d v="2024-05-21T00:00:00"/>
    <d v="2024-05-26T00:00:00"/>
    <d v="1978-11-25T00:00:00"/>
    <x v="2"/>
    <x v="7"/>
    <x v="2"/>
    <x v="3"/>
    <x v="4"/>
    <n v="3"/>
    <n v="8539.93"/>
    <n v="25619.79"/>
    <n v="19.489999999999998"/>
    <n v="20626.490000000002"/>
    <n v="4"/>
    <n v="6"/>
    <n v="4"/>
    <x v="2695"/>
  </r>
  <r>
    <s v="T002821"/>
    <s v="Bhavin Kibe"/>
    <x v="229"/>
    <n v="10"/>
    <d v="2024-07-18T00:00:00"/>
    <d v="2024-07-21T00:00:00"/>
    <d v="1999-12-26T00:00:00"/>
    <x v="0"/>
    <x v="3"/>
    <x v="2"/>
    <x v="3"/>
    <x v="12"/>
    <n v="7"/>
    <n v="7148.41"/>
    <n v="50038.87"/>
    <n v="26.56"/>
    <n v="36748.550000000003"/>
    <n v="4"/>
    <n v="4"/>
    <n v="6"/>
    <x v="2696"/>
  </r>
  <r>
    <s v="T002822"/>
    <s v="Indrans Dara"/>
    <x v="327"/>
    <n v="8"/>
    <d v="2024-12-15T00:00:00"/>
    <d v="2024-12-19T00:00:00"/>
    <d v="1963-06-28T00:00:00"/>
    <x v="1"/>
    <x v="1"/>
    <x v="1"/>
    <x v="5"/>
    <x v="17"/>
    <n v="4"/>
    <n v="32753.18"/>
    <n v="131012.72"/>
    <n v="24"/>
    <n v="99569.67"/>
    <n v="2"/>
    <n v="7"/>
    <n v="1"/>
    <x v="2697"/>
  </r>
  <r>
    <s v="T002823"/>
    <s v="Gatik Subramanian"/>
    <x v="209"/>
    <n v="8"/>
    <d v="2024-04-23T00:00:00"/>
    <d v="2024-04-25T00:00:00"/>
    <d v="1969-11-01T00:00:00"/>
    <x v="0"/>
    <x v="0"/>
    <x v="0"/>
    <x v="0"/>
    <x v="0"/>
    <n v="6"/>
    <n v="38383.79"/>
    <n v="230302.74"/>
    <n v="6.91"/>
    <n v="214388.82"/>
    <n v="2"/>
    <n v="3"/>
    <n v="5"/>
    <x v="2698"/>
  </r>
  <r>
    <s v="T002824"/>
    <s v="Chirag Vora"/>
    <x v="107"/>
    <n v="5"/>
    <d v="2025-01-05T00:00:00"/>
    <d v="2025-01-08T00:00:00"/>
    <d v="1998-05-25T00:00:00"/>
    <x v="0"/>
    <x v="10"/>
    <x v="0"/>
    <x v="1"/>
    <x v="2"/>
    <n v="10"/>
    <n v="25556.67"/>
    <n v="255566.7"/>
    <n v="25.61"/>
    <n v="190116.07"/>
    <n v="2"/>
    <n v="5"/>
    <n v="0"/>
    <x v="2699"/>
  </r>
  <r>
    <s v="T002825"/>
    <s v="Mamooty Ramachandran"/>
    <x v="320"/>
    <n v="4"/>
    <d v="2024-04-04T00:00:00"/>
    <d v="2024-04-05T00:00:00"/>
    <d v="2000-02-20T00:00:00"/>
    <x v="1"/>
    <x v="14"/>
    <x v="2"/>
    <x v="3"/>
    <x v="22"/>
    <n v="5"/>
    <n v="34474.92"/>
    <n v="172374.6"/>
    <n v="2.81"/>
    <n v="167530.87"/>
    <n v="2"/>
    <n v="4"/>
    <n v="0"/>
    <x v="2700"/>
  </r>
  <r>
    <s v="T002826"/>
    <s v="Charvi Bir"/>
    <x v="416"/>
    <n v="3"/>
    <d v="2024-12-25T00:00:00"/>
    <d v="2024-12-28T00:00:00"/>
    <d v="1983-08-11T00:00:00"/>
    <x v="0"/>
    <x v="0"/>
    <x v="3"/>
    <x v="4"/>
    <x v="23"/>
    <n v="10"/>
    <n v="38616.78"/>
    <n v="386167.8"/>
    <n v="16.53"/>
    <n v="322334.26"/>
    <n v="5"/>
    <n v="6"/>
    <n v="-3"/>
    <x v="2701"/>
  </r>
  <r>
    <s v="T002827"/>
    <s v="Mehul Bora"/>
    <x v="92"/>
    <n v="6"/>
    <d v="2024-03-14T00:00:00"/>
    <d v="2024-03-19T00:00:00"/>
    <d v="1962-01-31T00:00:00"/>
    <x v="1"/>
    <x v="14"/>
    <x v="2"/>
    <x v="3"/>
    <x v="11"/>
    <n v="10"/>
    <n v="1230.5"/>
    <n v="12305"/>
    <n v="29.31"/>
    <n v="8698.4"/>
    <n v="2"/>
    <n v="7"/>
    <n v="-1"/>
    <x v="2702"/>
  </r>
  <r>
    <s v="T002828"/>
    <s v="Shlok Sibal"/>
    <x v="288"/>
    <n v="10"/>
    <d v="2025-04-17T00:00:00"/>
    <d v="2025-04-19T00:00:00"/>
    <d v="1990-04-09T00:00:00"/>
    <x v="1"/>
    <x v="14"/>
    <x v="1"/>
    <x v="2"/>
    <x v="10"/>
    <n v="1"/>
    <n v="15590.41"/>
    <n v="15590.41"/>
    <n v="8.42"/>
    <n v="14277.7"/>
    <n v="1"/>
    <n v="7"/>
    <n v="3"/>
    <x v="2703"/>
  </r>
  <r>
    <s v="T002829"/>
    <s v="Adah Halder"/>
    <x v="378"/>
    <n v="5"/>
    <d v="2024-02-10T00:00:00"/>
    <d v="2024-02-13T00:00:00"/>
    <d v="1989-11-15T00:00:00"/>
    <x v="0"/>
    <x v="17"/>
    <x v="1"/>
    <x v="5"/>
    <x v="7"/>
    <n v="2"/>
    <n v="41102.49"/>
    <n v="82204.98"/>
    <n v="2.2999999999999998"/>
    <n v="80314.27"/>
    <n v="3"/>
    <n v="6"/>
    <n v="-1"/>
    <x v="2704"/>
  </r>
  <r>
    <s v="T002830"/>
    <s v="Advika Edwin"/>
    <x v="32"/>
    <n v="9"/>
    <d v="2025-06-04T00:00:00"/>
    <d v="2025-06-05T00:00:00"/>
    <d v="1993-10-25T00:00:00"/>
    <x v="2"/>
    <x v="8"/>
    <x v="2"/>
    <x v="3"/>
    <x v="12"/>
    <n v="6"/>
    <n v="35687.67"/>
    <n v="214126.02"/>
    <n v="8.69"/>
    <n v="195518.47"/>
    <n v="3"/>
    <n v="3"/>
    <n v="6"/>
    <x v="2705"/>
  </r>
  <r>
    <s v="T002831"/>
    <s v="Lakshit Chauhan"/>
    <x v="494"/>
    <n v="10"/>
    <d v="2024-06-14T00:00:00"/>
    <d v="2024-06-17T00:00:00"/>
    <d v="2005-11-23T00:00:00"/>
    <x v="2"/>
    <x v="2"/>
    <x v="0"/>
    <x v="1"/>
    <x v="21"/>
    <n v="6"/>
    <n v="25150.73"/>
    <n v="150904.38"/>
    <n v="1.26"/>
    <n v="149002.98000000001"/>
    <n v="4"/>
    <n v="4"/>
    <n v="6"/>
    <x v="2706"/>
  </r>
  <r>
    <s v="T002832"/>
    <s v="Yuvraj  Kurian"/>
    <x v="386"/>
    <n v="7"/>
    <d v="2024-08-26T00:00:00"/>
    <d v="2024-08-29T00:00:00"/>
    <d v="1980-08-25T00:00:00"/>
    <x v="2"/>
    <x v="2"/>
    <x v="2"/>
    <x v="3"/>
    <x v="12"/>
    <n v="4"/>
    <n v="20671.13"/>
    <n v="82684.52"/>
    <n v="10.07"/>
    <n v="74358.19"/>
    <n v="5"/>
    <n v="5"/>
    <n v="2"/>
    <x v="2707"/>
  </r>
  <r>
    <s v="T002833"/>
    <s v="Anvi Kannan"/>
    <x v="323"/>
    <n v="10"/>
    <d v="2025-02-15T00:00:00"/>
    <d v="2025-02-16T00:00:00"/>
    <d v="1982-04-10T00:00:00"/>
    <x v="0"/>
    <x v="3"/>
    <x v="2"/>
    <x v="3"/>
    <x v="12"/>
    <n v="2"/>
    <n v="45340.34"/>
    <n v="90680.68"/>
    <n v="29.94"/>
    <n v="63530.879999999997"/>
    <n v="5"/>
    <n v="3"/>
    <n v="7"/>
    <x v="2708"/>
  </r>
  <r>
    <s v="T002834"/>
    <s v="Trisha Kota"/>
    <x v="33"/>
    <n v="6"/>
    <d v="2024-12-01T00:00:00"/>
    <d v="2024-12-06T00:00:00"/>
    <d v="1961-03-10T00:00:00"/>
    <x v="0"/>
    <x v="13"/>
    <x v="3"/>
    <x v="4"/>
    <x v="13"/>
    <n v="4"/>
    <n v="13910.91"/>
    <n v="55643.64"/>
    <n v="14.51"/>
    <n v="47569.75"/>
    <n v="5"/>
    <n v="10"/>
    <n v="-4"/>
    <x v="2709"/>
  </r>
  <r>
    <s v="T002835"/>
    <s v="Samarth Tandon"/>
    <x v="85"/>
    <n v="6"/>
    <d v="2025-06-07T00:00:00"/>
    <d v="2025-06-10T00:00:00"/>
    <d v="1989-10-18T00:00:00"/>
    <x v="0"/>
    <x v="3"/>
    <x v="3"/>
    <x v="4"/>
    <x v="13"/>
    <n v="4"/>
    <n v="38525.18"/>
    <n v="154100.72"/>
    <n v="20.69"/>
    <n v="122217.28"/>
    <n v="3"/>
    <n v="5"/>
    <n v="1"/>
    <x v="2710"/>
  </r>
  <r>
    <s v="T002836"/>
    <s v="Armaan Thakkar"/>
    <x v="382"/>
    <n v="8"/>
    <d v="2024-07-16T00:00:00"/>
    <d v="2024-07-20T00:00:00"/>
    <d v="1967-08-04T00:00:00"/>
    <x v="0"/>
    <x v="13"/>
    <x v="0"/>
    <x v="0"/>
    <x v="19"/>
    <n v="7"/>
    <n v="42690.31"/>
    <n v="298832.17"/>
    <n v="5.56"/>
    <n v="282217.09999999998"/>
    <n v="5"/>
    <n v="6"/>
    <n v="2"/>
    <x v="2711"/>
  </r>
  <r>
    <s v="T002837"/>
    <s v="Aaryahi Kurian"/>
    <x v="674"/>
    <n v="7"/>
    <d v="2024-05-23T00:00:00"/>
    <d v="2024-05-27T00:00:00"/>
    <d v="1989-09-17T00:00:00"/>
    <x v="2"/>
    <x v="2"/>
    <x v="1"/>
    <x v="5"/>
    <x v="17"/>
    <n v="8"/>
    <n v="9227.2900000000009"/>
    <n v="73818.320000000007"/>
    <n v="9.48"/>
    <n v="66820.34"/>
    <n v="4"/>
    <n v="9"/>
    <n v="-2"/>
    <x v="2465"/>
  </r>
  <r>
    <s v="T002838"/>
    <s v="Anika Sahota"/>
    <x v="449"/>
    <n v="10"/>
    <d v="2024-10-27T00:00:00"/>
    <d v="2024-11-01T00:00:00"/>
    <d v="1987-07-10T00:00:00"/>
    <x v="3"/>
    <x v="19"/>
    <x v="3"/>
    <x v="4"/>
    <x v="23"/>
    <n v="5"/>
    <n v="16280.22"/>
    <n v="81401.099999999991"/>
    <n v="5.9"/>
    <n v="76598.44"/>
    <n v="2"/>
    <n v="6"/>
    <n v="4"/>
    <x v="2712"/>
  </r>
  <r>
    <s v="T002839"/>
    <s v="Pranay Sanghvi"/>
    <x v="264"/>
    <n v="7"/>
    <d v="2024-05-31T00:00:00"/>
    <d v="2024-06-04T00:00:00"/>
    <d v="1978-08-08T00:00:00"/>
    <x v="1"/>
    <x v="9"/>
    <x v="1"/>
    <x v="5"/>
    <x v="15"/>
    <n v="8"/>
    <n v="27066.85"/>
    <n v="216534.8"/>
    <n v="21.08"/>
    <n v="170889.26"/>
    <n v="1"/>
    <n v="5"/>
    <n v="2"/>
    <x v="2713"/>
  </r>
  <r>
    <s v="T002840"/>
    <s v="Lakshit Ranganathan"/>
    <x v="712"/>
    <n v="6"/>
    <d v="2025-04-20T00:00:00"/>
    <d v="2025-04-23T00:00:00"/>
    <d v="1971-06-21T00:00:00"/>
    <x v="0"/>
    <x v="0"/>
    <x v="0"/>
    <x v="0"/>
    <x v="19"/>
    <n v="4"/>
    <n v="45529.23"/>
    <n v="182116.92"/>
    <n v="26.75"/>
    <n v="133400.64000000001"/>
    <n v="1"/>
    <n v="6"/>
    <n v="0"/>
    <x v="2714"/>
  </r>
  <r>
    <s v="T002841"/>
    <s v="Aradhya Dube"/>
    <x v="168"/>
    <n v="8"/>
    <d v="2025-04-25T00:00:00"/>
    <d v="2025-04-30T00:00:00"/>
    <d v="1976-07-07T00:00:00"/>
    <x v="3"/>
    <x v="15"/>
    <x v="3"/>
    <x v="4"/>
    <x v="6"/>
    <n v="3"/>
    <n v="16384.38"/>
    <n v="49153.14"/>
    <n v="27.57"/>
    <n v="35601.620000000003"/>
    <n v="2"/>
    <n v="6"/>
    <n v="2"/>
    <x v="909"/>
  </r>
  <r>
    <s v="T002842"/>
    <s v="Saira Sarma"/>
    <x v="211"/>
    <n v="9"/>
    <d v="2023-10-13T00:00:00"/>
    <d v="2023-10-14T00:00:00"/>
    <d v="1995-05-31T00:00:00"/>
    <x v="3"/>
    <x v="19"/>
    <x v="3"/>
    <x v="4"/>
    <x v="13"/>
    <n v="5"/>
    <n v="41487.300000000003"/>
    <n v="207436.5"/>
    <n v="21.87"/>
    <n v="162070.14000000001"/>
    <n v="4"/>
    <n v="2"/>
    <n v="7"/>
    <x v="2715"/>
  </r>
  <r>
    <s v="T002843"/>
    <s v="Umang Devi"/>
    <x v="563"/>
    <n v="5"/>
    <d v="2023-09-20T00:00:00"/>
    <d v="2023-09-22T00:00:00"/>
    <d v="1995-01-14T00:00:00"/>
    <x v="2"/>
    <x v="7"/>
    <x v="2"/>
    <x v="3"/>
    <x v="4"/>
    <n v="9"/>
    <n v="16914.98"/>
    <n v="152234.82"/>
    <n v="10.57"/>
    <n v="136143.6"/>
    <n v="1"/>
    <n v="3"/>
    <n v="2"/>
    <x v="2716"/>
  </r>
  <r>
    <s v="T002844"/>
    <s v="Himmat Saran"/>
    <x v="620"/>
    <n v="5"/>
    <d v="2025-03-27T00:00:00"/>
    <d v="2025-04-01T00:00:00"/>
    <d v="1978-05-01T00:00:00"/>
    <x v="2"/>
    <x v="16"/>
    <x v="1"/>
    <x v="2"/>
    <x v="16"/>
    <n v="10"/>
    <n v="46107.83"/>
    <n v="461078.3"/>
    <n v="27.96"/>
    <n v="332160.81"/>
    <n v="3"/>
    <n v="6"/>
    <n v="-1"/>
    <x v="2717"/>
  </r>
  <r>
    <s v="T002845"/>
    <s v="Urvi Zachariah"/>
    <x v="433"/>
    <n v="10"/>
    <d v="2025-01-29T00:00:00"/>
    <d v="2025-02-01T00:00:00"/>
    <d v="1993-01-26T00:00:00"/>
    <x v="3"/>
    <x v="5"/>
    <x v="1"/>
    <x v="5"/>
    <x v="20"/>
    <n v="2"/>
    <n v="28674.52"/>
    <n v="57349.04"/>
    <n v="17.28"/>
    <n v="47439.13"/>
    <n v="5"/>
    <n v="7"/>
    <n v="3"/>
    <x v="228"/>
  </r>
  <r>
    <s v="T002846"/>
    <s v="Neelofar Vora"/>
    <x v="72"/>
    <n v="7"/>
    <d v="2025-02-17T00:00:00"/>
    <d v="2025-02-19T00:00:00"/>
    <d v="1969-01-23T00:00:00"/>
    <x v="1"/>
    <x v="14"/>
    <x v="1"/>
    <x v="5"/>
    <x v="17"/>
    <n v="3"/>
    <n v="44069.279999999999"/>
    <n v="132207.84"/>
    <n v="27.27"/>
    <n v="96154.76"/>
    <n v="1"/>
    <n v="3"/>
    <n v="4"/>
    <x v="2718"/>
  </r>
  <r>
    <s v="T002847"/>
    <s v="Ryan Kala"/>
    <x v="411"/>
    <n v="8"/>
    <d v="2024-09-12T00:00:00"/>
    <d v="2024-09-14T00:00:00"/>
    <d v="2001-04-02T00:00:00"/>
    <x v="3"/>
    <x v="4"/>
    <x v="3"/>
    <x v="4"/>
    <x v="23"/>
    <n v="8"/>
    <n v="23723.99"/>
    <n v="189791.92"/>
    <n v="20.46"/>
    <n v="150960.49"/>
    <n v="5"/>
    <n v="4"/>
    <n v="4"/>
    <x v="2719"/>
  </r>
  <r>
    <s v="T002848"/>
    <s v="Keya Banerjee"/>
    <x v="42"/>
    <n v="10"/>
    <d v="2024-03-27T00:00:00"/>
    <d v="2024-03-31T00:00:00"/>
    <d v="1985-10-23T00:00:00"/>
    <x v="3"/>
    <x v="12"/>
    <x v="1"/>
    <x v="5"/>
    <x v="7"/>
    <n v="8"/>
    <n v="44010.34"/>
    <n v="352082.72"/>
    <n v="17.510000000000002"/>
    <n v="290433.03999999998"/>
    <n v="5"/>
    <n v="6"/>
    <n v="4"/>
    <x v="2720"/>
  </r>
  <r>
    <s v="T002849"/>
    <s v="Ivan Doctor"/>
    <x v="436"/>
    <n v="5"/>
    <d v="2024-09-12T00:00:00"/>
    <d v="2024-09-14T00:00:00"/>
    <d v="1992-06-08T00:00:00"/>
    <x v="2"/>
    <x v="16"/>
    <x v="1"/>
    <x v="2"/>
    <x v="3"/>
    <n v="5"/>
    <n v="14343.35"/>
    <n v="71716.75"/>
    <n v="7.33"/>
    <n v="66459.91"/>
    <n v="3"/>
    <n v="3"/>
    <n v="2"/>
    <x v="2721"/>
  </r>
  <r>
    <s v="T002850"/>
    <s v="Yasmin Walla"/>
    <x v="105"/>
    <n v="5"/>
    <d v="2025-03-22T00:00:00"/>
    <d v="2025-03-26T00:00:00"/>
    <d v="1993-09-02T00:00:00"/>
    <x v="0"/>
    <x v="17"/>
    <x v="1"/>
    <x v="5"/>
    <x v="7"/>
    <n v="8"/>
    <n v="36165.99"/>
    <n v="289327.92"/>
    <n v="19.55"/>
    <n v="232764.31"/>
    <n v="2"/>
    <n v="7"/>
    <n v="-2"/>
    <x v="2722"/>
  </r>
  <r>
    <s v="T002851"/>
    <s v="Vidur Tailor"/>
    <x v="337"/>
    <n v="8"/>
    <d v="2023-10-17T00:00:00"/>
    <d v="2023-10-22T00:00:00"/>
    <d v="1998-06-16T00:00:00"/>
    <x v="2"/>
    <x v="16"/>
    <x v="1"/>
    <x v="2"/>
    <x v="14"/>
    <n v="4"/>
    <n v="32414.14"/>
    <n v="129656.56"/>
    <n v="4.2699999999999996"/>
    <n v="124120.22"/>
    <n v="2"/>
    <n v="6"/>
    <n v="2"/>
    <x v="2723"/>
  </r>
  <r>
    <s v="T002852"/>
    <s v="Inaaya  Kade"/>
    <x v="594"/>
    <n v="8"/>
    <d v="2024-11-25T00:00:00"/>
    <d v="2024-11-27T00:00:00"/>
    <d v="1968-10-26T00:00:00"/>
    <x v="0"/>
    <x v="10"/>
    <x v="0"/>
    <x v="1"/>
    <x v="8"/>
    <n v="7"/>
    <n v="41648.79"/>
    <n v="291541.53000000003"/>
    <n v="15.13"/>
    <n v="247431.3"/>
    <n v="2"/>
    <n v="4"/>
    <n v="4"/>
    <x v="2724"/>
  </r>
  <r>
    <s v="T002853"/>
    <s v="Kaira Maharaj"/>
    <x v="520"/>
    <n v="8"/>
    <d v="2024-04-07T00:00:00"/>
    <d v="2024-04-10T00:00:00"/>
    <d v="1997-12-24T00:00:00"/>
    <x v="0"/>
    <x v="13"/>
    <x v="2"/>
    <x v="3"/>
    <x v="4"/>
    <n v="2"/>
    <n v="48764.68"/>
    <n v="97529.36"/>
    <n v="16.61"/>
    <n v="81329.73"/>
    <n v="2"/>
    <n v="7"/>
    <n v="1"/>
    <x v="2725"/>
  </r>
  <r>
    <s v="T002854"/>
    <s v="Azad Kara"/>
    <x v="349"/>
    <n v="3"/>
    <d v="2025-01-14T00:00:00"/>
    <d v="2025-01-17T00:00:00"/>
    <d v="1987-01-31T00:00:00"/>
    <x v="3"/>
    <x v="15"/>
    <x v="1"/>
    <x v="2"/>
    <x v="14"/>
    <n v="4"/>
    <n v="10389.93"/>
    <n v="41559.72"/>
    <n v="9.26"/>
    <n v="37711.29"/>
    <n v="3"/>
    <n v="7"/>
    <n v="-4"/>
    <x v="2726"/>
  </r>
  <r>
    <s v="T002855"/>
    <s v="Fateh Sehgal"/>
    <x v="193"/>
    <n v="4"/>
    <d v="2024-07-14T00:00:00"/>
    <d v="2024-07-17T00:00:00"/>
    <d v="1979-12-28T00:00:00"/>
    <x v="0"/>
    <x v="3"/>
    <x v="2"/>
    <x v="3"/>
    <x v="12"/>
    <n v="10"/>
    <n v="5167.72"/>
    <n v="51677.2"/>
    <n v="25.71"/>
    <n v="38390.99"/>
    <n v="2"/>
    <n v="5"/>
    <n v="-1"/>
    <x v="2727"/>
  </r>
  <r>
    <s v="T002856"/>
    <s v="Lavanya Sarraf"/>
    <x v="656"/>
    <n v="6"/>
    <d v="2024-02-02T00:00:00"/>
    <d v="2024-02-03T00:00:00"/>
    <d v="1999-08-02T00:00:00"/>
    <x v="1"/>
    <x v="14"/>
    <x v="1"/>
    <x v="2"/>
    <x v="16"/>
    <n v="5"/>
    <n v="19263.05"/>
    <n v="96315.25"/>
    <n v="21.95"/>
    <n v="75174.05"/>
    <n v="5"/>
    <n v="5"/>
    <n v="1"/>
    <x v="2017"/>
  </r>
  <r>
    <s v="T002857"/>
    <s v="Emir Hans"/>
    <x v="375"/>
    <n v="6"/>
    <d v="2023-11-04T00:00:00"/>
    <d v="2023-11-05T00:00:00"/>
    <d v="1982-09-10T00:00:00"/>
    <x v="0"/>
    <x v="10"/>
    <x v="3"/>
    <x v="4"/>
    <x v="13"/>
    <n v="1"/>
    <n v="13807.67"/>
    <n v="13807.67"/>
    <n v="20.37"/>
    <n v="10995.05"/>
    <n v="1"/>
    <n v="4"/>
    <n v="2"/>
    <x v="2728"/>
  </r>
  <r>
    <s v="T002858"/>
    <s v="Siya Sahni"/>
    <x v="492"/>
    <n v="6"/>
    <d v="2025-05-13T00:00:00"/>
    <d v="2025-05-17T00:00:00"/>
    <d v="1969-01-23T00:00:00"/>
    <x v="3"/>
    <x v="12"/>
    <x v="2"/>
    <x v="3"/>
    <x v="22"/>
    <n v="7"/>
    <n v="10074.959999999999"/>
    <n v="70524.72"/>
    <n v="9.74"/>
    <n v="63655.61"/>
    <n v="5"/>
    <n v="7"/>
    <n v="-1"/>
    <x v="993"/>
  </r>
  <r>
    <s v="T002859"/>
    <s v="Kashvi Goda"/>
    <x v="540"/>
    <n v="7"/>
    <d v="2024-07-06T00:00:00"/>
    <d v="2024-07-07T00:00:00"/>
    <d v="1996-11-24T00:00:00"/>
    <x v="0"/>
    <x v="17"/>
    <x v="1"/>
    <x v="2"/>
    <x v="10"/>
    <n v="4"/>
    <n v="882.4"/>
    <n v="3529.6"/>
    <n v="6.63"/>
    <n v="3295.59"/>
    <n v="5"/>
    <n v="3"/>
    <n v="4"/>
    <x v="2729"/>
  </r>
  <r>
    <s v="T002860"/>
    <s v="Anya Atwal"/>
    <x v="339"/>
    <n v="4"/>
    <d v="2024-08-04T00:00:00"/>
    <d v="2024-08-07T00:00:00"/>
    <d v="1989-05-12T00:00:00"/>
    <x v="0"/>
    <x v="0"/>
    <x v="1"/>
    <x v="5"/>
    <x v="17"/>
    <n v="8"/>
    <n v="17621.080000000002"/>
    <n v="140968.64000000001"/>
    <n v="29.34"/>
    <n v="99608.44"/>
    <n v="5"/>
    <n v="4"/>
    <n v="0"/>
    <x v="2730"/>
  </r>
  <r>
    <s v="T002861"/>
    <s v="Madhav Johal"/>
    <x v="166"/>
    <n v="8"/>
    <d v="2024-12-07T00:00:00"/>
    <d v="2024-12-09T00:00:00"/>
    <d v="1968-12-02T00:00:00"/>
    <x v="2"/>
    <x v="7"/>
    <x v="3"/>
    <x v="4"/>
    <x v="6"/>
    <n v="3"/>
    <n v="30991.1"/>
    <n v="92973.299999999988"/>
    <n v="29.43"/>
    <n v="65611.259999999995"/>
    <n v="5"/>
    <n v="3"/>
    <n v="5"/>
    <x v="2731"/>
  </r>
  <r>
    <s v="T002862"/>
    <s v="Azad Sodhi"/>
    <x v="512"/>
    <n v="5"/>
    <d v="2025-03-15T00:00:00"/>
    <d v="2025-03-17T00:00:00"/>
    <d v="2001-11-04T00:00:00"/>
    <x v="0"/>
    <x v="0"/>
    <x v="3"/>
    <x v="4"/>
    <x v="6"/>
    <n v="6"/>
    <n v="20260.52"/>
    <n v="121563.12"/>
    <n v="21.6"/>
    <n v="95305.49"/>
    <n v="5"/>
    <n v="6"/>
    <n v="-1"/>
    <x v="2732"/>
  </r>
  <r>
    <s v="T002863"/>
    <s v="Rohan Khare"/>
    <x v="470"/>
    <n v="7"/>
    <d v="2024-06-09T00:00:00"/>
    <d v="2024-06-13T00:00:00"/>
    <d v="1993-09-14T00:00:00"/>
    <x v="1"/>
    <x v="9"/>
    <x v="3"/>
    <x v="4"/>
    <x v="9"/>
    <n v="5"/>
    <n v="15034.69"/>
    <n v="75173.45"/>
    <n v="19.43"/>
    <n v="60567.25"/>
    <n v="5"/>
    <n v="8"/>
    <n v="-1"/>
    <x v="2733"/>
  </r>
  <r>
    <s v="T002864"/>
    <s v="Mohanlal Zachariah"/>
    <x v="155"/>
    <n v="10"/>
    <d v="2024-07-04T00:00:00"/>
    <d v="2024-07-09T00:00:00"/>
    <d v="1984-10-10T00:00:00"/>
    <x v="2"/>
    <x v="2"/>
    <x v="0"/>
    <x v="1"/>
    <x v="8"/>
    <n v="2"/>
    <n v="49887.4"/>
    <n v="99774.8"/>
    <n v="11.11"/>
    <n v="88689.82"/>
    <n v="4"/>
    <n v="6"/>
    <n v="4"/>
    <x v="2734"/>
  </r>
  <r>
    <s v="T002865"/>
    <s v="Parinaaz Ahluwalia"/>
    <x v="371"/>
    <n v="4"/>
    <d v="2025-08-06T00:00:00"/>
    <d v="2025-08-07T00:00:00"/>
    <d v="2000-09-19T00:00:00"/>
    <x v="1"/>
    <x v="14"/>
    <x v="0"/>
    <x v="0"/>
    <x v="1"/>
    <n v="3"/>
    <n v="4976.95"/>
    <n v="14930.85"/>
    <n v="6.63"/>
    <n v="13940.93"/>
    <n v="3"/>
    <n v="6"/>
    <n v="-2"/>
    <x v="2735"/>
  </r>
  <r>
    <s v="T002866"/>
    <s v="Taimur Goel"/>
    <x v="241"/>
    <n v="4"/>
    <d v="2025-06-02T00:00:00"/>
    <d v="2025-06-07T00:00:00"/>
    <d v="1983-08-30T00:00:00"/>
    <x v="3"/>
    <x v="15"/>
    <x v="3"/>
    <x v="4"/>
    <x v="13"/>
    <n v="1"/>
    <n v="28240.81"/>
    <n v="28240.81"/>
    <n v="22.46"/>
    <n v="21897.919999999998"/>
    <n v="1"/>
    <n v="9"/>
    <n v="-5"/>
    <x v="2736"/>
  </r>
  <r>
    <s v="T002867"/>
    <s v="Amira Balan"/>
    <x v="538"/>
    <n v="7"/>
    <d v="2024-07-19T00:00:00"/>
    <d v="2024-07-21T00:00:00"/>
    <d v="1994-01-01T00:00:00"/>
    <x v="2"/>
    <x v="2"/>
    <x v="0"/>
    <x v="1"/>
    <x v="5"/>
    <n v="9"/>
    <n v="4227.79"/>
    <n v="38050.11"/>
    <n v="26.69"/>
    <n v="27894.54"/>
    <n v="3"/>
    <n v="6"/>
    <n v="1"/>
    <x v="2737"/>
  </r>
  <r>
    <s v="T002868"/>
    <s v="Ranbir Chaudhry"/>
    <x v="282"/>
    <n v="7"/>
    <d v="2024-08-13T00:00:00"/>
    <d v="2024-08-18T00:00:00"/>
    <d v="1998-09-25T00:00:00"/>
    <x v="0"/>
    <x v="13"/>
    <x v="0"/>
    <x v="1"/>
    <x v="21"/>
    <n v="8"/>
    <n v="14999.47"/>
    <n v="119995.76"/>
    <n v="17.100000000000001"/>
    <n v="99476.49"/>
    <n v="2"/>
    <n v="9"/>
    <n v="-2"/>
    <x v="2738"/>
  </r>
  <r>
    <s v="T002869"/>
    <s v="Samaira Som"/>
    <x v="46"/>
    <n v="3"/>
    <d v="2024-02-07T00:00:00"/>
    <d v="2024-02-09T00:00:00"/>
    <d v="1969-05-23T00:00:00"/>
    <x v="1"/>
    <x v="1"/>
    <x v="0"/>
    <x v="1"/>
    <x v="5"/>
    <n v="5"/>
    <n v="3798.87"/>
    <n v="18994.349999999999"/>
    <n v="12.77"/>
    <n v="16568.77"/>
    <n v="1"/>
    <n v="7"/>
    <n v="-4"/>
    <x v="2739"/>
  </r>
  <r>
    <s v="T002870"/>
    <s v="Darshit Soni"/>
    <x v="451"/>
    <n v="6"/>
    <d v="2024-03-24T00:00:00"/>
    <d v="2024-03-28T00:00:00"/>
    <d v="2006-01-22T00:00:00"/>
    <x v="3"/>
    <x v="12"/>
    <x v="1"/>
    <x v="2"/>
    <x v="14"/>
    <n v="4"/>
    <n v="43117.4"/>
    <n v="172469.6"/>
    <n v="25.7"/>
    <n v="128144.91"/>
    <n v="5"/>
    <n v="9"/>
    <n v="-3"/>
    <x v="2176"/>
  </r>
  <r>
    <s v="T002871"/>
    <s v="Rhea Garde"/>
    <x v="463"/>
    <n v="8"/>
    <d v="2024-01-12T00:00:00"/>
    <d v="2024-01-17T00:00:00"/>
    <d v="1997-10-18T00:00:00"/>
    <x v="1"/>
    <x v="6"/>
    <x v="0"/>
    <x v="1"/>
    <x v="21"/>
    <n v="6"/>
    <n v="33164.629999999997"/>
    <n v="198987.78"/>
    <n v="28.21"/>
    <n v="142853.32999999999"/>
    <n v="3"/>
    <n v="9"/>
    <n v="-1"/>
    <x v="2740"/>
  </r>
  <r>
    <s v="T002872"/>
    <s v="Adah Bumb"/>
    <x v="625"/>
    <n v="10"/>
    <d v="2025-07-19T00:00:00"/>
    <d v="2025-07-20T00:00:00"/>
    <d v="1961-06-01T00:00:00"/>
    <x v="3"/>
    <x v="15"/>
    <x v="0"/>
    <x v="1"/>
    <x v="8"/>
    <n v="7"/>
    <n v="10777.88"/>
    <n v="75445.159999999989"/>
    <n v="6.97"/>
    <n v="70186.63"/>
    <n v="1"/>
    <n v="4"/>
    <n v="6"/>
    <x v="2741"/>
  </r>
  <r>
    <s v="T002873"/>
    <s v="Eshani Buch"/>
    <x v="480"/>
    <n v="7"/>
    <d v="2025-07-04T00:00:00"/>
    <d v="2025-07-09T00:00:00"/>
    <d v="1992-10-03T00:00:00"/>
    <x v="1"/>
    <x v="1"/>
    <x v="2"/>
    <x v="3"/>
    <x v="12"/>
    <n v="7"/>
    <n v="12060.26"/>
    <n v="84421.82"/>
    <n v="26.99"/>
    <n v="61636.37"/>
    <n v="2"/>
    <n v="10"/>
    <n v="-3"/>
    <x v="2742"/>
  </r>
  <r>
    <s v="T002874"/>
    <s v="Alisha Golla"/>
    <x v="10"/>
    <n v="9"/>
    <d v="2023-08-23T00:00:00"/>
    <d v="2023-08-25T00:00:00"/>
    <d v="1982-03-25T00:00:00"/>
    <x v="3"/>
    <x v="15"/>
    <x v="1"/>
    <x v="5"/>
    <x v="7"/>
    <n v="6"/>
    <n v="7894.35"/>
    <n v="47366.100000000013"/>
    <n v="23.15"/>
    <n v="36400.85"/>
    <n v="1"/>
    <n v="6"/>
    <n v="3"/>
    <x v="2743"/>
  </r>
  <r>
    <s v="T002875"/>
    <s v="Jiya Agarwal"/>
    <x v="44"/>
    <n v="10"/>
    <d v="2024-06-26T00:00:00"/>
    <d v="2024-06-27T00:00:00"/>
    <d v="1982-02-12T00:00:00"/>
    <x v="2"/>
    <x v="2"/>
    <x v="2"/>
    <x v="3"/>
    <x v="11"/>
    <n v="4"/>
    <n v="18829.580000000002"/>
    <n v="75318.320000000007"/>
    <n v="25.25"/>
    <n v="56300.44"/>
    <n v="3"/>
    <n v="2"/>
    <n v="8"/>
    <x v="2744"/>
  </r>
  <r>
    <s v="T002876"/>
    <s v="Veer Chauhan"/>
    <x v="2"/>
    <n v="7"/>
    <d v="2025-02-09T00:00:00"/>
    <d v="2025-02-12T00:00:00"/>
    <d v="1988-03-15T00:00:00"/>
    <x v="0"/>
    <x v="10"/>
    <x v="2"/>
    <x v="3"/>
    <x v="22"/>
    <n v="6"/>
    <n v="13576.78"/>
    <n v="81460.680000000008"/>
    <n v="2.0299999999999998"/>
    <n v="79807.03"/>
    <n v="1"/>
    <n v="6"/>
    <n v="1"/>
    <x v="2745"/>
  </r>
  <r>
    <s v="T002877"/>
    <s v="Taimur Arora"/>
    <x v="454"/>
    <n v="5"/>
    <d v="2024-12-05T00:00:00"/>
    <d v="2024-12-08T00:00:00"/>
    <d v="1999-02-20T00:00:00"/>
    <x v="1"/>
    <x v="1"/>
    <x v="1"/>
    <x v="5"/>
    <x v="17"/>
    <n v="9"/>
    <n v="40505.9"/>
    <n v="364553.1"/>
    <n v="2.82"/>
    <n v="354272.7"/>
    <n v="3"/>
    <n v="8"/>
    <n v="-3"/>
    <x v="2746"/>
  </r>
  <r>
    <s v="T002878"/>
    <s v="Kartik Chanda"/>
    <x v="673"/>
    <n v="5"/>
    <d v="2023-10-07T00:00:00"/>
    <d v="2023-10-09T00:00:00"/>
    <d v="2001-08-22T00:00:00"/>
    <x v="2"/>
    <x v="2"/>
    <x v="3"/>
    <x v="4"/>
    <x v="13"/>
    <n v="4"/>
    <n v="43122.51"/>
    <n v="172490.04"/>
    <n v="26.3"/>
    <n v="127125.16"/>
    <n v="3"/>
    <n v="3"/>
    <n v="2"/>
    <x v="2747"/>
  </r>
  <r>
    <s v="T002879"/>
    <s v="Keya Handa"/>
    <x v="92"/>
    <n v="5"/>
    <d v="2024-03-13T00:00:00"/>
    <d v="2024-03-14T00:00:00"/>
    <d v="1987-10-17T00:00:00"/>
    <x v="3"/>
    <x v="4"/>
    <x v="2"/>
    <x v="3"/>
    <x v="11"/>
    <n v="2"/>
    <n v="33875.46"/>
    <n v="67750.92"/>
    <n v="27.02"/>
    <n v="49444.62"/>
    <n v="1"/>
    <n v="2"/>
    <n v="3"/>
    <x v="2748"/>
  </r>
  <r>
    <s v="T002880"/>
    <s v="Zain Tella"/>
    <x v="453"/>
    <n v="8"/>
    <d v="2025-02-08T00:00:00"/>
    <d v="2025-02-11T00:00:00"/>
    <d v="1990-08-24T00:00:00"/>
    <x v="1"/>
    <x v="9"/>
    <x v="2"/>
    <x v="3"/>
    <x v="4"/>
    <n v="10"/>
    <n v="17458.849999999999"/>
    <n v="174588.5"/>
    <n v="10.56"/>
    <n v="156151.95000000001"/>
    <n v="5"/>
    <n v="4"/>
    <n v="4"/>
    <x v="2749"/>
  </r>
  <r>
    <s v="T002881"/>
    <s v="Siya Bahri"/>
    <x v="124"/>
    <n v="9"/>
    <d v="2025-08-01T00:00:00"/>
    <d v="2025-08-04T00:00:00"/>
    <d v="2000-01-06T00:00:00"/>
    <x v="3"/>
    <x v="4"/>
    <x v="3"/>
    <x v="4"/>
    <x v="23"/>
    <n v="10"/>
    <n v="42126.15"/>
    <n v="421261.5"/>
    <n v="21.62"/>
    <n v="330184.76"/>
    <n v="1"/>
    <n v="8"/>
    <n v="1"/>
    <x v="2750"/>
  </r>
  <r>
    <s v="T002882"/>
    <s v="Saksham Mahal"/>
    <x v="179"/>
    <n v="4"/>
    <d v="2024-05-09T00:00:00"/>
    <d v="2024-05-12T00:00:00"/>
    <d v="1999-11-08T00:00:00"/>
    <x v="0"/>
    <x v="17"/>
    <x v="2"/>
    <x v="3"/>
    <x v="12"/>
    <n v="4"/>
    <n v="41739.81"/>
    <n v="166959.24"/>
    <n v="19.39"/>
    <n v="134585.84"/>
    <n v="4"/>
    <n v="6"/>
    <n v="-2"/>
    <x v="2017"/>
  </r>
  <r>
    <s v="T002883"/>
    <s v="Vedika Ganesh"/>
    <x v="33"/>
    <n v="8"/>
    <d v="2024-11-30T00:00:00"/>
    <d v="2024-12-05T00:00:00"/>
    <d v="1963-04-22T00:00:00"/>
    <x v="2"/>
    <x v="11"/>
    <x v="1"/>
    <x v="2"/>
    <x v="3"/>
    <n v="9"/>
    <n v="30357.32"/>
    <n v="273215.88"/>
    <n v="15.73"/>
    <n v="230239.02"/>
    <n v="1"/>
    <n v="9"/>
    <n v="-1"/>
    <x v="2751"/>
  </r>
  <r>
    <s v="T002884"/>
    <s v="Jayan Sanghvi"/>
    <x v="15"/>
    <n v="10"/>
    <d v="2024-06-07T00:00:00"/>
    <d v="2024-06-12T00:00:00"/>
    <d v="1994-06-15T00:00:00"/>
    <x v="2"/>
    <x v="2"/>
    <x v="3"/>
    <x v="4"/>
    <x v="9"/>
    <n v="4"/>
    <n v="36361.47"/>
    <n v="145445.88"/>
    <n v="13.35"/>
    <n v="126028.86"/>
    <n v="5"/>
    <n v="10"/>
    <n v="0"/>
    <x v="2752"/>
  </r>
  <r>
    <s v="T002885"/>
    <s v="Aaina Sawhney"/>
    <x v="445"/>
    <n v="6"/>
    <d v="2024-04-21T00:00:00"/>
    <d v="2024-04-24T00:00:00"/>
    <d v="1967-10-16T00:00:00"/>
    <x v="0"/>
    <x v="13"/>
    <x v="3"/>
    <x v="4"/>
    <x v="13"/>
    <n v="8"/>
    <n v="2523.7800000000002"/>
    <n v="20190.240000000002"/>
    <n v="1.83"/>
    <n v="19820.759999999998"/>
    <n v="4"/>
    <n v="4"/>
    <n v="2"/>
    <x v="2479"/>
  </r>
  <r>
    <s v="T002886"/>
    <s v="Vritika Deol"/>
    <x v="246"/>
    <n v="8"/>
    <d v="2024-10-03T00:00:00"/>
    <d v="2024-10-05T00:00:00"/>
    <d v="1963-12-28T00:00:00"/>
    <x v="0"/>
    <x v="13"/>
    <x v="3"/>
    <x v="4"/>
    <x v="9"/>
    <n v="4"/>
    <n v="45567.54"/>
    <n v="182270.16"/>
    <n v="22.9"/>
    <n v="140530.29"/>
    <n v="2"/>
    <n v="4"/>
    <n v="4"/>
    <x v="2753"/>
  </r>
  <r>
    <s v="T002887"/>
    <s v="Vritika Ramanathan"/>
    <x v="547"/>
    <n v="4"/>
    <d v="2025-08-01T00:00:00"/>
    <d v="2025-08-03T00:00:00"/>
    <d v="1965-04-05T00:00:00"/>
    <x v="3"/>
    <x v="19"/>
    <x v="0"/>
    <x v="0"/>
    <x v="0"/>
    <n v="9"/>
    <n v="1929.69"/>
    <n v="17367.21"/>
    <n v="28.17"/>
    <n v="12474.87"/>
    <n v="3"/>
    <n v="4"/>
    <n v="0"/>
    <x v="2754"/>
  </r>
  <r>
    <s v="T002888"/>
    <s v="Tejas Sem"/>
    <x v="182"/>
    <n v="9"/>
    <d v="2024-09-07T00:00:00"/>
    <d v="2024-09-09T00:00:00"/>
    <d v="1989-02-18T00:00:00"/>
    <x v="2"/>
    <x v="2"/>
    <x v="1"/>
    <x v="5"/>
    <x v="17"/>
    <n v="7"/>
    <n v="32259.8"/>
    <n v="225818.6"/>
    <n v="24.43"/>
    <n v="170651.12"/>
    <n v="5"/>
    <n v="6"/>
    <n v="3"/>
    <x v="2755"/>
  </r>
  <r>
    <s v="T002889"/>
    <s v="Saksham Kari"/>
    <x v="404"/>
    <n v="3"/>
    <d v="2025-03-29T00:00:00"/>
    <d v="2025-04-01T00:00:00"/>
    <d v="1973-11-30T00:00:00"/>
    <x v="3"/>
    <x v="4"/>
    <x v="1"/>
    <x v="5"/>
    <x v="15"/>
    <n v="10"/>
    <n v="10868"/>
    <n v="108680"/>
    <n v="1.76"/>
    <n v="106767.23"/>
    <n v="5"/>
    <n v="8"/>
    <n v="-5"/>
    <x v="2756"/>
  </r>
  <r>
    <s v="T002890"/>
    <s v="Nitya Brar"/>
    <x v="240"/>
    <n v="4"/>
    <d v="2024-04-06T00:00:00"/>
    <d v="2024-04-08T00:00:00"/>
    <d v="1968-03-06T00:00:00"/>
    <x v="0"/>
    <x v="13"/>
    <x v="1"/>
    <x v="5"/>
    <x v="7"/>
    <n v="6"/>
    <n v="47453.84"/>
    <n v="284723.03999999998"/>
    <n v="12.24"/>
    <n v="249872.94"/>
    <n v="5"/>
    <n v="6"/>
    <n v="-2"/>
    <x v="2757"/>
  </r>
  <r>
    <s v="T002891"/>
    <s v="Kashvi Baral"/>
    <x v="51"/>
    <n v="5"/>
    <d v="2024-06-22T00:00:00"/>
    <d v="2024-06-27T00:00:00"/>
    <d v="1980-03-19T00:00:00"/>
    <x v="1"/>
    <x v="18"/>
    <x v="1"/>
    <x v="5"/>
    <x v="15"/>
    <n v="2"/>
    <n v="22717.3"/>
    <n v="45434.6"/>
    <n v="21.3"/>
    <n v="35757.03"/>
    <n v="2"/>
    <n v="6"/>
    <n v="-1"/>
    <x v="2758"/>
  </r>
  <r>
    <s v="T002892"/>
    <s v="Taimur Basak"/>
    <x v="682"/>
    <n v="8"/>
    <d v="2024-08-01T00:00:00"/>
    <d v="2024-08-05T00:00:00"/>
    <d v="2007-01-25T00:00:00"/>
    <x v="1"/>
    <x v="9"/>
    <x v="1"/>
    <x v="5"/>
    <x v="15"/>
    <n v="4"/>
    <n v="4983.8100000000004"/>
    <n v="19935.240000000002"/>
    <n v="27.79"/>
    <n v="14395.24"/>
    <n v="2"/>
    <n v="8"/>
    <n v="0"/>
    <x v="2759"/>
  </r>
  <r>
    <s v="T002893"/>
    <s v="Zaina Rout"/>
    <x v="633"/>
    <n v="10"/>
    <d v="2024-08-18T00:00:00"/>
    <d v="2024-08-20T00:00:00"/>
    <d v="1963-10-08T00:00:00"/>
    <x v="2"/>
    <x v="8"/>
    <x v="2"/>
    <x v="3"/>
    <x v="11"/>
    <n v="3"/>
    <n v="4002.57"/>
    <n v="12007.71"/>
    <n v="13.96"/>
    <n v="10331.43"/>
    <n v="2"/>
    <n v="7"/>
    <n v="3"/>
    <x v="2760"/>
  </r>
  <r>
    <s v="T002894"/>
    <s v="Vardaniya Mani"/>
    <x v="226"/>
    <n v="6"/>
    <d v="2025-05-28T00:00:00"/>
    <d v="2025-06-02T00:00:00"/>
    <d v="1965-11-05T00:00:00"/>
    <x v="0"/>
    <x v="13"/>
    <x v="1"/>
    <x v="5"/>
    <x v="7"/>
    <n v="2"/>
    <n v="38810.85"/>
    <n v="77621.7"/>
    <n v="7.32"/>
    <n v="71939.789999999994"/>
    <n v="1"/>
    <n v="8"/>
    <n v="-2"/>
    <x v="2761"/>
  </r>
  <r>
    <s v="T002895"/>
    <s v="Akarsh Seshadri"/>
    <x v="230"/>
    <n v="4"/>
    <d v="2024-04-29T00:00:00"/>
    <d v="2024-05-01T00:00:00"/>
    <d v="1995-07-28T00:00:00"/>
    <x v="3"/>
    <x v="5"/>
    <x v="2"/>
    <x v="3"/>
    <x v="22"/>
    <n v="3"/>
    <n v="48643.76"/>
    <n v="145931.28"/>
    <n v="26.76"/>
    <n v="106880.07"/>
    <n v="2"/>
    <n v="7"/>
    <n v="-3"/>
    <x v="2762"/>
  </r>
  <r>
    <s v="T002896"/>
    <s v="Zain Dhillon"/>
    <x v="521"/>
    <n v="3"/>
    <d v="2024-01-17T00:00:00"/>
    <d v="2024-01-20T00:00:00"/>
    <d v="1984-08-04T00:00:00"/>
    <x v="2"/>
    <x v="8"/>
    <x v="0"/>
    <x v="0"/>
    <x v="0"/>
    <n v="7"/>
    <n v="7736.51"/>
    <n v="54155.57"/>
    <n v="12.9"/>
    <n v="47169.5"/>
    <n v="1"/>
    <n v="4"/>
    <n v="-1"/>
    <x v="2763"/>
  </r>
  <r>
    <s v="T002897"/>
    <s v="Umang Bajwa"/>
    <x v="233"/>
    <n v="8"/>
    <d v="2024-02-21T00:00:00"/>
    <d v="2024-02-24T00:00:00"/>
    <d v="1978-10-20T00:00:00"/>
    <x v="1"/>
    <x v="18"/>
    <x v="0"/>
    <x v="1"/>
    <x v="2"/>
    <n v="1"/>
    <n v="26132.400000000001"/>
    <n v="26132.400000000001"/>
    <n v="16.53"/>
    <n v="21812.71"/>
    <n v="4"/>
    <n v="6"/>
    <n v="2"/>
    <x v="2764"/>
  </r>
  <r>
    <s v="T002898"/>
    <s v="Armaan Krishnamurthy"/>
    <x v="238"/>
    <n v="6"/>
    <d v="2023-10-02T00:00:00"/>
    <d v="2023-10-06T00:00:00"/>
    <d v="1988-07-19T00:00:00"/>
    <x v="3"/>
    <x v="4"/>
    <x v="1"/>
    <x v="5"/>
    <x v="15"/>
    <n v="10"/>
    <n v="11060.08"/>
    <n v="110600.8"/>
    <n v="12.25"/>
    <n v="97052.2"/>
    <n v="4"/>
    <n v="9"/>
    <n v="-3"/>
    <x v="1118"/>
  </r>
  <r>
    <s v="T002899"/>
    <s v="Yuvaan Kuruvilla"/>
    <x v="529"/>
    <n v="10"/>
    <d v="2024-10-23T00:00:00"/>
    <d v="2024-10-27T00:00:00"/>
    <d v="1982-08-25T00:00:00"/>
    <x v="3"/>
    <x v="19"/>
    <x v="3"/>
    <x v="4"/>
    <x v="23"/>
    <n v="8"/>
    <n v="49779.29"/>
    <n v="398234.32"/>
    <n v="21.29"/>
    <n v="313450.23"/>
    <n v="5"/>
    <n v="7"/>
    <n v="3"/>
    <x v="2765"/>
  </r>
  <r>
    <s v="T002900"/>
    <s v="Ojas Sharma"/>
    <x v="361"/>
    <n v="7"/>
    <d v="2024-02-28T00:00:00"/>
    <d v="2024-03-03T00:00:00"/>
    <d v="1994-04-26T00:00:00"/>
    <x v="0"/>
    <x v="13"/>
    <x v="1"/>
    <x v="5"/>
    <x v="15"/>
    <n v="10"/>
    <n v="26827.59"/>
    <n v="268275.90000000002"/>
    <n v="13.54"/>
    <n v="231951.34"/>
    <n v="3"/>
    <n v="7"/>
    <n v="0"/>
    <x v="2766"/>
  </r>
  <r>
    <s v="T002901"/>
    <s v="Hansh Sundaram"/>
    <x v="670"/>
    <n v="4"/>
    <d v="2024-04-19T00:00:00"/>
    <d v="2024-04-22T00:00:00"/>
    <d v="1998-11-14T00:00:00"/>
    <x v="3"/>
    <x v="15"/>
    <x v="2"/>
    <x v="3"/>
    <x v="4"/>
    <n v="7"/>
    <n v="49348.51"/>
    <n v="345439.57"/>
    <n v="20.83"/>
    <n v="273484.51"/>
    <n v="5"/>
    <n v="7"/>
    <n v="-3"/>
    <x v="2767"/>
  </r>
  <r>
    <s v="T002902"/>
    <s v="Drishya Vaidya"/>
    <x v="522"/>
    <n v="7"/>
    <d v="2024-06-21T00:00:00"/>
    <d v="2024-06-22T00:00:00"/>
    <d v="1993-04-28T00:00:00"/>
    <x v="0"/>
    <x v="3"/>
    <x v="1"/>
    <x v="2"/>
    <x v="10"/>
    <n v="8"/>
    <n v="12941.14"/>
    <n v="103529.12"/>
    <n v="12.71"/>
    <n v="90370.57"/>
    <n v="1"/>
    <n v="2"/>
    <n v="5"/>
    <x v="139"/>
  </r>
  <r>
    <s v="T002903"/>
    <s v="Kavya Chaudry"/>
    <x v="507"/>
    <n v="8"/>
    <d v="2025-04-09T00:00:00"/>
    <d v="2025-04-14T00:00:00"/>
    <d v="1999-10-01T00:00:00"/>
    <x v="2"/>
    <x v="11"/>
    <x v="0"/>
    <x v="0"/>
    <x v="1"/>
    <n v="3"/>
    <n v="39083.83"/>
    <n v="117251.49"/>
    <n v="1.56"/>
    <n v="115422.37"/>
    <n v="1"/>
    <n v="7"/>
    <n v="1"/>
    <x v="2768"/>
  </r>
  <r>
    <s v="T002904"/>
    <s v="Keya Sampath"/>
    <x v="9"/>
    <n v="6"/>
    <d v="2025-05-02T00:00:00"/>
    <d v="2025-05-04T00:00:00"/>
    <d v="1963-08-19T00:00:00"/>
    <x v="0"/>
    <x v="17"/>
    <x v="1"/>
    <x v="2"/>
    <x v="3"/>
    <n v="4"/>
    <n v="27638.7"/>
    <n v="110554.8"/>
    <n v="11.6"/>
    <n v="97730.44"/>
    <n v="3"/>
    <n v="6"/>
    <n v="0"/>
    <x v="2769"/>
  </r>
  <r>
    <s v="T002905"/>
    <s v="Nayantara Thakur"/>
    <x v="700"/>
    <n v="4"/>
    <d v="2023-10-21T00:00:00"/>
    <d v="2023-10-23T00:00:00"/>
    <d v="1998-08-10T00:00:00"/>
    <x v="2"/>
    <x v="2"/>
    <x v="3"/>
    <x v="4"/>
    <x v="13"/>
    <n v="6"/>
    <n v="27721.87"/>
    <n v="166331.22"/>
    <n v="13.82"/>
    <n v="143344.25"/>
    <n v="2"/>
    <n v="5"/>
    <n v="-1"/>
    <x v="2770"/>
  </r>
  <r>
    <s v="T002906"/>
    <s v="Advika Babu"/>
    <x v="622"/>
    <n v="6"/>
    <d v="2024-02-08T00:00:00"/>
    <d v="2024-02-13T00:00:00"/>
    <d v="1971-11-02T00:00:00"/>
    <x v="1"/>
    <x v="6"/>
    <x v="0"/>
    <x v="1"/>
    <x v="8"/>
    <n v="8"/>
    <n v="17263.43"/>
    <n v="138107.44"/>
    <n v="2.1800000000000002"/>
    <n v="135096.70000000001"/>
    <n v="3"/>
    <n v="10"/>
    <n v="-4"/>
    <x v="2771"/>
  </r>
  <r>
    <s v="T002907"/>
    <s v="Fateh Kakar"/>
    <x v="36"/>
    <n v="7"/>
    <d v="2025-07-23T00:00:00"/>
    <d v="2025-07-28T00:00:00"/>
    <d v="1974-11-29T00:00:00"/>
    <x v="0"/>
    <x v="17"/>
    <x v="1"/>
    <x v="5"/>
    <x v="7"/>
    <n v="7"/>
    <n v="47456.56"/>
    <n v="332195.92"/>
    <n v="1.61"/>
    <n v="326847.57"/>
    <n v="3"/>
    <n v="10"/>
    <n v="-3"/>
    <x v="2772"/>
  </r>
  <r>
    <s v="T002908"/>
    <s v="Divit Batra"/>
    <x v="664"/>
    <n v="9"/>
    <d v="2024-01-13T00:00:00"/>
    <d v="2024-01-14T00:00:00"/>
    <d v="1998-05-22T00:00:00"/>
    <x v="0"/>
    <x v="0"/>
    <x v="1"/>
    <x v="5"/>
    <x v="15"/>
    <n v="2"/>
    <n v="47108.25"/>
    <n v="94216.5"/>
    <n v="13.04"/>
    <n v="81930.67"/>
    <n v="1"/>
    <n v="5"/>
    <n v="4"/>
    <x v="462"/>
  </r>
  <r>
    <s v="T002909"/>
    <s v="Amani Som"/>
    <x v="598"/>
    <n v="6"/>
    <d v="2024-11-02T00:00:00"/>
    <d v="2024-11-05T00:00:00"/>
    <d v="1990-12-20T00:00:00"/>
    <x v="1"/>
    <x v="18"/>
    <x v="2"/>
    <x v="3"/>
    <x v="4"/>
    <n v="6"/>
    <n v="46697.93"/>
    <n v="280187.58"/>
    <n v="28.07"/>
    <n v="201538.93"/>
    <n v="5"/>
    <n v="5"/>
    <n v="1"/>
    <x v="2773"/>
  </r>
  <r>
    <s v="T002910"/>
    <s v="Eshani Zacharia"/>
    <x v="303"/>
    <n v="7"/>
    <d v="2023-12-10T00:00:00"/>
    <d v="2023-12-11T00:00:00"/>
    <d v="1995-09-26T00:00:00"/>
    <x v="3"/>
    <x v="4"/>
    <x v="1"/>
    <x v="5"/>
    <x v="17"/>
    <n v="6"/>
    <n v="26382.47"/>
    <n v="158294.82"/>
    <n v="9.51"/>
    <n v="143240.98000000001"/>
    <n v="1"/>
    <n v="2"/>
    <n v="5"/>
    <x v="2140"/>
  </r>
  <r>
    <s v="T002911"/>
    <s v="Samarth Hari"/>
    <x v="232"/>
    <n v="10"/>
    <d v="2025-04-26T00:00:00"/>
    <d v="2025-04-28T00:00:00"/>
    <d v="1980-05-14T00:00:00"/>
    <x v="0"/>
    <x v="0"/>
    <x v="1"/>
    <x v="2"/>
    <x v="3"/>
    <n v="4"/>
    <n v="38353.949999999997"/>
    <n v="153415.79999999999"/>
    <n v="11.98"/>
    <n v="135036.59"/>
    <n v="3"/>
    <n v="6"/>
    <n v="4"/>
    <x v="420"/>
  </r>
  <r>
    <s v="T002912"/>
    <s v="Arhaan Bhavsar"/>
    <x v="683"/>
    <n v="9"/>
    <d v="2024-07-31T00:00:00"/>
    <d v="2024-08-01T00:00:00"/>
    <d v="1981-05-09T00:00:00"/>
    <x v="2"/>
    <x v="16"/>
    <x v="1"/>
    <x v="2"/>
    <x v="14"/>
    <n v="4"/>
    <n v="22674.47"/>
    <n v="90697.88"/>
    <n v="27.87"/>
    <n v="65420.38"/>
    <n v="4"/>
    <n v="5"/>
    <n v="4"/>
    <x v="2774"/>
  </r>
  <r>
    <s v="T002913"/>
    <s v="Abram Brar"/>
    <x v="294"/>
    <n v="10"/>
    <d v="2025-06-21T00:00:00"/>
    <d v="2025-06-25T00:00:00"/>
    <d v="1991-06-07T00:00:00"/>
    <x v="3"/>
    <x v="5"/>
    <x v="1"/>
    <x v="2"/>
    <x v="3"/>
    <n v="2"/>
    <n v="20547.95"/>
    <n v="41095.9"/>
    <n v="6.75"/>
    <n v="38321.93"/>
    <n v="4"/>
    <n v="6"/>
    <n v="4"/>
    <x v="2775"/>
  </r>
  <r>
    <s v="T002914"/>
    <s v="Tushar Sharaf"/>
    <x v="578"/>
    <n v="6"/>
    <d v="2024-07-14T00:00:00"/>
    <d v="2024-07-16T00:00:00"/>
    <d v="1993-06-30T00:00:00"/>
    <x v="1"/>
    <x v="14"/>
    <x v="0"/>
    <x v="1"/>
    <x v="21"/>
    <n v="10"/>
    <n v="49957.01"/>
    <n v="499570.1"/>
    <n v="18.14"/>
    <n v="408948.08"/>
    <n v="3"/>
    <n v="3"/>
    <n v="3"/>
    <x v="2776"/>
  </r>
  <r>
    <s v="T002915"/>
    <s v="Arhaan Basak"/>
    <x v="586"/>
    <n v="5"/>
    <d v="2024-05-14T00:00:00"/>
    <d v="2024-05-19T00:00:00"/>
    <d v="1996-11-26T00:00:00"/>
    <x v="1"/>
    <x v="9"/>
    <x v="1"/>
    <x v="2"/>
    <x v="14"/>
    <n v="7"/>
    <n v="9644.7800000000007"/>
    <n v="67513.460000000006"/>
    <n v="28.47"/>
    <n v="48292.38"/>
    <n v="5"/>
    <n v="10"/>
    <n v="-5"/>
    <x v="2777"/>
  </r>
  <r>
    <s v="T002916"/>
    <s v="Jayant Mane"/>
    <x v="466"/>
    <n v="10"/>
    <d v="2024-11-10T00:00:00"/>
    <d v="2024-11-11T00:00:00"/>
    <d v="1981-08-20T00:00:00"/>
    <x v="1"/>
    <x v="9"/>
    <x v="0"/>
    <x v="1"/>
    <x v="21"/>
    <n v="4"/>
    <n v="20797.560000000001"/>
    <n v="83190.240000000005"/>
    <n v="4.53"/>
    <n v="79421.72"/>
    <n v="2"/>
    <n v="6"/>
    <n v="4"/>
    <x v="2778"/>
  </r>
  <r>
    <s v="T002917"/>
    <s v="Indrans Arya"/>
    <x v="484"/>
    <n v="5"/>
    <d v="2024-03-07T00:00:00"/>
    <d v="2024-03-10T00:00:00"/>
    <d v="1977-07-31T00:00:00"/>
    <x v="0"/>
    <x v="0"/>
    <x v="0"/>
    <x v="0"/>
    <x v="0"/>
    <n v="1"/>
    <n v="48757.760000000002"/>
    <n v="48757.760000000002"/>
    <n v="27.61"/>
    <n v="35295.74"/>
    <n v="3"/>
    <n v="8"/>
    <n v="-3"/>
    <x v="2779"/>
  </r>
  <r>
    <s v="T002918"/>
    <s v="Charvi Sheth"/>
    <x v="37"/>
    <n v="4"/>
    <d v="2025-03-07T00:00:00"/>
    <d v="2025-03-08T00:00:00"/>
    <d v="1979-03-12T00:00:00"/>
    <x v="2"/>
    <x v="8"/>
    <x v="1"/>
    <x v="2"/>
    <x v="10"/>
    <n v="5"/>
    <n v="45538.32"/>
    <n v="227691.6"/>
    <n v="16.190000000000001"/>
    <n v="190828.33"/>
    <n v="5"/>
    <n v="2"/>
    <n v="2"/>
    <x v="1363"/>
  </r>
  <r>
    <s v="T002919"/>
    <s v="Badal Anne"/>
    <x v="380"/>
    <n v="5"/>
    <d v="2025-05-10T00:00:00"/>
    <d v="2025-05-13T00:00:00"/>
    <d v="1976-12-30T00:00:00"/>
    <x v="3"/>
    <x v="15"/>
    <x v="0"/>
    <x v="1"/>
    <x v="21"/>
    <n v="7"/>
    <n v="49991.43"/>
    <n v="349940.01"/>
    <n v="3.58"/>
    <n v="337412.16"/>
    <n v="5"/>
    <n v="8"/>
    <n v="-3"/>
    <x v="2780"/>
  </r>
  <r>
    <s v="T002920"/>
    <s v="Arhaan Jain"/>
    <x v="268"/>
    <n v="9"/>
    <d v="2025-05-28T00:00:00"/>
    <d v="2025-06-02T00:00:00"/>
    <d v="2001-11-17T00:00:00"/>
    <x v="1"/>
    <x v="18"/>
    <x v="0"/>
    <x v="1"/>
    <x v="8"/>
    <n v="4"/>
    <n v="23371.119999999999"/>
    <n v="93484.479999999996"/>
    <n v="28.44"/>
    <n v="66897.490000000005"/>
    <n v="5"/>
    <n v="6"/>
    <n v="3"/>
    <x v="2781"/>
  </r>
  <r>
    <s v="T002921"/>
    <s v="Samar Dani"/>
    <x v="600"/>
    <n v="7"/>
    <d v="2023-10-17T00:00:00"/>
    <d v="2023-10-19T00:00:00"/>
    <d v="2001-04-25T00:00:00"/>
    <x v="1"/>
    <x v="9"/>
    <x v="1"/>
    <x v="5"/>
    <x v="20"/>
    <n v="4"/>
    <n v="29829.53"/>
    <n v="119318.12"/>
    <n v="25.84"/>
    <n v="88486.32"/>
    <n v="2"/>
    <n v="5"/>
    <n v="2"/>
    <x v="2782"/>
  </r>
  <r>
    <s v="T002922"/>
    <s v="Shalv Lad"/>
    <x v="49"/>
    <n v="7"/>
    <d v="2024-02-05T00:00:00"/>
    <d v="2024-02-09T00:00:00"/>
    <d v="2001-01-28T00:00:00"/>
    <x v="3"/>
    <x v="5"/>
    <x v="1"/>
    <x v="5"/>
    <x v="17"/>
    <n v="5"/>
    <n v="28542.27"/>
    <n v="142711.35"/>
    <n v="20.190000000000001"/>
    <n v="113897.93"/>
    <n v="3"/>
    <n v="8"/>
    <n v="-1"/>
    <x v="2783"/>
  </r>
  <r>
    <s v="T002923"/>
    <s v="Chirag Bhandari"/>
    <x v="649"/>
    <n v="9"/>
    <d v="2025-04-10T00:00:00"/>
    <d v="2025-04-12T00:00:00"/>
    <d v="1998-07-07T00:00:00"/>
    <x v="0"/>
    <x v="13"/>
    <x v="2"/>
    <x v="3"/>
    <x v="12"/>
    <n v="10"/>
    <n v="30412.62"/>
    <n v="304126.2"/>
    <n v="17.329999999999998"/>
    <n v="251421.13"/>
    <n v="1"/>
    <n v="4"/>
    <n v="5"/>
    <x v="2628"/>
  </r>
  <r>
    <s v="T002924"/>
    <s v="Sara Bassi"/>
    <x v="166"/>
    <n v="3"/>
    <d v="2024-12-09T00:00:00"/>
    <d v="2024-12-11T00:00:00"/>
    <d v="1992-12-13T00:00:00"/>
    <x v="1"/>
    <x v="1"/>
    <x v="1"/>
    <x v="5"/>
    <x v="20"/>
    <n v="1"/>
    <n v="36476.69"/>
    <n v="36476.69"/>
    <n v="23.54"/>
    <n v="27890.080000000002"/>
    <n v="5"/>
    <n v="5"/>
    <n v="-2"/>
    <x v="2784"/>
  </r>
  <r>
    <s v="T002925"/>
    <s v="Bhavin Chadha"/>
    <x v="144"/>
    <n v="3"/>
    <d v="2025-08-09T00:00:00"/>
    <d v="2025-08-11T00:00:00"/>
    <d v="1976-11-24T00:00:00"/>
    <x v="1"/>
    <x v="6"/>
    <x v="3"/>
    <x v="4"/>
    <x v="13"/>
    <n v="3"/>
    <n v="8464.09"/>
    <n v="25392.27"/>
    <n v="23.06"/>
    <n v="19536.810000000001"/>
    <n v="1"/>
    <n v="6"/>
    <n v="-3"/>
    <x v="2785"/>
  </r>
  <r>
    <s v="T002926"/>
    <s v="Vihaan Kohli"/>
    <x v="240"/>
    <n v="3"/>
    <d v="2024-04-03T00:00:00"/>
    <d v="2024-04-08T00:00:00"/>
    <d v="1963-04-05T00:00:00"/>
    <x v="3"/>
    <x v="4"/>
    <x v="0"/>
    <x v="1"/>
    <x v="2"/>
    <n v="9"/>
    <n v="38358.639999999999"/>
    <n v="345227.76"/>
    <n v="19.22"/>
    <n v="278874.98"/>
    <n v="5"/>
    <n v="6"/>
    <n v="-3"/>
    <x v="2786"/>
  </r>
  <r>
    <s v="T002927"/>
    <s v="Rania Choudhury"/>
    <x v="409"/>
    <n v="4"/>
    <d v="2025-04-10T00:00:00"/>
    <d v="2025-04-13T00:00:00"/>
    <d v="1997-02-08T00:00:00"/>
    <x v="1"/>
    <x v="14"/>
    <x v="3"/>
    <x v="4"/>
    <x v="13"/>
    <n v="1"/>
    <n v="20539.580000000002"/>
    <n v="20539.580000000002"/>
    <n v="3.02"/>
    <n v="19919.28"/>
    <n v="3"/>
    <n v="8"/>
    <n v="-4"/>
    <x v="2787"/>
  </r>
  <r>
    <s v="T002928"/>
    <s v="Jiya Sankaran"/>
    <x v="435"/>
    <n v="5"/>
    <d v="2024-04-06T00:00:00"/>
    <d v="2024-04-07T00:00:00"/>
    <d v="1978-09-07T00:00:00"/>
    <x v="3"/>
    <x v="15"/>
    <x v="0"/>
    <x v="1"/>
    <x v="2"/>
    <n v="4"/>
    <n v="21086.6"/>
    <n v="84346.4"/>
    <n v="12.24"/>
    <n v="74022.399999999994"/>
    <n v="1"/>
    <n v="3"/>
    <n v="2"/>
    <x v="227"/>
  </r>
  <r>
    <s v="T002929"/>
    <s v="Neelofar Shah"/>
    <x v="183"/>
    <n v="6"/>
    <d v="2025-07-25T00:00:00"/>
    <d v="2025-07-26T00:00:00"/>
    <d v="2004-07-10T00:00:00"/>
    <x v="1"/>
    <x v="1"/>
    <x v="3"/>
    <x v="4"/>
    <x v="9"/>
    <n v="8"/>
    <n v="2488.9499999999998"/>
    <n v="19911.599999999999"/>
    <n v="6.41"/>
    <n v="18635.27"/>
    <n v="4"/>
    <n v="6"/>
    <n v="0"/>
    <x v="2788"/>
  </r>
  <r>
    <s v="T002930"/>
    <s v="Shaan Warrior"/>
    <x v="131"/>
    <n v="5"/>
    <d v="2025-03-08T00:00:00"/>
    <d v="2025-03-10T00:00:00"/>
    <d v="1968-08-29T00:00:00"/>
    <x v="0"/>
    <x v="0"/>
    <x v="1"/>
    <x v="5"/>
    <x v="15"/>
    <n v="8"/>
    <n v="6930.9"/>
    <n v="55447.199999999997"/>
    <n v="16.399999999999999"/>
    <n v="46353.86"/>
    <n v="4"/>
    <n v="6"/>
    <n v="-1"/>
    <x v="2479"/>
  </r>
  <r>
    <s v="T002931"/>
    <s v="Jayesh Krishnan"/>
    <x v="686"/>
    <n v="10"/>
    <d v="2023-10-05T00:00:00"/>
    <d v="2023-10-08T00:00:00"/>
    <d v="1981-04-18T00:00:00"/>
    <x v="0"/>
    <x v="10"/>
    <x v="0"/>
    <x v="0"/>
    <x v="1"/>
    <n v="6"/>
    <n v="10808.05"/>
    <n v="64848.3"/>
    <n v="13.06"/>
    <n v="56379.11"/>
    <n v="1"/>
    <n v="8"/>
    <n v="2"/>
    <x v="2789"/>
  </r>
  <r>
    <s v="T002932"/>
    <s v="Misha Buch"/>
    <x v="403"/>
    <n v="10"/>
    <d v="2024-10-10T00:00:00"/>
    <d v="2024-10-12T00:00:00"/>
    <d v="1972-01-10T00:00:00"/>
    <x v="1"/>
    <x v="1"/>
    <x v="3"/>
    <x v="4"/>
    <x v="13"/>
    <n v="7"/>
    <n v="48155.16"/>
    <n v="337086.12"/>
    <n v="22.44"/>
    <n v="261443.99"/>
    <n v="4"/>
    <n v="7"/>
    <n v="3"/>
    <x v="2790"/>
  </r>
  <r>
    <s v="T002933"/>
    <s v="Aarush Chada"/>
    <x v="334"/>
    <n v="8"/>
    <d v="2023-12-12T00:00:00"/>
    <d v="2023-12-14T00:00:00"/>
    <d v="1981-05-11T00:00:00"/>
    <x v="1"/>
    <x v="9"/>
    <x v="1"/>
    <x v="5"/>
    <x v="15"/>
    <n v="4"/>
    <n v="7549.97"/>
    <n v="30199.88"/>
    <n v="17.420000000000002"/>
    <n v="24939.06"/>
    <n v="4"/>
    <n v="4"/>
    <n v="4"/>
    <x v="2791"/>
  </r>
  <r>
    <s v="T002934"/>
    <s v="Divyansh Bhavsar"/>
    <x v="468"/>
    <n v="5"/>
    <d v="2025-06-26T00:00:00"/>
    <d v="2025-06-28T00:00:00"/>
    <d v="1991-12-26T00:00:00"/>
    <x v="2"/>
    <x v="11"/>
    <x v="3"/>
    <x v="4"/>
    <x v="9"/>
    <n v="7"/>
    <n v="4696"/>
    <n v="32872"/>
    <n v="22.62"/>
    <n v="25436.35"/>
    <n v="4"/>
    <n v="6"/>
    <n v="-1"/>
    <x v="2792"/>
  </r>
  <r>
    <s v="T002935"/>
    <s v="Priyansh Banerjee"/>
    <x v="268"/>
    <n v="9"/>
    <d v="2025-05-31T00:00:00"/>
    <d v="2025-06-01T00:00:00"/>
    <d v="1996-01-27T00:00:00"/>
    <x v="2"/>
    <x v="16"/>
    <x v="1"/>
    <x v="5"/>
    <x v="20"/>
    <n v="4"/>
    <n v="6254.32"/>
    <n v="25017.279999999999"/>
    <n v="10.79"/>
    <n v="22317.919999999998"/>
    <n v="1"/>
    <n v="5"/>
    <n v="4"/>
    <x v="2793"/>
  </r>
  <r>
    <s v="T002936"/>
    <s v="Anya Gaba"/>
    <x v="479"/>
    <n v="4"/>
    <d v="2025-02-28T00:00:00"/>
    <d v="2025-03-04T00:00:00"/>
    <d v="1974-03-09T00:00:00"/>
    <x v="0"/>
    <x v="10"/>
    <x v="1"/>
    <x v="5"/>
    <x v="15"/>
    <n v="6"/>
    <n v="16556.23"/>
    <n v="99337.38"/>
    <n v="11.84"/>
    <n v="87575.83"/>
    <n v="5"/>
    <n v="8"/>
    <n v="-4"/>
    <x v="2794"/>
  </r>
  <r>
    <s v="T002937"/>
    <s v="Arhaan Srinivas"/>
    <x v="446"/>
    <n v="6"/>
    <d v="2024-05-09T00:00:00"/>
    <d v="2024-05-12T00:00:00"/>
    <d v="1961-01-04T00:00:00"/>
    <x v="3"/>
    <x v="5"/>
    <x v="3"/>
    <x v="4"/>
    <x v="6"/>
    <n v="4"/>
    <n v="19556.150000000001"/>
    <n v="78224.600000000006"/>
    <n v="21.87"/>
    <n v="61116.88"/>
    <n v="4"/>
    <n v="4"/>
    <n v="2"/>
    <x v="2795"/>
  </r>
  <r>
    <s v="T002938"/>
    <s v="Priyansh Wagle"/>
    <x v="593"/>
    <n v="5"/>
    <d v="2023-11-04T00:00:00"/>
    <d v="2023-11-06T00:00:00"/>
    <d v="2002-12-14T00:00:00"/>
    <x v="0"/>
    <x v="0"/>
    <x v="1"/>
    <x v="5"/>
    <x v="17"/>
    <n v="6"/>
    <n v="5544.12"/>
    <n v="33264.720000000001"/>
    <n v="14.24"/>
    <n v="28527.82"/>
    <n v="4"/>
    <n v="6"/>
    <n v="-1"/>
    <x v="2796"/>
  </r>
  <r>
    <s v="T002939"/>
    <s v="Shaan Shah"/>
    <x v="588"/>
    <n v="3"/>
    <d v="2023-10-10T00:00:00"/>
    <d v="2023-10-13T00:00:00"/>
    <d v="1992-10-10T00:00:00"/>
    <x v="3"/>
    <x v="5"/>
    <x v="2"/>
    <x v="3"/>
    <x v="4"/>
    <n v="7"/>
    <n v="31684.63"/>
    <n v="221792.41"/>
    <n v="23.99"/>
    <n v="168584.41"/>
    <n v="2"/>
    <n v="5"/>
    <n v="-2"/>
    <x v="2797"/>
  </r>
  <r>
    <s v="T002940"/>
    <s v="Siya Kar"/>
    <x v="154"/>
    <n v="6"/>
    <d v="2024-06-03T00:00:00"/>
    <d v="2024-06-08T00:00:00"/>
    <d v="1984-02-28T00:00:00"/>
    <x v="1"/>
    <x v="14"/>
    <x v="1"/>
    <x v="2"/>
    <x v="10"/>
    <n v="2"/>
    <n v="29803.13"/>
    <n v="59606.26"/>
    <n v="14.54"/>
    <n v="50939.51"/>
    <n v="1"/>
    <n v="10"/>
    <n v="-4"/>
    <x v="2798"/>
  </r>
  <r>
    <s v="T002941"/>
    <s v="Tiya Butala"/>
    <x v="217"/>
    <n v="7"/>
    <d v="2024-11-16T00:00:00"/>
    <d v="2024-11-20T00:00:00"/>
    <d v="2001-07-19T00:00:00"/>
    <x v="3"/>
    <x v="4"/>
    <x v="3"/>
    <x v="4"/>
    <x v="13"/>
    <n v="8"/>
    <n v="8332.89"/>
    <n v="66663.12"/>
    <n v="27.82"/>
    <n v="48117.440000000002"/>
    <n v="3"/>
    <n v="8"/>
    <n v="-1"/>
    <x v="2799"/>
  </r>
  <r>
    <s v="T002942"/>
    <s v="Rhea Rana"/>
    <x v="402"/>
    <n v="5"/>
    <d v="2024-07-10T00:00:00"/>
    <d v="2024-07-15T00:00:00"/>
    <d v="1985-03-06T00:00:00"/>
    <x v="0"/>
    <x v="0"/>
    <x v="0"/>
    <x v="0"/>
    <x v="0"/>
    <n v="7"/>
    <n v="28778.87"/>
    <n v="201452.09"/>
    <n v="29.66"/>
    <n v="141701.4"/>
    <n v="2"/>
    <n v="9"/>
    <n v="-4"/>
    <x v="2800"/>
  </r>
  <r>
    <s v="T002943"/>
    <s v="Inaaya  Goel"/>
    <x v="191"/>
    <n v="10"/>
    <d v="2023-09-09T00:00:00"/>
    <d v="2023-09-14T00:00:00"/>
    <d v="1989-03-06T00:00:00"/>
    <x v="3"/>
    <x v="15"/>
    <x v="3"/>
    <x v="4"/>
    <x v="9"/>
    <n v="5"/>
    <n v="12625.79"/>
    <n v="63128.95"/>
    <n v="6.3"/>
    <n v="59151.83"/>
    <n v="3"/>
    <n v="10"/>
    <n v="0"/>
    <x v="2801"/>
  </r>
  <r>
    <s v="T002944"/>
    <s v="Khushi Sharma"/>
    <x v="423"/>
    <n v="3"/>
    <d v="2024-08-27T00:00:00"/>
    <d v="2024-08-28T00:00:00"/>
    <d v="1961-08-26T00:00:00"/>
    <x v="3"/>
    <x v="15"/>
    <x v="1"/>
    <x v="2"/>
    <x v="14"/>
    <n v="9"/>
    <n v="20054.43"/>
    <n v="180489.87"/>
    <n v="7.56"/>
    <n v="166844.84"/>
    <n v="4"/>
    <n v="6"/>
    <n v="-3"/>
    <x v="2802"/>
  </r>
  <r>
    <s v="T002945"/>
    <s v="Misha Dayal"/>
    <x v="674"/>
    <n v="3"/>
    <d v="2024-05-22T00:00:00"/>
    <d v="2024-05-26T00:00:00"/>
    <d v="2002-02-15T00:00:00"/>
    <x v="2"/>
    <x v="16"/>
    <x v="1"/>
    <x v="2"/>
    <x v="3"/>
    <n v="1"/>
    <n v="46553.45"/>
    <n v="46553.45"/>
    <n v="14.35"/>
    <n v="39873.03"/>
    <n v="5"/>
    <n v="8"/>
    <n v="-5"/>
    <x v="2803"/>
  </r>
  <r>
    <s v="T002946"/>
    <s v="Ivan Das"/>
    <x v="154"/>
    <n v="10"/>
    <d v="2024-05-30T00:00:00"/>
    <d v="2024-06-04T00:00:00"/>
    <d v="1985-04-16T00:00:00"/>
    <x v="2"/>
    <x v="8"/>
    <x v="1"/>
    <x v="5"/>
    <x v="7"/>
    <n v="5"/>
    <n v="13356.87"/>
    <n v="66784.350000000006"/>
    <n v="24.5"/>
    <n v="50422.18"/>
    <n v="5"/>
    <n v="6"/>
    <n v="4"/>
    <x v="2804"/>
  </r>
  <r>
    <s v="T002947"/>
    <s v="Dishani Chatterjee"/>
    <x v="67"/>
    <n v="7"/>
    <d v="2025-01-15T00:00:00"/>
    <d v="2025-01-16T00:00:00"/>
    <d v="1982-11-16T00:00:00"/>
    <x v="2"/>
    <x v="7"/>
    <x v="2"/>
    <x v="3"/>
    <x v="12"/>
    <n v="8"/>
    <n v="9080.86"/>
    <n v="72646.880000000005"/>
    <n v="24.65"/>
    <n v="54739.42"/>
    <n v="4"/>
    <n v="4"/>
    <n v="3"/>
    <x v="233"/>
  </r>
  <r>
    <s v="T002948"/>
    <s v="Heer Jaggi"/>
    <x v="710"/>
    <n v="8"/>
    <d v="2024-11-22T00:00:00"/>
    <d v="2024-11-24T00:00:00"/>
    <d v="1960-07-27T00:00:00"/>
    <x v="3"/>
    <x v="4"/>
    <x v="0"/>
    <x v="0"/>
    <x v="19"/>
    <n v="6"/>
    <n v="298.11"/>
    <n v="1788.66"/>
    <n v="19.23"/>
    <n v="1444.7"/>
    <n v="4"/>
    <n v="5"/>
    <n v="3"/>
    <x v="2805"/>
  </r>
  <r>
    <s v="T002949"/>
    <s v="Lavanya Choudhry"/>
    <x v="388"/>
    <n v="8"/>
    <d v="2023-11-14T00:00:00"/>
    <d v="2023-11-17T00:00:00"/>
    <d v="1969-08-06T00:00:00"/>
    <x v="1"/>
    <x v="18"/>
    <x v="1"/>
    <x v="5"/>
    <x v="17"/>
    <n v="7"/>
    <n v="19526.16"/>
    <n v="136683.12"/>
    <n v="26.82"/>
    <n v="100024.71"/>
    <n v="5"/>
    <n v="4"/>
    <n v="4"/>
    <x v="1919"/>
  </r>
  <r>
    <s v="T002950"/>
    <s v="Sara Hans"/>
    <x v="454"/>
    <n v="8"/>
    <d v="2024-12-01T00:00:00"/>
    <d v="2024-12-06T00:00:00"/>
    <d v="2007-01-04T00:00:00"/>
    <x v="3"/>
    <x v="12"/>
    <x v="1"/>
    <x v="5"/>
    <x v="20"/>
    <n v="4"/>
    <n v="3308.88"/>
    <n v="13235.52"/>
    <n v="8.57"/>
    <n v="12101.24"/>
    <n v="5"/>
    <n v="6"/>
    <n v="2"/>
    <x v="2806"/>
  </r>
  <r>
    <s v="T002951"/>
    <s v="Vanya Krishna"/>
    <x v="627"/>
    <n v="7"/>
    <d v="2024-11-18T00:00:00"/>
    <d v="2024-11-20T00:00:00"/>
    <d v="1977-01-28T00:00:00"/>
    <x v="1"/>
    <x v="1"/>
    <x v="0"/>
    <x v="0"/>
    <x v="18"/>
    <n v="8"/>
    <n v="8511.86"/>
    <n v="68094.880000000005"/>
    <n v="23.91"/>
    <n v="51813.39"/>
    <n v="5"/>
    <n v="4"/>
    <n v="3"/>
    <x v="2807"/>
  </r>
  <r>
    <s v="T002952"/>
    <s v="Hridaan Keer"/>
    <x v="152"/>
    <n v="8"/>
    <d v="2025-04-13T00:00:00"/>
    <d v="2025-04-17T00:00:00"/>
    <d v="1985-10-26T00:00:00"/>
    <x v="2"/>
    <x v="8"/>
    <x v="0"/>
    <x v="1"/>
    <x v="5"/>
    <n v="8"/>
    <n v="40700.050000000003"/>
    <n v="325600.40000000002"/>
    <n v="3.99"/>
    <n v="312608.94"/>
    <n v="3"/>
    <n v="8"/>
    <n v="0"/>
    <x v="2808"/>
  </r>
  <r>
    <s v="T002953"/>
    <s v="Vanya Gupta"/>
    <x v="154"/>
    <n v="7"/>
    <d v="2024-06-01T00:00:00"/>
    <d v="2024-06-05T00:00:00"/>
    <d v="1994-04-05T00:00:00"/>
    <x v="0"/>
    <x v="10"/>
    <x v="0"/>
    <x v="1"/>
    <x v="5"/>
    <n v="7"/>
    <n v="40705.51"/>
    <n v="284938.57"/>
    <n v="19.72"/>
    <n v="228748.68"/>
    <n v="1"/>
    <n v="7"/>
    <n v="0"/>
    <x v="2809"/>
  </r>
  <r>
    <s v="T002954"/>
    <s v="Neysa Wali"/>
    <x v="48"/>
    <n v="8"/>
    <d v="2024-05-19T00:00:00"/>
    <d v="2024-05-20T00:00:00"/>
    <d v="1989-04-19T00:00:00"/>
    <x v="2"/>
    <x v="16"/>
    <x v="3"/>
    <x v="4"/>
    <x v="9"/>
    <n v="7"/>
    <n v="20847.12"/>
    <n v="145929.84"/>
    <n v="16.899999999999999"/>
    <n v="121267.7"/>
    <n v="5"/>
    <n v="6"/>
    <n v="2"/>
    <x v="2810"/>
  </r>
  <r>
    <s v="T002955"/>
    <s v="Mishti Malhotra"/>
    <x v="163"/>
    <n v="10"/>
    <d v="2024-02-07T00:00:00"/>
    <d v="2024-02-12T00:00:00"/>
    <d v="1962-11-16T00:00:00"/>
    <x v="3"/>
    <x v="5"/>
    <x v="3"/>
    <x v="4"/>
    <x v="13"/>
    <n v="9"/>
    <n v="49291.91"/>
    <n v="443627.19000000012"/>
    <n v="11.98"/>
    <n v="390480.65"/>
    <n v="3"/>
    <n v="8"/>
    <n v="2"/>
    <x v="2811"/>
  </r>
  <r>
    <s v="T002956"/>
    <s v="Hazel Sha"/>
    <x v="48"/>
    <n v="3"/>
    <d v="2024-05-18T00:00:00"/>
    <d v="2024-05-23T00:00:00"/>
    <d v="1989-01-08T00:00:00"/>
    <x v="0"/>
    <x v="3"/>
    <x v="2"/>
    <x v="3"/>
    <x v="4"/>
    <n v="8"/>
    <n v="18932.98"/>
    <n v="151463.84"/>
    <n v="15.03"/>
    <n v="128698.82"/>
    <n v="5"/>
    <n v="9"/>
    <n v="-6"/>
    <x v="2812"/>
  </r>
  <r>
    <s v="T002957"/>
    <s v="Alisha Venkatesh"/>
    <x v="681"/>
    <n v="6"/>
    <d v="2024-12-28T00:00:00"/>
    <d v="2024-12-31T00:00:00"/>
    <d v="1999-04-19T00:00:00"/>
    <x v="3"/>
    <x v="5"/>
    <x v="1"/>
    <x v="5"/>
    <x v="20"/>
    <n v="4"/>
    <n v="45247.7"/>
    <n v="180990.8"/>
    <n v="21.3"/>
    <n v="142439.76"/>
    <n v="5"/>
    <n v="4"/>
    <n v="2"/>
    <x v="2813"/>
  </r>
  <r>
    <s v="T002958"/>
    <s v="Bhavin Krish"/>
    <x v="685"/>
    <n v="4"/>
    <d v="2025-07-24T00:00:00"/>
    <d v="2025-07-29T00:00:00"/>
    <d v="1970-01-18T00:00:00"/>
    <x v="0"/>
    <x v="17"/>
    <x v="1"/>
    <x v="5"/>
    <x v="7"/>
    <n v="9"/>
    <n v="25473.84"/>
    <n v="229264.56"/>
    <n v="26.67"/>
    <n v="168119.7"/>
    <n v="5"/>
    <n v="7"/>
    <n v="-3"/>
    <x v="2814"/>
  </r>
  <r>
    <s v="T002959"/>
    <s v="Trisha Rajan"/>
    <x v="63"/>
    <n v="4"/>
    <d v="2024-03-02T00:00:00"/>
    <d v="2024-03-07T00:00:00"/>
    <d v="1987-11-17T00:00:00"/>
    <x v="3"/>
    <x v="4"/>
    <x v="0"/>
    <x v="1"/>
    <x v="5"/>
    <n v="9"/>
    <n v="29017.31"/>
    <n v="261155.79"/>
    <n v="25.92"/>
    <n v="193464.21"/>
    <n v="3"/>
    <n v="9"/>
    <n v="-5"/>
    <x v="2815"/>
  </r>
  <r>
    <s v="T002960"/>
    <s v="Ishita Ramachandran"/>
    <x v="171"/>
    <n v="6"/>
    <d v="2024-02-18T00:00:00"/>
    <d v="2024-02-22T00:00:00"/>
    <d v="1984-01-17T00:00:00"/>
    <x v="1"/>
    <x v="9"/>
    <x v="1"/>
    <x v="5"/>
    <x v="7"/>
    <n v="3"/>
    <n v="43930.41"/>
    <n v="131791.23000000001"/>
    <n v="6.89"/>
    <n v="122710.81"/>
    <n v="5"/>
    <n v="7"/>
    <n v="-1"/>
    <x v="2816"/>
  </r>
  <r>
    <s v="T002961"/>
    <s v="Stuvan Dutt"/>
    <x v="80"/>
    <n v="3"/>
    <d v="2024-04-22T00:00:00"/>
    <d v="2024-04-25T00:00:00"/>
    <d v="1969-10-25T00:00:00"/>
    <x v="0"/>
    <x v="13"/>
    <x v="2"/>
    <x v="3"/>
    <x v="4"/>
    <n v="6"/>
    <n v="13484.96"/>
    <n v="80909.759999999995"/>
    <n v="15.46"/>
    <n v="68401.11"/>
    <n v="3"/>
    <n v="8"/>
    <n v="-5"/>
    <x v="1923"/>
  </r>
  <r>
    <s v="T002962"/>
    <s v="Ojas Amble"/>
    <x v="647"/>
    <n v="9"/>
    <d v="2025-03-29T00:00:00"/>
    <d v="2025-04-02T00:00:00"/>
    <d v="1968-12-27T00:00:00"/>
    <x v="2"/>
    <x v="11"/>
    <x v="0"/>
    <x v="0"/>
    <x v="0"/>
    <n v="5"/>
    <n v="24265.8"/>
    <n v="121329"/>
    <n v="0.23"/>
    <n v="121049.94"/>
    <n v="1"/>
    <n v="8"/>
    <n v="1"/>
    <x v="2501"/>
  </r>
  <r>
    <s v="T002963"/>
    <s v="Samar Ramanathan"/>
    <x v="659"/>
    <n v="5"/>
    <d v="2025-03-20T00:00:00"/>
    <d v="2025-03-23T00:00:00"/>
    <d v="2006-11-23T00:00:00"/>
    <x v="3"/>
    <x v="12"/>
    <x v="1"/>
    <x v="2"/>
    <x v="10"/>
    <n v="7"/>
    <n v="4761.3599999999997"/>
    <n v="33329.519999999997"/>
    <n v="13.83"/>
    <n v="28720.05"/>
    <n v="3"/>
    <n v="8"/>
    <n v="-3"/>
    <x v="2817"/>
  </r>
  <r>
    <s v="T002964"/>
    <s v="Shanaya Sodhi"/>
    <x v="556"/>
    <n v="3"/>
    <d v="2023-09-01T00:00:00"/>
    <d v="2023-09-06T00:00:00"/>
    <d v="1965-04-15T00:00:00"/>
    <x v="3"/>
    <x v="12"/>
    <x v="0"/>
    <x v="0"/>
    <x v="19"/>
    <n v="2"/>
    <n v="40827.480000000003"/>
    <n v="81654.960000000006"/>
    <n v="28.56"/>
    <n v="58334.3"/>
    <n v="5"/>
    <n v="10"/>
    <n v="-7"/>
    <x v="2818"/>
  </r>
  <r>
    <s v="T002965"/>
    <s v="Ishita Madan"/>
    <x v="688"/>
    <n v="7"/>
    <d v="2024-02-10T00:00:00"/>
    <d v="2024-02-15T00:00:00"/>
    <d v="1962-02-01T00:00:00"/>
    <x v="3"/>
    <x v="4"/>
    <x v="0"/>
    <x v="1"/>
    <x v="21"/>
    <n v="1"/>
    <n v="31836.240000000002"/>
    <n v="31836.240000000002"/>
    <n v="28.83"/>
    <n v="22657.85"/>
    <n v="1"/>
    <n v="10"/>
    <n v="-3"/>
    <x v="1390"/>
  </r>
  <r>
    <s v="T002966"/>
    <s v="Baiju D’Alia"/>
    <x v="142"/>
    <n v="10"/>
    <d v="2023-12-24T00:00:00"/>
    <d v="2023-12-26T00:00:00"/>
    <d v="1980-12-10T00:00:00"/>
    <x v="3"/>
    <x v="4"/>
    <x v="2"/>
    <x v="3"/>
    <x v="22"/>
    <n v="1"/>
    <n v="35449.79"/>
    <n v="35449.79"/>
    <n v="1.24"/>
    <n v="35010.21"/>
    <n v="4"/>
    <n v="3"/>
    <n v="7"/>
    <x v="2819"/>
  </r>
  <r>
    <s v="T002967"/>
    <s v="Samar Das"/>
    <x v="653"/>
    <n v="8"/>
    <d v="2023-10-28T00:00:00"/>
    <d v="2023-10-31T00:00:00"/>
    <d v="1961-01-21T00:00:00"/>
    <x v="3"/>
    <x v="5"/>
    <x v="2"/>
    <x v="3"/>
    <x v="11"/>
    <n v="3"/>
    <n v="15162.48"/>
    <n v="45487.44"/>
    <n v="20.05"/>
    <n v="36367.21"/>
    <n v="4"/>
    <n v="7"/>
    <n v="1"/>
    <x v="2820"/>
  </r>
  <r>
    <s v="T002968"/>
    <s v="Elakshi Bahri"/>
    <x v="469"/>
    <n v="6"/>
    <d v="2025-07-30T00:00:00"/>
    <d v="2025-07-31T00:00:00"/>
    <d v="1971-10-06T00:00:00"/>
    <x v="2"/>
    <x v="7"/>
    <x v="1"/>
    <x v="5"/>
    <x v="7"/>
    <n v="10"/>
    <n v="13856.09"/>
    <n v="138560.9"/>
    <n v="13.68"/>
    <n v="119605.77"/>
    <n v="5"/>
    <n v="6"/>
    <n v="0"/>
    <x v="2508"/>
  </r>
  <r>
    <s v="T002969"/>
    <s v="Riya Doshi"/>
    <x v="288"/>
    <n v="6"/>
    <d v="2025-04-17T00:00:00"/>
    <d v="2025-04-21T00:00:00"/>
    <d v="1964-10-11T00:00:00"/>
    <x v="2"/>
    <x v="11"/>
    <x v="0"/>
    <x v="1"/>
    <x v="8"/>
    <n v="6"/>
    <n v="26559.08"/>
    <n v="159354.48000000001"/>
    <n v="21.59"/>
    <n v="124949.85"/>
    <n v="5"/>
    <n v="9"/>
    <n v="-3"/>
    <x v="2821"/>
  </r>
  <r>
    <s v="T002970"/>
    <s v="Dhanush Raju"/>
    <x v="2"/>
    <n v="7"/>
    <d v="2025-02-10T00:00:00"/>
    <d v="2025-02-11T00:00:00"/>
    <d v="1982-11-26T00:00:00"/>
    <x v="3"/>
    <x v="4"/>
    <x v="0"/>
    <x v="0"/>
    <x v="19"/>
    <n v="8"/>
    <n v="34215.58"/>
    <n v="273724.64"/>
    <n v="23.68"/>
    <n v="208906.65"/>
    <n v="5"/>
    <n v="5"/>
    <n v="2"/>
    <x v="2822"/>
  </r>
  <r>
    <s v="T002971"/>
    <s v="Adah Bobal"/>
    <x v="275"/>
    <n v="9"/>
    <d v="2024-07-21T00:00:00"/>
    <d v="2024-07-26T00:00:00"/>
    <d v="1984-09-05T00:00:00"/>
    <x v="0"/>
    <x v="13"/>
    <x v="1"/>
    <x v="2"/>
    <x v="10"/>
    <n v="8"/>
    <n v="35204.81"/>
    <n v="281638.48"/>
    <n v="21.86"/>
    <n v="220072.31"/>
    <n v="2"/>
    <n v="7"/>
    <n v="2"/>
    <x v="2823"/>
  </r>
  <r>
    <s v="T002972"/>
    <s v="Vritika Sangha"/>
    <x v="363"/>
    <n v="4"/>
    <d v="2024-09-06T00:00:00"/>
    <d v="2024-09-10T00:00:00"/>
    <d v="1990-05-06T00:00:00"/>
    <x v="0"/>
    <x v="0"/>
    <x v="3"/>
    <x v="4"/>
    <x v="23"/>
    <n v="5"/>
    <n v="3044.14"/>
    <n v="15220.7"/>
    <n v="5.01"/>
    <n v="14458.14"/>
    <n v="4"/>
    <n v="6"/>
    <n v="-2"/>
    <x v="2824"/>
  </r>
  <r>
    <s v="T002973"/>
    <s v="Shalv Cherian"/>
    <x v="406"/>
    <n v="8"/>
    <d v="2024-10-17T00:00:00"/>
    <d v="2024-10-20T00:00:00"/>
    <d v="1983-05-03T00:00:00"/>
    <x v="1"/>
    <x v="18"/>
    <x v="3"/>
    <x v="4"/>
    <x v="9"/>
    <n v="10"/>
    <n v="31588.18"/>
    <n v="315881.8"/>
    <n v="5.1100000000000003"/>
    <n v="299740.24"/>
    <n v="3"/>
    <n v="4"/>
    <n v="4"/>
    <x v="2825"/>
  </r>
  <r>
    <s v="T002974"/>
    <s v="Madhav Lala"/>
    <x v="30"/>
    <n v="7"/>
    <d v="2023-09-21T00:00:00"/>
    <d v="2023-09-24T00:00:00"/>
    <d v="2001-05-17T00:00:00"/>
    <x v="1"/>
    <x v="6"/>
    <x v="0"/>
    <x v="1"/>
    <x v="21"/>
    <n v="7"/>
    <n v="8210.44"/>
    <n v="57473.08"/>
    <n v="28.45"/>
    <n v="41121.99"/>
    <n v="3"/>
    <n v="8"/>
    <n v="-1"/>
    <x v="2826"/>
  </r>
  <r>
    <s v="T002975"/>
    <s v="Piya Krishnan"/>
    <x v="290"/>
    <n v="8"/>
    <d v="2024-08-19T00:00:00"/>
    <d v="2024-08-23T00:00:00"/>
    <d v="1988-02-29T00:00:00"/>
    <x v="0"/>
    <x v="0"/>
    <x v="1"/>
    <x v="2"/>
    <x v="16"/>
    <n v="3"/>
    <n v="19970.72"/>
    <n v="59912.160000000003"/>
    <n v="25.33"/>
    <n v="44736.41"/>
    <n v="1"/>
    <n v="8"/>
    <n v="0"/>
    <x v="2827"/>
  </r>
  <r>
    <s v="T002976"/>
    <s v="Shray Devi"/>
    <x v="356"/>
    <n v="6"/>
    <d v="2025-06-20T00:00:00"/>
    <d v="2025-06-23T00:00:00"/>
    <d v="2006-01-14T00:00:00"/>
    <x v="2"/>
    <x v="8"/>
    <x v="1"/>
    <x v="2"/>
    <x v="16"/>
    <n v="5"/>
    <n v="28809.52"/>
    <n v="144047.6"/>
    <n v="7.44"/>
    <n v="133330.46"/>
    <n v="4"/>
    <n v="6"/>
    <n v="0"/>
    <x v="2828"/>
  </r>
  <r>
    <s v="T002977"/>
    <s v="Saira Goyal"/>
    <x v="417"/>
    <n v="3"/>
    <d v="2024-07-22T00:00:00"/>
    <d v="2024-07-24T00:00:00"/>
    <d v="1998-10-11T00:00:00"/>
    <x v="0"/>
    <x v="0"/>
    <x v="3"/>
    <x v="4"/>
    <x v="13"/>
    <n v="4"/>
    <n v="7171.32"/>
    <n v="28685.279999999999"/>
    <n v="1.05"/>
    <n v="28384.080000000002"/>
    <n v="3"/>
    <n v="4"/>
    <n v="-1"/>
    <x v="832"/>
  </r>
  <r>
    <s v="T002978"/>
    <s v="Eshani Soman"/>
    <x v="387"/>
    <n v="3"/>
    <d v="2024-08-11T00:00:00"/>
    <d v="2024-08-16T00:00:00"/>
    <d v="1964-06-30T00:00:00"/>
    <x v="1"/>
    <x v="9"/>
    <x v="2"/>
    <x v="3"/>
    <x v="4"/>
    <n v="3"/>
    <n v="39990.879999999997"/>
    <n v="119972.64"/>
    <n v="24.03"/>
    <n v="91143.21"/>
    <n v="3"/>
    <n v="9"/>
    <n v="-6"/>
    <x v="2829"/>
  </r>
  <r>
    <s v="T002979"/>
    <s v="Dhruv Borra"/>
    <x v="2"/>
    <n v="7"/>
    <d v="2025-02-08T00:00:00"/>
    <d v="2025-02-09T00:00:00"/>
    <d v="1961-09-22T00:00:00"/>
    <x v="1"/>
    <x v="6"/>
    <x v="2"/>
    <x v="3"/>
    <x v="22"/>
    <n v="9"/>
    <n v="18468.18"/>
    <n v="166213.62"/>
    <n v="6.2"/>
    <n v="155908.38"/>
    <n v="5"/>
    <n v="3"/>
    <n v="4"/>
    <x v="2830"/>
  </r>
  <r>
    <s v="T002980"/>
    <s v="Jiya Warrior"/>
    <x v="489"/>
    <n v="3"/>
    <d v="2025-05-15T00:00:00"/>
    <d v="2025-05-17T00:00:00"/>
    <d v="1990-07-02T00:00:00"/>
    <x v="3"/>
    <x v="19"/>
    <x v="3"/>
    <x v="4"/>
    <x v="23"/>
    <n v="1"/>
    <n v="33741.86"/>
    <n v="33741.86"/>
    <n v="19.45"/>
    <n v="27179.07"/>
    <n v="2"/>
    <n v="6"/>
    <n v="-3"/>
    <x v="2831"/>
  </r>
  <r>
    <s v="T002981"/>
    <s v="Divij Manne"/>
    <x v="153"/>
    <n v="5"/>
    <d v="2025-04-21T00:00:00"/>
    <d v="2025-04-26T00:00:00"/>
    <d v="1986-12-31T00:00:00"/>
    <x v="1"/>
    <x v="6"/>
    <x v="2"/>
    <x v="3"/>
    <x v="22"/>
    <n v="4"/>
    <n v="36646.46"/>
    <n v="146585.84"/>
    <n v="5.42"/>
    <n v="138640.89000000001"/>
    <n v="4"/>
    <n v="8"/>
    <n v="-3"/>
    <x v="2832"/>
  </r>
  <r>
    <s v="T002982"/>
    <s v="Jivin Bajwa"/>
    <x v="501"/>
    <n v="4"/>
    <d v="2024-07-01T00:00:00"/>
    <d v="2024-07-05T00:00:00"/>
    <d v="1996-09-24T00:00:00"/>
    <x v="1"/>
    <x v="6"/>
    <x v="3"/>
    <x v="4"/>
    <x v="6"/>
    <n v="9"/>
    <n v="37685.85"/>
    <n v="339172.65"/>
    <n v="29.98"/>
    <n v="237488.69"/>
    <n v="2"/>
    <n v="7"/>
    <n v="-3"/>
    <x v="2833"/>
  </r>
  <r>
    <s v="T002983"/>
    <s v="Trisha Chokshi"/>
    <x v="53"/>
    <n v="6"/>
    <d v="2024-11-06T00:00:00"/>
    <d v="2024-11-09T00:00:00"/>
    <d v="1989-08-22T00:00:00"/>
    <x v="3"/>
    <x v="5"/>
    <x v="0"/>
    <x v="1"/>
    <x v="8"/>
    <n v="5"/>
    <n v="22077.48"/>
    <n v="110387.4"/>
    <n v="17.13"/>
    <n v="91478.04"/>
    <n v="4"/>
    <n v="7"/>
    <n v="-1"/>
    <x v="2834"/>
  </r>
  <r>
    <s v="T002984"/>
    <s v="Vidur Varghese"/>
    <x v="322"/>
    <n v="4"/>
    <d v="2025-01-04T00:00:00"/>
    <d v="2025-01-07T00:00:00"/>
    <d v="1963-11-28T00:00:00"/>
    <x v="1"/>
    <x v="6"/>
    <x v="0"/>
    <x v="0"/>
    <x v="0"/>
    <n v="10"/>
    <n v="41492.69"/>
    <n v="414926.9"/>
    <n v="6.86"/>
    <n v="386462.91"/>
    <n v="5"/>
    <n v="5"/>
    <n v="-1"/>
    <x v="2835"/>
  </r>
  <r>
    <s v="T002985"/>
    <s v="Ivan Dixit"/>
    <x v="8"/>
    <n v="9"/>
    <d v="2023-09-25T00:00:00"/>
    <d v="2023-09-30T00:00:00"/>
    <d v="1977-11-25T00:00:00"/>
    <x v="3"/>
    <x v="5"/>
    <x v="0"/>
    <x v="1"/>
    <x v="21"/>
    <n v="1"/>
    <n v="8798.4500000000007"/>
    <n v="8798.4500000000007"/>
    <n v="15.25"/>
    <n v="7456.69"/>
    <n v="3"/>
    <n v="8"/>
    <n v="1"/>
    <x v="2836"/>
  </r>
  <r>
    <s v="T002986"/>
    <s v="Charvi Shenoy"/>
    <x v="413"/>
    <n v="3"/>
    <d v="2024-06-05T00:00:00"/>
    <d v="2024-06-06T00:00:00"/>
    <d v="1992-08-13T00:00:00"/>
    <x v="3"/>
    <x v="19"/>
    <x v="0"/>
    <x v="1"/>
    <x v="2"/>
    <n v="2"/>
    <n v="7139.87"/>
    <n v="14279.74"/>
    <n v="3.39"/>
    <n v="13795.66"/>
    <n v="1"/>
    <n v="5"/>
    <n v="-2"/>
    <x v="2837"/>
  </r>
  <r>
    <s v="T002987"/>
    <s v="Taran Chhabra"/>
    <x v="400"/>
    <n v="6"/>
    <d v="2023-10-12T00:00:00"/>
    <d v="2023-10-17T00:00:00"/>
    <d v="1967-07-01T00:00:00"/>
    <x v="3"/>
    <x v="5"/>
    <x v="0"/>
    <x v="1"/>
    <x v="8"/>
    <n v="7"/>
    <n v="23378.16"/>
    <n v="163647.12"/>
    <n v="11.43"/>
    <n v="144942.25"/>
    <n v="5"/>
    <n v="6"/>
    <n v="0"/>
    <x v="2838"/>
  </r>
  <r>
    <s v="T002988"/>
    <s v="Nirvaan Dora"/>
    <x v="699"/>
    <n v="9"/>
    <d v="2023-08-16T00:00:00"/>
    <d v="2023-08-18T00:00:00"/>
    <d v="1976-01-11T00:00:00"/>
    <x v="2"/>
    <x v="8"/>
    <x v="3"/>
    <x v="4"/>
    <x v="6"/>
    <n v="3"/>
    <n v="48213.85"/>
    <n v="144641.54999999999"/>
    <n v="4.17"/>
    <n v="138610"/>
    <n v="4"/>
    <n v="4"/>
    <n v="5"/>
    <x v="2839"/>
  </r>
  <r>
    <s v="T002989"/>
    <s v="Kanav Apte"/>
    <x v="414"/>
    <n v="6"/>
    <d v="2023-08-31T00:00:00"/>
    <d v="2023-09-03T00:00:00"/>
    <d v="2001-12-10T00:00:00"/>
    <x v="0"/>
    <x v="13"/>
    <x v="2"/>
    <x v="3"/>
    <x v="4"/>
    <n v="9"/>
    <n v="3660.4"/>
    <n v="32943.599999999999"/>
    <n v="15.49"/>
    <n v="27840.639999999999"/>
    <n v="1"/>
    <n v="4"/>
    <n v="2"/>
    <x v="2840"/>
  </r>
  <r>
    <s v="T002990"/>
    <s v="Aniruddh Ravi"/>
    <x v="510"/>
    <n v="5"/>
    <d v="2025-07-14T00:00:00"/>
    <d v="2025-07-18T00:00:00"/>
    <d v="1973-06-03T00:00:00"/>
    <x v="1"/>
    <x v="18"/>
    <x v="1"/>
    <x v="5"/>
    <x v="20"/>
    <n v="6"/>
    <n v="13029.71"/>
    <n v="78178.259999999995"/>
    <n v="14.12"/>
    <n v="67139.490000000005"/>
    <n v="1"/>
    <n v="6"/>
    <n v="-1"/>
    <x v="2841"/>
  </r>
  <r>
    <s v="T002991"/>
    <s v="Dhanuk Mahal"/>
    <x v="437"/>
    <n v="4"/>
    <d v="2024-05-20T00:00:00"/>
    <d v="2024-05-25T00:00:00"/>
    <d v="1994-05-13T00:00:00"/>
    <x v="0"/>
    <x v="3"/>
    <x v="1"/>
    <x v="5"/>
    <x v="17"/>
    <n v="7"/>
    <n v="45650.67"/>
    <n v="319554.69"/>
    <n v="9.58"/>
    <n v="288941.34999999998"/>
    <n v="2"/>
    <n v="6"/>
    <n v="-2"/>
    <x v="2842"/>
  </r>
  <r>
    <s v="T002992"/>
    <s v="Devansh Taneja"/>
    <x v="324"/>
    <n v="5"/>
    <d v="2024-11-14T00:00:00"/>
    <d v="2024-11-19T00:00:00"/>
    <d v="2004-09-01T00:00:00"/>
    <x v="1"/>
    <x v="1"/>
    <x v="1"/>
    <x v="2"/>
    <x v="10"/>
    <n v="8"/>
    <n v="44205.63"/>
    <n v="353645.04"/>
    <n v="20.45"/>
    <n v="281324.63"/>
    <n v="1"/>
    <n v="10"/>
    <n v="-5"/>
    <x v="2843"/>
  </r>
  <r>
    <s v="T002993"/>
    <s v="Ishaan Mall"/>
    <x v="174"/>
    <n v="8"/>
    <d v="2024-10-03T00:00:00"/>
    <d v="2024-10-07T00:00:00"/>
    <d v="2002-05-29T00:00:00"/>
    <x v="1"/>
    <x v="18"/>
    <x v="1"/>
    <x v="5"/>
    <x v="20"/>
    <n v="10"/>
    <n v="7005.75"/>
    <n v="70057.5"/>
    <n v="3.88"/>
    <n v="67339.27"/>
    <n v="3"/>
    <n v="9"/>
    <n v="-1"/>
    <x v="2844"/>
  </r>
  <r>
    <s v="T002994"/>
    <s v="Ivan Bora"/>
    <x v="169"/>
    <n v="9"/>
    <d v="2023-09-12T00:00:00"/>
    <d v="2023-09-14T00:00:00"/>
    <d v="1978-03-28T00:00:00"/>
    <x v="3"/>
    <x v="4"/>
    <x v="1"/>
    <x v="5"/>
    <x v="17"/>
    <n v="9"/>
    <n v="40183.800000000003"/>
    <n v="361654.2"/>
    <n v="17.04"/>
    <n v="300028.32"/>
    <n v="1"/>
    <n v="5"/>
    <n v="4"/>
    <x v="2845"/>
  </r>
  <r>
    <s v="T002995"/>
    <s v="Anvi Majumdar"/>
    <x v="206"/>
    <n v="8"/>
    <d v="2024-07-20T00:00:00"/>
    <d v="2024-07-24T00:00:00"/>
    <d v="1959-11-02T00:00:00"/>
    <x v="0"/>
    <x v="13"/>
    <x v="0"/>
    <x v="0"/>
    <x v="18"/>
    <n v="1"/>
    <n v="43805.2"/>
    <n v="43805.2"/>
    <n v="15"/>
    <n v="37234.42"/>
    <n v="5"/>
    <n v="8"/>
    <n v="0"/>
    <x v="2846"/>
  </r>
  <r>
    <s v="T002996"/>
    <s v="Riya Chaudhry"/>
    <x v="12"/>
    <n v="6"/>
    <d v="2025-05-16T00:00:00"/>
    <d v="2025-05-18T00:00:00"/>
    <d v="1979-07-27T00:00:00"/>
    <x v="3"/>
    <x v="4"/>
    <x v="0"/>
    <x v="0"/>
    <x v="0"/>
    <n v="3"/>
    <n v="17642.68"/>
    <n v="52928.04"/>
    <n v="9.64"/>
    <n v="47825.78"/>
    <n v="1"/>
    <n v="5"/>
    <n v="1"/>
    <x v="2847"/>
  </r>
  <r>
    <s v="T002997"/>
    <s v="Rasha Wali"/>
    <x v="269"/>
    <n v="5"/>
    <d v="2023-10-22T00:00:00"/>
    <d v="2023-10-27T00:00:00"/>
    <d v="1988-01-30T00:00:00"/>
    <x v="1"/>
    <x v="14"/>
    <x v="2"/>
    <x v="3"/>
    <x v="11"/>
    <n v="9"/>
    <n v="49584.09"/>
    <n v="446256.80999999988"/>
    <n v="20.86"/>
    <n v="353167.64"/>
    <n v="4"/>
    <n v="7"/>
    <n v="-2"/>
    <x v="2848"/>
  </r>
  <r>
    <s v="T002998"/>
    <s v="Oorja Sridhar"/>
    <x v="103"/>
    <n v="8"/>
    <d v="2023-10-05T00:00:00"/>
    <d v="2023-10-10T00:00:00"/>
    <d v="1976-03-09T00:00:00"/>
    <x v="1"/>
    <x v="14"/>
    <x v="0"/>
    <x v="1"/>
    <x v="8"/>
    <n v="1"/>
    <n v="18496.96"/>
    <n v="18496.96"/>
    <n v="5.08"/>
    <n v="17557.310000000001"/>
    <n v="2"/>
    <n v="6"/>
    <n v="2"/>
    <x v="1561"/>
  </r>
  <r>
    <s v="T002999"/>
    <s v="Mannat Toor"/>
    <x v="612"/>
    <n v="4"/>
    <d v="2025-02-24T00:00:00"/>
    <d v="2025-02-25T00:00:00"/>
    <d v="1988-09-11T00:00:00"/>
    <x v="2"/>
    <x v="11"/>
    <x v="0"/>
    <x v="1"/>
    <x v="5"/>
    <n v="1"/>
    <n v="25210.76"/>
    <n v="25210.76"/>
    <n v="21.22"/>
    <n v="19861.04"/>
    <n v="5"/>
    <n v="4"/>
    <n v="0"/>
    <x v="2849"/>
  </r>
  <r>
    <s v="T003000"/>
    <s v="Rohan Wali"/>
    <x v="601"/>
    <n v="4"/>
    <d v="2025-07-06T00:00:00"/>
    <d v="2025-07-08T00:00:00"/>
    <d v="1974-07-05T00:00:00"/>
    <x v="1"/>
    <x v="6"/>
    <x v="1"/>
    <x v="5"/>
    <x v="15"/>
    <n v="4"/>
    <n v="5249.47"/>
    <n v="20997.88"/>
    <n v="0.75"/>
    <n v="20840.400000000001"/>
    <n v="5"/>
    <n v="4"/>
    <n v="0"/>
    <x v="2850"/>
  </r>
  <r>
    <s v="T003001"/>
    <s v="Vivaan Kumer"/>
    <x v="616"/>
    <n v="3"/>
    <d v="2024-01-22T00:00:00"/>
    <d v="2024-01-27T00:00:00"/>
    <d v="1982-02-03T00:00:00"/>
    <x v="0"/>
    <x v="17"/>
    <x v="0"/>
    <x v="0"/>
    <x v="1"/>
    <n v="4"/>
    <n v="32674.69"/>
    <n v="130698.76"/>
    <n v="13.82"/>
    <n v="112636.19"/>
    <n v="2"/>
    <n v="8"/>
    <n v="-5"/>
    <x v="335"/>
  </r>
  <r>
    <s v="T003002"/>
    <s v="Nirvaan Bhatia"/>
    <x v="202"/>
    <n v="10"/>
    <d v="2023-09-13T00:00:00"/>
    <d v="2023-09-15T00:00:00"/>
    <d v="1994-03-03T00:00:00"/>
    <x v="1"/>
    <x v="9"/>
    <x v="2"/>
    <x v="3"/>
    <x v="11"/>
    <n v="6"/>
    <n v="32269.83"/>
    <n v="193618.98"/>
    <n v="12.03"/>
    <n v="170326.62"/>
    <n v="2"/>
    <n v="7"/>
    <n v="3"/>
    <x v="1088"/>
  </r>
  <r>
    <s v="T003003"/>
    <s v="Indrans Sathe"/>
    <x v="684"/>
    <n v="5"/>
    <d v="2023-08-26T00:00:00"/>
    <d v="2023-08-28T00:00:00"/>
    <d v="1989-05-01T00:00:00"/>
    <x v="1"/>
    <x v="9"/>
    <x v="3"/>
    <x v="4"/>
    <x v="23"/>
    <n v="1"/>
    <n v="2341.54"/>
    <n v="2341.54"/>
    <n v="23.04"/>
    <n v="1802.05"/>
    <n v="4"/>
    <n v="7"/>
    <n v="-2"/>
    <x v="2851"/>
  </r>
  <r>
    <s v="T003004"/>
    <s v="Tejas Dani"/>
    <x v="707"/>
    <n v="6"/>
    <d v="2023-12-17T00:00:00"/>
    <d v="2023-12-21T00:00:00"/>
    <d v="1968-11-29T00:00:00"/>
    <x v="1"/>
    <x v="6"/>
    <x v="3"/>
    <x v="4"/>
    <x v="23"/>
    <n v="5"/>
    <n v="45636.31"/>
    <n v="228181.55"/>
    <n v="6.5"/>
    <n v="213349.75"/>
    <n v="5"/>
    <n v="6"/>
    <n v="0"/>
    <x v="2852"/>
  </r>
  <r>
    <s v="T003005"/>
    <s v="Riya Mander"/>
    <x v="255"/>
    <n v="7"/>
    <d v="2025-07-06T00:00:00"/>
    <d v="2025-07-07T00:00:00"/>
    <d v="1986-05-29T00:00:00"/>
    <x v="2"/>
    <x v="8"/>
    <x v="1"/>
    <x v="5"/>
    <x v="15"/>
    <n v="9"/>
    <n v="25646.7"/>
    <n v="230820.3"/>
    <n v="13.48"/>
    <n v="199705.72"/>
    <n v="1"/>
    <n v="4"/>
    <n v="3"/>
    <x v="2853"/>
  </r>
  <r>
    <s v="T003006"/>
    <s v="Yashvi Sur"/>
    <x v="536"/>
    <n v="4"/>
    <d v="2024-07-06T00:00:00"/>
    <d v="2024-07-10T00:00:00"/>
    <d v="1990-09-23T00:00:00"/>
    <x v="1"/>
    <x v="14"/>
    <x v="1"/>
    <x v="5"/>
    <x v="17"/>
    <n v="1"/>
    <n v="47588.88"/>
    <n v="47588.88"/>
    <n v="22.23"/>
    <n v="37009.870000000003"/>
    <n v="4"/>
    <n v="5"/>
    <n v="-1"/>
    <x v="2854"/>
  </r>
  <r>
    <s v="T003007"/>
    <s v="Sumer Aggarwal"/>
    <x v="408"/>
    <n v="5"/>
    <d v="2023-12-10T00:00:00"/>
    <d v="2023-12-12T00:00:00"/>
    <d v="1974-06-07T00:00:00"/>
    <x v="2"/>
    <x v="8"/>
    <x v="0"/>
    <x v="1"/>
    <x v="5"/>
    <n v="5"/>
    <n v="41987.1"/>
    <n v="209935.5"/>
    <n v="11.96"/>
    <n v="184827.21"/>
    <n v="5"/>
    <n v="6"/>
    <n v="-1"/>
    <x v="2855"/>
  </r>
  <r>
    <s v="T003008"/>
    <s v="Aniruddh Saxena"/>
    <x v="159"/>
    <n v="7"/>
    <d v="2023-08-19T00:00:00"/>
    <d v="2023-08-24T00:00:00"/>
    <d v="2004-01-27T00:00:00"/>
    <x v="0"/>
    <x v="0"/>
    <x v="0"/>
    <x v="1"/>
    <x v="5"/>
    <n v="10"/>
    <n v="21363.77"/>
    <n v="213637.7"/>
    <n v="4.1500000000000004"/>
    <n v="204771.74"/>
    <n v="5"/>
    <n v="6"/>
    <n v="1"/>
    <x v="2856"/>
  </r>
  <r>
    <s v="T003009"/>
    <s v="Tarini Swaminathan"/>
    <x v="508"/>
    <n v="5"/>
    <d v="2024-04-30T00:00:00"/>
    <d v="2024-05-03T00:00:00"/>
    <d v="1992-04-01T00:00:00"/>
    <x v="2"/>
    <x v="8"/>
    <x v="1"/>
    <x v="2"/>
    <x v="10"/>
    <n v="10"/>
    <n v="20023.12"/>
    <n v="200231.2"/>
    <n v="20.43"/>
    <n v="159323.97"/>
    <n v="5"/>
    <n v="7"/>
    <n v="-2"/>
    <x v="2857"/>
  </r>
  <r>
    <s v="T003010"/>
    <s v="Elakshi Tella"/>
    <x v="692"/>
    <n v="4"/>
    <d v="2024-10-06T00:00:00"/>
    <d v="2024-10-10T00:00:00"/>
    <d v="1967-03-24T00:00:00"/>
    <x v="1"/>
    <x v="14"/>
    <x v="0"/>
    <x v="0"/>
    <x v="19"/>
    <n v="3"/>
    <n v="46761.42"/>
    <n v="140284.26"/>
    <n v="14.99"/>
    <n v="119255.65"/>
    <n v="3"/>
    <n v="7"/>
    <n v="-3"/>
    <x v="2858"/>
  </r>
  <r>
    <s v="T003011"/>
    <s v="Ritvik Ben"/>
    <x v="646"/>
    <n v="9"/>
    <d v="2024-02-15T00:00:00"/>
    <d v="2024-02-20T00:00:00"/>
    <d v="1960-11-17T00:00:00"/>
    <x v="2"/>
    <x v="2"/>
    <x v="2"/>
    <x v="3"/>
    <x v="12"/>
    <n v="7"/>
    <n v="8317.65"/>
    <n v="58223.55"/>
    <n v="14.58"/>
    <n v="49734.559999999998"/>
    <n v="2"/>
    <n v="7"/>
    <n v="2"/>
    <x v="2859"/>
  </r>
  <r>
    <s v="T003012"/>
    <s v="Kabir Gala"/>
    <x v="362"/>
    <n v="10"/>
    <d v="2024-08-20T00:00:00"/>
    <d v="2024-08-21T00:00:00"/>
    <d v="1967-01-01T00:00:00"/>
    <x v="0"/>
    <x v="13"/>
    <x v="0"/>
    <x v="1"/>
    <x v="21"/>
    <n v="10"/>
    <n v="10690.65"/>
    <n v="106906.5"/>
    <n v="13.67"/>
    <n v="92292.38"/>
    <n v="2"/>
    <n v="3"/>
    <n v="7"/>
    <x v="2860"/>
  </r>
  <r>
    <s v="T003013"/>
    <s v="Indrans Shan"/>
    <x v="31"/>
    <n v="3"/>
    <d v="2025-03-06T00:00:00"/>
    <d v="2025-03-10T00:00:00"/>
    <d v="1967-08-16T00:00:00"/>
    <x v="0"/>
    <x v="0"/>
    <x v="1"/>
    <x v="5"/>
    <x v="17"/>
    <n v="5"/>
    <n v="4760.92"/>
    <n v="23804.6"/>
    <n v="1.88"/>
    <n v="23357.07"/>
    <n v="3"/>
    <n v="9"/>
    <n v="-6"/>
    <x v="2861"/>
  </r>
  <r>
    <s v="T003014"/>
    <s v="Kismat Rajagopal"/>
    <x v="554"/>
    <n v="7"/>
    <d v="2025-05-31T00:00:00"/>
    <d v="2025-06-04T00:00:00"/>
    <d v="1985-09-01T00:00:00"/>
    <x v="0"/>
    <x v="10"/>
    <x v="0"/>
    <x v="1"/>
    <x v="2"/>
    <n v="6"/>
    <n v="33259.01"/>
    <n v="199554.06"/>
    <n v="28.52"/>
    <n v="142641.24"/>
    <n v="4"/>
    <n v="7"/>
    <n v="0"/>
    <x v="2862"/>
  </r>
  <r>
    <s v="T003015"/>
    <s v="Taimur D’Alia"/>
    <x v="236"/>
    <n v="5"/>
    <d v="2024-08-09T00:00:00"/>
    <d v="2024-08-11T00:00:00"/>
    <d v="1982-06-20T00:00:00"/>
    <x v="2"/>
    <x v="16"/>
    <x v="3"/>
    <x v="4"/>
    <x v="6"/>
    <n v="3"/>
    <n v="43891.07"/>
    <n v="131673.21"/>
    <n v="27.48"/>
    <n v="95489.41"/>
    <n v="2"/>
    <n v="7"/>
    <n v="-2"/>
    <x v="2863"/>
  </r>
  <r>
    <s v="T003016"/>
    <s v="Pranay Mand"/>
    <x v="554"/>
    <n v="4"/>
    <d v="2025-05-29T00:00:00"/>
    <d v="2025-06-01T00:00:00"/>
    <d v="1963-10-15T00:00:00"/>
    <x v="2"/>
    <x v="2"/>
    <x v="0"/>
    <x v="1"/>
    <x v="8"/>
    <n v="1"/>
    <n v="10794.27"/>
    <n v="10794.27"/>
    <n v="15.27"/>
    <n v="9145.98"/>
    <n v="3"/>
    <n v="4"/>
    <n v="0"/>
    <x v="2864"/>
  </r>
  <r>
    <s v="T003017"/>
    <s v="Heer Sur"/>
    <x v="186"/>
    <n v="4"/>
    <d v="2024-05-15T00:00:00"/>
    <d v="2024-05-17T00:00:00"/>
    <d v="2004-05-07T00:00:00"/>
    <x v="1"/>
    <x v="9"/>
    <x v="0"/>
    <x v="0"/>
    <x v="18"/>
    <n v="1"/>
    <n v="49420.03"/>
    <n v="49420.03"/>
    <n v="23.51"/>
    <n v="37801.379999999997"/>
    <n v="2"/>
    <n v="5"/>
    <n v="-1"/>
    <x v="2865"/>
  </r>
  <r>
    <s v="T003018"/>
    <s v="Diya Borra"/>
    <x v="2"/>
    <n v="6"/>
    <d v="2025-02-11T00:00:00"/>
    <d v="2025-02-12T00:00:00"/>
    <d v="2004-09-23T00:00:00"/>
    <x v="1"/>
    <x v="18"/>
    <x v="2"/>
    <x v="3"/>
    <x v="4"/>
    <n v="1"/>
    <n v="7369.74"/>
    <n v="7369.74"/>
    <n v="22.75"/>
    <n v="5693.12"/>
    <n v="5"/>
    <n v="6"/>
    <n v="0"/>
    <x v="2866"/>
  </r>
  <r>
    <s v="T003019"/>
    <s v="Trisha Dugar"/>
    <x v="391"/>
    <n v="7"/>
    <d v="2024-05-03T00:00:00"/>
    <d v="2024-05-04T00:00:00"/>
    <d v="1976-01-27T00:00:00"/>
    <x v="0"/>
    <x v="10"/>
    <x v="1"/>
    <x v="2"/>
    <x v="16"/>
    <n v="6"/>
    <n v="45337.46"/>
    <n v="272024.76"/>
    <n v="5.96"/>
    <n v="255812.08"/>
    <n v="3"/>
    <n v="2"/>
    <n v="5"/>
    <x v="2867"/>
  </r>
  <r>
    <s v="T003020"/>
    <s v="Hridaan Wable"/>
    <x v="713"/>
    <n v="10"/>
    <d v="2024-04-11T00:00:00"/>
    <d v="2024-04-12T00:00:00"/>
    <d v="1988-02-06T00:00:00"/>
    <x v="3"/>
    <x v="12"/>
    <x v="1"/>
    <x v="2"/>
    <x v="16"/>
    <n v="10"/>
    <n v="8750.26"/>
    <n v="87502.6"/>
    <n v="19.53"/>
    <n v="70413.34"/>
    <n v="3"/>
    <n v="6"/>
    <n v="4"/>
    <x v="2868"/>
  </r>
  <r>
    <s v="T003021"/>
    <s v="Trisha Raman"/>
    <x v="510"/>
    <n v="5"/>
    <d v="2025-07-16T00:00:00"/>
    <d v="2025-07-18T00:00:00"/>
    <d v="1981-07-31T00:00:00"/>
    <x v="1"/>
    <x v="14"/>
    <x v="3"/>
    <x v="4"/>
    <x v="9"/>
    <n v="5"/>
    <n v="36486.160000000003"/>
    <n v="182430.8"/>
    <n v="0.35"/>
    <n v="181792.29"/>
    <n v="1"/>
    <n v="6"/>
    <n v="-1"/>
    <x v="2869"/>
  </r>
  <r>
    <s v="T003022"/>
    <s v="Divyansh Sehgal"/>
    <x v="288"/>
    <n v="8"/>
    <d v="2025-04-15T00:00:00"/>
    <d v="2025-04-18T00:00:00"/>
    <d v="1982-02-28T00:00:00"/>
    <x v="2"/>
    <x v="11"/>
    <x v="1"/>
    <x v="2"/>
    <x v="10"/>
    <n v="5"/>
    <n v="1406.52"/>
    <n v="7032.6"/>
    <n v="19.2"/>
    <n v="5682.34"/>
    <n v="3"/>
    <n v="6"/>
    <n v="2"/>
    <x v="2870"/>
  </r>
  <r>
    <s v="T003023"/>
    <s v="Dhruv Mammen"/>
    <x v="216"/>
    <n v="4"/>
    <d v="2024-04-12T00:00:00"/>
    <d v="2024-04-15T00:00:00"/>
    <d v="1972-06-25T00:00:00"/>
    <x v="2"/>
    <x v="16"/>
    <x v="2"/>
    <x v="3"/>
    <x v="22"/>
    <n v="8"/>
    <n v="24325.86"/>
    <n v="194606.88"/>
    <n v="9.34"/>
    <n v="176430.6"/>
    <n v="1"/>
    <n v="8"/>
    <n v="-4"/>
    <x v="2871"/>
  </r>
  <r>
    <s v="T003024"/>
    <s v="Lagan Din"/>
    <x v="400"/>
    <n v="7"/>
    <d v="2023-10-13T00:00:00"/>
    <d v="2023-10-16T00:00:00"/>
    <d v="1963-06-18T00:00:00"/>
    <x v="0"/>
    <x v="3"/>
    <x v="0"/>
    <x v="0"/>
    <x v="19"/>
    <n v="4"/>
    <n v="6762.04"/>
    <n v="27048.16"/>
    <n v="14.81"/>
    <n v="23042.33"/>
    <n v="4"/>
    <n v="5"/>
    <n v="2"/>
    <x v="2872"/>
  </r>
  <r>
    <s v="T003025"/>
    <s v="Jhanvi Garde"/>
    <x v="379"/>
    <n v="6"/>
    <d v="2024-10-21T00:00:00"/>
    <d v="2024-10-25T00:00:00"/>
    <d v="1991-03-02T00:00:00"/>
    <x v="2"/>
    <x v="11"/>
    <x v="0"/>
    <x v="1"/>
    <x v="8"/>
    <n v="2"/>
    <n v="4511.34"/>
    <n v="9022.68"/>
    <n v="6.28"/>
    <n v="8456.06"/>
    <n v="2"/>
    <n v="7"/>
    <n v="-1"/>
    <x v="1497"/>
  </r>
  <r>
    <s v="T003026"/>
    <s v="Priyansh Lalla"/>
    <x v="461"/>
    <n v="9"/>
    <d v="2025-04-14T00:00:00"/>
    <d v="2025-04-19T00:00:00"/>
    <d v="1999-09-07T00:00:00"/>
    <x v="2"/>
    <x v="8"/>
    <x v="0"/>
    <x v="0"/>
    <x v="19"/>
    <n v="3"/>
    <n v="19999.8"/>
    <n v="59999.399999999987"/>
    <n v="29.75"/>
    <n v="42149.58"/>
    <n v="5"/>
    <n v="6"/>
    <n v="3"/>
    <x v="2873"/>
  </r>
  <r>
    <s v="T003027"/>
    <s v="Nitara Tella"/>
    <x v="519"/>
    <n v="3"/>
    <d v="2024-08-17T00:00:00"/>
    <d v="2024-08-22T00:00:00"/>
    <d v="1974-02-10T00:00:00"/>
    <x v="0"/>
    <x v="10"/>
    <x v="2"/>
    <x v="3"/>
    <x v="22"/>
    <n v="9"/>
    <n v="18259.21"/>
    <n v="164332.89000000001"/>
    <n v="17.32"/>
    <n v="135870.43"/>
    <n v="5"/>
    <n v="10"/>
    <n v="-7"/>
    <x v="2874"/>
  </r>
  <r>
    <s v="T003028"/>
    <s v="Vidur Chaudhary"/>
    <x v="241"/>
    <n v="6"/>
    <d v="2025-06-01T00:00:00"/>
    <d v="2025-06-04T00:00:00"/>
    <d v="1990-10-08T00:00:00"/>
    <x v="3"/>
    <x v="15"/>
    <x v="0"/>
    <x v="0"/>
    <x v="0"/>
    <n v="10"/>
    <n v="21949.95"/>
    <n v="219499.5"/>
    <n v="7.58"/>
    <n v="202861.44"/>
    <n v="3"/>
    <n v="6"/>
    <n v="0"/>
    <x v="2875"/>
  </r>
  <r>
    <s v="T003029"/>
    <s v="Shayak D’Alia"/>
    <x v="494"/>
    <n v="4"/>
    <d v="2024-06-14T00:00:00"/>
    <d v="2024-06-17T00:00:00"/>
    <d v="2004-08-09T00:00:00"/>
    <x v="2"/>
    <x v="7"/>
    <x v="2"/>
    <x v="3"/>
    <x v="4"/>
    <n v="3"/>
    <n v="258.58999999999997"/>
    <n v="775.77"/>
    <n v="10.62"/>
    <n v="693.38"/>
    <n v="3"/>
    <n v="4"/>
    <n v="0"/>
    <x v="2876"/>
  </r>
  <r>
    <s v="T003030"/>
    <s v="Nishith Jain"/>
    <x v="102"/>
    <n v="5"/>
    <d v="2023-08-18T00:00:00"/>
    <d v="2023-08-19T00:00:00"/>
    <d v="1961-02-16T00:00:00"/>
    <x v="3"/>
    <x v="19"/>
    <x v="0"/>
    <x v="1"/>
    <x v="5"/>
    <n v="3"/>
    <n v="7528.9"/>
    <n v="22586.7"/>
    <n v="5.57"/>
    <n v="21328.62"/>
    <n v="2"/>
    <n v="6"/>
    <n v="-1"/>
    <x v="2877"/>
  </r>
  <r>
    <s v="T003031"/>
    <s v="Zeeshan Biswas"/>
    <x v="297"/>
    <n v="5"/>
    <d v="2025-06-03T00:00:00"/>
    <d v="2025-06-06T00:00:00"/>
    <d v="2003-06-20T00:00:00"/>
    <x v="1"/>
    <x v="9"/>
    <x v="0"/>
    <x v="1"/>
    <x v="5"/>
    <n v="4"/>
    <n v="20289.12"/>
    <n v="81156.479999999996"/>
    <n v="23.41"/>
    <n v="62157.75"/>
    <n v="1"/>
    <n v="5"/>
    <n v="0"/>
    <x v="2878"/>
  </r>
  <r>
    <s v="T003032"/>
    <s v="Ehsaan Kant"/>
    <x v="375"/>
    <n v="9"/>
    <d v="2023-11-03T00:00:00"/>
    <d v="2023-11-05T00:00:00"/>
    <d v="1962-11-23T00:00:00"/>
    <x v="0"/>
    <x v="13"/>
    <x v="0"/>
    <x v="0"/>
    <x v="0"/>
    <n v="2"/>
    <n v="26849.02"/>
    <n v="53698.04"/>
    <n v="7.26"/>
    <n v="49799.56"/>
    <n v="2"/>
    <n v="4"/>
    <n v="5"/>
    <x v="2879"/>
  </r>
  <r>
    <s v="T003033"/>
    <s v="Lakshit Chacko"/>
    <x v="529"/>
    <n v="9"/>
    <d v="2024-10-21T00:00:00"/>
    <d v="2024-10-25T00:00:00"/>
    <d v="1996-06-24T00:00:00"/>
    <x v="3"/>
    <x v="15"/>
    <x v="0"/>
    <x v="0"/>
    <x v="0"/>
    <n v="8"/>
    <n v="29760.79"/>
    <n v="238086.32"/>
    <n v="5.0599999999999996"/>
    <n v="226039.15"/>
    <n v="2"/>
    <n v="5"/>
    <n v="4"/>
    <x v="2880"/>
  </r>
  <r>
    <s v="T003034"/>
    <s v="Aarush Boase"/>
    <x v="514"/>
    <n v="5"/>
    <d v="2024-05-23T00:00:00"/>
    <d v="2024-05-28T00:00:00"/>
    <d v="1962-06-29T00:00:00"/>
    <x v="2"/>
    <x v="8"/>
    <x v="3"/>
    <x v="4"/>
    <x v="9"/>
    <n v="6"/>
    <n v="4065.37"/>
    <n v="24392.22"/>
    <n v="16.399999999999999"/>
    <n v="20391.900000000001"/>
    <n v="2"/>
    <n v="6"/>
    <n v="-1"/>
    <x v="2881"/>
  </r>
  <r>
    <s v="T003035"/>
    <s v="Alia Varkey"/>
    <x v="543"/>
    <n v="5"/>
    <d v="2025-01-22T00:00:00"/>
    <d v="2025-01-26T00:00:00"/>
    <d v="1982-01-17T00:00:00"/>
    <x v="1"/>
    <x v="6"/>
    <x v="2"/>
    <x v="3"/>
    <x v="12"/>
    <n v="3"/>
    <n v="23759.29"/>
    <n v="71277.87"/>
    <n v="14.5"/>
    <n v="60942.58"/>
    <n v="1"/>
    <n v="9"/>
    <n v="-4"/>
    <x v="2882"/>
  </r>
  <r>
    <s v="T003036"/>
    <s v="Akarsh Butala"/>
    <x v="506"/>
    <n v="7"/>
    <d v="2023-11-16T00:00:00"/>
    <d v="2023-11-20T00:00:00"/>
    <d v="1969-11-07T00:00:00"/>
    <x v="1"/>
    <x v="14"/>
    <x v="1"/>
    <x v="5"/>
    <x v="7"/>
    <n v="6"/>
    <n v="37534.11"/>
    <n v="225204.66"/>
    <n v="28.28"/>
    <n v="161516.78"/>
    <n v="5"/>
    <n v="8"/>
    <n v="-1"/>
    <x v="2883"/>
  </r>
  <r>
    <s v="T003037"/>
    <s v="Onkar Balasubramanian"/>
    <x v="523"/>
    <n v="5"/>
    <d v="2024-07-14T00:00:00"/>
    <d v="2024-07-17T00:00:00"/>
    <d v="1993-01-31T00:00:00"/>
    <x v="0"/>
    <x v="17"/>
    <x v="3"/>
    <x v="4"/>
    <x v="6"/>
    <n v="2"/>
    <n v="49616.54"/>
    <n v="99233.08"/>
    <n v="6.86"/>
    <n v="92425.69"/>
    <n v="3"/>
    <n v="6"/>
    <n v="-1"/>
    <x v="2884"/>
  </r>
  <r>
    <s v="T003038"/>
    <s v="Pihu Bir"/>
    <x v="645"/>
    <n v="5"/>
    <d v="2024-07-26T00:00:00"/>
    <d v="2024-07-30T00:00:00"/>
    <d v="1966-02-26T00:00:00"/>
    <x v="3"/>
    <x v="4"/>
    <x v="3"/>
    <x v="4"/>
    <x v="23"/>
    <n v="1"/>
    <n v="41496.910000000003"/>
    <n v="41496.910000000003"/>
    <n v="15.95"/>
    <n v="34878.15"/>
    <n v="3"/>
    <n v="6"/>
    <n v="-1"/>
    <x v="2885"/>
  </r>
  <r>
    <s v="T003039"/>
    <s v="Lakshay Sathe"/>
    <x v="334"/>
    <n v="6"/>
    <d v="2023-12-15T00:00:00"/>
    <d v="2023-12-19T00:00:00"/>
    <d v="1993-04-23T00:00:00"/>
    <x v="0"/>
    <x v="17"/>
    <x v="3"/>
    <x v="4"/>
    <x v="13"/>
    <n v="5"/>
    <n v="23119.67"/>
    <n v="115598.35"/>
    <n v="4.4800000000000004"/>
    <n v="110419.54"/>
    <n v="5"/>
    <n v="9"/>
    <n v="-3"/>
    <x v="2886"/>
  </r>
  <r>
    <s v="T003040"/>
    <s v="Indrajit Kapur"/>
    <x v="55"/>
    <n v="4"/>
    <d v="2024-08-24T00:00:00"/>
    <d v="2024-08-25T00:00:00"/>
    <d v="1985-07-10T00:00:00"/>
    <x v="1"/>
    <x v="18"/>
    <x v="1"/>
    <x v="5"/>
    <x v="15"/>
    <n v="7"/>
    <n v="32667.08"/>
    <n v="228669.56"/>
    <n v="16.21"/>
    <n v="191602.22"/>
    <n v="1"/>
    <n v="4"/>
    <n v="0"/>
    <x v="1971"/>
  </r>
  <r>
    <s v="T003041"/>
    <s v="Mohanlal Sen"/>
    <x v="353"/>
    <n v="4"/>
    <d v="2024-10-18T00:00:00"/>
    <d v="2024-10-20T00:00:00"/>
    <d v="1979-10-19T00:00:00"/>
    <x v="3"/>
    <x v="5"/>
    <x v="3"/>
    <x v="4"/>
    <x v="9"/>
    <n v="10"/>
    <n v="23808.75"/>
    <n v="238087.5"/>
    <n v="8.84"/>
    <n v="217040.57"/>
    <n v="1"/>
    <n v="5"/>
    <n v="-1"/>
    <x v="2887"/>
  </r>
  <r>
    <s v="T003042"/>
    <s v="Umang Talwar"/>
    <x v="540"/>
    <n v="4"/>
    <d v="2024-07-09T00:00:00"/>
    <d v="2024-07-14T00:00:00"/>
    <d v="1993-06-11T00:00:00"/>
    <x v="3"/>
    <x v="15"/>
    <x v="1"/>
    <x v="2"/>
    <x v="14"/>
    <n v="5"/>
    <n v="26562.32"/>
    <n v="132811.6"/>
    <n v="1.81"/>
    <n v="130407.71"/>
    <n v="2"/>
    <n v="10"/>
    <n v="-6"/>
    <x v="2888"/>
  </r>
  <r>
    <s v="T003043"/>
    <s v="Darshit Garde"/>
    <x v="375"/>
    <n v="6"/>
    <d v="2023-11-03T00:00:00"/>
    <d v="2023-11-05T00:00:00"/>
    <d v="2000-10-27T00:00:00"/>
    <x v="0"/>
    <x v="17"/>
    <x v="2"/>
    <x v="3"/>
    <x v="4"/>
    <n v="5"/>
    <n v="21480.46"/>
    <n v="107402.3"/>
    <n v="20.56"/>
    <n v="85320.39"/>
    <n v="1"/>
    <n v="4"/>
    <n v="2"/>
    <x v="2050"/>
  </r>
  <r>
    <s v="T003044"/>
    <s v="Madhup Ram"/>
    <x v="269"/>
    <n v="10"/>
    <d v="2023-10-23T00:00:00"/>
    <d v="2023-10-27T00:00:00"/>
    <d v="1961-07-23T00:00:00"/>
    <x v="1"/>
    <x v="14"/>
    <x v="0"/>
    <x v="0"/>
    <x v="0"/>
    <n v="3"/>
    <n v="44059.1"/>
    <n v="132177.29999999999"/>
    <n v="5.73"/>
    <n v="124603.54"/>
    <n v="1"/>
    <n v="7"/>
    <n v="3"/>
    <x v="2889"/>
  </r>
  <r>
    <s v="T003045"/>
    <s v="Charvi Saha"/>
    <x v="357"/>
    <n v="6"/>
    <d v="2023-10-05T00:00:00"/>
    <d v="2023-10-07T00:00:00"/>
    <d v="1987-06-16T00:00:00"/>
    <x v="2"/>
    <x v="11"/>
    <x v="1"/>
    <x v="5"/>
    <x v="20"/>
    <n v="9"/>
    <n v="39800.26"/>
    <n v="358202.34"/>
    <n v="6.9"/>
    <n v="333486.38"/>
    <n v="5"/>
    <n v="4"/>
    <n v="2"/>
    <x v="2890"/>
  </r>
  <r>
    <s v="T003046"/>
    <s v="Miraya Kalita"/>
    <x v="545"/>
    <n v="3"/>
    <d v="2024-05-12T00:00:00"/>
    <d v="2024-05-16T00:00:00"/>
    <d v="1989-04-03T00:00:00"/>
    <x v="0"/>
    <x v="3"/>
    <x v="0"/>
    <x v="1"/>
    <x v="8"/>
    <n v="2"/>
    <n v="11042.75"/>
    <n v="22085.5"/>
    <n v="9.7899999999999991"/>
    <n v="19923.330000000002"/>
    <n v="1"/>
    <n v="5"/>
    <n v="-2"/>
    <x v="2891"/>
  </r>
  <r>
    <s v="T003047"/>
    <s v="Tanya Zacharia"/>
    <x v="89"/>
    <n v="8"/>
    <d v="2025-02-17T00:00:00"/>
    <d v="2025-02-19T00:00:00"/>
    <d v="2006-09-24T00:00:00"/>
    <x v="1"/>
    <x v="6"/>
    <x v="0"/>
    <x v="0"/>
    <x v="18"/>
    <n v="3"/>
    <n v="23207.02"/>
    <n v="69621.06"/>
    <n v="1.64"/>
    <n v="68479.27"/>
    <n v="2"/>
    <n v="4"/>
    <n v="4"/>
    <x v="2892"/>
  </r>
  <r>
    <s v="T003048"/>
    <s v="Yuvaan Karan"/>
    <x v="374"/>
    <n v="8"/>
    <d v="2025-02-15T00:00:00"/>
    <d v="2025-02-20T00:00:00"/>
    <d v="1976-05-04T00:00:00"/>
    <x v="1"/>
    <x v="14"/>
    <x v="3"/>
    <x v="4"/>
    <x v="13"/>
    <n v="7"/>
    <n v="5918.23"/>
    <n v="41427.61"/>
    <n v="29.8"/>
    <n v="29082.18"/>
    <n v="2"/>
    <n v="10"/>
    <n v="-2"/>
    <x v="2893"/>
  </r>
  <r>
    <s v="T003049"/>
    <s v="Neelofar Kata"/>
    <x v="714"/>
    <n v="6"/>
    <d v="2024-09-28T00:00:00"/>
    <d v="2024-10-03T00:00:00"/>
    <d v="1983-02-15T00:00:00"/>
    <x v="3"/>
    <x v="19"/>
    <x v="1"/>
    <x v="5"/>
    <x v="20"/>
    <n v="9"/>
    <n v="17220.78"/>
    <n v="154987.01999999999"/>
    <n v="2.48"/>
    <n v="151143.34"/>
    <n v="3"/>
    <n v="6"/>
    <n v="0"/>
    <x v="2894"/>
  </r>
  <r>
    <s v="T003050"/>
    <s v="Ishaan Chadha"/>
    <x v="327"/>
    <n v="6"/>
    <d v="2024-12-16T00:00:00"/>
    <d v="2024-12-18T00:00:00"/>
    <d v="1978-01-09T00:00:00"/>
    <x v="0"/>
    <x v="13"/>
    <x v="0"/>
    <x v="0"/>
    <x v="1"/>
    <n v="4"/>
    <n v="47175.07"/>
    <n v="188700.28"/>
    <n v="19.510000000000002"/>
    <n v="151884.85999999999"/>
    <n v="3"/>
    <n v="6"/>
    <n v="0"/>
    <x v="2895"/>
  </r>
  <r>
    <s v="T003051"/>
    <s v="Anahita Halder"/>
    <x v="566"/>
    <n v="3"/>
    <d v="2024-06-10T00:00:00"/>
    <d v="2024-06-12T00:00:00"/>
    <d v="1989-08-10T00:00:00"/>
    <x v="2"/>
    <x v="7"/>
    <x v="3"/>
    <x v="4"/>
    <x v="6"/>
    <n v="10"/>
    <n v="9303.7099999999991"/>
    <n v="93037.099999999991"/>
    <n v="21.3"/>
    <n v="73220.2"/>
    <n v="1"/>
    <n v="6"/>
    <n v="-3"/>
    <x v="2896"/>
  </r>
  <r>
    <s v="T003052"/>
    <s v="Miraya Chaudry"/>
    <x v="206"/>
    <n v="9"/>
    <d v="2024-07-20T00:00:00"/>
    <d v="2024-07-25T00:00:00"/>
    <d v="1960-11-26T00:00:00"/>
    <x v="1"/>
    <x v="18"/>
    <x v="2"/>
    <x v="3"/>
    <x v="4"/>
    <n v="3"/>
    <n v="41056.36"/>
    <n v="123169.08"/>
    <n v="2"/>
    <n v="120705.7"/>
    <n v="4"/>
    <n v="9"/>
    <n v="0"/>
    <x v="2897"/>
  </r>
  <r>
    <s v="T003053"/>
    <s v="Kimaya Reddy"/>
    <x v="395"/>
    <n v="5"/>
    <d v="2024-09-17T00:00:00"/>
    <d v="2024-09-18T00:00:00"/>
    <d v="2005-11-12T00:00:00"/>
    <x v="2"/>
    <x v="2"/>
    <x v="1"/>
    <x v="2"/>
    <x v="10"/>
    <n v="10"/>
    <n v="33244.660000000003"/>
    <n v="332446.59999999998"/>
    <n v="14.58"/>
    <n v="283975.89"/>
    <n v="2"/>
    <n v="5"/>
    <n v="0"/>
    <x v="1913"/>
  </r>
  <r>
    <s v="T003054"/>
    <s v="Alia Hari"/>
    <x v="70"/>
    <n v="5"/>
    <d v="2024-06-06T00:00:00"/>
    <d v="2024-06-07T00:00:00"/>
    <d v="1963-12-11T00:00:00"/>
    <x v="1"/>
    <x v="18"/>
    <x v="0"/>
    <x v="0"/>
    <x v="0"/>
    <n v="4"/>
    <n v="46138.54"/>
    <n v="184554.16"/>
    <n v="27.31"/>
    <n v="134152.42000000001"/>
    <n v="3"/>
    <n v="4"/>
    <n v="1"/>
    <x v="2898"/>
  </r>
  <r>
    <s v="T003055"/>
    <s v="Kanav Contractor"/>
    <x v="395"/>
    <n v="7"/>
    <d v="2024-09-17T00:00:00"/>
    <d v="2024-09-18T00:00:00"/>
    <d v="1984-03-18T00:00:00"/>
    <x v="2"/>
    <x v="2"/>
    <x v="0"/>
    <x v="0"/>
    <x v="1"/>
    <n v="9"/>
    <n v="30758.58"/>
    <n v="276827.21999999997"/>
    <n v="28.89"/>
    <n v="196851.84"/>
    <n v="2"/>
    <n v="5"/>
    <n v="2"/>
    <x v="2899"/>
  </r>
  <r>
    <s v="T003056"/>
    <s v="Vihaan Bansal"/>
    <x v="404"/>
    <n v="9"/>
    <d v="2025-03-28T00:00:00"/>
    <d v="2025-03-30T00:00:00"/>
    <d v="1968-06-06T00:00:00"/>
    <x v="0"/>
    <x v="13"/>
    <x v="1"/>
    <x v="2"/>
    <x v="16"/>
    <n v="3"/>
    <n v="40406.15"/>
    <n v="121218.45"/>
    <n v="27.13"/>
    <n v="88331.88"/>
    <n v="1"/>
    <n v="6"/>
    <n v="3"/>
    <x v="2900"/>
  </r>
  <r>
    <s v="T003057"/>
    <s v="Seher Deshpande"/>
    <x v="429"/>
    <n v="9"/>
    <d v="2025-05-09T00:00:00"/>
    <d v="2025-05-13T00:00:00"/>
    <d v="1989-01-25T00:00:00"/>
    <x v="2"/>
    <x v="7"/>
    <x v="0"/>
    <x v="1"/>
    <x v="5"/>
    <n v="1"/>
    <n v="30861.7"/>
    <n v="30861.7"/>
    <n v="28.43"/>
    <n v="22087.72"/>
    <n v="3"/>
    <n v="5"/>
    <n v="4"/>
    <x v="2901"/>
  </r>
  <r>
    <s v="T003058"/>
    <s v="Hrishita Ray"/>
    <x v="239"/>
    <n v="4"/>
    <d v="2024-08-21T00:00:00"/>
    <d v="2024-08-24T00:00:00"/>
    <d v="2003-07-26T00:00:00"/>
    <x v="3"/>
    <x v="15"/>
    <x v="1"/>
    <x v="2"/>
    <x v="14"/>
    <n v="5"/>
    <n v="19379.98"/>
    <n v="96899.9"/>
    <n v="6.64"/>
    <n v="90465.75"/>
    <n v="2"/>
    <n v="4"/>
    <n v="0"/>
    <x v="2902"/>
  </r>
  <r>
    <s v="T003059"/>
    <s v="Zara Bhakta"/>
    <x v="65"/>
    <n v="10"/>
    <d v="2023-10-02T00:00:00"/>
    <d v="2023-10-03T00:00:00"/>
    <d v="1996-02-11T00:00:00"/>
    <x v="2"/>
    <x v="11"/>
    <x v="1"/>
    <x v="5"/>
    <x v="15"/>
    <n v="8"/>
    <n v="35983.360000000001"/>
    <n v="287866.88"/>
    <n v="9.2899999999999991"/>
    <n v="261124.05"/>
    <n v="1"/>
    <n v="2"/>
    <n v="8"/>
    <x v="2903"/>
  </r>
  <r>
    <s v="T003060"/>
    <s v="Dhruv Sur"/>
    <x v="100"/>
    <n v="10"/>
    <d v="2024-06-09T00:00:00"/>
    <d v="2024-06-11T00:00:00"/>
    <d v="1960-10-19T00:00:00"/>
    <x v="3"/>
    <x v="4"/>
    <x v="1"/>
    <x v="2"/>
    <x v="10"/>
    <n v="3"/>
    <n v="6748.79"/>
    <n v="20246.37"/>
    <n v="6.67"/>
    <n v="18895.939999999999"/>
    <n v="3"/>
    <n v="3"/>
    <n v="7"/>
    <x v="2897"/>
  </r>
  <r>
    <s v="T003061"/>
    <s v="Parinaaz Majumdar"/>
    <x v="428"/>
    <n v="8"/>
    <d v="2024-03-23T00:00:00"/>
    <d v="2024-03-26T00:00:00"/>
    <d v="2001-10-22T00:00:00"/>
    <x v="3"/>
    <x v="5"/>
    <x v="1"/>
    <x v="5"/>
    <x v="20"/>
    <n v="1"/>
    <n v="12318.24"/>
    <n v="12318.24"/>
    <n v="29.78"/>
    <n v="8649.8700000000008"/>
    <n v="4"/>
    <n v="5"/>
    <n v="3"/>
    <x v="2904"/>
  </r>
  <r>
    <s v="T003062"/>
    <s v="Aarush Taneja"/>
    <x v="68"/>
    <n v="9"/>
    <d v="2025-01-21T00:00:00"/>
    <d v="2025-01-22T00:00:00"/>
    <d v="1959-10-03T00:00:00"/>
    <x v="0"/>
    <x v="13"/>
    <x v="2"/>
    <x v="3"/>
    <x v="4"/>
    <n v="1"/>
    <n v="43204.08"/>
    <n v="43204.08"/>
    <n v="2.5"/>
    <n v="42123.98"/>
    <n v="5"/>
    <n v="4"/>
    <n v="5"/>
    <x v="2905"/>
  </r>
  <r>
    <s v="T003063"/>
    <s v="Ritvik Ganesh"/>
    <x v="142"/>
    <n v="4"/>
    <d v="2023-12-27T00:00:00"/>
    <d v="2023-12-30T00:00:00"/>
    <d v="1981-06-02T00:00:00"/>
    <x v="0"/>
    <x v="0"/>
    <x v="1"/>
    <x v="2"/>
    <x v="16"/>
    <n v="3"/>
    <n v="46199.91"/>
    <n v="138599.73000000001"/>
    <n v="10.3"/>
    <n v="124323.96"/>
    <n v="5"/>
    <n v="7"/>
    <n v="-3"/>
    <x v="2906"/>
  </r>
  <r>
    <s v="T003064"/>
    <s v="Jayesh Doshi"/>
    <x v="473"/>
    <n v="3"/>
    <d v="2024-08-03T00:00:00"/>
    <d v="2024-08-06T00:00:00"/>
    <d v="1993-02-11T00:00:00"/>
    <x v="1"/>
    <x v="14"/>
    <x v="1"/>
    <x v="2"/>
    <x v="16"/>
    <n v="4"/>
    <n v="7574.8"/>
    <n v="30299.200000000001"/>
    <n v="23.17"/>
    <n v="23278.880000000001"/>
    <n v="5"/>
    <n v="4"/>
    <n v="-1"/>
    <x v="2907"/>
  </r>
  <r>
    <s v="T003065"/>
    <s v="Advika Vasa"/>
    <x v="53"/>
    <n v="6"/>
    <d v="2024-11-03T00:00:00"/>
    <d v="2024-11-05T00:00:00"/>
    <d v="1979-10-23T00:00:00"/>
    <x v="2"/>
    <x v="2"/>
    <x v="3"/>
    <x v="4"/>
    <x v="6"/>
    <n v="9"/>
    <n v="26462.57"/>
    <n v="238163.13"/>
    <n v="15.91"/>
    <n v="200271.38"/>
    <n v="2"/>
    <n v="3"/>
    <n v="3"/>
    <x v="68"/>
  </r>
  <r>
    <s v="T003066"/>
    <s v="Vaibhav Ramachandran"/>
    <x v="38"/>
    <n v="5"/>
    <d v="2025-06-28T00:00:00"/>
    <d v="2025-07-01T00:00:00"/>
    <d v="1994-11-18T00:00:00"/>
    <x v="0"/>
    <x v="17"/>
    <x v="2"/>
    <x v="3"/>
    <x v="11"/>
    <n v="4"/>
    <n v="20442.97"/>
    <n v="81771.88"/>
    <n v="21.91"/>
    <n v="63855.66"/>
    <n v="5"/>
    <n v="4"/>
    <n v="1"/>
    <x v="2908"/>
  </r>
  <r>
    <s v="T003067"/>
    <s v="Zain Kumer"/>
    <x v="457"/>
    <n v="6"/>
    <d v="2024-08-18T00:00:00"/>
    <d v="2024-08-22T00:00:00"/>
    <d v="1986-02-16T00:00:00"/>
    <x v="2"/>
    <x v="8"/>
    <x v="0"/>
    <x v="1"/>
    <x v="8"/>
    <n v="10"/>
    <n v="19808.02"/>
    <n v="198080.2"/>
    <n v="12.02"/>
    <n v="174270.96"/>
    <n v="4"/>
    <n v="6"/>
    <n v="0"/>
    <x v="2909"/>
  </r>
  <r>
    <s v="T003068"/>
    <s v="Shamik Saini"/>
    <x v="121"/>
    <n v="7"/>
    <d v="2024-04-02T00:00:00"/>
    <d v="2024-04-07T00:00:00"/>
    <d v="1965-04-19T00:00:00"/>
    <x v="0"/>
    <x v="13"/>
    <x v="2"/>
    <x v="3"/>
    <x v="11"/>
    <n v="1"/>
    <n v="31664.57"/>
    <n v="31664.57"/>
    <n v="25.57"/>
    <n v="23567.94"/>
    <n v="5"/>
    <n v="9"/>
    <n v="-2"/>
    <x v="2910"/>
  </r>
  <r>
    <s v="T003069"/>
    <s v="Nayantara Ramachandran"/>
    <x v="310"/>
    <n v="5"/>
    <d v="2024-02-16T00:00:00"/>
    <d v="2024-02-18T00:00:00"/>
    <d v="2004-07-11T00:00:00"/>
    <x v="3"/>
    <x v="4"/>
    <x v="0"/>
    <x v="1"/>
    <x v="5"/>
    <n v="6"/>
    <n v="9358.56"/>
    <n v="56151.360000000001"/>
    <n v="6.56"/>
    <n v="52467.83"/>
    <n v="5"/>
    <n v="6"/>
    <n v="-1"/>
    <x v="2911"/>
  </r>
  <r>
    <s v="T003070"/>
    <s v="Prerak Viswanathan"/>
    <x v="714"/>
    <n v="8"/>
    <d v="2024-09-28T00:00:00"/>
    <d v="2024-09-29T00:00:00"/>
    <d v="2000-09-18T00:00:00"/>
    <x v="0"/>
    <x v="10"/>
    <x v="2"/>
    <x v="3"/>
    <x v="11"/>
    <n v="5"/>
    <n v="21637.66"/>
    <n v="108188.3"/>
    <n v="25.85"/>
    <n v="80221.62"/>
    <n v="2"/>
    <n v="2"/>
    <n v="6"/>
    <x v="2912"/>
  </r>
  <r>
    <s v="T003071"/>
    <s v="Armaan Dayal"/>
    <x v="65"/>
    <n v="6"/>
    <d v="2023-10-06T00:00:00"/>
    <d v="2023-10-10T00:00:00"/>
    <d v="1965-07-09T00:00:00"/>
    <x v="0"/>
    <x v="3"/>
    <x v="3"/>
    <x v="4"/>
    <x v="23"/>
    <n v="4"/>
    <n v="42265.279999999999"/>
    <n v="169061.12"/>
    <n v="24.94"/>
    <n v="126897.28"/>
    <n v="1"/>
    <n v="9"/>
    <n v="-3"/>
    <x v="2913"/>
  </r>
  <r>
    <s v="T003072"/>
    <s v="Amani Khurana"/>
    <x v="657"/>
    <n v="4"/>
    <d v="2023-10-31T00:00:00"/>
    <d v="2023-11-05T00:00:00"/>
    <d v="1975-09-30T00:00:00"/>
    <x v="0"/>
    <x v="3"/>
    <x v="0"/>
    <x v="1"/>
    <x v="5"/>
    <n v="2"/>
    <n v="6091.45"/>
    <n v="12182.9"/>
    <n v="24.54"/>
    <n v="9193.2199999999993"/>
    <n v="1"/>
    <n v="9"/>
    <n v="-5"/>
    <x v="2914"/>
  </r>
  <r>
    <s v="T003073"/>
    <s v="Aaina Choudhary"/>
    <x v="693"/>
    <n v="10"/>
    <d v="2025-03-12T00:00:00"/>
    <d v="2025-03-17T00:00:00"/>
    <d v="2007-02-21T00:00:00"/>
    <x v="0"/>
    <x v="0"/>
    <x v="1"/>
    <x v="5"/>
    <x v="20"/>
    <n v="4"/>
    <n v="34299.730000000003"/>
    <n v="137198.92000000001"/>
    <n v="28.94"/>
    <n v="97493.55"/>
    <n v="2"/>
    <n v="10"/>
    <n v="0"/>
    <x v="2915"/>
  </r>
  <r>
    <s v="T003074"/>
    <s v="Vivaan Dasgupta"/>
    <x v="446"/>
    <n v="6"/>
    <d v="2024-05-09T00:00:00"/>
    <d v="2024-05-13T00:00:00"/>
    <d v="2002-05-05T00:00:00"/>
    <x v="3"/>
    <x v="12"/>
    <x v="0"/>
    <x v="0"/>
    <x v="1"/>
    <n v="10"/>
    <n v="39902.86"/>
    <n v="399028.6"/>
    <n v="9.2100000000000009"/>
    <n v="362278.07"/>
    <n v="1"/>
    <n v="5"/>
    <n v="1"/>
    <x v="2916"/>
  </r>
  <r>
    <s v="T003075"/>
    <s v="Manikya Chauhan"/>
    <x v="56"/>
    <n v="5"/>
    <d v="2024-08-28T00:00:00"/>
    <d v="2024-08-31T00:00:00"/>
    <d v="1975-09-21T00:00:00"/>
    <x v="1"/>
    <x v="9"/>
    <x v="1"/>
    <x v="2"/>
    <x v="14"/>
    <n v="9"/>
    <n v="47406.94"/>
    <n v="426662.46"/>
    <n v="8.14"/>
    <n v="391932.14"/>
    <n v="4"/>
    <n v="8"/>
    <n v="-3"/>
    <x v="2917"/>
  </r>
  <r>
    <s v="T003076"/>
    <s v="Shaan Sarma"/>
    <x v="264"/>
    <n v="7"/>
    <d v="2024-06-04T00:00:00"/>
    <d v="2024-06-08T00:00:00"/>
    <d v="1997-09-17T00:00:00"/>
    <x v="1"/>
    <x v="14"/>
    <x v="1"/>
    <x v="5"/>
    <x v="17"/>
    <n v="1"/>
    <n v="14802.24"/>
    <n v="14802.24"/>
    <n v="25.97"/>
    <n v="10958.1"/>
    <n v="2"/>
    <n v="9"/>
    <n v="-2"/>
    <x v="2918"/>
  </r>
  <r>
    <s v="T003077"/>
    <s v="Madhup Virk"/>
    <x v="211"/>
    <n v="4"/>
    <d v="2023-10-17T00:00:00"/>
    <d v="2023-10-22T00:00:00"/>
    <d v="2005-08-16T00:00:00"/>
    <x v="3"/>
    <x v="5"/>
    <x v="0"/>
    <x v="1"/>
    <x v="21"/>
    <n v="2"/>
    <n v="35068.28"/>
    <n v="70136.56"/>
    <n v="23.58"/>
    <n v="53598.36"/>
    <n v="2"/>
    <n v="10"/>
    <n v="-6"/>
    <x v="2919"/>
  </r>
  <r>
    <s v="T003078"/>
    <s v="Ritvik Shenoy"/>
    <x v="251"/>
    <n v="7"/>
    <d v="2024-09-10T00:00:00"/>
    <d v="2024-09-11T00:00:00"/>
    <d v="1990-05-21T00:00:00"/>
    <x v="3"/>
    <x v="5"/>
    <x v="3"/>
    <x v="4"/>
    <x v="13"/>
    <n v="8"/>
    <n v="40617.08"/>
    <n v="324936.64"/>
    <n v="27.66"/>
    <n v="235059.17"/>
    <n v="2"/>
    <n v="4"/>
    <n v="3"/>
    <x v="2920"/>
  </r>
  <r>
    <s v="T003079"/>
    <s v="Rohan D’Alia"/>
    <x v="291"/>
    <n v="4"/>
    <d v="2025-01-01T00:00:00"/>
    <d v="2025-01-05T00:00:00"/>
    <d v="1987-01-17T00:00:00"/>
    <x v="2"/>
    <x v="11"/>
    <x v="1"/>
    <x v="2"/>
    <x v="10"/>
    <n v="6"/>
    <n v="26123.94"/>
    <n v="156743.64000000001"/>
    <n v="27.85"/>
    <n v="113090.54"/>
    <n v="2"/>
    <n v="5"/>
    <n v="-1"/>
    <x v="2921"/>
  </r>
  <r>
    <s v="T003080"/>
    <s v="Sumer Rajan"/>
    <x v="515"/>
    <n v="8"/>
    <d v="2024-10-20T00:00:00"/>
    <d v="2024-10-22T00:00:00"/>
    <d v="1988-02-26T00:00:00"/>
    <x v="2"/>
    <x v="16"/>
    <x v="2"/>
    <x v="3"/>
    <x v="11"/>
    <n v="10"/>
    <n v="8850.11"/>
    <n v="88501.1"/>
    <n v="26.36"/>
    <n v="65172.21"/>
    <n v="4"/>
    <n v="3"/>
    <n v="5"/>
    <x v="2922"/>
  </r>
  <r>
    <s v="T003081"/>
    <s v="Ivana Mane"/>
    <x v="226"/>
    <n v="4"/>
    <d v="2025-05-28T00:00:00"/>
    <d v="2025-05-29T00:00:00"/>
    <d v="1978-08-10T00:00:00"/>
    <x v="1"/>
    <x v="18"/>
    <x v="1"/>
    <x v="2"/>
    <x v="14"/>
    <n v="2"/>
    <n v="29705.41"/>
    <n v="59410.82"/>
    <n v="16.97"/>
    <n v="49328.800000000003"/>
    <n v="5"/>
    <n v="4"/>
    <n v="0"/>
    <x v="2923"/>
  </r>
  <r>
    <s v="T003082"/>
    <s v="Sara Reddy"/>
    <x v="466"/>
    <n v="8"/>
    <d v="2024-11-08T00:00:00"/>
    <d v="2024-11-10T00:00:00"/>
    <d v="1987-05-06T00:00:00"/>
    <x v="1"/>
    <x v="18"/>
    <x v="2"/>
    <x v="3"/>
    <x v="12"/>
    <n v="1"/>
    <n v="18104.11"/>
    <n v="18104.11"/>
    <n v="23.04"/>
    <n v="13932.92"/>
    <n v="5"/>
    <n v="5"/>
    <n v="3"/>
    <x v="2924"/>
  </r>
  <r>
    <s v="T003083"/>
    <s v="Anya Jaggi"/>
    <x v="713"/>
    <n v="6"/>
    <d v="2024-04-07T00:00:00"/>
    <d v="2024-04-10T00:00:00"/>
    <d v="2000-03-03T00:00:00"/>
    <x v="3"/>
    <x v="5"/>
    <x v="3"/>
    <x v="4"/>
    <x v="23"/>
    <n v="10"/>
    <n v="36983.82"/>
    <n v="369838.2"/>
    <n v="9.0399999999999991"/>
    <n v="336404.83"/>
    <n v="3"/>
    <n v="4"/>
    <n v="2"/>
    <x v="2925"/>
  </r>
  <r>
    <s v="T003084"/>
    <s v="Ira Contractor"/>
    <x v="13"/>
    <n v="3"/>
    <d v="2024-11-09T00:00:00"/>
    <d v="2024-11-14T00:00:00"/>
    <d v="2001-11-06T00:00:00"/>
    <x v="0"/>
    <x v="17"/>
    <x v="3"/>
    <x v="4"/>
    <x v="13"/>
    <n v="10"/>
    <n v="5594.12"/>
    <n v="55941.2"/>
    <n v="2.6"/>
    <n v="54486.73"/>
    <n v="1"/>
    <n v="6"/>
    <n v="-3"/>
    <x v="2926"/>
  </r>
  <r>
    <s v="T003085"/>
    <s v="Akarsh Sheth"/>
    <x v="87"/>
    <n v="10"/>
    <d v="2023-09-21T00:00:00"/>
    <d v="2023-09-24T00:00:00"/>
    <d v="1965-09-18T00:00:00"/>
    <x v="0"/>
    <x v="10"/>
    <x v="1"/>
    <x v="5"/>
    <x v="15"/>
    <n v="2"/>
    <n v="36780.11"/>
    <n v="73560.22"/>
    <n v="9.7899999999999991"/>
    <n v="66358.67"/>
    <n v="3"/>
    <n v="6"/>
    <n v="4"/>
    <x v="2927"/>
  </r>
  <r>
    <s v="T003086"/>
    <s v="Eva Batta"/>
    <x v="315"/>
    <n v="7"/>
    <d v="2025-04-06T00:00:00"/>
    <d v="2025-04-11T00:00:00"/>
    <d v="2005-01-06T00:00:00"/>
    <x v="0"/>
    <x v="13"/>
    <x v="0"/>
    <x v="0"/>
    <x v="0"/>
    <n v="1"/>
    <n v="44399.82"/>
    <n v="44399.82"/>
    <n v="10.61"/>
    <n v="39689"/>
    <n v="2"/>
    <n v="9"/>
    <n v="-2"/>
    <x v="2928"/>
  </r>
  <r>
    <s v="T003087"/>
    <s v="Shlok Chana"/>
    <x v="31"/>
    <n v="9"/>
    <d v="2025-03-04T00:00:00"/>
    <d v="2025-03-05T00:00:00"/>
    <d v="1970-01-13T00:00:00"/>
    <x v="3"/>
    <x v="12"/>
    <x v="1"/>
    <x v="2"/>
    <x v="3"/>
    <n v="6"/>
    <n v="18608.650000000001"/>
    <n v="111651.9"/>
    <n v="28.38"/>
    <n v="79965.09"/>
    <n v="5"/>
    <n v="4"/>
    <n v="5"/>
    <x v="2929"/>
  </r>
  <r>
    <s v="T003088"/>
    <s v="Tejas Halder"/>
    <x v="243"/>
    <n v="10"/>
    <d v="2024-03-25T00:00:00"/>
    <d v="2024-03-29T00:00:00"/>
    <d v="1961-09-24T00:00:00"/>
    <x v="0"/>
    <x v="0"/>
    <x v="0"/>
    <x v="0"/>
    <x v="18"/>
    <n v="5"/>
    <n v="20479.53"/>
    <n v="102397.65"/>
    <n v="4.01"/>
    <n v="98291.5"/>
    <n v="1"/>
    <n v="7"/>
    <n v="3"/>
    <x v="2930"/>
  </r>
  <r>
    <s v="T003089"/>
    <s v="Rania Bhalla"/>
    <x v="283"/>
    <n v="8"/>
    <d v="2024-05-08T00:00:00"/>
    <d v="2024-05-10T00:00:00"/>
    <d v="1994-03-24T00:00:00"/>
    <x v="2"/>
    <x v="16"/>
    <x v="3"/>
    <x v="4"/>
    <x v="23"/>
    <n v="4"/>
    <n v="3138.26"/>
    <n v="12553.04"/>
    <n v="22.8"/>
    <n v="9690.9500000000007"/>
    <n v="5"/>
    <n v="3"/>
    <n v="5"/>
    <x v="2931"/>
  </r>
  <r>
    <s v="T003090"/>
    <s v="Amani Kanda"/>
    <x v="546"/>
    <n v="4"/>
    <d v="2023-11-13T00:00:00"/>
    <d v="2023-11-16T00:00:00"/>
    <d v="1966-08-10T00:00:00"/>
    <x v="3"/>
    <x v="5"/>
    <x v="1"/>
    <x v="2"/>
    <x v="3"/>
    <n v="10"/>
    <n v="41425.480000000003"/>
    <n v="414254.8"/>
    <n v="10.83"/>
    <n v="369391.01"/>
    <n v="2"/>
    <n v="8"/>
    <n v="-4"/>
    <x v="677"/>
  </r>
  <r>
    <s v="T003091"/>
    <s v="Aniruddh Kadakia"/>
    <x v="121"/>
    <n v="9"/>
    <d v="2024-04-01T00:00:00"/>
    <d v="2024-04-03T00:00:00"/>
    <d v="1988-07-25T00:00:00"/>
    <x v="3"/>
    <x v="15"/>
    <x v="0"/>
    <x v="1"/>
    <x v="2"/>
    <n v="6"/>
    <n v="21511.69"/>
    <n v="129070.14"/>
    <n v="10.58"/>
    <n v="115414.52"/>
    <n v="4"/>
    <n v="5"/>
    <n v="4"/>
    <x v="2932"/>
  </r>
  <r>
    <s v="T003092"/>
    <s v="Jivika Kala"/>
    <x v="200"/>
    <n v="4"/>
    <d v="2025-02-05T00:00:00"/>
    <d v="2025-02-10T00:00:00"/>
    <d v="1963-04-22T00:00:00"/>
    <x v="3"/>
    <x v="4"/>
    <x v="0"/>
    <x v="1"/>
    <x v="2"/>
    <n v="5"/>
    <n v="26050.79"/>
    <n v="130253.95"/>
    <n v="19.34"/>
    <n v="105062.84"/>
    <n v="4"/>
    <n v="10"/>
    <n v="-6"/>
    <x v="2933"/>
  </r>
  <r>
    <s v="T003093"/>
    <s v="Vivaan Cheema"/>
    <x v="568"/>
    <n v="10"/>
    <d v="2024-06-17T00:00:00"/>
    <d v="2024-06-20T00:00:00"/>
    <d v="1999-02-23T00:00:00"/>
    <x v="2"/>
    <x v="2"/>
    <x v="1"/>
    <x v="5"/>
    <x v="20"/>
    <n v="5"/>
    <n v="20464.45"/>
    <n v="102322.25"/>
    <n v="18.66"/>
    <n v="83228.92"/>
    <n v="2"/>
    <n v="5"/>
    <n v="5"/>
    <x v="2934"/>
  </r>
  <r>
    <s v="T003094"/>
    <s v="Hridaan Varma"/>
    <x v="238"/>
    <n v="10"/>
    <d v="2023-10-02T00:00:00"/>
    <d v="2023-10-04T00:00:00"/>
    <d v="1988-04-11T00:00:00"/>
    <x v="2"/>
    <x v="7"/>
    <x v="0"/>
    <x v="1"/>
    <x v="8"/>
    <n v="6"/>
    <n v="38911.22"/>
    <n v="233467.32"/>
    <n v="15.92"/>
    <n v="196299.32"/>
    <n v="2"/>
    <n v="7"/>
    <n v="3"/>
    <x v="2935"/>
  </r>
  <r>
    <s v="T003095"/>
    <s v="Divij Sama"/>
    <x v="257"/>
    <n v="4"/>
    <d v="2025-07-30T00:00:00"/>
    <d v="2025-08-02T00:00:00"/>
    <d v="2003-08-18T00:00:00"/>
    <x v="0"/>
    <x v="10"/>
    <x v="1"/>
    <x v="2"/>
    <x v="10"/>
    <n v="5"/>
    <n v="35188.89"/>
    <n v="175944.45"/>
    <n v="1.43"/>
    <n v="173428.44"/>
    <n v="3"/>
    <n v="4"/>
    <n v="0"/>
    <x v="2936"/>
  </r>
  <r>
    <s v="T003096"/>
    <s v="Saanvi Varty"/>
    <x v="296"/>
    <n v="9"/>
    <d v="2024-06-13T00:00:00"/>
    <d v="2024-06-17T00:00:00"/>
    <d v="1977-10-23T00:00:00"/>
    <x v="0"/>
    <x v="17"/>
    <x v="3"/>
    <x v="4"/>
    <x v="13"/>
    <n v="6"/>
    <n v="21516.57"/>
    <n v="129099.42"/>
    <n v="1.89"/>
    <n v="126659.44"/>
    <n v="1"/>
    <n v="6"/>
    <n v="3"/>
    <x v="2937"/>
  </r>
  <r>
    <s v="T003097"/>
    <s v="Ayesha Venkataraman"/>
    <x v="393"/>
    <n v="8"/>
    <d v="2025-05-21T00:00:00"/>
    <d v="2025-05-26T00:00:00"/>
    <d v="1993-08-13T00:00:00"/>
    <x v="2"/>
    <x v="8"/>
    <x v="0"/>
    <x v="1"/>
    <x v="2"/>
    <n v="4"/>
    <n v="20412.8"/>
    <n v="81651.199999999997"/>
    <n v="4.09"/>
    <n v="78311.67"/>
    <n v="5"/>
    <n v="9"/>
    <n v="-1"/>
    <x v="2938"/>
  </r>
  <r>
    <s v="T003098"/>
    <s v="Mehul Chopra"/>
    <x v="629"/>
    <n v="3"/>
    <d v="2025-04-09T00:00:00"/>
    <d v="2025-04-11T00:00:00"/>
    <d v="1984-12-27T00:00:00"/>
    <x v="3"/>
    <x v="12"/>
    <x v="3"/>
    <x v="4"/>
    <x v="9"/>
    <n v="9"/>
    <n v="9702.52"/>
    <n v="87322.680000000008"/>
    <n v="26.37"/>
    <n v="64295.69"/>
    <n v="5"/>
    <n v="5"/>
    <n v="-2"/>
    <x v="2939"/>
  </r>
  <r>
    <s v="T003099"/>
    <s v="Raghav Brahmbhatt"/>
    <x v="73"/>
    <n v="6"/>
    <d v="2024-05-20T00:00:00"/>
    <d v="2024-05-24T00:00:00"/>
    <d v="2007-04-27T00:00:00"/>
    <x v="0"/>
    <x v="13"/>
    <x v="1"/>
    <x v="5"/>
    <x v="17"/>
    <n v="1"/>
    <n v="45218.57"/>
    <n v="45218.57"/>
    <n v="5.3"/>
    <n v="42821.99"/>
    <n v="3"/>
    <n v="9"/>
    <n v="-3"/>
    <x v="2940"/>
  </r>
  <r>
    <s v="T003100"/>
    <s v="Tarini Zacharia"/>
    <x v="397"/>
    <n v="7"/>
    <d v="2024-10-04T00:00:00"/>
    <d v="2024-10-06T00:00:00"/>
    <d v="2005-06-13T00:00:00"/>
    <x v="1"/>
    <x v="14"/>
    <x v="1"/>
    <x v="2"/>
    <x v="14"/>
    <n v="2"/>
    <n v="16765.48"/>
    <n v="33530.959999999999"/>
    <n v="28.1"/>
    <n v="24108.76"/>
    <n v="2"/>
    <n v="6"/>
    <n v="1"/>
    <x v="2941"/>
  </r>
  <r>
    <s v="T003101"/>
    <s v="Kanav Rajagopal"/>
    <x v="226"/>
    <n v="10"/>
    <d v="2025-05-28T00:00:00"/>
    <d v="2025-06-02T00:00:00"/>
    <d v="1977-04-07T00:00:00"/>
    <x v="1"/>
    <x v="18"/>
    <x v="3"/>
    <x v="4"/>
    <x v="6"/>
    <n v="10"/>
    <n v="21577.88"/>
    <n v="215778.8"/>
    <n v="19.059999999999999"/>
    <n v="174651.36"/>
    <n v="1"/>
    <n v="8"/>
    <n v="2"/>
    <x v="2942"/>
  </r>
  <r>
    <s v="T003102"/>
    <s v="Adah Goel"/>
    <x v="616"/>
    <n v="9"/>
    <d v="2024-01-21T00:00:00"/>
    <d v="2024-01-23T00:00:00"/>
    <d v="1987-09-24T00:00:00"/>
    <x v="0"/>
    <x v="13"/>
    <x v="2"/>
    <x v="3"/>
    <x v="11"/>
    <n v="4"/>
    <n v="1840.63"/>
    <n v="7362.52"/>
    <n v="17.13"/>
    <n v="6101.32"/>
    <n v="4"/>
    <n v="4"/>
    <n v="5"/>
    <x v="2943"/>
  </r>
  <r>
    <s v="T003103"/>
    <s v="Ritvik Singhal"/>
    <x v="416"/>
    <n v="8"/>
    <d v="2024-12-23T00:00:00"/>
    <d v="2024-12-24T00:00:00"/>
    <d v="1991-01-22T00:00:00"/>
    <x v="2"/>
    <x v="2"/>
    <x v="0"/>
    <x v="0"/>
    <x v="19"/>
    <n v="7"/>
    <n v="5078.93"/>
    <n v="35552.51"/>
    <n v="20.71"/>
    <n v="28189.59"/>
    <n v="1"/>
    <n v="2"/>
    <n v="6"/>
    <x v="2944"/>
  </r>
  <r>
    <s v="T003104"/>
    <s v="Rohan Samra"/>
    <x v="282"/>
    <n v="4"/>
    <d v="2024-08-12T00:00:00"/>
    <d v="2024-08-17T00:00:00"/>
    <d v="1971-12-14T00:00:00"/>
    <x v="0"/>
    <x v="13"/>
    <x v="0"/>
    <x v="0"/>
    <x v="0"/>
    <n v="8"/>
    <n v="323.51"/>
    <n v="2588.08"/>
    <n v="15.03"/>
    <n v="2199.09"/>
    <n v="1"/>
    <n v="8"/>
    <n v="-4"/>
    <x v="2945"/>
  </r>
  <r>
    <s v="T003105"/>
    <s v="Samar Thakur"/>
    <x v="246"/>
    <n v="6"/>
    <d v="2024-10-06T00:00:00"/>
    <d v="2024-10-08T00:00:00"/>
    <d v="1974-02-02T00:00:00"/>
    <x v="0"/>
    <x v="10"/>
    <x v="1"/>
    <x v="5"/>
    <x v="17"/>
    <n v="7"/>
    <n v="12588.27"/>
    <n v="88117.89"/>
    <n v="21.86"/>
    <n v="68855.320000000007"/>
    <n v="5"/>
    <n v="7"/>
    <n v="-1"/>
    <x v="2946"/>
  </r>
  <r>
    <s v="T003106"/>
    <s v="Taimur Dey"/>
    <x v="603"/>
    <n v="10"/>
    <d v="2025-03-02T00:00:00"/>
    <d v="2025-03-07T00:00:00"/>
    <d v="1970-02-03T00:00:00"/>
    <x v="3"/>
    <x v="15"/>
    <x v="1"/>
    <x v="2"/>
    <x v="16"/>
    <n v="9"/>
    <n v="20405.39"/>
    <n v="183648.51"/>
    <n v="12.83"/>
    <n v="160086.41"/>
    <n v="5"/>
    <n v="8"/>
    <n v="2"/>
    <x v="2947"/>
  </r>
  <r>
    <s v="T003107"/>
    <s v="Madhav Agrawal"/>
    <x v="394"/>
    <n v="3"/>
    <d v="2025-02-15T00:00:00"/>
    <d v="2025-02-19T00:00:00"/>
    <d v="1982-05-28T00:00:00"/>
    <x v="3"/>
    <x v="15"/>
    <x v="1"/>
    <x v="5"/>
    <x v="7"/>
    <n v="1"/>
    <n v="39065.96"/>
    <n v="39065.96"/>
    <n v="2.83"/>
    <n v="37960.39"/>
    <n v="3"/>
    <n v="7"/>
    <n v="-4"/>
    <x v="1687"/>
  </r>
  <r>
    <s v="T003108"/>
    <s v="Tarini Dass"/>
    <x v="328"/>
    <n v="5"/>
    <d v="2025-01-25T00:00:00"/>
    <d v="2025-01-27T00:00:00"/>
    <d v="2007-06-22T00:00:00"/>
    <x v="0"/>
    <x v="0"/>
    <x v="3"/>
    <x v="4"/>
    <x v="23"/>
    <n v="4"/>
    <n v="45282.85"/>
    <n v="181131.4"/>
    <n v="1.29"/>
    <n v="178794.8"/>
    <n v="3"/>
    <n v="4"/>
    <n v="1"/>
    <x v="2948"/>
  </r>
  <r>
    <s v="T003109"/>
    <s v="Anahita Cherian"/>
    <x v="550"/>
    <n v="4"/>
    <d v="2024-01-24T00:00:00"/>
    <d v="2024-01-28T00:00:00"/>
    <d v="1976-03-17T00:00:00"/>
    <x v="1"/>
    <x v="1"/>
    <x v="1"/>
    <x v="5"/>
    <x v="15"/>
    <n v="2"/>
    <n v="7443.95"/>
    <n v="14887.9"/>
    <n v="27.27"/>
    <n v="10827.97"/>
    <n v="5"/>
    <n v="5"/>
    <n v="-1"/>
    <x v="2949"/>
  </r>
  <r>
    <s v="T003110"/>
    <s v="Yashvi Sagar"/>
    <x v="367"/>
    <n v="10"/>
    <d v="2023-12-31T00:00:00"/>
    <d v="2024-01-02T00:00:00"/>
    <d v="1990-08-21T00:00:00"/>
    <x v="3"/>
    <x v="19"/>
    <x v="1"/>
    <x v="5"/>
    <x v="20"/>
    <n v="9"/>
    <n v="30655.34"/>
    <n v="275898.06"/>
    <n v="29.09"/>
    <n v="195639.31"/>
    <n v="5"/>
    <n v="4"/>
    <n v="6"/>
    <x v="2950"/>
  </r>
  <r>
    <s v="T003111"/>
    <s v="Inaaya  Goel"/>
    <x v="171"/>
    <n v="9"/>
    <d v="2024-02-19T00:00:00"/>
    <d v="2024-02-22T00:00:00"/>
    <d v="1977-06-23T00:00:00"/>
    <x v="3"/>
    <x v="4"/>
    <x v="1"/>
    <x v="5"/>
    <x v="15"/>
    <n v="3"/>
    <n v="27302.880000000001"/>
    <n v="81908.639999999999"/>
    <n v="3.25"/>
    <n v="79246.61"/>
    <n v="3"/>
    <n v="7"/>
    <n v="2"/>
    <x v="2951"/>
  </r>
  <r>
    <s v="T003112"/>
    <s v="Nirvaan Vyas"/>
    <x v="430"/>
    <n v="4"/>
    <d v="2023-09-09T00:00:00"/>
    <d v="2023-09-11T00:00:00"/>
    <d v="1970-07-26T00:00:00"/>
    <x v="0"/>
    <x v="3"/>
    <x v="1"/>
    <x v="5"/>
    <x v="20"/>
    <n v="3"/>
    <n v="13050.29"/>
    <n v="39150.870000000003"/>
    <n v="8.43"/>
    <n v="35850.449999999997"/>
    <n v="3"/>
    <n v="4"/>
    <n v="0"/>
    <x v="2681"/>
  </r>
  <r>
    <s v="T003113"/>
    <s v="Romil Garde"/>
    <x v="105"/>
    <n v="7"/>
    <d v="2025-03-21T00:00:00"/>
    <d v="2025-03-22T00:00:00"/>
    <d v="1967-04-18T00:00:00"/>
    <x v="3"/>
    <x v="5"/>
    <x v="0"/>
    <x v="0"/>
    <x v="1"/>
    <n v="3"/>
    <n v="29516.26"/>
    <n v="88548.78"/>
    <n v="26.7"/>
    <n v="64906.26"/>
    <n v="1"/>
    <n v="3"/>
    <n v="4"/>
    <x v="2952"/>
  </r>
  <r>
    <s v="T003114"/>
    <s v="Zara Gulati"/>
    <x v="53"/>
    <n v="5"/>
    <d v="2024-11-05T00:00:00"/>
    <d v="2024-11-06T00:00:00"/>
    <d v="1980-03-15T00:00:00"/>
    <x v="3"/>
    <x v="4"/>
    <x v="0"/>
    <x v="0"/>
    <x v="18"/>
    <n v="3"/>
    <n v="36314.92"/>
    <n v="108944.76"/>
    <n v="14.38"/>
    <n v="93278.5"/>
    <n v="2"/>
    <n v="4"/>
    <n v="1"/>
    <x v="2953"/>
  </r>
  <r>
    <s v="T003115"/>
    <s v="Nehmat Konda"/>
    <x v="217"/>
    <n v="10"/>
    <d v="2024-11-17T00:00:00"/>
    <d v="2024-11-19T00:00:00"/>
    <d v="1978-02-03T00:00:00"/>
    <x v="0"/>
    <x v="3"/>
    <x v="1"/>
    <x v="2"/>
    <x v="3"/>
    <n v="10"/>
    <n v="35212.519999999997"/>
    <n v="352125.2"/>
    <n v="7.13"/>
    <n v="327018.67"/>
    <n v="3"/>
    <n v="7"/>
    <n v="3"/>
    <x v="2954"/>
  </r>
  <r>
    <s v="T003116"/>
    <s v="Kavya Sarkar"/>
    <x v="323"/>
    <n v="3"/>
    <d v="2025-02-17T00:00:00"/>
    <d v="2025-02-22T00:00:00"/>
    <d v="2004-11-14T00:00:00"/>
    <x v="0"/>
    <x v="17"/>
    <x v="2"/>
    <x v="3"/>
    <x v="11"/>
    <n v="5"/>
    <n v="20158.75"/>
    <n v="100793.75"/>
    <n v="12.5"/>
    <n v="88194.53"/>
    <n v="5"/>
    <n v="9"/>
    <n v="-6"/>
    <x v="2955"/>
  </r>
  <r>
    <s v="T003117"/>
    <s v="Vihaan Ravel"/>
    <x v="218"/>
    <n v="4"/>
    <d v="2024-04-24T00:00:00"/>
    <d v="2024-04-26T00:00:00"/>
    <d v="2005-01-22T00:00:00"/>
    <x v="0"/>
    <x v="10"/>
    <x v="0"/>
    <x v="0"/>
    <x v="1"/>
    <n v="7"/>
    <n v="19231.16"/>
    <n v="134618.12"/>
    <n v="3.97"/>
    <n v="129273.78"/>
    <n v="4"/>
    <n v="5"/>
    <n v="-1"/>
    <x v="921"/>
  </r>
  <r>
    <s v="T003118"/>
    <s v="Raghav Kadakia"/>
    <x v="414"/>
    <n v="3"/>
    <d v="2023-09-03T00:00:00"/>
    <d v="2023-09-07T00:00:00"/>
    <d v="1960-10-08T00:00:00"/>
    <x v="0"/>
    <x v="0"/>
    <x v="3"/>
    <x v="4"/>
    <x v="23"/>
    <n v="5"/>
    <n v="6208.25"/>
    <n v="31041.25"/>
    <n v="22.17"/>
    <n v="24159.4"/>
    <n v="1"/>
    <n v="8"/>
    <n v="-5"/>
    <x v="2956"/>
  </r>
  <r>
    <s v="T003119"/>
    <s v="Pihu Sagar"/>
    <x v="229"/>
    <n v="6"/>
    <d v="2024-07-19T00:00:00"/>
    <d v="2024-07-20T00:00:00"/>
    <d v="1973-09-13T00:00:00"/>
    <x v="2"/>
    <x v="2"/>
    <x v="1"/>
    <x v="5"/>
    <x v="17"/>
    <n v="10"/>
    <n v="42507.03"/>
    <n v="425070.3"/>
    <n v="3.83"/>
    <n v="408790.11"/>
    <n v="1"/>
    <n v="3"/>
    <n v="3"/>
    <x v="552"/>
  </r>
  <r>
    <s v="T003120"/>
    <s v="Jhanvi Hegde"/>
    <x v="577"/>
    <n v="5"/>
    <d v="2023-11-10T00:00:00"/>
    <d v="2023-11-14T00:00:00"/>
    <d v="1984-04-17T00:00:00"/>
    <x v="3"/>
    <x v="15"/>
    <x v="0"/>
    <x v="1"/>
    <x v="5"/>
    <n v="10"/>
    <n v="8403.58"/>
    <n v="84035.8"/>
    <n v="20.98"/>
    <n v="66405.09"/>
    <n v="2"/>
    <n v="9"/>
    <n v="-4"/>
    <x v="2957"/>
  </r>
  <r>
    <s v="T003121"/>
    <s v="Jayant Yogi"/>
    <x v="265"/>
    <n v="3"/>
    <d v="2024-04-17T00:00:00"/>
    <d v="2024-04-19T00:00:00"/>
    <d v="1972-08-25T00:00:00"/>
    <x v="1"/>
    <x v="9"/>
    <x v="2"/>
    <x v="3"/>
    <x v="11"/>
    <n v="10"/>
    <n v="39549.25"/>
    <n v="395492.5"/>
    <n v="21.2"/>
    <n v="311648.09000000003"/>
    <n v="2"/>
    <n v="7"/>
    <n v="-4"/>
    <x v="2958"/>
  </r>
  <r>
    <s v="T003122"/>
    <s v="Prerak Jha"/>
    <x v="439"/>
    <n v="9"/>
    <d v="2024-05-20T00:00:00"/>
    <d v="2024-05-22T00:00:00"/>
    <d v="1992-08-11T00:00:00"/>
    <x v="3"/>
    <x v="19"/>
    <x v="0"/>
    <x v="1"/>
    <x v="2"/>
    <n v="4"/>
    <n v="36121.86"/>
    <n v="144487.44"/>
    <n v="22.44"/>
    <n v="112064.46"/>
    <n v="3"/>
    <n v="6"/>
    <n v="3"/>
    <x v="2959"/>
  </r>
  <r>
    <s v="T003123"/>
    <s v="Ranbir Kibe"/>
    <x v="395"/>
    <n v="7"/>
    <d v="2024-09-15T00:00:00"/>
    <d v="2024-09-20T00:00:00"/>
    <d v="1978-02-05T00:00:00"/>
    <x v="2"/>
    <x v="16"/>
    <x v="2"/>
    <x v="3"/>
    <x v="4"/>
    <n v="8"/>
    <n v="39397.93"/>
    <n v="315183.44"/>
    <n v="24.89"/>
    <n v="236734.28"/>
    <n v="1"/>
    <n v="7"/>
    <n v="0"/>
    <x v="2960"/>
  </r>
  <r>
    <s v="T003124"/>
    <s v="Aaryahi Lad"/>
    <x v="636"/>
    <n v="9"/>
    <d v="2025-06-25T00:00:00"/>
    <d v="2025-06-30T00:00:00"/>
    <d v="2004-12-23T00:00:00"/>
    <x v="2"/>
    <x v="11"/>
    <x v="1"/>
    <x v="5"/>
    <x v="15"/>
    <n v="9"/>
    <n v="31362.75"/>
    <n v="282264.75"/>
    <n v="3.69"/>
    <n v="271849.18"/>
    <n v="3"/>
    <n v="10"/>
    <n v="-1"/>
    <x v="2961"/>
  </r>
  <r>
    <s v="T003125"/>
    <s v="Riaan Sani"/>
    <x v="628"/>
    <n v="7"/>
    <d v="2025-02-07T00:00:00"/>
    <d v="2025-02-08T00:00:00"/>
    <d v="1973-10-08T00:00:00"/>
    <x v="1"/>
    <x v="18"/>
    <x v="2"/>
    <x v="3"/>
    <x v="11"/>
    <n v="10"/>
    <n v="35069.910000000003"/>
    <n v="350699.1"/>
    <n v="15.49"/>
    <n v="296375.81"/>
    <n v="3"/>
    <n v="5"/>
    <n v="2"/>
    <x v="2962"/>
  </r>
  <r>
    <s v="T003126"/>
    <s v="Shanaya Bhasin"/>
    <x v="176"/>
    <n v="9"/>
    <d v="2023-11-03T00:00:00"/>
    <d v="2023-11-07T00:00:00"/>
    <d v="1992-02-26T00:00:00"/>
    <x v="1"/>
    <x v="1"/>
    <x v="0"/>
    <x v="1"/>
    <x v="8"/>
    <n v="9"/>
    <n v="11012.22"/>
    <n v="99109.98"/>
    <n v="15.64"/>
    <n v="83609.179999999993"/>
    <n v="3"/>
    <n v="8"/>
    <n v="1"/>
    <x v="2963"/>
  </r>
  <r>
    <s v="T003127"/>
    <s v="Nitara Swamy"/>
    <x v="504"/>
    <n v="4"/>
    <d v="2023-12-20T00:00:00"/>
    <d v="2023-12-24T00:00:00"/>
    <d v="1973-10-04T00:00:00"/>
    <x v="3"/>
    <x v="5"/>
    <x v="3"/>
    <x v="4"/>
    <x v="9"/>
    <n v="10"/>
    <n v="3515.5"/>
    <n v="35155"/>
    <n v="28.54"/>
    <n v="25121.759999999998"/>
    <n v="4"/>
    <n v="7"/>
    <n v="-3"/>
    <x v="2964"/>
  </r>
  <r>
    <s v="T003128"/>
    <s v="Anahita Balasubramanian"/>
    <x v="18"/>
    <n v="10"/>
    <d v="2024-06-13T00:00:00"/>
    <d v="2024-06-18T00:00:00"/>
    <d v="1971-11-22T00:00:00"/>
    <x v="1"/>
    <x v="9"/>
    <x v="2"/>
    <x v="3"/>
    <x v="11"/>
    <n v="1"/>
    <n v="23724.89"/>
    <n v="23724.89"/>
    <n v="17.53"/>
    <n v="19565.919999999998"/>
    <n v="2"/>
    <n v="9"/>
    <n v="1"/>
    <x v="2965"/>
  </r>
  <r>
    <s v="T003129"/>
    <s v="Pranay Datta"/>
    <x v="393"/>
    <n v="7"/>
    <d v="2025-05-20T00:00:00"/>
    <d v="2025-05-21T00:00:00"/>
    <d v="1994-02-20T00:00:00"/>
    <x v="2"/>
    <x v="11"/>
    <x v="0"/>
    <x v="0"/>
    <x v="1"/>
    <n v="1"/>
    <n v="1270.1099999999999"/>
    <n v="1270.1099999999999"/>
    <n v="22.34"/>
    <n v="986.37"/>
    <n v="1"/>
    <n v="4"/>
    <n v="3"/>
    <x v="2966"/>
  </r>
  <r>
    <s v="T003130"/>
    <s v="Shalv Srinivas"/>
    <x v="624"/>
    <n v="7"/>
    <d v="2024-08-09T00:00:00"/>
    <d v="2024-08-11T00:00:00"/>
    <d v="1971-10-04T00:00:00"/>
    <x v="2"/>
    <x v="2"/>
    <x v="3"/>
    <x v="4"/>
    <x v="13"/>
    <n v="5"/>
    <n v="34006.879999999997"/>
    <n v="170034.4"/>
    <n v="26.98"/>
    <n v="124159.12"/>
    <n v="3"/>
    <n v="5"/>
    <n v="2"/>
    <x v="875"/>
  </r>
  <r>
    <s v="T003131"/>
    <s v="Elakshi Badal"/>
    <x v="11"/>
    <n v="9"/>
    <d v="2023-11-15T00:00:00"/>
    <d v="2023-11-16T00:00:00"/>
    <d v="1992-05-01T00:00:00"/>
    <x v="2"/>
    <x v="8"/>
    <x v="1"/>
    <x v="2"/>
    <x v="16"/>
    <n v="4"/>
    <n v="3270.3"/>
    <n v="13081.2"/>
    <n v="3.11"/>
    <n v="12674.37"/>
    <n v="3"/>
    <n v="2"/>
    <n v="7"/>
    <x v="2389"/>
  </r>
  <r>
    <s v="T003132"/>
    <s v="Rati Kala"/>
    <x v="452"/>
    <n v="9"/>
    <d v="2024-01-21T00:00:00"/>
    <d v="2024-01-24T00:00:00"/>
    <d v="1967-06-06T00:00:00"/>
    <x v="3"/>
    <x v="12"/>
    <x v="0"/>
    <x v="0"/>
    <x v="18"/>
    <n v="10"/>
    <n v="24736.93"/>
    <n v="247369.3"/>
    <n v="2.31"/>
    <n v="241655.07"/>
    <n v="5"/>
    <n v="4"/>
    <n v="5"/>
    <x v="2967"/>
  </r>
  <r>
    <s v="T003133"/>
    <s v="Adira Bansal"/>
    <x v="426"/>
    <n v="7"/>
    <d v="2024-04-16T00:00:00"/>
    <d v="2024-04-17T00:00:00"/>
    <d v="1976-07-29T00:00:00"/>
    <x v="1"/>
    <x v="9"/>
    <x v="2"/>
    <x v="3"/>
    <x v="22"/>
    <n v="4"/>
    <n v="13587.72"/>
    <n v="54350.879999999997"/>
    <n v="26.62"/>
    <n v="39882.68"/>
    <n v="1"/>
    <n v="3"/>
    <n v="4"/>
    <x v="2968"/>
  </r>
  <r>
    <s v="T003134"/>
    <s v="Gatik Sarna"/>
    <x v="554"/>
    <n v="9"/>
    <d v="2025-05-30T00:00:00"/>
    <d v="2025-06-04T00:00:00"/>
    <d v="1991-12-27T00:00:00"/>
    <x v="0"/>
    <x v="17"/>
    <x v="0"/>
    <x v="0"/>
    <x v="18"/>
    <n v="2"/>
    <n v="1342.26"/>
    <n v="2684.52"/>
    <n v="8.83"/>
    <n v="2447.48"/>
    <n v="1"/>
    <n v="7"/>
    <n v="2"/>
    <x v="2969"/>
  </r>
  <r>
    <s v="T003135"/>
    <s v="Keya Varty"/>
    <x v="148"/>
    <n v="4"/>
    <d v="2023-09-07T00:00:00"/>
    <d v="2023-09-09T00:00:00"/>
    <d v="2001-10-31T00:00:00"/>
    <x v="3"/>
    <x v="5"/>
    <x v="1"/>
    <x v="2"/>
    <x v="10"/>
    <n v="5"/>
    <n v="11807.84"/>
    <n v="59039.199999999997"/>
    <n v="21.63"/>
    <n v="46269.02"/>
    <n v="1"/>
    <n v="6"/>
    <n v="-2"/>
    <x v="2970"/>
  </r>
  <r>
    <s v="T003136"/>
    <s v="Fateh Dixit"/>
    <x v="172"/>
    <n v="9"/>
    <d v="2025-04-04T00:00:00"/>
    <d v="2025-04-07T00:00:00"/>
    <d v="2000-03-07T00:00:00"/>
    <x v="1"/>
    <x v="1"/>
    <x v="0"/>
    <x v="0"/>
    <x v="0"/>
    <n v="5"/>
    <n v="2902.55"/>
    <n v="14512.75"/>
    <n v="20.54"/>
    <n v="11531.83"/>
    <n v="4"/>
    <n v="6"/>
    <n v="3"/>
    <x v="2971"/>
  </r>
  <r>
    <s v="T003137"/>
    <s v="Chirag Rout"/>
    <x v="300"/>
    <n v="3"/>
    <d v="2023-12-07T00:00:00"/>
    <d v="2023-12-08T00:00:00"/>
    <d v="2001-04-09T00:00:00"/>
    <x v="2"/>
    <x v="7"/>
    <x v="1"/>
    <x v="5"/>
    <x v="7"/>
    <n v="6"/>
    <n v="47659.26"/>
    <n v="285955.56"/>
    <n v="3.52"/>
    <n v="275889.91999999998"/>
    <n v="4"/>
    <n v="5"/>
    <n v="-2"/>
    <x v="2972"/>
  </r>
  <r>
    <s v="T003138"/>
    <s v="Ishaan Bhatia"/>
    <x v="180"/>
    <n v="9"/>
    <d v="2024-10-14T00:00:00"/>
    <d v="2024-10-16T00:00:00"/>
    <d v="2005-05-03T00:00:00"/>
    <x v="3"/>
    <x v="19"/>
    <x v="0"/>
    <x v="1"/>
    <x v="21"/>
    <n v="9"/>
    <n v="227.31"/>
    <n v="2045.79"/>
    <n v="22.05"/>
    <n v="1594.69"/>
    <n v="2"/>
    <n v="4"/>
    <n v="5"/>
    <x v="2973"/>
  </r>
  <r>
    <s v="T003139"/>
    <s v="Khushi Gulati"/>
    <x v="90"/>
    <n v="4"/>
    <d v="2023-09-29T00:00:00"/>
    <d v="2023-10-02T00:00:00"/>
    <d v="1988-10-25T00:00:00"/>
    <x v="2"/>
    <x v="11"/>
    <x v="2"/>
    <x v="3"/>
    <x v="11"/>
    <n v="1"/>
    <n v="37669.58"/>
    <n v="37669.58"/>
    <n v="27.59"/>
    <n v="27276.54"/>
    <n v="4"/>
    <n v="8"/>
    <n v="-4"/>
    <x v="2974"/>
  </r>
  <r>
    <s v="T003140"/>
    <s v="Tejas Chana"/>
    <x v="591"/>
    <n v="3"/>
    <d v="2025-03-22T00:00:00"/>
    <d v="2025-03-27T00:00:00"/>
    <d v="1977-07-15T00:00:00"/>
    <x v="2"/>
    <x v="16"/>
    <x v="0"/>
    <x v="1"/>
    <x v="2"/>
    <n v="6"/>
    <n v="1174.06"/>
    <n v="7044.36"/>
    <n v="20.440000000000001"/>
    <n v="5604.49"/>
    <n v="1"/>
    <n v="6"/>
    <n v="-3"/>
    <x v="2975"/>
  </r>
  <r>
    <s v="T003141"/>
    <s v="Yuvaan Kashyap"/>
    <x v="335"/>
    <n v="4"/>
    <d v="2025-08-07T00:00:00"/>
    <d v="2025-08-10T00:00:00"/>
    <d v="1985-09-25T00:00:00"/>
    <x v="3"/>
    <x v="19"/>
    <x v="1"/>
    <x v="2"/>
    <x v="3"/>
    <n v="9"/>
    <n v="6254.62"/>
    <n v="56291.58"/>
    <n v="17.62"/>
    <n v="46373"/>
    <n v="2"/>
    <n v="6"/>
    <n v="-2"/>
    <x v="2976"/>
  </r>
  <r>
    <s v="T003142"/>
    <s v="Armaan Savant"/>
    <x v="704"/>
    <n v="9"/>
    <d v="2024-03-04T00:00:00"/>
    <d v="2024-03-07T00:00:00"/>
    <d v="1992-04-21T00:00:00"/>
    <x v="3"/>
    <x v="4"/>
    <x v="1"/>
    <x v="5"/>
    <x v="17"/>
    <n v="10"/>
    <n v="40437.85"/>
    <n v="404378.5"/>
    <n v="29.98"/>
    <n v="283145.83"/>
    <n v="1"/>
    <n v="4"/>
    <n v="5"/>
    <x v="2977"/>
  </r>
  <r>
    <s v="T003143"/>
    <s v="Vedika Madan"/>
    <x v="318"/>
    <n v="3"/>
    <d v="2024-08-15T00:00:00"/>
    <d v="2024-08-17T00:00:00"/>
    <d v="1973-11-17T00:00:00"/>
    <x v="2"/>
    <x v="16"/>
    <x v="2"/>
    <x v="3"/>
    <x v="22"/>
    <n v="7"/>
    <n v="18430.93"/>
    <n v="129016.51"/>
    <n v="8.41"/>
    <n v="118166.22"/>
    <n v="3"/>
    <n v="3"/>
    <n v="0"/>
    <x v="2978"/>
  </r>
  <r>
    <s v="T003144"/>
    <s v="Veer Sarkar"/>
    <x v="498"/>
    <n v="3"/>
    <d v="2025-01-23T00:00:00"/>
    <d v="2025-01-26T00:00:00"/>
    <d v="1981-03-17T00:00:00"/>
    <x v="1"/>
    <x v="9"/>
    <x v="1"/>
    <x v="5"/>
    <x v="17"/>
    <n v="2"/>
    <n v="22793.96"/>
    <n v="45587.92"/>
    <n v="22.9"/>
    <n v="35148.29"/>
    <n v="3"/>
    <n v="5"/>
    <n v="-2"/>
    <x v="2979"/>
  </r>
  <r>
    <s v="T003145"/>
    <s v="Umang Din"/>
    <x v="654"/>
    <n v="6"/>
    <d v="2024-06-03T00:00:00"/>
    <d v="2024-06-07T00:00:00"/>
    <d v="1986-05-23T00:00:00"/>
    <x v="1"/>
    <x v="9"/>
    <x v="2"/>
    <x v="3"/>
    <x v="11"/>
    <n v="10"/>
    <n v="11435.51"/>
    <n v="114355.1"/>
    <n v="0.28000000000000003"/>
    <n v="114034.91"/>
    <n v="1"/>
    <n v="7"/>
    <n v="-1"/>
    <x v="2980"/>
  </r>
  <r>
    <s v="T003146"/>
    <s v="Kismat Dayal"/>
    <x v="506"/>
    <n v="4"/>
    <d v="2023-11-15T00:00:00"/>
    <d v="2023-11-17T00:00:00"/>
    <d v="1995-08-14T00:00:00"/>
    <x v="2"/>
    <x v="7"/>
    <x v="3"/>
    <x v="4"/>
    <x v="13"/>
    <n v="9"/>
    <n v="43972.44"/>
    <n v="395751.96"/>
    <n v="1.18"/>
    <n v="391082.09"/>
    <n v="4"/>
    <n v="5"/>
    <n v="-1"/>
    <x v="2981"/>
  </r>
  <r>
    <s v="T003147"/>
    <s v="Navya Goel"/>
    <x v="715"/>
    <n v="4"/>
    <d v="2024-04-15T00:00:00"/>
    <d v="2024-04-19T00:00:00"/>
    <d v="1959-09-06T00:00:00"/>
    <x v="2"/>
    <x v="11"/>
    <x v="0"/>
    <x v="0"/>
    <x v="1"/>
    <n v="8"/>
    <n v="49395.68"/>
    <n v="395165.44"/>
    <n v="27.55"/>
    <n v="286297.36"/>
    <n v="4"/>
    <n v="8"/>
    <n v="-4"/>
    <x v="2982"/>
  </r>
  <r>
    <s v="T003148"/>
    <s v="Hazel Bahl"/>
    <x v="716"/>
    <n v="3"/>
    <d v="2025-01-15T00:00:00"/>
    <d v="2025-01-17T00:00:00"/>
    <d v="1986-09-28T00:00:00"/>
    <x v="2"/>
    <x v="16"/>
    <x v="0"/>
    <x v="0"/>
    <x v="0"/>
    <n v="2"/>
    <n v="37133.629999999997"/>
    <n v="74267.259999999995"/>
    <n v="10.1"/>
    <n v="66766.27"/>
    <n v="5"/>
    <n v="6"/>
    <n v="-3"/>
    <x v="2"/>
  </r>
  <r>
    <s v="T003149"/>
    <s v="Parinaaz Thaker"/>
    <x v="525"/>
    <n v="5"/>
    <d v="2024-01-29T00:00:00"/>
    <d v="2024-02-02T00:00:00"/>
    <d v="1986-11-21T00:00:00"/>
    <x v="3"/>
    <x v="5"/>
    <x v="3"/>
    <x v="4"/>
    <x v="13"/>
    <n v="5"/>
    <n v="43883.91"/>
    <n v="219419.55"/>
    <n v="17.440000000000001"/>
    <n v="181152.78"/>
    <n v="4"/>
    <n v="8"/>
    <n v="-3"/>
    <x v="2983"/>
  </r>
  <r>
    <s v="T003150"/>
    <s v="Diya Saini"/>
    <x v="300"/>
    <n v="3"/>
    <d v="2023-12-04T00:00:00"/>
    <d v="2023-12-09T00:00:00"/>
    <d v="2005-12-20T00:00:00"/>
    <x v="1"/>
    <x v="14"/>
    <x v="0"/>
    <x v="0"/>
    <x v="19"/>
    <n v="1"/>
    <n v="9062.49"/>
    <n v="9062.49"/>
    <n v="26.6"/>
    <n v="6651.87"/>
    <n v="2"/>
    <n v="6"/>
    <n v="-3"/>
    <x v="2984"/>
  </r>
  <r>
    <s v="T003151"/>
    <s v="Tushar Sahni"/>
    <x v="412"/>
    <n v="7"/>
    <d v="2024-07-26T00:00:00"/>
    <d v="2024-07-27T00:00:00"/>
    <d v="1993-12-06T00:00:00"/>
    <x v="0"/>
    <x v="0"/>
    <x v="2"/>
    <x v="3"/>
    <x v="22"/>
    <n v="8"/>
    <n v="25060.05"/>
    <n v="200480.4"/>
    <n v="5.64"/>
    <n v="189173.31"/>
    <n v="4"/>
    <n v="2"/>
    <n v="5"/>
    <x v="2985"/>
  </r>
  <r>
    <s v="T003152"/>
    <s v="Manikya Venkatesh"/>
    <x v="134"/>
    <n v="5"/>
    <d v="2025-01-20T00:00:00"/>
    <d v="2025-01-23T00:00:00"/>
    <d v="1993-02-10T00:00:00"/>
    <x v="3"/>
    <x v="5"/>
    <x v="1"/>
    <x v="5"/>
    <x v="15"/>
    <n v="3"/>
    <n v="18893.25"/>
    <n v="56679.75"/>
    <n v="20.65"/>
    <n v="44975.38"/>
    <n v="1"/>
    <n v="8"/>
    <n v="-3"/>
    <x v="2986"/>
  </r>
  <r>
    <s v="T003153"/>
    <s v="Nitya Sandhu"/>
    <x v="548"/>
    <n v="7"/>
    <d v="2025-05-28T00:00:00"/>
    <d v="2025-05-30T00:00:00"/>
    <d v="1982-10-09T00:00:00"/>
    <x v="2"/>
    <x v="16"/>
    <x v="1"/>
    <x v="2"/>
    <x v="3"/>
    <n v="6"/>
    <n v="40260.75"/>
    <n v="241564.5"/>
    <n v="18.559999999999999"/>
    <n v="196730.13"/>
    <n v="5"/>
    <n v="6"/>
    <n v="1"/>
    <x v="2987"/>
  </r>
  <r>
    <s v="T003154"/>
    <s v="Hridaan Shukla"/>
    <x v="607"/>
    <n v="4"/>
    <d v="2024-05-27T00:00:00"/>
    <d v="2024-05-30T00:00:00"/>
    <d v="1973-09-01T00:00:00"/>
    <x v="0"/>
    <x v="10"/>
    <x v="3"/>
    <x v="4"/>
    <x v="9"/>
    <n v="3"/>
    <n v="11348.63"/>
    <n v="34045.89"/>
    <n v="16.87"/>
    <n v="28302.35"/>
    <n v="5"/>
    <n v="4"/>
    <n v="0"/>
    <x v="2988"/>
  </r>
  <r>
    <s v="T003155"/>
    <s v="Uthkarsh Das"/>
    <x v="26"/>
    <n v="6"/>
    <d v="2024-11-12T00:00:00"/>
    <d v="2024-11-16T00:00:00"/>
    <d v="1975-08-14T00:00:00"/>
    <x v="1"/>
    <x v="14"/>
    <x v="3"/>
    <x v="4"/>
    <x v="6"/>
    <n v="2"/>
    <n v="38087.839999999997"/>
    <n v="76175.679999999993"/>
    <n v="16.739999999999998"/>
    <n v="63423.87"/>
    <n v="5"/>
    <n v="5"/>
    <n v="1"/>
    <x v="2989"/>
  </r>
  <r>
    <s v="T003156"/>
    <s v="Kaira Atwal"/>
    <x v="347"/>
    <n v="4"/>
    <d v="2023-09-01T00:00:00"/>
    <d v="2023-09-02T00:00:00"/>
    <d v="1980-08-25T00:00:00"/>
    <x v="0"/>
    <x v="3"/>
    <x v="1"/>
    <x v="5"/>
    <x v="15"/>
    <n v="3"/>
    <n v="16921.13"/>
    <n v="50763.39"/>
    <n v="10.46"/>
    <n v="45453.54"/>
    <n v="3"/>
    <n v="5"/>
    <n v="-1"/>
    <x v="2990"/>
  </r>
  <r>
    <s v="T003157"/>
    <s v="Miraya Bawa"/>
    <x v="47"/>
    <n v="7"/>
    <d v="2023-09-29T00:00:00"/>
    <d v="2023-10-02T00:00:00"/>
    <d v="1959-08-23T00:00:00"/>
    <x v="0"/>
    <x v="0"/>
    <x v="1"/>
    <x v="5"/>
    <x v="15"/>
    <n v="5"/>
    <n v="39849.26"/>
    <n v="199246.3"/>
    <n v="17.350000000000001"/>
    <n v="164677.07"/>
    <n v="3"/>
    <n v="4"/>
    <n v="3"/>
    <x v="2109"/>
  </r>
  <r>
    <s v="T003158"/>
    <s v="Aarav Chacko"/>
    <x v="616"/>
    <n v="9"/>
    <d v="2024-01-20T00:00:00"/>
    <d v="2024-01-24T00:00:00"/>
    <d v="1977-08-06T00:00:00"/>
    <x v="2"/>
    <x v="7"/>
    <x v="1"/>
    <x v="5"/>
    <x v="20"/>
    <n v="7"/>
    <n v="15851.92"/>
    <n v="110963.44"/>
    <n v="27.9"/>
    <n v="80004.639999999999"/>
    <n v="4"/>
    <n v="5"/>
    <n v="4"/>
    <x v="2991"/>
  </r>
  <r>
    <s v="T003159"/>
    <s v="Onkar Koshy"/>
    <x v="326"/>
    <n v="6"/>
    <d v="2024-09-04T00:00:00"/>
    <d v="2024-09-06T00:00:00"/>
    <d v="1961-10-06T00:00:00"/>
    <x v="1"/>
    <x v="14"/>
    <x v="1"/>
    <x v="5"/>
    <x v="7"/>
    <n v="1"/>
    <n v="32671.35"/>
    <n v="32671.35"/>
    <n v="19.72"/>
    <n v="26228.560000000001"/>
    <n v="2"/>
    <n v="4"/>
    <n v="2"/>
    <x v="2992"/>
  </r>
  <r>
    <s v="T003160"/>
    <s v="Nitya Raman"/>
    <x v="469"/>
    <n v="5"/>
    <d v="2025-07-30T00:00:00"/>
    <d v="2025-08-01T00:00:00"/>
    <d v="1962-04-17T00:00:00"/>
    <x v="0"/>
    <x v="10"/>
    <x v="1"/>
    <x v="5"/>
    <x v="7"/>
    <n v="5"/>
    <n v="28135.9"/>
    <n v="140679.5"/>
    <n v="7.21"/>
    <n v="130536.51"/>
    <n v="2"/>
    <n v="7"/>
    <n v="-2"/>
    <x v="2993"/>
  </r>
  <r>
    <s v="T003161"/>
    <s v="Badal Sura"/>
    <x v="530"/>
    <n v="6"/>
    <d v="2024-04-05T00:00:00"/>
    <d v="2024-04-09T00:00:00"/>
    <d v="1988-08-19T00:00:00"/>
    <x v="1"/>
    <x v="1"/>
    <x v="0"/>
    <x v="0"/>
    <x v="18"/>
    <n v="9"/>
    <n v="9953.93"/>
    <n v="89585.37"/>
    <n v="29.88"/>
    <n v="62817.26"/>
    <n v="2"/>
    <n v="9"/>
    <n v="-3"/>
    <x v="2994"/>
  </r>
  <r>
    <s v="T003162"/>
    <s v="Fateh Lal"/>
    <x v="457"/>
    <n v="4"/>
    <d v="2024-08-19T00:00:00"/>
    <d v="2024-08-20T00:00:00"/>
    <d v="1984-11-05T00:00:00"/>
    <x v="1"/>
    <x v="1"/>
    <x v="3"/>
    <x v="4"/>
    <x v="13"/>
    <n v="2"/>
    <n v="10082.370000000001"/>
    <n v="20164.740000000002"/>
    <n v="5.93"/>
    <n v="18968.97"/>
    <n v="4"/>
    <n v="4"/>
    <n v="0"/>
    <x v="2995"/>
  </r>
  <r>
    <s v="T003163"/>
    <s v="Anaya Roy"/>
    <x v="585"/>
    <n v="6"/>
    <d v="2025-04-28T00:00:00"/>
    <d v="2025-05-02T00:00:00"/>
    <d v="2001-12-07T00:00:00"/>
    <x v="1"/>
    <x v="14"/>
    <x v="2"/>
    <x v="3"/>
    <x v="4"/>
    <n v="2"/>
    <n v="7553.55"/>
    <n v="15107.1"/>
    <n v="5.27"/>
    <n v="14310.96"/>
    <n v="4"/>
    <n v="9"/>
    <n v="-3"/>
    <x v="2996"/>
  </r>
  <r>
    <s v="T003164"/>
    <s v="Uthkarsh Ahluwalia"/>
    <x v="208"/>
    <n v="7"/>
    <d v="2024-02-21T00:00:00"/>
    <d v="2024-02-25T00:00:00"/>
    <d v="1975-08-02T00:00:00"/>
    <x v="0"/>
    <x v="13"/>
    <x v="1"/>
    <x v="5"/>
    <x v="7"/>
    <n v="1"/>
    <n v="26404.13"/>
    <n v="26404.13"/>
    <n v="21.94"/>
    <n v="20611.060000000001"/>
    <n v="2"/>
    <n v="8"/>
    <n v="-1"/>
    <x v="2997"/>
  </r>
  <r>
    <s v="T003165"/>
    <s v="Raghav Thakkar"/>
    <x v="192"/>
    <n v="4"/>
    <d v="2024-10-09T00:00:00"/>
    <d v="2024-10-11T00:00:00"/>
    <d v="1970-09-09T00:00:00"/>
    <x v="3"/>
    <x v="5"/>
    <x v="1"/>
    <x v="2"/>
    <x v="16"/>
    <n v="5"/>
    <n v="49124.33"/>
    <n v="245621.65"/>
    <n v="7.56"/>
    <n v="227052.65"/>
    <n v="2"/>
    <n v="3"/>
    <n v="1"/>
    <x v="2998"/>
  </r>
  <r>
    <s v="T003166"/>
    <s v="Vidur Talwar"/>
    <x v="139"/>
    <n v="9"/>
    <d v="2025-02-28T00:00:00"/>
    <d v="2025-03-01T00:00:00"/>
    <d v="1970-04-15T00:00:00"/>
    <x v="0"/>
    <x v="0"/>
    <x v="0"/>
    <x v="1"/>
    <x v="5"/>
    <n v="10"/>
    <n v="38466.300000000003"/>
    <n v="384663"/>
    <n v="7.59"/>
    <n v="355467.08"/>
    <n v="3"/>
    <n v="4"/>
    <n v="5"/>
    <x v="2999"/>
  </r>
  <r>
    <s v="T003167"/>
    <s v="Damini Sampath"/>
    <x v="593"/>
    <n v="9"/>
    <d v="2023-11-04T00:00:00"/>
    <d v="2023-11-08T00:00:00"/>
    <d v="1986-06-19T00:00:00"/>
    <x v="0"/>
    <x v="3"/>
    <x v="2"/>
    <x v="3"/>
    <x v="4"/>
    <n v="2"/>
    <n v="29139.759999999998"/>
    <n v="58279.519999999997"/>
    <n v="18.670000000000002"/>
    <n v="47398.73"/>
    <n v="3"/>
    <n v="8"/>
    <n v="1"/>
    <x v="3000"/>
  </r>
  <r>
    <s v="T003168"/>
    <s v="Zaina Gopal"/>
    <x v="344"/>
    <n v="3"/>
    <d v="2024-12-05T00:00:00"/>
    <d v="2024-12-07T00:00:00"/>
    <d v="1964-10-29T00:00:00"/>
    <x v="3"/>
    <x v="19"/>
    <x v="0"/>
    <x v="0"/>
    <x v="18"/>
    <n v="3"/>
    <n v="24780.44"/>
    <n v="74341.319999999992"/>
    <n v="15.87"/>
    <n v="62543.35"/>
    <n v="5"/>
    <n v="6"/>
    <n v="-3"/>
    <x v="3001"/>
  </r>
  <r>
    <s v="T003169"/>
    <s v="Ehsaan Swaminathan"/>
    <x v="334"/>
    <n v="7"/>
    <d v="2023-12-12T00:00:00"/>
    <d v="2023-12-17T00:00:00"/>
    <d v="2004-09-12T00:00:00"/>
    <x v="0"/>
    <x v="0"/>
    <x v="3"/>
    <x v="4"/>
    <x v="23"/>
    <n v="4"/>
    <n v="38828.65"/>
    <n v="155314.6"/>
    <n v="4.6900000000000004"/>
    <n v="148030.35"/>
    <n v="2"/>
    <n v="7"/>
    <n v="0"/>
    <x v="2051"/>
  </r>
  <r>
    <s v="T003170"/>
    <s v="Suhana Dhaliwal"/>
    <x v="68"/>
    <n v="6"/>
    <d v="2025-01-20T00:00:00"/>
    <d v="2025-01-21T00:00:00"/>
    <d v="1959-10-06T00:00:00"/>
    <x v="2"/>
    <x v="2"/>
    <x v="2"/>
    <x v="3"/>
    <x v="11"/>
    <n v="5"/>
    <n v="21765.55"/>
    <n v="108827.75"/>
    <n v="12.41"/>
    <n v="95322.23"/>
    <n v="1"/>
    <n v="3"/>
    <n v="3"/>
    <x v="3002"/>
  </r>
  <r>
    <s v="T003171"/>
    <s v="Ira Setty"/>
    <x v="698"/>
    <n v="5"/>
    <d v="2024-12-29T00:00:00"/>
    <d v="2024-12-31T00:00:00"/>
    <d v="1997-06-03T00:00:00"/>
    <x v="2"/>
    <x v="11"/>
    <x v="3"/>
    <x v="4"/>
    <x v="23"/>
    <n v="10"/>
    <n v="28045.74"/>
    <n v="280457.40000000002"/>
    <n v="1.54"/>
    <n v="276138.36"/>
    <n v="3"/>
    <n v="6"/>
    <n v="-1"/>
    <x v="3003"/>
  </r>
  <r>
    <s v="T003172"/>
    <s v="Vardaniya Madan"/>
    <x v="599"/>
    <n v="10"/>
    <d v="2024-05-14T00:00:00"/>
    <d v="2024-05-19T00:00:00"/>
    <d v="1993-11-02T00:00:00"/>
    <x v="1"/>
    <x v="9"/>
    <x v="0"/>
    <x v="0"/>
    <x v="0"/>
    <n v="5"/>
    <n v="32258.49"/>
    <n v="161292.45000000001"/>
    <n v="25.23"/>
    <n v="120598.36"/>
    <n v="4"/>
    <n v="9"/>
    <n v="1"/>
    <x v="3004"/>
  </r>
  <r>
    <s v="T003173"/>
    <s v="Siya Chaudhary"/>
    <x v="533"/>
    <n v="9"/>
    <d v="2023-11-28T00:00:00"/>
    <d v="2023-12-03T00:00:00"/>
    <d v="1992-05-27T00:00:00"/>
    <x v="3"/>
    <x v="4"/>
    <x v="0"/>
    <x v="1"/>
    <x v="8"/>
    <n v="3"/>
    <n v="16425.48"/>
    <n v="49276.44"/>
    <n v="14.9"/>
    <n v="41934.25"/>
    <n v="4"/>
    <n v="9"/>
    <n v="0"/>
    <x v="3005"/>
  </r>
  <r>
    <s v="T003174"/>
    <s v="Aarna Wali"/>
    <x v="168"/>
    <n v="6"/>
    <d v="2025-04-26T00:00:00"/>
    <d v="2025-04-28T00:00:00"/>
    <d v="2000-02-23T00:00:00"/>
    <x v="0"/>
    <x v="10"/>
    <x v="2"/>
    <x v="3"/>
    <x v="22"/>
    <n v="5"/>
    <n v="12157.18"/>
    <n v="60785.9"/>
    <n v="29.55"/>
    <n v="42823.67"/>
    <n v="3"/>
    <n v="4"/>
    <n v="2"/>
    <x v="3006"/>
  </r>
  <r>
    <s v="T003175"/>
    <s v="Mohanlal Kale"/>
    <x v="361"/>
    <n v="10"/>
    <d v="2024-02-27T00:00:00"/>
    <d v="2024-02-29T00:00:00"/>
    <d v="1999-10-22T00:00:00"/>
    <x v="3"/>
    <x v="5"/>
    <x v="2"/>
    <x v="3"/>
    <x v="11"/>
    <n v="10"/>
    <n v="28926.57"/>
    <n v="289265.7"/>
    <n v="18.34"/>
    <n v="236214.37"/>
    <n v="3"/>
    <n v="4"/>
    <n v="6"/>
    <x v="3007"/>
  </r>
  <r>
    <s v="T003176"/>
    <s v="Shayak Bhatia"/>
    <x v="23"/>
    <n v="3"/>
    <d v="2024-12-24T00:00:00"/>
    <d v="2024-12-27T00:00:00"/>
    <d v="1988-02-07T00:00:00"/>
    <x v="1"/>
    <x v="6"/>
    <x v="1"/>
    <x v="5"/>
    <x v="15"/>
    <n v="8"/>
    <n v="22282.55"/>
    <n v="178260.4"/>
    <n v="17.940000000000001"/>
    <n v="146280.48000000001"/>
    <n v="4"/>
    <n v="7"/>
    <n v="-4"/>
    <x v="3008"/>
  </r>
  <r>
    <s v="T003177"/>
    <s v="Chirag Salvi"/>
    <x v="44"/>
    <n v="4"/>
    <d v="2024-06-29T00:00:00"/>
    <d v="2024-07-04T00:00:00"/>
    <d v="1968-09-06T00:00:00"/>
    <x v="3"/>
    <x v="12"/>
    <x v="1"/>
    <x v="2"/>
    <x v="3"/>
    <n v="6"/>
    <n v="14029.88"/>
    <n v="84179.28"/>
    <n v="16.309999999999999"/>
    <n v="70449.64"/>
    <n v="4"/>
    <n v="9"/>
    <n v="-5"/>
    <x v="3009"/>
  </r>
  <r>
    <s v="T003178"/>
    <s v="Indrajit Kara"/>
    <x v="678"/>
    <n v="7"/>
    <d v="2024-08-18T00:00:00"/>
    <d v="2024-08-20T00:00:00"/>
    <d v="1970-10-10T00:00:00"/>
    <x v="3"/>
    <x v="15"/>
    <x v="0"/>
    <x v="1"/>
    <x v="5"/>
    <n v="10"/>
    <n v="36867.1"/>
    <n v="368671"/>
    <n v="4.16"/>
    <n v="353334.29"/>
    <n v="3"/>
    <n v="3"/>
    <n v="4"/>
    <x v="3010"/>
  </r>
  <r>
    <s v="T003179"/>
    <s v="Shanaya Krishnan"/>
    <x v="168"/>
    <n v="4"/>
    <d v="2025-04-27T00:00:00"/>
    <d v="2025-04-30T00:00:00"/>
    <d v="1968-05-14T00:00:00"/>
    <x v="2"/>
    <x v="2"/>
    <x v="1"/>
    <x v="5"/>
    <x v="17"/>
    <n v="9"/>
    <n v="13816.73"/>
    <n v="124350.57"/>
    <n v="9.16"/>
    <n v="112960.06"/>
    <n v="2"/>
    <n v="6"/>
    <n v="-2"/>
    <x v="2711"/>
  </r>
  <r>
    <s v="T003180"/>
    <s v="Sara Dash"/>
    <x v="162"/>
    <n v="6"/>
    <d v="2024-03-31T00:00:00"/>
    <d v="2024-04-01T00:00:00"/>
    <d v="1989-08-31T00:00:00"/>
    <x v="1"/>
    <x v="18"/>
    <x v="2"/>
    <x v="3"/>
    <x v="22"/>
    <n v="1"/>
    <n v="8716.93"/>
    <n v="8716.93"/>
    <n v="12.76"/>
    <n v="7604.65"/>
    <n v="4"/>
    <n v="5"/>
    <n v="1"/>
    <x v="3011"/>
  </r>
  <r>
    <s v="T003181"/>
    <s v="Fateh Basu"/>
    <x v="263"/>
    <n v="5"/>
    <d v="2023-12-25T00:00:00"/>
    <d v="2023-12-29T00:00:00"/>
    <d v="1986-08-30T00:00:00"/>
    <x v="2"/>
    <x v="16"/>
    <x v="1"/>
    <x v="5"/>
    <x v="20"/>
    <n v="7"/>
    <n v="19495.46"/>
    <n v="136468.22"/>
    <n v="2.39"/>
    <n v="133206.63"/>
    <n v="4"/>
    <n v="9"/>
    <n v="-4"/>
    <x v="3012"/>
  </r>
  <r>
    <s v="T003182"/>
    <s v="Jhanvi Dhawan"/>
    <x v="269"/>
    <n v="9"/>
    <d v="2023-10-24T00:00:00"/>
    <d v="2023-10-29T00:00:00"/>
    <d v="1999-05-28T00:00:00"/>
    <x v="3"/>
    <x v="4"/>
    <x v="1"/>
    <x v="2"/>
    <x v="16"/>
    <n v="5"/>
    <n v="42701"/>
    <n v="213505"/>
    <n v="15.89"/>
    <n v="179579.06"/>
    <n v="2"/>
    <n v="9"/>
    <n v="0"/>
    <x v="3013"/>
  </r>
  <r>
    <s v="T003183"/>
    <s v="Nirvaan Jhaveri"/>
    <x v="618"/>
    <n v="9"/>
    <d v="2025-04-21T00:00:00"/>
    <d v="2025-04-24T00:00:00"/>
    <d v="2000-07-21T00:00:00"/>
    <x v="1"/>
    <x v="6"/>
    <x v="2"/>
    <x v="3"/>
    <x v="12"/>
    <n v="6"/>
    <n v="43584.57"/>
    <n v="261507.42"/>
    <n v="9.7100000000000009"/>
    <n v="236115.05"/>
    <n v="1"/>
    <n v="5"/>
    <n v="4"/>
    <x v="3014"/>
  </r>
  <r>
    <s v="T003184"/>
    <s v="Zoya Dugar"/>
    <x v="589"/>
    <n v="6"/>
    <d v="2023-11-10T00:00:00"/>
    <d v="2023-11-14T00:00:00"/>
    <d v="1960-09-26T00:00:00"/>
    <x v="1"/>
    <x v="18"/>
    <x v="1"/>
    <x v="2"/>
    <x v="14"/>
    <n v="4"/>
    <n v="11474.47"/>
    <n v="45897.88"/>
    <n v="23.73"/>
    <n v="35006.31"/>
    <n v="1"/>
    <n v="5"/>
    <n v="1"/>
    <x v="3015"/>
  </r>
  <r>
    <s v="T003185"/>
    <s v="Romil Bhalla"/>
    <x v="96"/>
    <n v="8"/>
    <d v="2023-12-29T00:00:00"/>
    <d v="2023-12-31T00:00:00"/>
    <d v="1960-08-13T00:00:00"/>
    <x v="2"/>
    <x v="16"/>
    <x v="1"/>
    <x v="2"/>
    <x v="14"/>
    <n v="2"/>
    <n v="31682.15"/>
    <n v="63364.3"/>
    <n v="12.2"/>
    <n v="55633.86"/>
    <n v="5"/>
    <n v="6"/>
    <n v="2"/>
    <x v="3016"/>
  </r>
  <r>
    <s v="T003186"/>
    <s v="Hazel Chatterjee"/>
    <x v="66"/>
    <n v="9"/>
    <d v="2024-09-05T00:00:00"/>
    <d v="2024-09-07T00:00:00"/>
    <d v="1965-11-21T00:00:00"/>
    <x v="2"/>
    <x v="16"/>
    <x v="1"/>
    <x v="2"/>
    <x v="3"/>
    <n v="7"/>
    <n v="29743.21"/>
    <n v="208202.47"/>
    <n v="18.45"/>
    <n v="169789.11"/>
    <n v="1"/>
    <n v="7"/>
    <n v="2"/>
    <x v="3017"/>
  </r>
  <r>
    <s v="T003187"/>
    <s v="Shanaya Chadha"/>
    <x v="687"/>
    <n v="9"/>
    <d v="2024-01-27T00:00:00"/>
    <d v="2024-01-29T00:00:00"/>
    <d v="1991-04-07T00:00:00"/>
    <x v="2"/>
    <x v="11"/>
    <x v="1"/>
    <x v="2"/>
    <x v="10"/>
    <n v="8"/>
    <n v="9845.14"/>
    <n v="78761.119999999995"/>
    <n v="17.98"/>
    <n v="64599.87"/>
    <n v="3"/>
    <n v="5"/>
    <n v="4"/>
    <x v="3018"/>
  </r>
  <r>
    <s v="T003188"/>
    <s v="Renee Krishna"/>
    <x v="334"/>
    <n v="3"/>
    <d v="2023-12-15T00:00:00"/>
    <d v="2023-12-19T00:00:00"/>
    <d v="1965-01-04T00:00:00"/>
    <x v="1"/>
    <x v="14"/>
    <x v="0"/>
    <x v="0"/>
    <x v="19"/>
    <n v="6"/>
    <n v="36905.11"/>
    <n v="221430.66"/>
    <n v="18.149999999999999"/>
    <n v="181241"/>
    <n v="1"/>
    <n v="9"/>
    <n v="-6"/>
    <x v="3019"/>
  </r>
  <r>
    <s v="T003189"/>
    <s v="Ayesha Lata"/>
    <x v="363"/>
    <n v="4"/>
    <d v="2024-09-08T00:00:00"/>
    <d v="2024-09-13T00:00:00"/>
    <d v="1986-02-27T00:00:00"/>
    <x v="1"/>
    <x v="14"/>
    <x v="1"/>
    <x v="2"/>
    <x v="14"/>
    <n v="8"/>
    <n v="11708.97"/>
    <n v="93671.76"/>
    <n v="23.93"/>
    <n v="71256.11"/>
    <n v="1"/>
    <n v="9"/>
    <n v="-5"/>
    <x v="3020"/>
  </r>
  <r>
    <s v="T003190"/>
    <s v="Ojas Mangat"/>
    <x v="315"/>
    <n v="9"/>
    <d v="2025-04-04T00:00:00"/>
    <d v="2025-04-08T00:00:00"/>
    <d v="2000-11-25T00:00:00"/>
    <x v="0"/>
    <x v="13"/>
    <x v="1"/>
    <x v="2"/>
    <x v="3"/>
    <n v="6"/>
    <n v="22836.35"/>
    <n v="137018.1"/>
    <n v="0.83"/>
    <n v="135880.85"/>
    <n v="5"/>
    <n v="6"/>
    <n v="3"/>
    <x v="3021"/>
  </r>
  <r>
    <s v="T003191"/>
    <s v="Aaryahi Khosla"/>
    <x v="92"/>
    <n v="8"/>
    <d v="2024-03-17T00:00:00"/>
    <d v="2024-03-18T00:00:00"/>
    <d v="1987-08-22T00:00:00"/>
    <x v="2"/>
    <x v="7"/>
    <x v="3"/>
    <x v="4"/>
    <x v="9"/>
    <n v="5"/>
    <n v="21369.919999999998"/>
    <n v="106849.60000000001"/>
    <n v="4.59"/>
    <n v="101945.2"/>
    <n v="3"/>
    <n v="6"/>
    <n v="2"/>
    <x v="3022"/>
  </r>
  <r>
    <s v="T003192"/>
    <s v="Aarna Buch"/>
    <x v="638"/>
    <n v="5"/>
    <d v="2025-04-19T00:00:00"/>
    <d v="2025-04-23T00:00:00"/>
    <d v="1971-08-13T00:00:00"/>
    <x v="2"/>
    <x v="16"/>
    <x v="1"/>
    <x v="5"/>
    <x v="20"/>
    <n v="5"/>
    <n v="19705.169999999998"/>
    <n v="98525.849999999991"/>
    <n v="27.47"/>
    <n v="71460.800000000003"/>
    <n v="3"/>
    <n v="7"/>
    <n v="-2"/>
    <x v="3023"/>
  </r>
  <r>
    <s v="T003193"/>
    <s v="Dharmajan Magar"/>
    <x v="580"/>
    <n v="7"/>
    <d v="2023-08-13T00:00:00"/>
    <d v="2023-08-14T00:00:00"/>
    <d v="1994-11-12T00:00:00"/>
    <x v="3"/>
    <x v="19"/>
    <x v="0"/>
    <x v="1"/>
    <x v="5"/>
    <n v="9"/>
    <n v="35194.39"/>
    <n v="316749.51"/>
    <n v="5.41"/>
    <n v="299613.36"/>
    <n v="4"/>
    <n v="2"/>
    <n v="5"/>
    <x v="3024"/>
  </r>
  <r>
    <s v="T003194"/>
    <s v="Umang Varughese"/>
    <x v="211"/>
    <n v="5"/>
    <d v="2023-10-17T00:00:00"/>
    <d v="2023-10-20T00:00:00"/>
    <d v="1986-08-06T00:00:00"/>
    <x v="2"/>
    <x v="8"/>
    <x v="0"/>
    <x v="1"/>
    <x v="5"/>
    <n v="3"/>
    <n v="42217.19"/>
    <n v="126651.57"/>
    <n v="24.65"/>
    <n v="95431.96"/>
    <n v="2"/>
    <n v="8"/>
    <n v="-3"/>
    <x v="3025"/>
  </r>
  <r>
    <s v="T003195"/>
    <s v="Taimur Manda"/>
    <x v="120"/>
    <n v="8"/>
    <d v="2025-03-29T00:00:00"/>
    <d v="2025-03-31T00:00:00"/>
    <d v="1967-03-05T00:00:00"/>
    <x v="2"/>
    <x v="8"/>
    <x v="1"/>
    <x v="2"/>
    <x v="14"/>
    <n v="2"/>
    <n v="18951.14"/>
    <n v="37902.28"/>
    <n v="5.95"/>
    <n v="35647.089999999997"/>
    <n v="3"/>
    <n v="3"/>
    <n v="5"/>
    <x v="3026"/>
  </r>
  <r>
    <s v="T003196"/>
    <s v="Ranbir Wali"/>
    <x v="196"/>
    <n v="5"/>
    <d v="2025-02-01T00:00:00"/>
    <d v="2025-02-04T00:00:00"/>
    <d v="1973-11-10T00:00:00"/>
    <x v="3"/>
    <x v="5"/>
    <x v="1"/>
    <x v="5"/>
    <x v="7"/>
    <n v="3"/>
    <n v="27814.66"/>
    <n v="83443.98"/>
    <n v="23.97"/>
    <n v="63442.46"/>
    <n v="5"/>
    <n v="8"/>
    <n v="-3"/>
    <x v="3027"/>
  </r>
  <r>
    <s v="T003197"/>
    <s v="Nitara Bala"/>
    <x v="14"/>
    <n v="9"/>
    <d v="2025-04-12T00:00:00"/>
    <d v="2025-04-14T00:00:00"/>
    <d v="2004-01-24T00:00:00"/>
    <x v="3"/>
    <x v="15"/>
    <x v="0"/>
    <x v="0"/>
    <x v="19"/>
    <n v="10"/>
    <n v="8547.3799999999992"/>
    <n v="85473.799999999988"/>
    <n v="23.04"/>
    <n v="65780.639999999999"/>
    <n v="2"/>
    <n v="4"/>
    <n v="5"/>
    <x v="3028"/>
  </r>
  <r>
    <s v="T003198"/>
    <s v="Vanya Sundaram"/>
    <x v="244"/>
    <n v="10"/>
    <d v="2025-04-23T00:00:00"/>
    <d v="2025-04-24T00:00:00"/>
    <d v="1989-02-07T00:00:00"/>
    <x v="2"/>
    <x v="8"/>
    <x v="1"/>
    <x v="2"/>
    <x v="16"/>
    <n v="8"/>
    <n v="1626.02"/>
    <n v="13008.16"/>
    <n v="2.16"/>
    <n v="12727.18"/>
    <n v="4"/>
    <n v="4"/>
    <n v="6"/>
    <x v="3029"/>
  </r>
  <r>
    <s v="T003199"/>
    <s v="Hunar Bir"/>
    <x v="206"/>
    <n v="6"/>
    <d v="2024-07-21T00:00:00"/>
    <d v="2024-07-22T00:00:00"/>
    <d v="1971-10-26T00:00:00"/>
    <x v="3"/>
    <x v="4"/>
    <x v="3"/>
    <x v="4"/>
    <x v="6"/>
    <n v="10"/>
    <n v="34035.93"/>
    <n v="340359.3"/>
    <n v="2.84"/>
    <n v="330693.09999999998"/>
    <n v="1"/>
    <n v="6"/>
    <n v="0"/>
    <x v="3030"/>
  </r>
  <r>
    <s v="T003200"/>
    <s v="Mannat Madan"/>
    <x v="676"/>
    <n v="6"/>
    <d v="2025-05-06T00:00:00"/>
    <d v="2025-05-11T00:00:00"/>
    <d v="1971-04-09T00:00:00"/>
    <x v="1"/>
    <x v="6"/>
    <x v="1"/>
    <x v="5"/>
    <x v="17"/>
    <n v="3"/>
    <n v="37342.79"/>
    <n v="112028.37"/>
    <n v="20.11"/>
    <n v="89499.46"/>
    <n v="3"/>
    <n v="10"/>
    <n v="-4"/>
    <x v="3031"/>
  </r>
  <r>
    <s v="T003201"/>
    <s v="Aniruddh Upadhyay"/>
    <x v="346"/>
    <n v="7"/>
    <d v="2023-12-23T00:00:00"/>
    <d v="2023-12-28T00:00:00"/>
    <d v="1983-02-20T00:00:00"/>
    <x v="3"/>
    <x v="15"/>
    <x v="0"/>
    <x v="1"/>
    <x v="21"/>
    <n v="10"/>
    <n v="4940.2"/>
    <n v="49402"/>
    <n v="13.85"/>
    <n v="42559.82"/>
    <n v="4"/>
    <n v="10"/>
    <n v="-3"/>
    <x v="3032"/>
  </r>
  <r>
    <s v="T003202"/>
    <s v="Sahil Rana"/>
    <x v="567"/>
    <n v="10"/>
    <d v="2025-07-22T00:00:00"/>
    <d v="2025-07-24T00:00:00"/>
    <d v="1971-12-04T00:00:00"/>
    <x v="3"/>
    <x v="4"/>
    <x v="3"/>
    <x v="4"/>
    <x v="13"/>
    <n v="7"/>
    <n v="41506.699999999997"/>
    <n v="290546.90000000002"/>
    <n v="25.15"/>
    <n v="217474.35"/>
    <n v="2"/>
    <n v="3"/>
    <n v="7"/>
    <x v="3033"/>
  </r>
  <r>
    <s v="T003203"/>
    <s v="Aarush Chada"/>
    <x v="645"/>
    <n v="6"/>
    <d v="2024-07-27T00:00:00"/>
    <d v="2024-07-31T00:00:00"/>
    <d v="1964-07-01T00:00:00"/>
    <x v="3"/>
    <x v="19"/>
    <x v="0"/>
    <x v="1"/>
    <x v="21"/>
    <n v="3"/>
    <n v="8842.33"/>
    <n v="26526.99"/>
    <n v="17.649999999999999"/>
    <n v="21844.98"/>
    <n v="5"/>
    <n v="7"/>
    <n v="-1"/>
    <x v="3034"/>
  </r>
  <r>
    <s v="T003204"/>
    <s v="Nirvaan Dani"/>
    <x v="379"/>
    <n v="5"/>
    <d v="2024-10-21T00:00:00"/>
    <d v="2024-10-24T00:00:00"/>
    <d v="2005-03-27T00:00:00"/>
    <x v="2"/>
    <x v="8"/>
    <x v="1"/>
    <x v="2"/>
    <x v="14"/>
    <n v="8"/>
    <n v="44940.86"/>
    <n v="359526.88"/>
    <n v="8.9700000000000006"/>
    <n v="327277.32"/>
    <n v="5"/>
    <n v="6"/>
    <n v="-1"/>
    <x v="3035"/>
  </r>
  <r>
    <s v="T003205"/>
    <s v="Anvi Master"/>
    <x v="182"/>
    <n v="3"/>
    <d v="2024-09-06T00:00:00"/>
    <d v="2024-09-10T00:00:00"/>
    <d v="1987-05-26T00:00:00"/>
    <x v="1"/>
    <x v="14"/>
    <x v="1"/>
    <x v="5"/>
    <x v="17"/>
    <n v="9"/>
    <n v="35345.21"/>
    <n v="318106.89"/>
    <n v="13.6"/>
    <n v="274844.34999999998"/>
    <n v="2"/>
    <n v="7"/>
    <n v="-4"/>
    <x v="3036"/>
  </r>
  <r>
    <s v="T003206"/>
    <s v="Mishti Seshadri"/>
    <x v="657"/>
    <n v="7"/>
    <d v="2023-10-30T00:00:00"/>
    <d v="2023-11-04T00:00:00"/>
    <d v="1965-03-21T00:00:00"/>
    <x v="0"/>
    <x v="10"/>
    <x v="3"/>
    <x v="4"/>
    <x v="9"/>
    <n v="4"/>
    <n v="26996.98"/>
    <n v="107987.92"/>
    <n v="24.14"/>
    <n v="81919.64"/>
    <n v="5"/>
    <n v="8"/>
    <n v="-1"/>
    <x v="3037"/>
  </r>
  <r>
    <s v="T003207"/>
    <s v="Purab Dani"/>
    <x v="52"/>
    <n v="6"/>
    <d v="2025-05-17T00:00:00"/>
    <d v="2025-05-21T00:00:00"/>
    <d v="2000-10-08T00:00:00"/>
    <x v="0"/>
    <x v="10"/>
    <x v="1"/>
    <x v="5"/>
    <x v="17"/>
    <n v="2"/>
    <n v="1708.31"/>
    <n v="3416.62"/>
    <n v="15.01"/>
    <n v="2903.79"/>
    <n v="1"/>
    <n v="6"/>
    <n v="0"/>
    <x v="3038"/>
  </r>
  <r>
    <s v="T003208"/>
    <s v="Eshani Kapur"/>
    <x v="615"/>
    <n v="5"/>
    <d v="2025-08-02T00:00:00"/>
    <d v="2025-08-05T00:00:00"/>
    <d v="1995-11-07T00:00:00"/>
    <x v="3"/>
    <x v="19"/>
    <x v="0"/>
    <x v="0"/>
    <x v="18"/>
    <n v="5"/>
    <n v="47137.97"/>
    <n v="235689.85"/>
    <n v="13.18"/>
    <n v="204625.93"/>
    <n v="2"/>
    <n v="8"/>
    <n v="-3"/>
    <x v="3039"/>
  </r>
  <r>
    <s v="T003209"/>
    <s v="Raunak Bhattacharyya"/>
    <x v="618"/>
    <n v="8"/>
    <d v="2025-04-24T00:00:00"/>
    <d v="2025-04-28T00:00:00"/>
    <d v="1982-01-08T00:00:00"/>
    <x v="3"/>
    <x v="4"/>
    <x v="2"/>
    <x v="3"/>
    <x v="22"/>
    <n v="8"/>
    <n v="24870.87"/>
    <n v="198966.96"/>
    <n v="26.37"/>
    <n v="146499.37"/>
    <n v="2"/>
    <n v="9"/>
    <n v="-1"/>
    <x v="1570"/>
  </r>
  <r>
    <s v="T003210"/>
    <s v="Jhanvi Wali"/>
    <x v="229"/>
    <n v="4"/>
    <d v="2024-07-20T00:00:00"/>
    <d v="2024-07-23T00:00:00"/>
    <d v="1998-02-03T00:00:00"/>
    <x v="2"/>
    <x v="11"/>
    <x v="0"/>
    <x v="1"/>
    <x v="2"/>
    <n v="4"/>
    <n v="48621.31"/>
    <n v="194485.24"/>
    <n v="26.63"/>
    <n v="142693.82"/>
    <n v="3"/>
    <n v="6"/>
    <n v="-2"/>
    <x v="3040"/>
  </r>
  <r>
    <s v="T003211"/>
    <s v="Anvi Kapur"/>
    <x v="534"/>
    <n v="5"/>
    <d v="2025-04-16T00:00:00"/>
    <d v="2025-04-20T00:00:00"/>
    <d v="1981-11-24T00:00:00"/>
    <x v="1"/>
    <x v="6"/>
    <x v="1"/>
    <x v="2"/>
    <x v="16"/>
    <n v="7"/>
    <n v="35380.339999999997"/>
    <n v="247662.38"/>
    <n v="11.44"/>
    <n v="219329.8"/>
    <n v="1"/>
    <n v="6"/>
    <n v="-1"/>
    <x v="2449"/>
  </r>
  <r>
    <s v="T003212"/>
    <s v="Dhruv Dhawan"/>
    <x v="698"/>
    <n v="7"/>
    <d v="2024-12-28T00:00:00"/>
    <d v="2024-12-31T00:00:00"/>
    <d v="1980-01-10T00:00:00"/>
    <x v="1"/>
    <x v="18"/>
    <x v="0"/>
    <x v="1"/>
    <x v="2"/>
    <n v="1"/>
    <n v="1505.36"/>
    <n v="1505.36"/>
    <n v="17.329999999999998"/>
    <n v="1244.48"/>
    <n v="1"/>
    <n v="6"/>
    <n v="1"/>
    <x v="3041"/>
  </r>
  <r>
    <s v="T003213"/>
    <s v="Myra Varma"/>
    <x v="568"/>
    <n v="5"/>
    <d v="2024-06-17T00:00:00"/>
    <d v="2024-06-20T00:00:00"/>
    <d v="1965-12-04T00:00:00"/>
    <x v="1"/>
    <x v="1"/>
    <x v="2"/>
    <x v="3"/>
    <x v="4"/>
    <n v="8"/>
    <n v="22628.55"/>
    <n v="181028.4"/>
    <n v="23.01"/>
    <n v="139373.76999999999"/>
    <n v="5"/>
    <n v="5"/>
    <n v="0"/>
    <x v="3042"/>
  </r>
  <r>
    <s v="T003214"/>
    <s v="Samiha Comar"/>
    <x v="519"/>
    <n v="8"/>
    <d v="2024-08-16T00:00:00"/>
    <d v="2024-08-21T00:00:00"/>
    <d v="1999-09-20T00:00:00"/>
    <x v="3"/>
    <x v="4"/>
    <x v="1"/>
    <x v="2"/>
    <x v="3"/>
    <n v="9"/>
    <n v="7496.66"/>
    <n v="67469.94"/>
    <n v="26.53"/>
    <n v="49570.16"/>
    <n v="1"/>
    <n v="9"/>
    <n v="-1"/>
    <x v="3043"/>
  </r>
  <r>
    <s v="T003215"/>
    <s v="Purab Sandhu"/>
    <x v="460"/>
    <n v="3"/>
    <d v="2025-07-11T00:00:00"/>
    <d v="2025-07-16T00:00:00"/>
    <d v="1985-02-20T00:00:00"/>
    <x v="1"/>
    <x v="18"/>
    <x v="0"/>
    <x v="1"/>
    <x v="8"/>
    <n v="8"/>
    <n v="9460.39"/>
    <n v="75683.12"/>
    <n v="15.61"/>
    <n v="63868.98"/>
    <n v="4"/>
    <n v="6"/>
    <n v="-3"/>
    <x v="3044"/>
  </r>
  <r>
    <s v="T003216"/>
    <s v="Badal Kohli"/>
    <x v="340"/>
    <n v="10"/>
    <d v="2025-08-13T00:00:00"/>
    <d v="2025-08-17T00:00:00"/>
    <d v="1968-07-05T00:00:00"/>
    <x v="2"/>
    <x v="11"/>
    <x v="0"/>
    <x v="0"/>
    <x v="0"/>
    <n v="5"/>
    <n v="30141.279999999999"/>
    <n v="150706.4"/>
    <n v="13.26"/>
    <n v="130722.73"/>
    <n v="3"/>
    <n v="6"/>
    <n v="4"/>
    <x v="72"/>
  </r>
  <r>
    <s v="T003217"/>
    <s v="Tushar Badami"/>
    <x v="166"/>
    <n v="6"/>
    <d v="2024-12-08T00:00:00"/>
    <d v="2024-12-11T00:00:00"/>
    <d v="1997-10-16T00:00:00"/>
    <x v="1"/>
    <x v="18"/>
    <x v="1"/>
    <x v="5"/>
    <x v="20"/>
    <n v="6"/>
    <n v="28615.919999999998"/>
    <n v="171695.52"/>
    <n v="8.23"/>
    <n v="157564.98000000001"/>
    <n v="1"/>
    <n v="5"/>
    <n v="1"/>
    <x v="3045"/>
  </r>
  <r>
    <s v="T003218"/>
    <s v="Drishya Tandon"/>
    <x v="599"/>
    <n v="8"/>
    <d v="2024-05-11T00:00:00"/>
    <d v="2024-05-13T00:00:00"/>
    <d v="1973-06-18T00:00:00"/>
    <x v="3"/>
    <x v="12"/>
    <x v="0"/>
    <x v="0"/>
    <x v="18"/>
    <n v="7"/>
    <n v="13541.44"/>
    <n v="94790.080000000002"/>
    <n v="11.67"/>
    <n v="83728.08"/>
    <n v="1"/>
    <n v="3"/>
    <n v="5"/>
    <x v="3046"/>
  </r>
  <r>
    <s v="T003219"/>
    <s v="Shray Deo"/>
    <x v="641"/>
    <n v="3"/>
    <d v="2025-03-05T00:00:00"/>
    <d v="2025-03-06T00:00:00"/>
    <d v="1970-03-08T00:00:00"/>
    <x v="0"/>
    <x v="10"/>
    <x v="1"/>
    <x v="2"/>
    <x v="14"/>
    <n v="6"/>
    <n v="5677.03"/>
    <n v="34062.18"/>
    <n v="4.01"/>
    <n v="32696.29"/>
    <n v="2"/>
    <n v="4"/>
    <n v="-1"/>
    <x v="3047"/>
  </r>
  <r>
    <s v="T003220"/>
    <s v="Keya Contractor"/>
    <x v="540"/>
    <n v="7"/>
    <d v="2024-07-08T00:00:00"/>
    <d v="2024-07-12T00:00:00"/>
    <d v="1991-06-03T00:00:00"/>
    <x v="3"/>
    <x v="12"/>
    <x v="3"/>
    <x v="4"/>
    <x v="9"/>
    <n v="8"/>
    <n v="20619.25"/>
    <n v="164954"/>
    <n v="24.67"/>
    <n v="124259.85"/>
    <n v="5"/>
    <n v="8"/>
    <n v="-1"/>
    <x v="3048"/>
  </r>
  <r>
    <s v="T003221"/>
    <s v="Kashvi Agarwal"/>
    <x v="608"/>
    <n v="3"/>
    <d v="2025-02-20T00:00:00"/>
    <d v="2025-02-21T00:00:00"/>
    <d v="1986-01-10T00:00:00"/>
    <x v="1"/>
    <x v="6"/>
    <x v="3"/>
    <x v="4"/>
    <x v="9"/>
    <n v="10"/>
    <n v="48769.279999999999"/>
    <n v="487692.79999999999"/>
    <n v="4.1900000000000004"/>
    <n v="467258.47"/>
    <n v="2"/>
    <n v="4"/>
    <n v="-1"/>
    <x v="3049"/>
  </r>
  <r>
    <s v="T003222"/>
    <s v="Sara Sridhar"/>
    <x v="588"/>
    <n v="8"/>
    <d v="2023-10-09T00:00:00"/>
    <d v="2023-10-14T00:00:00"/>
    <d v="1979-10-20T00:00:00"/>
    <x v="0"/>
    <x v="10"/>
    <x v="2"/>
    <x v="3"/>
    <x v="22"/>
    <n v="1"/>
    <n v="39089.18"/>
    <n v="39089.18"/>
    <n v="5.79"/>
    <n v="36825.919999999998"/>
    <n v="1"/>
    <n v="6"/>
    <n v="2"/>
    <x v="3050"/>
  </r>
  <r>
    <s v="T003223"/>
    <s v="Kiaan Rout"/>
    <x v="635"/>
    <n v="6"/>
    <d v="2024-11-09T00:00:00"/>
    <d v="2024-11-12T00:00:00"/>
    <d v="1974-07-29T00:00:00"/>
    <x v="2"/>
    <x v="11"/>
    <x v="1"/>
    <x v="2"/>
    <x v="16"/>
    <n v="2"/>
    <n v="33503.74"/>
    <n v="67007.48"/>
    <n v="24.16"/>
    <n v="50818.47"/>
    <n v="4"/>
    <n v="6"/>
    <n v="0"/>
    <x v="3051"/>
  </r>
  <r>
    <s v="T003224"/>
    <s v="Indranil Salvi"/>
    <x v="432"/>
    <n v="5"/>
    <d v="2024-09-03T00:00:00"/>
    <d v="2024-09-07T00:00:00"/>
    <d v="2006-11-08T00:00:00"/>
    <x v="3"/>
    <x v="12"/>
    <x v="1"/>
    <x v="2"/>
    <x v="14"/>
    <n v="1"/>
    <n v="45205.53"/>
    <n v="45205.53"/>
    <n v="14.84"/>
    <n v="38497.03"/>
    <n v="3"/>
    <n v="6"/>
    <n v="-1"/>
    <x v="3052"/>
  </r>
  <r>
    <s v="T003225"/>
    <s v="Taran Sibal"/>
    <x v="567"/>
    <n v="4"/>
    <d v="2025-07-25T00:00:00"/>
    <d v="2025-07-28T00:00:00"/>
    <d v="1996-05-22T00:00:00"/>
    <x v="2"/>
    <x v="16"/>
    <x v="1"/>
    <x v="5"/>
    <x v="15"/>
    <n v="3"/>
    <n v="16151.78"/>
    <n v="48455.34"/>
    <n v="9.1199999999999992"/>
    <n v="44036.21"/>
    <n v="5"/>
    <n v="7"/>
    <n v="-3"/>
    <x v="3053"/>
  </r>
  <r>
    <s v="T003226"/>
    <s v="Keya Choudhury"/>
    <x v="266"/>
    <n v="5"/>
    <d v="2025-07-19T00:00:00"/>
    <d v="2025-07-22T00:00:00"/>
    <d v="1993-04-12T00:00:00"/>
    <x v="1"/>
    <x v="9"/>
    <x v="2"/>
    <x v="3"/>
    <x v="11"/>
    <n v="2"/>
    <n v="46837.04"/>
    <n v="93674.08"/>
    <n v="6.45"/>
    <n v="87632.1"/>
    <n v="4"/>
    <n v="5"/>
    <n v="0"/>
    <x v="3054"/>
  </r>
  <r>
    <s v="T003227"/>
    <s v="Emir Rattan"/>
    <x v="30"/>
    <n v="4"/>
    <d v="2023-09-18T00:00:00"/>
    <d v="2023-09-19T00:00:00"/>
    <d v="1996-08-19T00:00:00"/>
    <x v="3"/>
    <x v="15"/>
    <x v="2"/>
    <x v="3"/>
    <x v="4"/>
    <n v="8"/>
    <n v="33605.760000000002"/>
    <n v="268846.08000000002"/>
    <n v="24.54"/>
    <n v="202871.25"/>
    <n v="4"/>
    <n v="3"/>
    <n v="1"/>
    <x v="1295"/>
  </r>
  <r>
    <s v="T003228"/>
    <s v="Piya Vaidya"/>
    <x v="175"/>
    <n v="8"/>
    <d v="2023-10-16T00:00:00"/>
    <d v="2023-10-21T00:00:00"/>
    <d v="1969-10-14T00:00:00"/>
    <x v="1"/>
    <x v="14"/>
    <x v="0"/>
    <x v="0"/>
    <x v="1"/>
    <n v="9"/>
    <n v="36981.230000000003"/>
    <n v="332831.07"/>
    <n v="22.26"/>
    <n v="258742.87"/>
    <n v="2"/>
    <n v="8"/>
    <n v="0"/>
    <x v="3055"/>
  </r>
  <r>
    <s v="T003229"/>
    <s v="Aaina Basak"/>
    <x v="669"/>
    <n v="5"/>
    <d v="2024-02-27T00:00:00"/>
    <d v="2024-03-02T00:00:00"/>
    <d v="1969-03-06T00:00:00"/>
    <x v="3"/>
    <x v="4"/>
    <x v="3"/>
    <x v="4"/>
    <x v="9"/>
    <n v="2"/>
    <n v="34064.11"/>
    <n v="68128.22"/>
    <n v="27.96"/>
    <n v="49079.57"/>
    <n v="5"/>
    <n v="9"/>
    <n v="-4"/>
    <x v="3056"/>
  </r>
  <r>
    <s v="T003230"/>
    <s v="Mehul Anand"/>
    <x v="539"/>
    <n v="4"/>
    <d v="2025-04-18T00:00:00"/>
    <d v="2025-04-19T00:00:00"/>
    <d v="1998-05-09T00:00:00"/>
    <x v="1"/>
    <x v="1"/>
    <x v="1"/>
    <x v="5"/>
    <x v="17"/>
    <n v="5"/>
    <n v="13150.31"/>
    <n v="65751.55"/>
    <n v="24.07"/>
    <n v="49925.15"/>
    <n v="1"/>
    <n v="4"/>
    <n v="0"/>
    <x v="3057"/>
  </r>
  <r>
    <s v="T003231"/>
    <s v="Anaya Joshi"/>
    <x v="137"/>
    <n v="10"/>
    <d v="2023-10-26T00:00:00"/>
    <d v="2023-10-30T00:00:00"/>
    <d v="1984-12-22T00:00:00"/>
    <x v="3"/>
    <x v="4"/>
    <x v="1"/>
    <x v="2"/>
    <x v="14"/>
    <n v="5"/>
    <n v="46738.37"/>
    <n v="233691.85"/>
    <n v="5.21"/>
    <n v="221516.5"/>
    <n v="3"/>
    <n v="8"/>
    <n v="2"/>
    <x v="3058"/>
  </r>
  <r>
    <s v="T003232"/>
    <s v="Drishya Sankaran"/>
    <x v="51"/>
    <n v="8"/>
    <d v="2024-06-26T00:00:00"/>
    <d v="2024-06-27T00:00:00"/>
    <d v="1990-07-28T00:00:00"/>
    <x v="0"/>
    <x v="17"/>
    <x v="3"/>
    <x v="4"/>
    <x v="23"/>
    <n v="5"/>
    <n v="36061.03"/>
    <n v="180305.15"/>
    <n v="22.71"/>
    <n v="139357.85"/>
    <n v="5"/>
    <n v="6"/>
    <n v="2"/>
    <x v="1401"/>
  </r>
  <r>
    <s v="T003233"/>
    <s v="Vaibhav Kapadia"/>
    <x v="494"/>
    <n v="6"/>
    <d v="2024-06-14T00:00:00"/>
    <d v="2024-06-16T00:00:00"/>
    <d v="2007-03-17T00:00:00"/>
    <x v="2"/>
    <x v="7"/>
    <x v="0"/>
    <x v="1"/>
    <x v="21"/>
    <n v="7"/>
    <n v="22263.59"/>
    <n v="155845.13"/>
    <n v="1.29"/>
    <n v="153834.73000000001"/>
    <n v="3"/>
    <n v="3"/>
    <n v="3"/>
    <x v="3059"/>
  </r>
  <r>
    <s v="T003234"/>
    <s v="Drishya Shetty"/>
    <x v="489"/>
    <n v="4"/>
    <d v="2025-05-14T00:00:00"/>
    <d v="2025-05-16T00:00:00"/>
    <d v="1991-08-22T00:00:00"/>
    <x v="2"/>
    <x v="11"/>
    <x v="0"/>
    <x v="1"/>
    <x v="5"/>
    <n v="9"/>
    <n v="2214.06"/>
    <n v="19926.54"/>
    <n v="29.1"/>
    <n v="14127.92"/>
    <n v="3"/>
    <n v="5"/>
    <n v="-1"/>
    <x v="309"/>
  </r>
  <r>
    <s v="T003235"/>
    <s v="Ishita Agarwal"/>
    <x v="657"/>
    <n v="3"/>
    <d v="2023-11-01T00:00:00"/>
    <d v="2023-11-02T00:00:00"/>
    <d v="1992-09-29T00:00:00"/>
    <x v="0"/>
    <x v="17"/>
    <x v="1"/>
    <x v="5"/>
    <x v="20"/>
    <n v="1"/>
    <n v="44671.94"/>
    <n v="44671.94"/>
    <n v="9.1999999999999993"/>
    <n v="40562.120000000003"/>
    <n v="5"/>
    <n v="6"/>
    <n v="-3"/>
    <x v="3060"/>
  </r>
  <r>
    <s v="T003236"/>
    <s v="Vivaan Kara"/>
    <x v="328"/>
    <n v="8"/>
    <d v="2025-01-24T00:00:00"/>
    <d v="2025-01-27T00:00:00"/>
    <d v="1960-04-13T00:00:00"/>
    <x v="3"/>
    <x v="12"/>
    <x v="2"/>
    <x v="3"/>
    <x v="22"/>
    <n v="2"/>
    <n v="27128.79"/>
    <n v="54257.58"/>
    <n v="17.61"/>
    <n v="44702.82"/>
    <n v="2"/>
    <n v="4"/>
    <n v="4"/>
    <x v="3061"/>
  </r>
  <r>
    <s v="T003237"/>
    <s v="Armaan Balan"/>
    <x v="711"/>
    <n v="4"/>
    <d v="2023-12-09T00:00:00"/>
    <d v="2023-12-13T00:00:00"/>
    <d v="1973-11-17T00:00:00"/>
    <x v="3"/>
    <x v="4"/>
    <x v="0"/>
    <x v="0"/>
    <x v="18"/>
    <n v="3"/>
    <n v="7837.49"/>
    <n v="23512.47"/>
    <n v="4.2699999999999996"/>
    <n v="22508.49"/>
    <n v="3"/>
    <n v="8"/>
    <n v="-4"/>
    <x v="3062"/>
  </r>
  <r>
    <s v="T003238"/>
    <s v="Yuvraj  Vohra"/>
    <x v="480"/>
    <n v="6"/>
    <d v="2025-07-01T00:00:00"/>
    <d v="2025-07-04T00:00:00"/>
    <d v="2001-06-21T00:00:00"/>
    <x v="0"/>
    <x v="3"/>
    <x v="0"/>
    <x v="0"/>
    <x v="19"/>
    <n v="6"/>
    <n v="43460.22"/>
    <n v="260761.32"/>
    <n v="3.81"/>
    <n v="250826.31"/>
    <n v="2"/>
    <n v="5"/>
    <n v="1"/>
    <x v="3063"/>
  </r>
  <r>
    <s v="T003239"/>
    <s v="Amira Balan"/>
    <x v="682"/>
    <n v="7"/>
    <d v="2024-07-31T00:00:00"/>
    <d v="2024-08-02T00:00:00"/>
    <d v="1974-01-26T00:00:00"/>
    <x v="2"/>
    <x v="2"/>
    <x v="3"/>
    <x v="4"/>
    <x v="6"/>
    <n v="4"/>
    <n v="35077.79"/>
    <n v="140311.16"/>
    <n v="13.52"/>
    <n v="121341.09"/>
    <n v="5"/>
    <n v="5"/>
    <n v="2"/>
    <x v="2874"/>
  </r>
  <r>
    <s v="T003240"/>
    <s v="Yashvi Dugar"/>
    <x v="296"/>
    <n v="10"/>
    <d v="2024-06-14T00:00:00"/>
    <d v="2024-06-15T00:00:00"/>
    <d v="1982-08-31T00:00:00"/>
    <x v="0"/>
    <x v="3"/>
    <x v="2"/>
    <x v="3"/>
    <x v="12"/>
    <n v="3"/>
    <n v="11372.11"/>
    <n v="34116.33"/>
    <n v="2.37"/>
    <n v="33307.769999999997"/>
    <n v="5"/>
    <n v="4"/>
    <n v="6"/>
    <x v="3064"/>
  </r>
  <r>
    <s v="T003241"/>
    <s v="Riaan Taneja"/>
    <x v="610"/>
    <n v="4"/>
    <d v="2025-07-02T00:00:00"/>
    <d v="2025-07-05T00:00:00"/>
    <d v="2005-10-05T00:00:00"/>
    <x v="0"/>
    <x v="0"/>
    <x v="0"/>
    <x v="0"/>
    <x v="0"/>
    <n v="4"/>
    <n v="43794.25"/>
    <n v="175177"/>
    <n v="25.09"/>
    <n v="131225.09"/>
    <n v="5"/>
    <n v="4"/>
    <n v="0"/>
    <x v="3065"/>
  </r>
  <r>
    <s v="T003242"/>
    <s v="Kanav Dara"/>
    <x v="553"/>
    <n v="3"/>
    <d v="2025-03-18T00:00:00"/>
    <d v="2025-03-23T00:00:00"/>
    <d v="1978-04-12T00:00:00"/>
    <x v="2"/>
    <x v="16"/>
    <x v="1"/>
    <x v="5"/>
    <x v="7"/>
    <n v="10"/>
    <n v="29907.02"/>
    <n v="299070.2"/>
    <n v="12.97"/>
    <n v="260280.8"/>
    <n v="1"/>
    <n v="7"/>
    <n v="-4"/>
    <x v="411"/>
  </r>
  <r>
    <s v="T003243"/>
    <s v="Ranbir Ahuja"/>
    <x v="431"/>
    <n v="7"/>
    <d v="2024-03-22T00:00:00"/>
    <d v="2024-03-24T00:00:00"/>
    <d v="2000-02-15T00:00:00"/>
    <x v="3"/>
    <x v="5"/>
    <x v="1"/>
    <x v="5"/>
    <x v="15"/>
    <n v="7"/>
    <n v="2984.98"/>
    <n v="20894.86"/>
    <n v="8.94"/>
    <n v="19026.86"/>
    <n v="2"/>
    <n v="4"/>
    <n v="3"/>
    <x v="2925"/>
  </r>
  <r>
    <s v="T003244"/>
    <s v="Rohan Kulkarni"/>
    <x v="643"/>
    <n v="3"/>
    <d v="2025-03-21T00:00:00"/>
    <d v="2025-03-22T00:00:00"/>
    <d v="1997-06-11T00:00:00"/>
    <x v="1"/>
    <x v="14"/>
    <x v="1"/>
    <x v="5"/>
    <x v="17"/>
    <n v="6"/>
    <n v="44456.58"/>
    <n v="266739.48"/>
    <n v="22.72"/>
    <n v="206136.27"/>
    <n v="2"/>
    <n v="5"/>
    <n v="-2"/>
    <x v="3066"/>
  </r>
  <r>
    <s v="T003245"/>
    <s v="Indrajit Setty"/>
    <x v="545"/>
    <n v="9"/>
    <d v="2024-05-12T00:00:00"/>
    <d v="2024-05-14T00:00:00"/>
    <d v="1981-11-29T00:00:00"/>
    <x v="3"/>
    <x v="12"/>
    <x v="3"/>
    <x v="4"/>
    <x v="9"/>
    <n v="7"/>
    <n v="2132.4899999999998"/>
    <n v="14927.43"/>
    <n v="9.89"/>
    <n v="13451.11"/>
    <n v="4"/>
    <n v="3"/>
    <n v="6"/>
    <x v="3067"/>
  </r>
  <r>
    <s v="T003246"/>
    <s v="Manikya Rajagopal"/>
    <x v="322"/>
    <n v="4"/>
    <d v="2025-01-06T00:00:00"/>
    <d v="2025-01-09T00:00:00"/>
    <d v="1967-06-29T00:00:00"/>
    <x v="2"/>
    <x v="16"/>
    <x v="1"/>
    <x v="2"/>
    <x v="3"/>
    <n v="2"/>
    <n v="49107.35"/>
    <n v="98214.7"/>
    <n v="24.95"/>
    <n v="73710.13"/>
    <n v="4"/>
    <n v="7"/>
    <n v="-3"/>
    <x v="3068"/>
  </r>
  <r>
    <s v="T003247"/>
    <s v="Kaira Ratta"/>
    <x v="714"/>
    <n v="8"/>
    <d v="2024-09-28T00:00:00"/>
    <d v="2024-09-30T00:00:00"/>
    <d v="1972-09-29T00:00:00"/>
    <x v="3"/>
    <x v="19"/>
    <x v="2"/>
    <x v="3"/>
    <x v="4"/>
    <n v="9"/>
    <n v="9411.7199999999993"/>
    <n v="84705.48"/>
    <n v="17.45"/>
    <n v="69924.37"/>
    <n v="3"/>
    <n v="3"/>
    <n v="5"/>
    <x v="3069"/>
  </r>
  <r>
    <s v="T003248"/>
    <s v="Rohan Dhar"/>
    <x v="359"/>
    <n v="6"/>
    <d v="2024-12-31T00:00:00"/>
    <d v="2025-01-04T00:00:00"/>
    <d v="1960-11-29T00:00:00"/>
    <x v="1"/>
    <x v="9"/>
    <x v="2"/>
    <x v="3"/>
    <x v="22"/>
    <n v="1"/>
    <n v="33018.04"/>
    <n v="33018.04"/>
    <n v="2.41"/>
    <n v="32222.31"/>
    <n v="1"/>
    <n v="7"/>
    <n v="-1"/>
    <x v="3070"/>
  </r>
  <r>
    <s v="T003249"/>
    <s v="Anay Dass"/>
    <x v="413"/>
    <n v="4"/>
    <d v="2024-06-02T00:00:00"/>
    <d v="2024-06-06T00:00:00"/>
    <d v="1979-03-05T00:00:00"/>
    <x v="1"/>
    <x v="18"/>
    <x v="0"/>
    <x v="1"/>
    <x v="5"/>
    <n v="1"/>
    <n v="26147.45"/>
    <n v="26147.45"/>
    <n v="8.8699999999999992"/>
    <n v="23828.17"/>
    <n v="5"/>
    <n v="5"/>
    <n v="-1"/>
    <x v="3071"/>
  </r>
  <r>
    <s v="T003250"/>
    <s v="Seher Venkatesh"/>
    <x v="230"/>
    <n v="7"/>
    <d v="2024-04-26T00:00:00"/>
    <d v="2024-04-28T00:00:00"/>
    <d v="1998-08-21T00:00:00"/>
    <x v="3"/>
    <x v="4"/>
    <x v="2"/>
    <x v="3"/>
    <x v="4"/>
    <n v="2"/>
    <n v="22434.880000000001"/>
    <n v="44869.760000000002"/>
    <n v="14.34"/>
    <n v="38435.440000000002"/>
    <n v="4"/>
    <n v="4"/>
    <n v="3"/>
    <x v="3072"/>
  </r>
  <r>
    <s v="T003251"/>
    <s v="Divyansh Raval"/>
    <x v="717"/>
    <n v="9"/>
    <d v="2025-07-11T00:00:00"/>
    <d v="2025-07-13T00:00:00"/>
    <d v="1998-09-29T00:00:00"/>
    <x v="3"/>
    <x v="19"/>
    <x v="2"/>
    <x v="3"/>
    <x v="11"/>
    <n v="6"/>
    <n v="37672.22"/>
    <n v="226033.32"/>
    <n v="26.31"/>
    <n v="166563.95000000001"/>
    <n v="5"/>
    <n v="5"/>
    <n v="4"/>
    <x v="3073"/>
  </r>
  <r>
    <s v="T003252"/>
    <s v="Indranil Lala"/>
    <x v="520"/>
    <n v="6"/>
    <d v="2024-04-06T00:00:00"/>
    <d v="2024-04-08T00:00:00"/>
    <d v="1968-03-05T00:00:00"/>
    <x v="1"/>
    <x v="6"/>
    <x v="1"/>
    <x v="5"/>
    <x v="15"/>
    <n v="10"/>
    <n v="7189.27"/>
    <n v="71892.700000000012"/>
    <n v="17.760000000000002"/>
    <n v="59124.56"/>
    <n v="5"/>
    <n v="5"/>
    <n v="1"/>
    <x v="3074"/>
  </r>
  <r>
    <s v="T003253"/>
    <s v="Sahil Bhargava"/>
    <x v="691"/>
    <n v="7"/>
    <d v="2023-10-19T00:00:00"/>
    <d v="2023-10-24T00:00:00"/>
    <d v="1995-02-25T00:00:00"/>
    <x v="0"/>
    <x v="10"/>
    <x v="2"/>
    <x v="3"/>
    <x v="22"/>
    <n v="10"/>
    <n v="43839.81"/>
    <n v="438398.1"/>
    <n v="8.98"/>
    <n v="399029.95"/>
    <n v="4"/>
    <n v="7"/>
    <n v="0"/>
    <x v="3075"/>
  </r>
  <r>
    <s v="T003254"/>
    <s v="Aayush Ravi"/>
    <x v="452"/>
    <n v="3"/>
    <d v="2024-01-22T00:00:00"/>
    <d v="2024-01-26T00:00:00"/>
    <d v="1962-05-09T00:00:00"/>
    <x v="2"/>
    <x v="7"/>
    <x v="1"/>
    <x v="2"/>
    <x v="10"/>
    <n v="10"/>
    <n v="17113.11"/>
    <n v="171131.1"/>
    <n v="0.65"/>
    <n v="170018.75"/>
    <n v="5"/>
    <n v="6"/>
    <n v="-3"/>
    <x v="3076"/>
  </r>
  <r>
    <s v="T003255"/>
    <s v="Dhruv Bhandari"/>
    <x v="142"/>
    <n v="5"/>
    <d v="2023-12-26T00:00:00"/>
    <d v="2023-12-27T00:00:00"/>
    <d v="1974-04-05T00:00:00"/>
    <x v="3"/>
    <x v="5"/>
    <x v="0"/>
    <x v="0"/>
    <x v="18"/>
    <n v="1"/>
    <n v="14937.1"/>
    <n v="14937.1"/>
    <n v="17.690000000000001"/>
    <n v="12294.73"/>
    <n v="4"/>
    <n v="4"/>
    <n v="1"/>
    <x v="3077"/>
  </r>
  <r>
    <s v="T003256"/>
    <s v="Urvi Sur"/>
    <x v="110"/>
    <n v="10"/>
    <d v="2025-03-16T00:00:00"/>
    <d v="2025-03-20T00:00:00"/>
    <d v="2005-05-01T00:00:00"/>
    <x v="1"/>
    <x v="18"/>
    <x v="2"/>
    <x v="3"/>
    <x v="11"/>
    <n v="3"/>
    <n v="1344.53"/>
    <n v="4033.59"/>
    <n v="22.47"/>
    <n v="3127.24"/>
    <n v="3"/>
    <n v="7"/>
    <n v="3"/>
    <x v="3078"/>
  </r>
  <r>
    <s v="T003257"/>
    <s v="Nirvi Mand"/>
    <x v="377"/>
    <n v="7"/>
    <d v="2024-01-09T00:00:00"/>
    <d v="2024-01-11T00:00:00"/>
    <d v="1968-12-01T00:00:00"/>
    <x v="1"/>
    <x v="9"/>
    <x v="0"/>
    <x v="0"/>
    <x v="19"/>
    <n v="8"/>
    <n v="44992.24"/>
    <n v="359937.92"/>
    <n v="19.989999999999998"/>
    <n v="287986.33"/>
    <n v="4"/>
    <n v="7"/>
    <n v="0"/>
    <x v="3079"/>
  </r>
  <r>
    <s v="T003258"/>
    <s v="Darshit Sekhon"/>
    <x v="686"/>
    <n v="7"/>
    <d v="2023-10-04T00:00:00"/>
    <d v="2023-10-09T00:00:00"/>
    <d v="1995-08-30T00:00:00"/>
    <x v="0"/>
    <x v="10"/>
    <x v="3"/>
    <x v="4"/>
    <x v="23"/>
    <n v="1"/>
    <n v="42966.77"/>
    <n v="42966.77"/>
    <n v="19.78"/>
    <n v="34467.94"/>
    <n v="5"/>
    <n v="9"/>
    <n v="-2"/>
    <x v="3080"/>
  </r>
  <r>
    <s v="T003259"/>
    <s v="Nishith Bhalla"/>
    <x v="55"/>
    <n v="5"/>
    <d v="2024-08-23T00:00:00"/>
    <d v="2024-08-28T00:00:00"/>
    <d v="1984-12-05T00:00:00"/>
    <x v="3"/>
    <x v="15"/>
    <x v="3"/>
    <x v="4"/>
    <x v="6"/>
    <n v="10"/>
    <n v="26850.89"/>
    <n v="268508.90000000002"/>
    <n v="10.84"/>
    <n v="239402.54"/>
    <n v="2"/>
    <n v="7"/>
    <n v="-2"/>
    <x v="1579"/>
  </r>
  <r>
    <s v="T003260"/>
    <s v="Pranay Rau"/>
    <x v="528"/>
    <n v="5"/>
    <d v="2025-06-28T00:00:00"/>
    <d v="2025-06-29T00:00:00"/>
    <d v="1989-07-12T00:00:00"/>
    <x v="0"/>
    <x v="13"/>
    <x v="3"/>
    <x v="4"/>
    <x v="13"/>
    <n v="3"/>
    <n v="37027.42"/>
    <n v="111082.26"/>
    <n v="9.9"/>
    <n v="100085.12"/>
    <n v="1"/>
    <n v="3"/>
    <n v="2"/>
    <x v="3081"/>
  </r>
  <r>
    <s v="T003261"/>
    <s v="Tiya Tak"/>
    <x v="703"/>
    <n v="9"/>
    <d v="2023-10-29T00:00:00"/>
    <d v="2023-10-30T00:00:00"/>
    <d v="1971-08-15T00:00:00"/>
    <x v="2"/>
    <x v="2"/>
    <x v="1"/>
    <x v="5"/>
    <x v="7"/>
    <n v="3"/>
    <n v="4420.5200000000004"/>
    <n v="13261.56"/>
    <n v="25.19"/>
    <n v="9920.9699999999993"/>
    <n v="3"/>
    <n v="5"/>
    <n v="4"/>
    <x v="3082"/>
  </r>
  <r>
    <s v="T003262"/>
    <s v="Aarav Keer"/>
    <x v="342"/>
    <n v="6"/>
    <d v="2025-05-30T00:00:00"/>
    <d v="2025-06-03T00:00:00"/>
    <d v="1966-03-12T00:00:00"/>
    <x v="3"/>
    <x v="19"/>
    <x v="0"/>
    <x v="1"/>
    <x v="5"/>
    <n v="1"/>
    <n v="30954.75"/>
    <n v="30954.75"/>
    <n v="7.82"/>
    <n v="28534.09"/>
    <n v="4"/>
    <n v="8"/>
    <n v="-2"/>
    <x v="3083"/>
  </r>
  <r>
    <s v="T003263"/>
    <s v="Rati Maharaj"/>
    <x v="366"/>
    <n v="4"/>
    <d v="2024-11-04T00:00:00"/>
    <d v="2024-11-08T00:00:00"/>
    <d v="2005-07-28T00:00:00"/>
    <x v="1"/>
    <x v="1"/>
    <x v="3"/>
    <x v="4"/>
    <x v="23"/>
    <n v="3"/>
    <n v="15281.07"/>
    <n v="45843.21"/>
    <n v="15.13"/>
    <n v="38907.129999999997"/>
    <n v="4"/>
    <n v="5"/>
    <n v="-1"/>
    <x v="3084"/>
  </r>
  <r>
    <s v="T003264"/>
    <s v="Alia Bal"/>
    <x v="290"/>
    <n v="7"/>
    <d v="2024-08-16T00:00:00"/>
    <d v="2024-08-18T00:00:00"/>
    <d v="1966-08-12T00:00:00"/>
    <x v="0"/>
    <x v="10"/>
    <x v="2"/>
    <x v="3"/>
    <x v="12"/>
    <n v="4"/>
    <n v="43311.17"/>
    <n v="173244.68"/>
    <n v="12.65"/>
    <n v="151329.23000000001"/>
    <n v="5"/>
    <n v="3"/>
    <n v="4"/>
    <x v="3085"/>
  </r>
  <r>
    <s v="T003265"/>
    <s v="Mamooty Saha"/>
    <x v="373"/>
    <n v="10"/>
    <d v="2025-06-17T00:00:00"/>
    <d v="2025-06-22T00:00:00"/>
    <d v="1967-04-16T00:00:00"/>
    <x v="1"/>
    <x v="1"/>
    <x v="0"/>
    <x v="0"/>
    <x v="1"/>
    <n v="10"/>
    <n v="23449.18"/>
    <n v="234491.8"/>
    <n v="26.56"/>
    <n v="172210.78"/>
    <n v="3"/>
    <n v="10"/>
    <n v="0"/>
    <x v="3086"/>
  </r>
  <r>
    <s v="T003266"/>
    <s v="Sana Basak"/>
    <x v="243"/>
    <n v="6"/>
    <d v="2024-03-24T00:00:00"/>
    <d v="2024-03-27T00:00:00"/>
    <d v="1967-11-12T00:00:00"/>
    <x v="2"/>
    <x v="2"/>
    <x v="2"/>
    <x v="3"/>
    <x v="4"/>
    <n v="1"/>
    <n v="40543.74"/>
    <n v="40543.74"/>
    <n v="12.46"/>
    <n v="35491.99"/>
    <n v="4"/>
    <n v="5"/>
    <n v="1"/>
    <x v="3087"/>
  </r>
  <r>
    <s v="T003267"/>
    <s v="Biju Shenoy"/>
    <x v="161"/>
    <n v="10"/>
    <d v="2024-06-24T00:00:00"/>
    <d v="2024-06-25T00:00:00"/>
    <d v="1998-09-21T00:00:00"/>
    <x v="3"/>
    <x v="12"/>
    <x v="0"/>
    <x v="0"/>
    <x v="1"/>
    <n v="4"/>
    <n v="28719.39"/>
    <n v="114877.56"/>
    <n v="16.63"/>
    <n v="95773.42"/>
    <n v="4"/>
    <n v="6"/>
    <n v="4"/>
    <x v="3088"/>
  </r>
  <r>
    <s v="T003268"/>
    <s v="Vihaan Contractor"/>
    <x v="27"/>
    <n v="7"/>
    <d v="2024-08-11T00:00:00"/>
    <d v="2024-08-13T00:00:00"/>
    <d v="1998-06-11T00:00:00"/>
    <x v="0"/>
    <x v="0"/>
    <x v="1"/>
    <x v="2"/>
    <x v="3"/>
    <n v="10"/>
    <n v="43684.959999999999"/>
    <n v="436849.6"/>
    <n v="0.55000000000000004"/>
    <n v="434446.93"/>
    <n v="5"/>
    <n v="3"/>
    <n v="4"/>
    <x v="3089"/>
  </r>
  <r>
    <s v="T003269"/>
    <s v="Lagan Bhat"/>
    <x v="499"/>
    <n v="6"/>
    <d v="2024-02-22T00:00:00"/>
    <d v="2024-02-23T00:00:00"/>
    <d v="1975-03-13T00:00:00"/>
    <x v="1"/>
    <x v="9"/>
    <x v="0"/>
    <x v="1"/>
    <x v="21"/>
    <n v="5"/>
    <n v="7462.45"/>
    <n v="37312.25"/>
    <n v="7.82"/>
    <n v="34394.43"/>
    <n v="2"/>
    <n v="2"/>
    <n v="4"/>
    <x v="3090"/>
  </r>
  <r>
    <s v="T003270"/>
    <s v="Anahita Dave"/>
    <x v="504"/>
    <n v="5"/>
    <d v="2023-12-21T00:00:00"/>
    <d v="2023-12-24T00:00:00"/>
    <d v="1987-06-19T00:00:00"/>
    <x v="1"/>
    <x v="9"/>
    <x v="1"/>
    <x v="2"/>
    <x v="3"/>
    <n v="7"/>
    <n v="32633.59"/>
    <n v="228435.13"/>
    <n v="17.59"/>
    <n v="188253.39"/>
    <n v="2"/>
    <n v="7"/>
    <n v="-2"/>
    <x v="3091"/>
  </r>
  <r>
    <s v="T003271"/>
    <s v="Reyansh Mani"/>
    <x v="443"/>
    <n v="3"/>
    <d v="2024-11-02T00:00:00"/>
    <d v="2024-11-07T00:00:00"/>
    <d v="1977-08-11T00:00:00"/>
    <x v="1"/>
    <x v="14"/>
    <x v="0"/>
    <x v="1"/>
    <x v="5"/>
    <n v="1"/>
    <n v="23179"/>
    <n v="23179"/>
    <n v="21.79"/>
    <n v="18128.3"/>
    <n v="3"/>
    <n v="8"/>
    <n v="-5"/>
    <x v="1979"/>
  </r>
  <r>
    <s v="T003272"/>
    <s v="Vihaan Aurora"/>
    <x v="179"/>
    <n v="5"/>
    <d v="2024-05-09T00:00:00"/>
    <d v="2024-05-11T00:00:00"/>
    <d v="1966-11-01T00:00:00"/>
    <x v="3"/>
    <x v="4"/>
    <x v="2"/>
    <x v="3"/>
    <x v="12"/>
    <n v="7"/>
    <n v="29280.74"/>
    <n v="204965.18"/>
    <n v="9.15"/>
    <n v="186210.87"/>
    <n v="3"/>
    <n v="5"/>
    <n v="0"/>
    <x v="519"/>
  </r>
  <r>
    <s v="T003273"/>
    <s v="Myra Das"/>
    <x v="235"/>
    <n v="6"/>
    <d v="2025-05-22T00:00:00"/>
    <d v="2025-05-25T00:00:00"/>
    <d v="1984-01-13T00:00:00"/>
    <x v="2"/>
    <x v="8"/>
    <x v="1"/>
    <x v="5"/>
    <x v="17"/>
    <n v="5"/>
    <n v="1145.57"/>
    <n v="5727.8499999999995"/>
    <n v="15.64"/>
    <n v="4832.01"/>
    <n v="4"/>
    <n v="6"/>
    <n v="0"/>
    <x v="3092"/>
  </r>
  <r>
    <s v="T003274"/>
    <s v="Anay Krishnamurthy"/>
    <x v="161"/>
    <n v="7"/>
    <d v="2024-06-23T00:00:00"/>
    <d v="2024-06-26T00:00:00"/>
    <d v="1974-10-25T00:00:00"/>
    <x v="0"/>
    <x v="10"/>
    <x v="0"/>
    <x v="0"/>
    <x v="18"/>
    <n v="10"/>
    <n v="19189.849999999999"/>
    <n v="191898.5"/>
    <n v="23.47"/>
    <n v="146859.92000000001"/>
    <n v="1"/>
    <n v="7"/>
    <n v="0"/>
    <x v="3093"/>
  </r>
  <r>
    <s v="T003275"/>
    <s v="Samarth Barad"/>
    <x v="145"/>
    <n v="6"/>
    <d v="2024-10-25T00:00:00"/>
    <d v="2024-10-26T00:00:00"/>
    <d v="1977-01-29T00:00:00"/>
    <x v="2"/>
    <x v="2"/>
    <x v="1"/>
    <x v="5"/>
    <x v="15"/>
    <n v="7"/>
    <n v="39739.46"/>
    <n v="278176.21999999997"/>
    <n v="1.1399999999999999"/>
    <n v="275005.01"/>
    <n v="4"/>
    <n v="4"/>
    <n v="2"/>
    <x v="3094"/>
  </r>
  <r>
    <s v="T003276"/>
    <s v="Arhaan Dyal"/>
    <x v="212"/>
    <n v="6"/>
    <d v="2025-02-02T00:00:00"/>
    <d v="2025-02-03T00:00:00"/>
    <d v="1978-11-21T00:00:00"/>
    <x v="0"/>
    <x v="0"/>
    <x v="2"/>
    <x v="3"/>
    <x v="4"/>
    <n v="6"/>
    <n v="47997.55"/>
    <n v="287985.3"/>
    <n v="13.52"/>
    <n v="249049.69"/>
    <n v="3"/>
    <n v="4"/>
    <n v="2"/>
    <x v="3095"/>
  </r>
  <r>
    <s v="T003277"/>
    <s v="Samarth Chadha"/>
    <x v="228"/>
    <n v="9"/>
    <d v="2023-12-27T00:00:00"/>
    <d v="2024-01-01T00:00:00"/>
    <d v="1969-07-03T00:00:00"/>
    <x v="0"/>
    <x v="3"/>
    <x v="0"/>
    <x v="1"/>
    <x v="5"/>
    <n v="1"/>
    <n v="20721.900000000001"/>
    <n v="20721.900000000001"/>
    <n v="6.66"/>
    <n v="19341.82"/>
    <n v="1"/>
    <n v="10"/>
    <n v="-1"/>
    <x v="3096"/>
  </r>
  <r>
    <s v="T003278"/>
    <s v="Zeeshan Ganguly"/>
    <x v="189"/>
    <n v="8"/>
    <d v="2025-04-02T00:00:00"/>
    <d v="2025-04-07T00:00:00"/>
    <d v="1983-06-13T00:00:00"/>
    <x v="0"/>
    <x v="13"/>
    <x v="0"/>
    <x v="1"/>
    <x v="2"/>
    <n v="9"/>
    <n v="44136.56"/>
    <n v="397229.04"/>
    <n v="26.5"/>
    <n v="291963.34000000003"/>
    <n v="5"/>
    <n v="7"/>
    <n v="1"/>
    <x v="3097"/>
  </r>
  <r>
    <s v="T003279"/>
    <s v="Diya Hari"/>
    <x v="513"/>
    <n v="3"/>
    <d v="2025-03-22T00:00:00"/>
    <d v="2025-03-24T00:00:00"/>
    <d v="1980-05-03T00:00:00"/>
    <x v="3"/>
    <x v="15"/>
    <x v="2"/>
    <x v="3"/>
    <x v="12"/>
    <n v="3"/>
    <n v="39056.879999999997"/>
    <n v="117170.64"/>
    <n v="21.57"/>
    <n v="91896.93"/>
    <n v="4"/>
    <n v="6"/>
    <n v="-3"/>
    <x v="3098"/>
  </r>
  <r>
    <s v="T003280"/>
    <s v="Sumer Ben"/>
    <x v="162"/>
    <n v="4"/>
    <d v="2024-04-01T00:00:00"/>
    <d v="2024-04-05T00:00:00"/>
    <d v="1970-07-09T00:00:00"/>
    <x v="2"/>
    <x v="11"/>
    <x v="0"/>
    <x v="0"/>
    <x v="1"/>
    <n v="7"/>
    <n v="37204.49"/>
    <n v="260431.43"/>
    <n v="9.75"/>
    <n v="235039.37"/>
    <n v="3"/>
    <n v="9"/>
    <n v="-5"/>
    <x v="3099"/>
  </r>
  <r>
    <s v="T003281"/>
    <s v="Arhaan Bora"/>
    <x v="595"/>
    <n v="6"/>
    <d v="2023-12-25T00:00:00"/>
    <d v="2023-12-27T00:00:00"/>
    <d v="1998-02-27T00:00:00"/>
    <x v="2"/>
    <x v="7"/>
    <x v="0"/>
    <x v="1"/>
    <x v="2"/>
    <n v="5"/>
    <n v="47486.2"/>
    <n v="237431"/>
    <n v="15.5"/>
    <n v="200629.2"/>
    <n v="1"/>
    <n v="3"/>
    <n v="3"/>
    <x v="3100"/>
  </r>
  <r>
    <s v="T003282"/>
    <s v="Neysa Khosla"/>
    <x v="196"/>
    <n v="10"/>
    <d v="2025-01-29T00:00:00"/>
    <d v="2025-02-03T00:00:00"/>
    <d v="1972-08-28T00:00:00"/>
    <x v="0"/>
    <x v="10"/>
    <x v="0"/>
    <x v="0"/>
    <x v="1"/>
    <n v="3"/>
    <n v="6626.89"/>
    <n v="19880.669999999998"/>
    <n v="25.31"/>
    <n v="14848.87"/>
    <n v="3"/>
    <n v="7"/>
    <n v="3"/>
    <x v="3101"/>
  </r>
  <r>
    <s v="T003283"/>
    <s v="Jiya Ganesh"/>
    <x v="508"/>
    <n v="6"/>
    <d v="2024-04-30T00:00:00"/>
    <d v="2024-05-05T00:00:00"/>
    <d v="1970-03-28T00:00:00"/>
    <x v="3"/>
    <x v="4"/>
    <x v="2"/>
    <x v="3"/>
    <x v="12"/>
    <n v="1"/>
    <n v="39558.26"/>
    <n v="39558.26"/>
    <n v="29.33"/>
    <n v="27955.82"/>
    <n v="4"/>
    <n v="9"/>
    <n v="-3"/>
    <x v="2998"/>
  </r>
  <r>
    <s v="T003284"/>
    <s v="Hrishita Krishnamurthy"/>
    <x v="594"/>
    <n v="6"/>
    <d v="2024-11-26T00:00:00"/>
    <d v="2024-11-30T00:00:00"/>
    <d v="1982-06-24T00:00:00"/>
    <x v="1"/>
    <x v="6"/>
    <x v="0"/>
    <x v="1"/>
    <x v="5"/>
    <n v="3"/>
    <n v="41253.49"/>
    <n v="123760.47"/>
    <n v="29.86"/>
    <n v="86805.59"/>
    <n v="1"/>
    <n v="7"/>
    <n v="-1"/>
    <x v="3102"/>
  </r>
  <r>
    <s v="T003285"/>
    <s v="Farhan Luthra"/>
    <x v="563"/>
    <n v="6"/>
    <d v="2023-09-23T00:00:00"/>
    <d v="2023-09-25T00:00:00"/>
    <d v="1962-09-05T00:00:00"/>
    <x v="3"/>
    <x v="19"/>
    <x v="3"/>
    <x v="4"/>
    <x v="23"/>
    <n v="6"/>
    <n v="19161.439999999999"/>
    <n v="114968.64"/>
    <n v="17.87"/>
    <n v="94423.74"/>
    <n v="1"/>
    <n v="6"/>
    <n v="0"/>
    <x v="3103"/>
  </r>
  <r>
    <s v="T003286"/>
    <s v="Tejas Dhawan"/>
    <x v="86"/>
    <n v="9"/>
    <d v="2025-04-30T00:00:00"/>
    <d v="2025-05-02T00:00:00"/>
    <d v="1989-08-23T00:00:00"/>
    <x v="2"/>
    <x v="7"/>
    <x v="1"/>
    <x v="2"/>
    <x v="14"/>
    <n v="10"/>
    <n v="31576.27"/>
    <n v="315762.7"/>
    <n v="20.69"/>
    <n v="250431.4"/>
    <n v="3"/>
    <n v="6"/>
    <n v="3"/>
    <x v="3104"/>
  </r>
  <r>
    <s v="T003287"/>
    <s v="Bhamini Baria"/>
    <x v="488"/>
    <n v="3"/>
    <d v="2025-04-30T00:00:00"/>
    <d v="2025-05-04T00:00:00"/>
    <d v="1993-10-15T00:00:00"/>
    <x v="0"/>
    <x v="0"/>
    <x v="3"/>
    <x v="4"/>
    <x v="13"/>
    <n v="2"/>
    <n v="30884.27"/>
    <n v="61768.54"/>
    <n v="18.68"/>
    <n v="50230.18"/>
    <n v="3"/>
    <n v="9"/>
    <n v="-6"/>
    <x v="3105"/>
  </r>
  <r>
    <s v="T003288"/>
    <s v="Abram Ghose"/>
    <x v="656"/>
    <n v="8"/>
    <d v="2024-02-01T00:00:00"/>
    <d v="2024-02-02T00:00:00"/>
    <d v="1984-05-29T00:00:00"/>
    <x v="3"/>
    <x v="12"/>
    <x v="0"/>
    <x v="1"/>
    <x v="8"/>
    <n v="1"/>
    <n v="11538.16"/>
    <n v="11538.16"/>
    <n v="5.99"/>
    <n v="10847.02"/>
    <n v="2"/>
    <n v="4"/>
    <n v="4"/>
    <x v="3106"/>
  </r>
  <r>
    <s v="T003289"/>
    <s v="Saira Deshpande"/>
    <x v="233"/>
    <n v="7"/>
    <d v="2024-02-21T00:00:00"/>
    <d v="2024-02-22T00:00:00"/>
    <d v="1983-01-24T00:00:00"/>
    <x v="0"/>
    <x v="13"/>
    <x v="1"/>
    <x v="2"/>
    <x v="16"/>
    <n v="6"/>
    <n v="17010.16"/>
    <n v="102060.96"/>
    <n v="26.57"/>
    <n v="74943.360000000001"/>
    <n v="3"/>
    <n v="4"/>
    <n v="3"/>
    <x v="3107"/>
  </r>
  <r>
    <s v="T003290"/>
    <s v="Anika Ramachandran"/>
    <x v="141"/>
    <n v="10"/>
    <d v="2024-11-26T00:00:00"/>
    <d v="2024-11-28T00:00:00"/>
    <d v="1982-05-10T00:00:00"/>
    <x v="2"/>
    <x v="16"/>
    <x v="1"/>
    <x v="2"/>
    <x v="3"/>
    <n v="6"/>
    <n v="24808.71"/>
    <n v="148852.26"/>
    <n v="4.55"/>
    <n v="142079.48000000001"/>
    <n v="4"/>
    <n v="3"/>
    <n v="7"/>
    <x v="3108"/>
  </r>
  <r>
    <s v="T003291"/>
    <s v="Heer Chada"/>
    <x v="494"/>
    <n v="7"/>
    <d v="2024-06-15T00:00:00"/>
    <d v="2024-06-16T00:00:00"/>
    <d v="1985-01-06T00:00:00"/>
    <x v="2"/>
    <x v="11"/>
    <x v="1"/>
    <x v="2"/>
    <x v="14"/>
    <n v="1"/>
    <n v="43131.59"/>
    <n v="43131.59"/>
    <n v="16.27"/>
    <n v="36114.080000000002"/>
    <n v="3"/>
    <n v="3"/>
    <n v="4"/>
    <x v="3109"/>
  </r>
  <r>
    <s v="T003292"/>
    <s v="Onkar Kade"/>
    <x v="7"/>
    <n v="7"/>
    <d v="2024-06-17T00:00:00"/>
    <d v="2024-06-22T00:00:00"/>
    <d v="1978-03-06T00:00:00"/>
    <x v="0"/>
    <x v="13"/>
    <x v="1"/>
    <x v="5"/>
    <x v="7"/>
    <n v="9"/>
    <n v="4439.16"/>
    <n v="39952.44"/>
    <n v="0.95"/>
    <n v="39572.89"/>
    <n v="4"/>
    <n v="6"/>
    <n v="1"/>
    <x v="3110"/>
  </r>
  <r>
    <s v="T003293"/>
    <s v="Advika Agrawal"/>
    <x v="371"/>
    <n v="10"/>
    <d v="2025-08-03T00:00:00"/>
    <d v="2025-08-07T00:00:00"/>
    <d v="1964-02-15T00:00:00"/>
    <x v="3"/>
    <x v="12"/>
    <x v="2"/>
    <x v="3"/>
    <x v="12"/>
    <n v="1"/>
    <n v="14712.36"/>
    <n v="14712.36"/>
    <n v="25.69"/>
    <n v="10932.75"/>
    <n v="3"/>
    <n v="6"/>
    <n v="4"/>
    <x v="2697"/>
  </r>
  <r>
    <s v="T003294"/>
    <s v="Amani Vora"/>
    <x v="287"/>
    <n v="10"/>
    <d v="2024-12-29T00:00:00"/>
    <d v="2024-12-30T00:00:00"/>
    <d v="1986-09-25T00:00:00"/>
    <x v="0"/>
    <x v="13"/>
    <x v="3"/>
    <x v="4"/>
    <x v="6"/>
    <n v="4"/>
    <n v="20592.36"/>
    <n v="82369.440000000002"/>
    <n v="21.08"/>
    <n v="65005.96"/>
    <n v="4"/>
    <n v="4"/>
    <n v="6"/>
    <x v="3111"/>
  </r>
  <r>
    <s v="T003295"/>
    <s v="Nayantara Chada"/>
    <x v="530"/>
    <n v="9"/>
    <d v="2024-04-05T00:00:00"/>
    <d v="2024-04-09T00:00:00"/>
    <d v="1976-08-29T00:00:00"/>
    <x v="1"/>
    <x v="6"/>
    <x v="0"/>
    <x v="0"/>
    <x v="19"/>
    <n v="9"/>
    <n v="14711.86"/>
    <n v="132406.74"/>
    <n v="23.84"/>
    <n v="100840.97"/>
    <n v="1"/>
    <n v="9"/>
    <n v="0"/>
    <x v="3112"/>
  </r>
  <r>
    <s v="T003296"/>
    <s v="Khushi Rajagopalan"/>
    <x v="116"/>
    <n v="3"/>
    <d v="2024-08-07T00:00:00"/>
    <d v="2024-08-08T00:00:00"/>
    <d v="1994-10-02T00:00:00"/>
    <x v="3"/>
    <x v="19"/>
    <x v="2"/>
    <x v="3"/>
    <x v="22"/>
    <n v="1"/>
    <n v="7357.74"/>
    <n v="7357.74"/>
    <n v="29.35"/>
    <n v="5198.24"/>
    <n v="2"/>
    <n v="3"/>
    <n v="0"/>
    <x v="2631"/>
  </r>
  <r>
    <s v="T003297"/>
    <s v="Kabir Kapoor"/>
    <x v="311"/>
    <n v="7"/>
    <d v="2024-01-09T00:00:00"/>
    <d v="2024-01-14T00:00:00"/>
    <d v="1988-10-18T00:00:00"/>
    <x v="1"/>
    <x v="9"/>
    <x v="0"/>
    <x v="1"/>
    <x v="8"/>
    <n v="2"/>
    <n v="9367.07"/>
    <n v="18734.14"/>
    <n v="6.85"/>
    <n v="17450.849999999999"/>
    <n v="3"/>
    <n v="9"/>
    <n v="-2"/>
    <x v="3113"/>
  </r>
  <r>
    <s v="T003298"/>
    <s v="Vaibhav Rajagopalan"/>
    <x v="258"/>
    <n v="9"/>
    <d v="2024-09-26T00:00:00"/>
    <d v="2024-09-27T00:00:00"/>
    <d v="1985-09-12T00:00:00"/>
    <x v="1"/>
    <x v="6"/>
    <x v="0"/>
    <x v="1"/>
    <x v="5"/>
    <n v="9"/>
    <n v="48724.99"/>
    <n v="438524.91"/>
    <n v="20.55"/>
    <n v="348408.04"/>
    <n v="1"/>
    <n v="6"/>
    <n v="3"/>
    <x v="3114"/>
  </r>
  <r>
    <s v="T003299"/>
    <s v="Jiya Kala"/>
    <x v="637"/>
    <n v="3"/>
    <d v="2023-09-08T00:00:00"/>
    <d v="2023-09-11T00:00:00"/>
    <d v="1987-01-21T00:00:00"/>
    <x v="0"/>
    <x v="3"/>
    <x v="1"/>
    <x v="2"/>
    <x v="3"/>
    <n v="3"/>
    <n v="12392.17"/>
    <n v="37176.51"/>
    <n v="5.86"/>
    <n v="34997.97"/>
    <n v="2"/>
    <n v="6"/>
    <n v="-3"/>
    <x v="3115"/>
  </r>
  <r>
    <s v="T003300"/>
    <s v="Dharmajan Choudhry"/>
    <x v="271"/>
    <n v="5"/>
    <d v="2024-05-26T00:00:00"/>
    <d v="2024-05-27T00:00:00"/>
    <d v="1964-10-31T00:00:00"/>
    <x v="1"/>
    <x v="18"/>
    <x v="1"/>
    <x v="2"/>
    <x v="10"/>
    <n v="2"/>
    <n v="35267.68"/>
    <n v="70535.360000000001"/>
    <n v="2.89"/>
    <n v="68496.89"/>
    <n v="2"/>
    <n v="2"/>
    <n v="3"/>
    <x v="3116"/>
  </r>
  <r>
    <s v="T003301"/>
    <s v="Anvi Bhavsar"/>
    <x v="310"/>
    <n v="7"/>
    <d v="2024-02-17T00:00:00"/>
    <d v="2024-02-18T00:00:00"/>
    <d v="1987-03-02T00:00:00"/>
    <x v="2"/>
    <x v="16"/>
    <x v="2"/>
    <x v="3"/>
    <x v="12"/>
    <n v="1"/>
    <n v="47512.07"/>
    <n v="47512.07"/>
    <n v="3.47"/>
    <n v="45863.4"/>
    <n v="3"/>
    <n v="6"/>
    <n v="1"/>
    <x v="3117"/>
  </r>
  <r>
    <s v="T003302"/>
    <s v="Suhana Reddy"/>
    <x v="344"/>
    <n v="5"/>
    <d v="2024-12-04T00:00:00"/>
    <d v="2024-12-08T00:00:00"/>
    <d v="1976-01-18T00:00:00"/>
    <x v="3"/>
    <x v="4"/>
    <x v="1"/>
    <x v="2"/>
    <x v="16"/>
    <n v="4"/>
    <n v="17406.89"/>
    <n v="69627.56"/>
    <n v="18.09"/>
    <n v="57031.93"/>
    <n v="1"/>
    <n v="7"/>
    <n v="-2"/>
    <x v="3118"/>
  </r>
  <r>
    <s v="T003303"/>
    <s v="Urvi Kashyap"/>
    <x v="23"/>
    <n v="4"/>
    <d v="2024-12-25T00:00:00"/>
    <d v="2024-12-27T00:00:00"/>
    <d v="1985-01-29T00:00:00"/>
    <x v="3"/>
    <x v="5"/>
    <x v="2"/>
    <x v="3"/>
    <x v="4"/>
    <n v="5"/>
    <n v="40851.25"/>
    <n v="204256.25"/>
    <n v="16.649999999999999"/>
    <n v="170247.58"/>
    <n v="4"/>
    <n v="7"/>
    <n v="-3"/>
    <x v="3119"/>
  </r>
  <r>
    <s v="T003304"/>
    <s v="Dhruv Badami"/>
    <x v="551"/>
    <n v="3"/>
    <d v="2023-10-11T00:00:00"/>
    <d v="2023-10-15T00:00:00"/>
    <d v="1972-04-02T00:00:00"/>
    <x v="0"/>
    <x v="0"/>
    <x v="1"/>
    <x v="5"/>
    <x v="15"/>
    <n v="10"/>
    <n v="42756.78"/>
    <n v="427567.8"/>
    <n v="10.02"/>
    <n v="384725.51"/>
    <n v="2"/>
    <n v="5"/>
    <n v="-2"/>
    <x v="3120"/>
  </r>
  <r>
    <s v="T003305"/>
    <s v="Renee Chaudhari"/>
    <x v="3"/>
    <n v="10"/>
    <d v="2023-08-26T00:00:00"/>
    <d v="2023-08-31T00:00:00"/>
    <d v="2004-05-06T00:00:00"/>
    <x v="3"/>
    <x v="19"/>
    <x v="1"/>
    <x v="5"/>
    <x v="15"/>
    <n v="4"/>
    <n v="43881.17"/>
    <n v="175524.68"/>
    <n v="4.28"/>
    <n v="168012.22"/>
    <n v="3"/>
    <n v="7"/>
    <n v="3"/>
    <x v="2941"/>
  </r>
  <r>
    <s v="T003306"/>
    <s v="Nehmat Manne"/>
    <x v="312"/>
    <n v="3"/>
    <d v="2024-07-05T00:00:00"/>
    <d v="2024-07-06T00:00:00"/>
    <d v="1992-05-13T00:00:00"/>
    <x v="1"/>
    <x v="14"/>
    <x v="3"/>
    <x v="4"/>
    <x v="6"/>
    <n v="4"/>
    <n v="40128.83"/>
    <n v="160515.32"/>
    <n v="26.35"/>
    <n v="118219.53"/>
    <n v="2"/>
    <n v="6"/>
    <n v="-3"/>
    <x v="3121"/>
  </r>
  <r>
    <s v="T003307"/>
    <s v="Prerak Dutta"/>
    <x v="288"/>
    <n v="9"/>
    <d v="2025-04-15T00:00:00"/>
    <d v="2025-04-18T00:00:00"/>
    <d v="1962-06-06T00:00:00"/>
    <x v="0"/>
    <x v="10"/>
    <x v="1"/>
    <x v="5"/>
    <x v="15"/>
    <n v="2"/>
    <n v="38637.75"/>
    <n v="77275.5"/>
    <n v="1.21"/>
    <n v="76340.47"/>
    <n v="1"/>
    <n v="6"/>
    <n v="3"/>
    <x v="3122"/>
  </r>
  <r>
    <s v="T003308"/>
    <s v="Anahita Sangha"/>
    <x v="651"/>
    <n v="4"/>
    <d v="2025-07-28T00:00:00"/>
    <d v="2025-07-31T00:00:00"/>
    <d v="1979-10-13T00:00:00"/>
    <x v="3"/>
    <x v="15"/>
    <x v="2"/>
    <x v="3"/>
    <x v="22"/>
    <n v="7"/>
    <n v="38787.22"/>
    <n v="271510.53999999998"/>
    <n v="9.8800000000000008"/>
    <n v="244685.3"/>
    <n v="1"/>
    <n v="8"/>
    <n v="-4"/>
    <x v="3123"/>
  </r>
  <r>
    <s v="T003309"/>
    <s v="Hansh Zacharia"/>
    <x v="350"/>
    <n v="6"/>
    <d v="2025-07-10T00:00:00"/>
    <d v="2025-07-15T00:00:00"/>
    <d v="1967-12-02T00:00:00"/>
    <x v="3"/>
    <x v="19"/>
    <x v="0"/>
    <x v="0"/>
    <x v="0"/>
    <n v="6"/>
    <n v="20910.13"/>
    <n v="125460.78"/>
    <n v="13.93"/>
    <n v="107984.09"/>
    <n v="2"/>
    <n v="10"/>
    <n v="-4"/>
    <x v="3124"/>
  </r>
  <r>
    <s v="T003310"/>
    <s v="Tanya Hans"/>
    <x v="242"/>
    <n v="10"/>
    <d v="2025-05-10T00:00:00"/>
    <d v="2025-05-11T00:00:00"/>
    <d v="1980-02-25T00:00:00"/>
    <x v="0"/>
    <x v="0"/>
    <x v="3"/>
    <x v="4"/>
    <x v="23"/>
    <n v="4"/>
    <n v="26084.51"/>
    <n v="104338.04"/>
    <n v="1.47"/>
    <n v="102804.27"/>
    <n v="3"/>
    <n v="5"/>
    <n v="5"/>
    <x v="3125"/>
  </r>
  <r>
    <s v="T003311"/>
    <s v="Vedika Varty"/>
    <x v="308"/>
    <n v="3"/>
    <d v="2024-01-04T00:00:00"/>
    <d v="2024-01-06T00:00:00"/>
    <d v="1993-10-31T00:00:00"/>
    <x v="0"/>
    <x v="3"/>
    <x v="3"/>
    <x v="4"/>
    <x v="23"/>
    <n v="1"/>
    <n v="29038.69"/>
    <n v="29038.69"/>
    <n v="3.45"/>
    <n v="28036.86"/>
    <n v="5"/>
    <n v="6"/>
    <n v="-3"/>
    <x v="3126"/>
  </r>
  <r>
    <s v="T003312"/>
    <s v="Hunar Rajagopalan"/>
    <x v="362"/>
    <n v="8"/>
    <d v="2024-08-20T00:00:00"/>
    <d v="2024-08-25T00:00:00"/>
    <d v="1987-11-15T00:00:00"/>
    <x v="1"/>
    <x v="1"/>
    <x v="1"/>
    <x v="2"/>
    <x v="10"/>
    <n v="1"/>
    <n v="46464.45"/>
    <n v="46464.45"/>
    <n v="0.17"/>
    <n v="46385.46"/>
    <n v="3"/>
    <n v="7"/>
    <n v="1"/>
    <x v="3127"/>
  </r>
  <r>
    <s v="T003313"/>
    <s v="Navya Kibe"/>
    <x v="535"/>
    <n v="3"/>
    <d v="2023-09-18T00:00:00"/>
    <d v="2023-09-23T00:00:00"/>
    <d v="1986-08-30T00:00:00"/>
    <x v="1"/>
    <x v="9"/>
    <x v="0"/>
    <x v="0"/>
    <x v="18"/>
    <n v="6"/>
    <n v="35283.919999999998"/>
    <n v="211703.52"/>
    <n v="6.36"/>
    <n v="198239.18"/>
    <n v="2"/>
    <n v="6"/>
    <n v="-3"/>
    <x v="3128"/>
  </r>
  <r>
    <s v="T003314"/>
    <s v="Zain Sarkar"/>
    <x v="673"/>
    <n v="6"/>
    <d v="2023-10-11T00:00:00"/>
    <d v="2023-10-12T00:00:00"/>
    <d v="1988-11-07T00:00:00"/>
    <x v="1"/>
    <x v="6"/>
    <x v="0"/>
    <x v="1"/>
    <x v="5"/>
    <n v="4"/>
    <n v="35433.980000000003"/>
    <n v="141735.92000000001"/>
    <n v="8.94"/>
    <n v="129064.73"/>
    <n v="2"/>
    <n v="6"/>
    <n v="0"/>
    <x v="3129"/>
  </r>
  <r>
    <s v="T003315"/>
    <s v="Dishani Chowdhury"/>
    <x v="55"/>
    <n v="3"/>
    <d v="2024-08-24T00:00:00"/>
    <d v="2024-08-26T00:00:00"/>
    <d v="1965-10-15T00:00:00"/>
    <x v="1"/>
    <x v="18"/>
    <x v="0"/>
    <x v="1"/>
    <x v="21"/>
    <n v="9"/>
    <n v="3193.18"/>
    <n v="28738.62"/>
    <n v="24.02"/>
    <n v="21835.599999999999"/>
    <n v="2"/>
    <n v="5"/>
    <n v="-2"/>
    <x v="3130"/>
  </r>
  <r>
    <s v="T003316"/>
    <s v="Ivan Mann"/>
    <x v="421"/>
    <n v="4"/>
    <d v="2024-01-10T00:00:00"/>
    <d v="2024-01-14T00:00:00"/>
    <d v="1978-05-18T00:00:00"/>
    <x v="1"/>
    <x v="18"/>
    <x v="1"/>
    <x v="2"/>
    <x v="3"/>
    <n v="8"/>
    <n v="23660.21"/>
    <n v="189281.68"/>
    <n v="29.4"/>
    <n v="133632.87"/>
    <n v="2"/>
    <n v="7"/>
    <n v="-3"/>
    <x v="3131"/>
  </r>
  <r>
    <s v="T003317"/>
    <s v="Yakshit Jaggi"/>
    <x v="672"/>
    <n v="5"/>
    <d v="2025-04-08T00:00:00"/>
    <d v="2025-04-10T00:00:00"/>
    <d v="1960-01-30T00:00:00"/>
    <x v="0"/>
    <x v="17"/>
    <x v="0"/>
    <x v="0"/>
    <x v="0"/>
    <n v="1"/>
    <n v="30395.35"/>
    <n v="30395.35"/>
    <n v="3.66"/>
    <n v="29282.880000000001"/>
    <n v="5"/>
    <n v="7"/>
    <n v="-2"/>
    <x v="1735"/>
  </r>
  <r>
    <s v="T003318"/>
    <s v="Ryan Gopal"/>
    <x v="99"/>
    <n v="9"/>
    <d v="2024-05-06T00:00:00"/>
    <d v="2024-05-10T00:00:00"/>
    <d v="1992-06-09T00:00:00"/>
    <x v="2"/>
    <x v="8"/>
    <x v="1"/>
    <x v="2"/>
    <x v="10"/>
    <n v="3"/>
    <n v="1388.97"/>
    <n v="4166.91"/>
    <n v="18.649999999999999"/>
    <n v="3389.78"/>
    <n v="5"/>
    <n v="5"/>
    <n v="4"/>
    <x v="3132"/>
  </r>
  <r>
    <s v="T003319"/>
    <s v="Myra Keer"/>
    <x v="172"/>
    <n v="4"/>
    <d v="2025-04-06T00:00:00"/>
    <d v="2025-04-10T00:00:00"/>
    <d v="2004-09-19T00:00:00"/>
    <x v="1"/>
    <x v="14"/>
    <x v="1"/>
    <x v="5"/>
    <x v="17"/>
    <n v="5"/>
    <n v="41756.36"/>
    <n v="208781.8"/>
    <n v="17.059999999999999"/>
    <n v="173163.62"/>
    <n v="1"/>
    <n v="9"/>
    <n v="-5"/>
    <x v="3133"/>
  </r>
  <r>
    <s v="T003320"/>
    <s v="Suhana Solanki"/>
    <x v="315"/>
    <n v="3"/>
    <d v="2025-04-06T00:00:00"/>
    <d v="2025-04-07T00:00:00"/>
    <d v="1981-10-17T00:00:00"/>
    <x v="0"/>
    <x v="17"/>
    <x v="1"/>
    <x v="2"/>
    <x v="3"/>
    <n v="2"/>
    <n v="22874.87"/>
    <n v="45749.74"/>
    <n v="24.17"/>
    <n v="34692.03"/>
    <n v="3"/>
    <n v="5"/>
    <n v="-2"/>
    <x v="3134"/>
  </r>
  <r>
    <s v="T003321"/>
    <s v="Gatik Krish"/>
    <x v="566"/>
    <n v="4"/>
    <d v="2024-06-10T00:00:00"/>
    <d v="2024-06-12T00:00:00"/>
    <d v="1984-01-03T00:00:00"/>
    <x v="1"/>
    <x v="6"/>
    <x v="1"/>
    <x v="2"/>
    <x v="10"/>
    <n v="9"/>
    <n v="42329.67"/>
    <n v="380967.03"/>
    <n v="5.31"/>
    <n v="360737.68"/>
    <n v="5"/>
    <n v="6"/>
    <n v="-2"/>
    <x v="3135"/>
  </r>
  <r>
    <s v="T003322"/>
    <s v="Romil Korpal"/>
    <x v="161"/>
    <n v="10"/>
    <d v="2024-06-23T00:00:00"/>
    <d v="2024-06-28T00:00:00"/>
    <d v="1974-08-28T00:00:00"/>
    <x v="1"/>
    <x v="14"/>
    <x v="3"/>
    <x v="4"/>
    <x v="6"/>
    <n v="3"/>
    <n v="15854.73"/>
    <n v="47564.19"/>
    <n v="12.14"/>
    <n v="41789.9"/>
    <n v="1"/>
    <n v="9"/>
    <n v="1"/>
    <x v="3136"/>
  </r>
  <r>
    <s v="T003323"/>
    <s v="Dhruv Varghese"/>
    <x v="661"/>
    <n v="7"/>
    <d v="2025-01-30T00:00:00"/>
    <d v="2025-02-04T00:00:00"/>
    <d v="1983-11-01T00:00:00"/>
    <x v="3"/>
    <x v="15"/>
    <x v="1"/>
    <x v="5"/>
    <x v="17"/>
    <n v="6"/>
    <n v="30724.12"/>
    <n v="184344.72"/>
    <n v="5.65"/>
    <n v="173929.24"/>
    <n v="5"/>
    <n v="9"/>
    <n v="-2"/>
    <x v="1443"/>
  </r>
  <r>
    <s v="T003324"/>
    <s v="Anaya Soman"/>
    <x v="312"/>
    <n v="5"/>
    <d v="2024-07-05T00:00:00"/>
    <d v="2024-07-06T00:00:00"/>
    <d v="1964-03-01T00:00:00"/>
    <x v="0"/>
    <x v="10"/>
    <x v="3"/>
    <x v="4"/>
    <x v="13"/>
    <n v="5"/>
    <n v="18745.59"/>
    <n v="93727.95"/>
    <n v="17.350000000000001"/>
    <n v="77466.149999999994"/>
    <n v="1"/>
    <n v="6"/>
    <n v="-1"/>
    <x v="3137"/>
  </r>
  <r>
    <s v="T003325"/>
    <s v="Lakshay Dara"/>
    <x v="380"/>
    <n v="8"/>
    <d v="2025-05-07T00:00:00"/>
    <d v="2025-05-10T00:00:00"/>
    <d v="1966-05-27T00:00:00"/>
    <x v="0"/>
    <x v="10"/>
    <x v="1"/>
    <x v="2"/>
    <x v="14"/>
    <n v="3"/>
    <n v="33766.949999999997"/>
    <n v="101300.85"/>
    <n v="8.9"/>
    <n v="92285.07"/>
    <n v="5"/>
    <n v="5"/>
    <n v="3"/>
    <x v="3138"/>
  </r>
  <r>
    <s v="T003326"/>
    <s v="Samar Upadhyay"/>
    <x v="28"/>
    <n v="4"/>
    <d v="2025-06-30T00:00:00"/>
    <d v="2025-07-02T00:00:00"/>
    <d v="2000-09-12T00:00:00"/>
    <x v="3"/>
    <x v="19"/>
    <x v="3"/>
    <x v="4"/>
    <x v="9"/>
    <n v="9"/>
    <n v="5554.31"/>
    <n v="49988.79"/>
    <n v="12.86"/>
    <n v="43560.23"/>
    <n v="5"/>
    <n v="4"/>
    <n v="0"/>
    <x v="608"/>
  </r>
  <r>
    <s v="T003327"/>
    <s v="Nakul Dhaliwal"/>
    <x v="409"/>
    <n v="6"/>
    <d v="2025-04-06T00:00:00"/>
    <d v="2025-04-08T00:00:00"/>
    <d v="1964-12-31T00:00:00"/>
    <x v="2"/>
    <x v="16"/>
    <x v="0"/>
    <x v="0"/>
    <x v="18"/>
    <n v="4"/>
    <n v="5269.19"/>
    <n v="21076.76"/>
    <n v="22.33"/>
    <n v="16370.32"/>
    <n v="3"/>
    <n v="3"/>
    <n v="3"/>
    <x v="3139"/>
  </r>
  <r>
    <s v="T003328"/>
    <s v="Amira Krishnamurthy"/>
    <x v="222"/>
    <n v="8"/>
    <d v="2023-08-21T00:00:00"/>
    <d v="2023-08-24T00:00:00"/>
    <d v="1972-12-01T00:00:00"/>
    <x v="3"/>
    <x v="5"/>
    <x v="1"/>
    <x v="5"/>
    <x v="7"/>
    <n v="6"/>
    <n v="38947.53"/>
    <n v="233685.18"/>
    <n v="18.670000000000002"/>
    <n v="190056.16"/>
    <n v="1"/>
    <n v="8"/>
    <n v="0"/>
    <x v="3140"/>
  </r>
  <r>
    <s v="T003329"/>
    <s v="Baiju Vaidya"/>
    <x v="624"/>
    <n v="4"/>
    <d v="2024-08-09T00:00:00"/>
    <d v="2024-08-11T00:00:00"/>
    <d v="2000-02-26T00:00:00"/>
    <x v="3"/>
    <x v="12"/>
    <x v="1"/>
    <x v="5"/>
    <x v="17"/>
    <n v="2"/>
    <n v="6993.27"/>
    <n v="13986.54"/>
    <n v="22.12"/>
    <n v="10892.72"/>
    <n v="1"/>
    <n v="5"/>
    <n v="-1"/>
    <x v="3141"/>
  </r>
  <r>
    <s v="T003330"/>
    <s v="Rhea Sura"/>
    <x v="289"/>
    <n v="5"/>
    <d v="2024-01-14T00:00:00"/>
    <d v="2024-01-18T00:00:00"/>
    <d v="1979-05-12T00:00:00"/>
    <x v="1"/>
    <x v="9"/>
    <x v="2"/>
    <x v="3"/>
    <x v="11"/>
    <n v="6"/>
    <n v="5469.5"/>
    <n v="32817"/>
    <n v="24.74"/>
    <n v="24698.07"/>
    <n v="3"/>
    <n v="6"/>
    <n v="-1"/>
    <x v="3142"/>
  </r>
  <r>
    <s v="T003331"/>
    <s v="Riya Shetty"/>
    <x v="539"/>
    <n v="8"/>
    <d v="2025-04-20T00:00:00"/>
    <d v="2025-04-23T00:00:00"/>
    <d v="1986-08-30T00:00:00"/>
    <x v="2"/>
    <x v="16"/>
    <x v="3"/>
    <x v="4"/>
    <x v="13"/>
    <n v="3"/>
    <n v="33978.14"/>
    <n v="101934.42"/>
    <n v="18.93"/>
    <n v="82638.23"/>
    <n v="5"/>
    <n v="8"/>
    <n v="0"/>
    <x v="3143"/>
  </r>
  <r>
    <s v="T003332"/>
    <s v="Saksham Jhaveri"/>
    <x v="436"/>
    <n v="4"/>
    <d v="2024-09-14T00:00:00"/>
    <d v="2024-09-18T00:00:00"/>
    <d v="1982-01-29T00:00:00"/>
    <x v="2"/>
    <x v="16"/>
    <x v="0"/>
    <x v="0"/>
    <x v="19"/>
    <n v="9"/>
    <n v="35286.720000000001"/>
    <n v="317580.48"/>
    <n v="13.98"/>
    <n v="273182.73"/>
    <n v="3"/>
    <n v="7"/>
    <n v="-3"/>
    <x v="3144"/>
  </r>
  <r>
    <s v="T003333"/>
    <s v="Ahana  Sandhu"/>
    <x v="210"/>
    <n v="7"/>
    <d v="2024-01-07T00:00:00"/>
    <d v="2024-01-11T00:00:00"/>
    <d v="1982-11-11T00:00:00"/>
    <x v="2"/>
    <x v="16"/>
    <x v="0"/>
    <x v="1"/>
    <x v="2"/>
    <n v="8"/>
    <n v="39017.269999999997"/>
    <n v="312138.15999999997"/>
    <n v="14.89"/>
    <n v="265660.78999999998"/>
    <n v="1"/>
    <n v="8"/>
    <n v="-1"/>
    <x v="3145"/>
  </r>
  <r>
    <s v="T003334"/>
    <s v="Saanvi Dhaliwal"/>
    <x v="83"/>
    <n v="5"/>
    <d v="2025-05-06T00:00:00"/>
    <d v="2025-05-10T00:00:00"/>
    <d v="1960-10-07T00:00:00"/>
    <x v="3"/>
    <x v="12"/>
    <x v="0"/>
    <x v="0"/>
    <x v="0"/>
    <n v="7"/>
    <n v="20811.75"/>
    <n v="145682.25"/>
    <n v="28.24"/>
    <n v="104541.58"/>
    <n v="3"/>
    <n v="7"/>
    <n v="-2"/>
    <x v="3146"/>
  </r>
  <r>
    <s v="T003335"/>
    <s v="Siya Vaidya"/>
    <x v="101"/>
    <n v="7"/>
    <d v="2024-09-17T00:00:00"/>
    <d v="2024-09-22T00:00:00"/>
    <d v="1986-01-17T00:00:00"/>
    <x v="1"/>
    <x v="6"/>
    <x v="1"/>
    <x v="2"/>
    <x v="10"/>
    <n v="9"/>
    <n v="7154.99"/>
    <n v="64394.91"/>
    <n v="13.7"/>
    <n v="55572.81"/>
    <n v="5"/>
    <n v="6"/>
    <n v="1"/>
    <x v="3147"/>
  </r>
  <r>
    <s v="T003336"/>
    <s v="Kismat Madan"/>
    <x v="590"/>
    <n v="7"/>
    <d v="2024-12-08T00:00:00"/>
    <d v="2024-12-11T00:00:00"/>
    <d v="1982-05-16T00:00:00"/>
    <x v="3"/>
    <x v="12"/>
    <x v="0"/>
    <x v="1"/>
    <x v="5"/>
    <n v="6"/>
    <n v="29313.64"/>
    <n v="175881.84"/>
    <n v="12.16"/>
    <n v="154494.60999999999"/>
    <n v="2"/>
    <n v="6"/>
    <n v="1"/>
    <x v="3148"/>
  </r>
  <r>
    <s v="T003337"/>
    <s v="Kartik Borah"/>
    <x v="139"/>
    <n v="7"/>
    <d v="2025-02-28T00:00:00"/>
    <d v="2025-03-03T00:00:00"/>
    <d v="2002-12-15T00:00:00"/>
    <x v="3"/>
    <x v="5"/>
    <x v="1"/>
    <x v="2"/>
    <x v="14"/>
    <n v="5"/>
    <n v="850.92"/>
    <n v="4254.5999999999995"/>
    <n v="19.48"/>
    <n v="3425.8"/>
    <n v="5"/>
    <n v="6"/>
    <n v="1"/>
    <x v="3149"/>
  </r>
  <r>
    <s v="T003338"/>
    <s v="Veer Kale"/>
    <x v="679"/>
    <n v="6"/>
    <d v="2024-08-24T00:00:00"/>
    <d v="2024-08-27T00:00:00"/>
    <d v="2006-07-13T00:00:00"/>
    <x v="2"/>
    <x v="2"/>
    <x v="0"/>
    <x v="0"/>
    <x v="18"/>
    <n v="3"/>
    <n v="1377.91"/>
    <n v="4133.7299999999996"/>
    <n v="11.15"/>
    <n v="3672.82"/>
    <n v="5"/>
    <n v="8"/>
    <n v="-2"/>
    <x v="3150"/>
  </r>
  <r>
    <s v="T003339"/>
    <s v="Mishti Rattan"/>
    <x v="261"/>
    <n v="3"/>
    <d v="2024-10-19T00:00:00"/>
    <d v="2024-10-24T00:00:00"/>
    <d v="2003-04-28T00:00:00"/>
    <x v="3"/>
    <x v="12"/>
    <x v="2"/>
    <x v="3"/>
    <x v="11"/>
    <n v="6"/>
    <n v="36510.54"/>
    <n v="219063.24"/>
    <n v="0.66"/>
    <n v="217617.42"/>
    <n v="4"/>
    <n v="7"/>
    <n v="-4"/>
    <x v="3151"/>
  </r>
  <r>
    <s v="T003340"/>
    <s v="Kimaya Sachdev"/>
    <x v="31"/>
    <n v="8"/>
    <d v="2025-03-04T00:00:00"/>
    <d v="2025-03-08T00:00:00"/>
    <d v="1978-07-22T00:00:00"/>
    <x v="1"/>
    <x v="14"/>
    <x v="0"/>
    <x v="1"/>
    <x v="5"/>
    <n v="9"/>
    <n v="31031.34"/>
    <n v="279282.06"/>
    <n v="27.4"/>
    <n v="202758.78"/>
    <n v="3"/>
    <n v="7"/>
    <n v="1"/>
    <x v="3152"/>
  </r>
  <r>
    <s v="T003341"/>
    <s v="Shanaya Din"/>
    <x v="712"/>
    <n v="3"/>
    <d v="2025-04-21T00:00:00"/>
    <d v="2025-04-22T00:00:00"/>
    <d v="1969-06-27T00:00:00"/>
    <x v="2"/>
    <x v="11"/>
    <x v="0"/>
    <x v="0"/>
    <x v="18"/>
    <n v="7"/>
    <n v="27292.42"/>
    <n v="191046.94"/>
    <n v="2.5099999999999998"/>
    <n v="186251.66"/>
    <n v="1"/>
    <n v="5"/>
    <n v="-2"/>
    <x v="3153"/>
  </r>
  <r>
    <s v="T003342"/>
    <s v="Heer Andra"/>
    <x v="57"/>
    <n v="5"/>
    <d v="2024-12-07T00:00:00"/>
    <d v="2024-12-09T00:00:00"/>
    <d v="1999-08-04T00:00:00"/>
    <x v="1"/>
    <x v="9"/>
    <x v="0"/>
    <x v="0"/>
    <x v="0"/>
    <n v="9"/>
    <n v="42581.34"/>
    <n v="383232.05999999988"/>
    <n v="25.08"/>
    <n v="287117.46000000002"/>
    <n v="2"/>
    <n v="5"/>
    <n v="0"/>
    <x v="3154"/>
  </r>
  <r>
    <s v="T003343"/>
    <s v="Indrans Bal"/>
    <x v="476"/>
    <n v="5"/>
    <d v="2025-03-23T00:00:00"/>
    <d v="2025-03-27T00:00:00"/>
    <d v="1994-05-09T00:00:00"/>
    <x v="0"/>
    <x v="0"/>
    <x v="0"/>
    <x v="1"/>
    <x v="5"/>
    <n v="4"/>
    <n v="7359.29"/>
    <n v="29437.16"/>
    <n v="15.77"/>
    <n v="24794.92"/>
    <n v="4"/>
    <n v="5"/>
    <n v="0"/>
    <x v="3155"/>
  </r>
  <r>
    <s v="T003344"/>
    <s v="Nitara Mani"/>
    <x v="453"/>
    <n v="8"/>
    <d v="2025-02-11T00:00:00"/>
    <d v="2025-02-13T00:00:00"/>
    <d v="1972-12-31T00:00:00"/>
    <x v="3"/>
    <x v="19"/>
    <x v="0"/>
    <x v="0"/>
    <x v="1"/>
    <n v="3"/>
    <n v="9789.34"/>
    <n v="29368.02"/>
    <n v="1.34"/>
    <n v="28974.49"/>
    <n v="4"/>
    <n v="6"/>
    <n v="2"/>
    <x v="3156"/>
  </r>
  <r>
    <s v="T003345"/>
    <s v="Siya Deol"/>
    <x v="701"/>
    <n v="10"/>
    <d v="2024-11-28T00:00:00"/>
    <d v="2024-12-03T00:00:00"/>
    <d v="1999-10-27T00:00:00"/>
    <x v="3"/>
    <x v="5"/>
    <x v="0"/>
    <x v="0"/>
    <x v="1"/>
    <n v="10"/>
    <n v="30588.43"/>
    <n v="305884.3"/>
    <n v="21.94"/>
    <n v="238773.28"/>
    <n v="1"/>
    <n v="9"/>
    <n v="1"/>
    <x v="3157"/>
  </r>
  <r>
    <s v="T003346"/>
    <s v="Riya Boase"/>
    <x v="323"/>
    <n v="7"/>
    <d v="2025-02-16T00:00:00"/>
    <d v="2025-02-20T00:00:00"/>
    <d v="1995-12-17T00:00:00"/>
    <x v="3"/>
    <x v="12"/>
    <x v="0"/>
    <x v="1"/>
    <x v="21"/>
    <n v="4"/>
    <n v="4574.38"/>
    <n v="18297.52"/>
    <n v="28.15"/>
    <n v="13146.77"/>
    <n v="2"/>
    <n v="7"/>
    <n v="0"/>
    <x v="3158"/>
  </r>
  <r>
    <s v="T003347"/>
    <s v="Khushi Banik"/>
    <x v="170"/>
    <n v="8"/>
    <d v="2025-02-23T00:00:00"/>
    <d v="2025-02-24T00:00:00"/>
    <d v="1983-04-20T00:00:00"/>
    <x v="0"/>
    <x v="13"/>
    <x v="1"/>
    <x v="2"/>
    <x v="10"/>
    <n v="6"/>
    <n v="35429.03"/>
    <n v="212574.18"/>
    <n v="4.62"/>
    <n v="202753.25"/>
    <n v="5"/>
    <n v="4"/>
    <n v="4"/>
    <x v="3159"/>
  </r>
  <r>
    <s v="T003348"/>
    <s v="Onkar Deshmukh"/>
    <x v="695"/>
    <n v="8"/>
    <d v="2024-11-10T00:00:00"/>
    <d v="2024-11-13T00:00:00"/>
    <d v="1987-06-24T00:00:00"/>
    <x v="0"/>
    <x v="3"/>
    <x v="3"/>
    <x v="4"/>
    <x v="13"/>
    <n v="2"/>
    <n v="30271.49"/>
    <n v="60542.98"/>
    <n v="8.74"/>
    <n v="55251.519999999997"/>
    <n v="1"/>
    <n v="6"/>
    <n v="2"/>
    <x v="3160"/>
  </r>
  <r>
    <s v="T003349"/>
    <s v="Anya Walla"/>
    <x v="177"/>
    <n v="9"/>
    <d v="2024-01-30T00:00:00"/>
    <d v="2024-02-03T00:00:00"/>
    <d v="1974-10-30T00:00:00"/>
    <x v="0"/>
    <x v="3"/>
    <x v="1"/>
    <x v="2"/>
    <x v="14"/>
    <n v="10"/>
    <n v="12229.51"/>
    <n v="122295.1"/>
    <n v="1.89"/>
    <n v="119983.72"/>
    <n v="1"/>
    <n v="6"/>
    <n v="3"/>
    <x v="3161"/>
  </r>
  <r>
    <s v="T003350"/>
    <s v="Sahil Setty"/>
    <x v="72"/>
    <n v="8"/>
    <d v="2025-02-21T00:00:00"/>
    <d v="2025-02-22T00:00:00"/>
    <d v="1992-06-22T00:00:00"/>
    <x v="3"/>
    <x v="4"/>
    <x v="2"/>
    <x v="3"/>
    <x v="11"/>
    <n v="7"/>
    <n v="44249.17"/>
    <n v="309744.19"/>
    <n v="17.55"/>
    <n v="255384.08"/>
    <n v="3"/>
    <n v="6"/>
    <n v="2"/>
    <x v="3162"/>
  </r>
  <r>
    <s v="T003351"/>
    <s v="Mohanlal Korpal"/>
    <x v="91"/>
    <n v="10"/>
    <d v="2023-12-05T00:00:00"/>
    <d v="2023-12-09T00:00:00"/>
    <d v="1970-03-08T00:00:00"/>
    <x v="0"/>
    <x v="3"/>
    <x v="1"/>
    <x v="2"/>
    <x v="3"/>
    <n v="9"/>
    <n v="10871.16"/>
    <n v="97840.44"/>
    <n v="5.15"/>
    <n v="92801.66"/>
    <n v="2"/>
    <n v="7"/>
    <n v="3"/>
    <x v="3163"/>
  </r>
  <r>
    <s v="T003352"/>
    <s v="Jivin Sidhu"/>
    <x v="383"/>
    <n v="4"/>
    <d v="2024-11-14T00:00:00"/>
    <d v="2024-11-15T00:00:00"/>
    <d v="1961-03-11T00:00:00"/>
    <x v="3"/>
    <x v="15"/>
    <x v="2"/>
    <x v="3"/>
    <x v="12"/>
    <n v="5"/>
    <n v="42783.040000000001"/>
    <n v="213915.2"/>
    <n v="19.149999999999999"/>
    <n v="172950.44"/>
    <n v="3"/>
    <n v="5"/>
    <n v="-1"/>
    <x v="3164"/>
  </r>
  <r>
    <s v="T003353"/>
    <s v="Shaan Brahmbhatt"/>
    <x v="190"/>
    <n v="3"/>
    <d v="2025-07-16T00:00:00"/>
    <d v="2025-07-17T00:00:00"/>
    <d v="1998-06-11T00:00:00"/>
    <x v="2"/>
    <x v="7"/>
    <x v="3"/>
    <x v="4"/>
    <x v="6"/>
    <n v="6"/>
    <n v="12945.83"/>
    <n v="77674.98"/>
    <n v="19.61"/>
    <n v="62442.92"/>
    <n v="1"/>
    <n v="3"/>
    <n v="0"/>
    <x v="3165"/>
  </r>
  <r>
    <s v="T003354"/>
    <s v="Tanya Grewal"/>
    <x v="615"/>
    <n v="6"/>
    <d v="2025-07-30T00:00:00"/>
    <d v="2025-07-31T00:00:00"/>
    <d v="1991-12-28T00:00:00"/>
    <x v="3"/>
    <x v="12"/>
    <x v="1"/>
    <x v="5"/>
    <x v="20"/>
    <n v="7"/>
    <n v="47116.21"/>
    <n v="329813.46999999997"/>
    <n v="17.739999999999998"/>
    <n v="271304.56"/>
    <n v="1"/>
    <n v="3"/>
    <n v="3"/>
    <x v="3166"/>
  </r>
  <r>
    <s v="T003355"/>
    <s v="Divyansh Bhatti"/>
    <x v="155"/>
    <n v="8"/>
    <d v="2024-07-04T00:00:00"/>
    <d v="2024-07-07T00:00:00"/>
    <d v="1985-08-23T00:00:00"/>
    <x v="3"/>
    <x v="5"/>
    <x v="1"/>
    <x v="2"/>
    <x v="16"/>
    <n v="8"/>
    <n v="23103.77"/>
    <n v="184830.16"/>
    <n v="21.06"/>
    <n v="145904.93"/>
    <n v="4"/>
    <n v="4"/>
    <n v="4"/>
    <x v="3167"/>
  </r>
  <r>
    <s v="T003356"/>
    <s v="Ryan Sibal"/>
    <x v="515"/>
    <n v="6"/>
    <d v="2024-10-22T00:00:00"/>
    <d v="2024-10-24T00:00:00"/>
    <d v="1977-08-31T00:00:00"/>
    <x v="0"/>
    <x v="13"/>
    <x v="3"/>
    <x v="4"/>
    <x v="23"/>
    <n v="5"/>
    <n v="41839.58"/>
    <n v="209197.9"/>
    <n v="7.07"/>
    <n v="194407.61"/>
    <n v="5"/>
    <n v="5"/>
    <n v="1"/>
    <x v="3168"/>
  </r>
  <r>
    <s v="T003357"/>
    <s v="Mamooty Bahri"/>
    <x v="504"/>
    <n v="6"/>
    <d v="2023-12-21T00:00:00"/>
    <d v="2023-12-25T00:00:00"/>
    <d v="2007-05-26T00:00:00"/>
    <x v="1"/>
    <x v="9"/>
    <x v="1"/>
    <x v="5"/>
    <x v="15"/>
    <n v="7"/>
    <n v="39068.9"/>
    <n v="273482.3"/>
    <n v="29.37"/>
    <n v="193160.55"/>
    <n v="4"/>
    <n v="8"/>
    <n v="-2"/>
    <x v="3169"/>
  </r>
  <r>
    <s v="T003358"/>
    <s v="Dhruv Sinha"/>
    <x v="533"/>
    <n v="4"/>
    <d v="2023-11-28T00:00:00"/>
    <d v="2023-12-02T00:00:00"/>
    <d v="1972-04-13T00:00:00"/>
    <x v="0"/>
    <x v="3"/>
    <x v="1"/>
    <x v="5"/>
    <x v="7"/>
    <n v="5"/>
    <n v="14038.51"/>
    <n v="70192.55"/>
    <n v="16.13"/>
    <n v="58870.49"/>
    <n v="4"/>
    <n v="8"/>
    <n v="-4"/>
    <x v="2204"/>
  </r>
  <r>
    <s v="T003359"/>
    <s v="Ranbir Shah"/>
    <x v="482"/>
    <n v="4"/>
    <d v="2024-11-26T00:00:00"/>
    <d v="2024-11-27T00:00:00"/>
    <d v="1990-06-19T00:00:00"/>
    <x v="0"/>
    <x v="17"/>
    <x v="1"/>
    <x v="2"/>
    <x v="10"/>
    <n v="7"/>
    <n v="27459.78"/>
    <n v="192218.46"/>
    <n v="9.92"/>
    <n v="173150.39"/>
    <n v="1"/>
    <n v="5"/>
    <n v="-1"/>
    <x v="3170"/>
  </r>
  <r>
    <s v="T003360"/>
    <s v="Damini Kota"/>
    <x v="362"/>
    <n v="7"/>
    <d v="2024-08-20T00:00:00"/>
    <d v="2024-08-25T00:00:00"/>
    <d v="1976-11-24T00:00:00"/>
    <x v="2"/>
    <x v="7"/>
    <x v="1"/>
    <x v="2"/>
    <x v="14"/>
    <n v="1"/>
    <n v="17109.86"/>
    <n v="17109.86"/>
    <n v="6.69"/>
    <n v="15965.21"/>
    <n v="2"/>
    <n v="7"/>
    <n v="0"/>
    <x v="3171"/>
  </r>
  <r>
    <s v="T003361"/>
    <s v="Samiha Saraf"/>
    <x v="57"/>
    <n v="4"/>
    <d v="2024-12-05T00:00:00"/>
    <d v="2024-12-09T00:00:00"/>
    <d v="1975-04-17T00:00:00"/>
    <x v="0"/>
    <x v="3"/>
    <x v="3"/>
    <x v="4"/>
    <x v="23"/>
    <n v="10"/>
    <n v="35730.35"/>
    <n v="357303.5"/>
    <n v="21.4"/>
    <n v="280840.55"/>
    <n v="3"/>
    <n v="5"/>
    <n v="-1"/>
    <x v="3172"/>
  </r>
  <r>
    <s v="T003362"/>
    <s v="Fateh Varkey"/>
    <x v="474"/>
    <n v="7"/>
    <d v="2023-12-06T00:00:00"/>
    <d v="2023-12-08T00:00:00"/>
    <d v="1996-04-05T00:00:00"/>
    <x v="0"/>
    <x v="17"/>
    <x v="2"/>
    <x v="3"/>
    <x v="12"/>
    <n v="1"/>
    <n v="30301.23"/>
    <n v="30301.23"/>
    <n v="0.44"/>
    <n v="30167.9"/>
    <n v="1"/>
    <n v="7"/>
    <n v="0"/>
    <x v="3173"/>
  </r>
  <r>
    <s v="T003363"/>
    <s v="Lagan Walla"/>
    <x v="650"/>
    <n v="10"/>
    <d v="2023-12-04T00:00:00"/>
    <d v="2023-12-05T00:00:00"/>
    <d v="2001-05-30T00:00:00"/>
    <x v="1"/>
    <x v="1"/>
    <x v="0"/>
    <x v="0"/>
    <x v="18"/>
    <n v="10"/>
    <n v="33679.81"/>
    <n v="336798.1"/>
    <n v="1.81"/>
    <n v="330702.05"/>
    <n v="4"/>
    <n v="5"/>
    <n v="5"/>
    <x v="3174"/>
  </r>
  <r>
    <s v="T003364"/>
    <s v="Chirag Balay"/>
    <x v="508"/>
    <n v="8"/>
    <d v="2024-04-29T00:00:00"/>
    <d v="2024-04-30T00:00:00"/>
    <d v="2005-12-30T00:00:00"/>
    <x v="0"/>
    <x v="17"/>
    <x v="0"/>
    <x v="1"/>
    <x v="5"/>
    <n v="2"/>
    <n v="47629.760000000002"/>
    <n v="95259.520000000004"/>
    <n v="22.8"/>
    <n v="73540.350000000006"/>
    <n v="2"/>
    <n v="4"/>
    <n v="4"/>
    <x v="3175"/>
  </r>
  <r>
    <s v="T003365"/>
    <s v="Darshit Gole"/>
    <x v="383"/>
    <n v="3"/>
    <d v="2024-11-14T00:00:00"/>
    <d v="2024-11-19T00:00:00"/>
    <d v="1965-01-29T00:00:00"/>
    <x v="1"/>
    <x v="18"/>
    <x v="0"/>
    <x v="0"/>
    <x v="0"/>
    <n v="2"/>
    <n v="38401.42"/>
    <n v="76802.84"/>
    <n v="17.329999999999998"/>
    <n v="63492.91"/>
    <n v="3"/>
    <n v="9"/>
    <n v="-6"/>
    <x v="3176"/>
  </r>
  <r>
    <s v="T003366"/>
    <s v="Kiaan Raja"/>
    <x v="718"/>
    <n v="10"/>
    <d v="2024-06-25T00:00:00"/>
    <d v="2024-06-28T00:00:00"/>
    <d v="1971-03-29T00:00:00"/>
    <x v="3"/>
    <x v="4"/>
    <x v="2"/>
    <x v="3"/>
    <x v="12"/>
    <n v="5"/>
    <n v="5374.37"/>
    <n v="26871.85"/>
    <n v="2.06"/>
    <n v="26318.29"/>
    <n v="2"/>
    <n v="4"/>
    <n v="6"/>
    <x v="3177"/>
  </r>
  <r>
    <s v="T003367"/>
    <s v="Vivaan Tella"/>
    <x v="257"/>
    <n v="5"/>
    <d v="2025-08-01T00:00:00"/>
    <d v="2025-08-06T00:00:00"/>
    <d v="1990-03-22T00:00:00"/>
    <x v="0"/>
    <x v="0"/>
    <x v="2"/>
    <x v="3"/>
    <x v="12"/>
    <n v="10"/>
    <n v="8889.18"/>
    <n v="88891.8"/>
    <n v="9.31"/>
    <n v="80615.97"/>
    <n v="3"/>
    <n v="8"/>
    <n v="-3"/>
    <x v="3178"/>
  </r>
  <r>
    <s v="T003368"/>
    <s v="Prerak Desai"/>
    <x v="171"/>
    <n v="4"/>
    <d v="2024-02-17T00:00:00"/>
    <d v="2024-02-19T00:00:00"/>
    <d v="1979-08-12T00:00:00"/>
    <x v="0"/>
    <x v="3"/>
    <x v="2"/>
    <x v="3"/>
    <x v="4"/>
    <n v="6"/>
    <n v="10531.11"/>
    <n v="63186.66"/>
    <n v="8.11"/>
    <n v="58062.22"/>
    <n v="1"/>
    <n v="4"/>
    <n v="0"/>
    <x v="3179"/>
  </r>
  <r>
    <s v="T003369"/>
    <s v="Indrajit Madan"/>
    <x v="80"/>
    <n v="4"/>
    <d v="2024-04-21T00:00:00"/>
    <d v="2024-04-23T00:00:00"/>
    <d v="1960-08-31T00:00:00"/>
    <x v="0"/>
    <x v="0"/>
    <x v="2"/>
    <x v="3"/>
    <x v="4"/>
    <n v="10"/>
    <n v="10029.5"/>
    <n v="100295"/>
    <n v="20.45"/>
    <n v="79784.67"/>
    <n v="2"/>
    <n v="6"/>
    <n v="-2"/>
    <x v="3180"/>
  </r>
  <r>
    <s v="T003370"/>
    <s v="Darshit Ramesh"/>
    <x v="302"/>
    <n v="6"/>
    <d v="2023-08-17T00:00:00"/>
    <d v="2023-08-20T00:00:00"/>
    <d v="1967-08-01T00:00:00"/>
    <x v="0"/>
    <x v="10"/>
    <x v="0"/>
    <x v="0"/>
    <x v="1"/>
    <n v="6"/>
    <n v="49341.68"/>
    <n v="296050.08"/>
    <n v="19.239999999999998"/>
    <n v="239090.04"/>
    <n v="2"/>
    <n v="5"/>
    <n v="1"/>
    <x v="3181"/>
  </r>
  <r>
    <s v="T003371"/>
    <s v="Sara Ben"/>
    <x v="352"/>
    <n v="9"/>
    <d v="2023-12-01T00:00:00"/>
    <d v="2023-12-02T00:00:00"/>
    <d v="1959-10-19T00:00:00"/>
    <x v="0"/>
    <x v="10"/>
    <x v="0"/>
    <x v="1"/>
    <x v="8"/>
    <n v="8"/>
    <n v="43529.33"/>
    <n v="348234.64"/>
    <n v="10.18"/>
    <n v="312784.34999999998"/>
    <n v="1"/>
    <n v="5"/>
    <n v="4"/>
    <x v="3182"/>
  </r>
  <r>
    <s v="T003372"/>
    <s v="Prisha Deol"/>
    <x v="231"/>
    <n v="6"/>
    <d v="2024-02-27T00:00:00"/>
    <d v="2024-03-02T00:00:00"/>
    <d v="1969-09-03T00:00:00"/>
    <x v="2"/>
    <x v="7"/>
    <x v="1"/>
    <x v="2"/>
    <x v="14"/>
    <n v="3"/>
    <n v="27245.3"/>
    <n v="81735.899999999994"/>
    <n v="5.59"/>
    <n v="77166.86"/>
    <n v="2"/>
    <n v="7"/>
    <n v="-1"/>
    <x v="3183"/>
  </r>
  <r>
    <s v="T003373"/>
    <s v="Anahita Kala"/>
    <x v="668"/>
    <n v="3"/>
    <d v="2023-09-15T00:00:00"/>
    <d v="2023-09-18T00:00:00"/>
    <d v="1997-10-08T00:00:00"/>
    <x v="3"/>
    <x v="4"/>
    <x v="2"/>
    <x v="3"/>
    <x v="4"/>
    <n v="2"/>
    <n v="19665.43"/>
    <n v="39330.86"/>
    <n v="28.72"/>
    <n v="28035.040000000001"/>
    <n v="3"/>
    <n v="8"/>
    <n v="-5"/>
    <x v="3184"/>
  </r>
  <r>
    <s v="T003374"/>
    <s v="Siya Butala"/>
    <x v="551"/>
    <n v="7"/>
    <d v="2023-10-13T00:00:00"/>
    <d v="2023-10-17T00:00:00"/>
    <d v="1982-02-06T00:00:00"/>
    <x v="2"/>
    <x v="7"/>
    <x v="0"/>
    <x v="0"/>
    <x v="18"/>
    <n v="1"/>
    <n v="35832.97"/>
    <n v="35832.97"/>
    <n v="10.87"/>
    <n v="31937.93"/>
    <n v="5"/>
    <n v="7"/>
    <n v="0"/>
    <x v="3185"/>
  </r>
  <r>
    <s v="T003375"/>
    <s v="Samarth Sani"/>
    <x v="11"/>
    <n v="5"/>
    <d v="2023-11-16T00:00:00"/>
    <d v="2023-11-19T00:00:00"/>
    <d v="1975-08-05T00:00:00"/>
    <x v="1"/>
    <x v="1"/>
    <x v="0"/>
    <x v="1"/>
    <x v="5"/>
    <n v="10"/>
    <n v="33132.81"/>
    <n v="331328.09999999998"/>
    <n v="28.34"/>
    <n v="237429.72"/>
    <n v="3"/>
    <n v="5"/>
    <n v="0"/>
    <x v="3186"/>
  </r>
  <r>
    <s v="T003376"/>
    <s v="Anahita Anne"/>
    <x v="606"/>
    <n v="7"/>
    <d v="2024-10-27T00:00:00"/>
    <d v="2024-11-01T00:00:00"/>
    <d v="1993-02-23T00:00:00"/>
    <x v="1"/>
    <x v="1"/>
    <x v="1"/>
    <x v="2"/>
    <x v="10"/>
    <n v="9"/>
    <n v="5839.18"/>
    <n v="52552.62"/>
    <n v="23.37"/>
    <n v="40271.07"/>
    <n v="4"/>
    <n v="9"/>
    <n v="-2"/>
    <x v="3187"/>
  </r>
  <r>
    <s v="T003377"/>
    <s v="Mohanlal Doctor"/>
    <x v="308"/>
    <n v="7"/>
    <d v="2024-01-04T00:00:00"/>
    <d v="2024-01-08T00:00:00"/>
    <d v="1972-03-31T00:00:00"/>
    <x v="0"/>
    <x v="10"/>
    <x v="0"/>
    <x v="1"/>
    <x v="21"/>
    <n v="6"/>
    <n v="29313.69"/>
    <n v="175882.14"/>
    <n v="6.64"/>
    <n v="164203.57"/>
    <n v="3"/>
    <n v="8"/>
    <n v="-1"/>
    <x v="3188"/>
  </r>
  <r>
    <s v="T003378"/>
    <s v="Shanaya Borra"/>
    <x v="648"/>
    <n v="4"/>
    <d v="2024-05-29T00:00:00"/>
    <d v="2024-05-31T00:00:00"/>
    <d v="1964-10-03T00:00:00"/>
    <x v="3"/>
    <x v="12"/>
    <x v="2"/>
    <x v="3"/>
    <x v="11"/>
    <n v="7"/>
    <n v="19828.28"/>
    <n v="138797.96"/>
    <n v="12.71"/>
    <n v="121156.74"/>
    <n v="1"/>
    <n v="3"/>
    <n v="1"/>
    <x v="3189"/>
  </r>
  <r>
    <s v="T003379"/>
    <s v="Shaan Halder"/>
    <x v="444"/>
    <n v="7"/>
    <d v="2024-04-09T00:00:00"/>
    <d v="2024-04-10T00:00:00"/>
    <d v="2004-06-24T00:00:00"/>
    <x v="1"/>
    <x v="9"/>
    <x v="1"/>
    <x v="5"/>
    <x v="17"/>
    <n v="3"/>
    <n v="23123.84"/>
    <n v="69371.520000000004"/>
    <n v="14.93"/>
    <n v="59014.35"/>
    <n v="2"/>
    <n v="5"/>
    <n v="2"/>
    <x v="3190"/>
  </r>
  <r>
    <s v="T003380"/>
    <s v="Khushi Mallick"/>
    <x v="506"/>
    <n v="6"/>
    <d v="2023-11-13T00:00:00"/>
    <d v="2023-11-14T00:00:00"/>
    <d v="1972-11-23T00:00:00"/>
    <x v="1"/>
    <x v="18"/>
    <x v="1"/>
    <x v="2"/>
    <x v="14"/>
    <n v="1"/>
    <n v="42016.63"/>
    <n v="42016.63"/>
    <n v="4.4800000000000004"/>
    <n v="40134.28"/>
    <n v="1"/>
    <n v="2"/>
    <n v="4"/>
    <x v="3191"/>
  </r>
  <r>
    <s v="T003381"/>
    <s v="Adira Kale"/>
    <x v="106"/>
    <n v="4"/>
    <d v="2025-08-12T00:00:00"/>
    <d v="2025-08-14T00:00:00"/>
    <d v="1969-09-09T00:00:00"/>
    <x v="3"/>
    <x v="15"/>
    <x v="0"/>
    <x v="1"/>
    <x v="5"/>
    <n v="3"/>
    <n v="36811.519999999997"/>
    <n v="110434.56"/>
    <n v="16.21"/>
    <n v="92533.119999999995"/>
    <n v="3"/>
    <n v="4"/>
    <n v="0"/>
    <x v="3192"/>
  </r>
  <r>
    <s v="T003382"/>
    <s v="Myra Handa"/>
    <x v="528"/>
    <n v="7"/>
    <d v="2025-06-30T00:00:00"/>
    <d v="2025-07-05T00:00:00"/>
    <d v="1985-06-19T00:00:00"/>
    <x v="2"/>
    <x v="11"/>
    <x v="0"/>
    <x v="0"/>
    <x v="19"/>
    <n v="10"/>
    <n v="40890.04"/>
    <n v="408900.4"/>
    <n v="8.35"/>
    <n v="374757.22"/>
    <n v="5"/>
    <n v="9"/>
    <n v="-2"/>
    <x v="3193"/>
  </r>
  <r>
    <s v="T003383"/>
    <s v="Uthkarsh Kade"/>
    <x v="710"/>
    <n v="7"/>
    <d v="2024-11-24T00:00:00"/>
    <d v="2024-11-28T00:00:00"/>
    <d v="2000-02-02T00:00:00"/>
    <x v="0"/>
    <x v="3"/>
    <x v="3"/>
    <x v="4"/>
    <x v="6"/>
    <n v="9"/>
    <n v="2016.22"/>
    <n v="18145.98"/>
    <n v="26.95"/>
    <n v="13255.64"/>
    <n v="4"/>
    <n v="9"/>
    <n v="-2"/>
    <x v="3194"/>
  </r>
  <r>
    <s v="T003384"/>
    <s v="Rohan Dewan"/>
    <x v="584"/>
    <n v="6"/>
    <d v="2024-01-22T00:00:00"/>
    <d v="2024-01-24T00:00:00"/>
    <d v="1978-06-14T00:00:00"/>
    <x v="3"/>
    <x v="5"/>
    <x v="1"/>
    <x v="5"/>
    <x v="20"/>
    <n v="7"/>
    <n v="45629.49"/>
    <n v="319406.43"/>
    <n v="4.1399999999999997"/>
    <n v="306183"/>
    <n v="5"/>
    <n v="3"/>
    <n v="3"/>
    <x v="3195"/>
  </r>
  <r>
    <s v="T003385"/>
    <s v="Hiran Mall"/>
    <x v="316"/>
    <n v="7"/>
    <d v="2024-02-18T00:00:00"/>
    <d v="2024-02-21T00:00:00"/>
    <d v="1997-05-27T00:00:00"/>
    <x v="1"/>
    <x v="6"/>
    <x v="3"/>
    <x v="4"/>
    <x v="23"/>
    <n v="10"/>
    <n v="2275.4499999999998"/>
    <n v="22754.5"/>
    <n v="22.31"/>
    <n v="17677.97"/>
    <n v="4"/>
    <n v="5"/>
    <n v="2"/>
    <x v="3196"/>
  </r>
  <r>
    <s v="T003386"/>
    <s v="Badal Chakraborty"/>
    <x v="536"/>
    <n v="3"/>
    <d v="2024-07-06T00:00:00"/>
    <d v="2024-07-09T00:00:00"/>
    <d v="1985-03-14T00:00:00"/>
    <x v="0"/>
    <x v="0"/>
    <x v="0"/>
    <x v="1"/>
    <x v="8"/>
    <n v="10"/>
    <n v="18032.97"/>
    <n v="180329.7"/>
    <n v="27.1"/>
    <n v="131460.35"/>
    <n v="2"/>
    <n v="4"/>
    <n v="-1"/>
    <x v="3197"/>
  </r>
  <r>
    <s v="T003387"/>
    <s v="Samar Ghose"/>
    <x v="620"/>
    <n v="5"/>
    <d v="2025-03-27T00:00:00"/>
    <d v="2025-04-01T00:00:00"/>
    <d v="1991-05-06T00:00:00"/>
    <x v="0"/>
    <x v="3"/>
    <x v="0"/>
    <x v="0"/>
    <x v="1"/>
    <n v="7"/>
    <n v="20032.689999999999"/>
    <n v="140228.82999999999"/>
    <n v="20.6"/>
    <n v="111341.69"/>
    <n v="4"/>
    <n v="6"/>
    <n v="-1"/>
    <x v="3198"/>
  </r>
  <r>
    <s v="T003388"/>
    <s v="Pari Bal"/>
    <x v="148"/>
    <n v="8"/>
    <d v="2023-09-05T00:00:00"/>
    <d v="2023-09-09T00:00:00"/>
    <d v="1974-12-28T00:00:00"/>
    <x v="0"/>
    <x v="0"/>
    <x v="1"/>
    <x v="5"/>
    <x v="17"/>
    <n v="7"/>
    <n v="9395.5"/>
    <n v="65768.5"/>
    <n v="29.51"/>
    <n v="46360.22"/>
    <n v="2"/>
    <n v="6"/>
    <n v="2"/>
    <x v="3199"/>
  </r>
  <r>
    <s v="T003389"/>
    <s v="Anya Baral"/>
    <x v="29"/>
    <n v="8"/>
    <d v="2024-03-28T00:00:00"/>
    <d v="2024-04-01T00:00:00"/>
    <d v="1981-04-15T00:00:00"/>
    <x v="1"/>
    <x v="9"/>
    <x v="0"/>
    <x v="1"/>
    <x v="2"/>
    <n v="3"/>
    <n v="5517.08"/>
    <n v="16551.240000000002"/>
    <n v="20.69"/>
    <n v="13126.79"/>
    <n v="3"/>
    <n v="8"/>
    <n v="0"/>
    <x v="3200"/>
  </r>
  <r>
    <s v="T003390"/>
    <s v="Riya Gola"/>
    <x v="302"/>
    <n v="9"/>
    <d v="2023-08-20T00:00:00"/>
    <d v="2023-08-22T00:00:00"/>
    <d v="1964-12-31T00:00:00"/>
    <x v="0"/>
    <x v="0"/>
    <x v="1"/>
    <x v="5"/>
    <x v="7"/>
    <n v="3"/>
    <n v="47096.95"/>
    <n v="141290.85"/>
    <n v="19.45"/>
    <n v="113809.78"/>
    <n v="3"/>
    <n v="7"/>
    <n v="2"/>
    <x v="3201"/>
  </r>
  <r>
    <s v="T003391"/>
    <s v="Priyansh Chhabra"/>
    <x v="606"/>
    <n v="6"/>
    <d v="2024-10-26T00:00:00"/>
    <d v="2024-10-27T00:00:00"/>
    <d v="1961-12-06T00:00:00"/>
    <x v="1"/>
    <x v="18"/>
    <x v="3"/>
    <x v="4"/>
    <x v="9"/>
    <n v="10"/>
    <n v="14784.57"/>
    <n v="147845.70000000001"/>
    <n v="9.58"/>
    <n v="133682.07999999999"/>
    <n v="3"/>
    <n v="4"/>
    <n v="2"/>
    <x v="3202"/>
  </r>
  <r>
    <s v="T003392"/>
    <s v="Riaan Karnik"/>
    <x v="210"/>
    <n v="10"/>
    <d v="2024-01-05T00:00:00"/>
    <d v="2024-01-09T00:00:00"/>
    <d v="1963-09-26T00:00:00"/>
    <x v="1"/>
    <x v="9"/>
    <x v="3"/>
    <x v="4"/>
    <x v="13"/>
    <n v="6"/>
    <n v="39437.5"/>
    <n v="236625"/>
    <n v="15.02"/>
    <n v="201083.92"/>
    <n v="2"/>
    <n v="6"/>
    <n v="4"/>
    <x v="3203"/>
  </r>
  <r>
    <s v="T003393"/>
    <s v="Devansh Garde"/>
    <x v="381"/>
    <n v="6"/>
    <d v="2023-09-14T00:00:00"/>
    <d v="2023-09-19T00:00:00"/>
    <d v="1994-12-28T00:00:00"/>
    <x v="3"/>
    <x v="5"/>
    <x v="0"/>
    <x v="0"/>
    <x v="1"/>
    <n v="7"/>
    <n v="27664.43"/>
    <n v="193651.01"/>
    <n v="14.1"/>
    <n v="166346.22"/>
    <n v="3"/>
    <n v="7"/>
    <n v="-1"/>
    <x v="3204"/>
  </r>
  <r>
    <s v="T003394"/>
    <s v="Advik Balan"/>
    <x v="587"/>
    <n v="3"/>
    <d v="2025-03-19T00:00:00"/>
    <d v="2025-03-20T00:00:00"/>
    <d v="2000-01-31T00:00:00"/>
    <x v="2"/>
    <x v="8"/>
    <x v="1"/>
    <x v="5"/>
    <x v="15"/>
    <n v="9"/>
    <n v="34886.080000000002"/>
    <n v="313974.71999999997"/>
    <n v="17.96"/>
    <n v="257584.86"/>
    <n v="5"/>
    <n v="6"/>
    <n v="-3"/>
    <x v="2537"/>
  </r>
  <r>
    <s v="T003395"/>
    <s v="Anay Gala"/>
    <x v="531"/>
    <n v="6"/>
    <d v="2023-08-30T00:00:00"/>
    <d v="2023-08-31T00:00:00"/>
    <d v="1959-09-22T00:00:00"/>
    <x v="1"/>
    <x v="18"/>
    <x v="0"/>
    <x v="1"/>
    <x v="5"/>
    <n v="3"/>
    <n v="48892.18"/>
    <n v="146676.54"/>
    <n v="7.64"/>
    <n v="135470.45000000001"/>
    <n v="1"/>
    <n v="2"/>
    <n v="4"/>
    <x v="3205"/>
  </r>
  <r>
    <s v="T003396"/>
    <s v="Kanav Datta"/>
    <x v="259"/>
    <n v="4"/>
    <d v="2023-11-19T00:00:00"/>
    <d v="2023-11-22T00:00:00"/>
    <d v="1998-01-14T00:00:00"/>
    <x v="1"/>
    <x v="18"/>
    <x v="3"/>
    <x v="4"/>
    <x v="9"/>
    <n v="3"/>
    <n v="8543.2900000000009"/>
    <n v="25629.87"/>
    <n v="13.48"/>
    <n v="22174.959999999999"/>
    <n v="2"/>
    <n v="6"/>
    <n v="-2"/>
    <x v="3206"/>
  </r>
  <r>
    <s v="T003397"/>
    <s v="Trisha Dhar"/>
    <x v="647"/>
    <n v="5"/>
    <d v="2025-03-30T00:00:00"/>
    <d v="2025-03-31T00:00:00"/>
    <d v="1983-04-16T00:00:00"/>
    <x v="0"/>
    <x v="0"/>
    <x v="1"/>
    <x v="5"/>
    <x v="15"/>
    <n v="7"/>
    <n v="3027.03"/>
    <n v="21189.21"/>
    <n v="24.31"/>
    <n v="16038.11"/>
    <n v="1"/>
    <n v="6"/>
    <n v="-1"/>
    <x v="3207"/>
  </r>
  <r>
    <s v="T003398"/>
    <s v="Nishith Srinivasan"/>
    <x v="94"/>
    <n v="8"/>
    <d v="2024-12-06T00:00:00"/>
    <d v="2024-12-08T00:00:00"/>
    <d v="2004-03-30T00:00:00"/>
    <x v="2"/>
    <x v="8"/>
    <x v="1"/>
    <x v="2"/>
    <x v="16"/>
    <n v="1"/>
    <n v="27976.16"/>
    <n v="27976.16"/>
    <n v="15.77"/>
    <n v="23564.32"/>
    <n v="5"/>
    <n v="5"/>
    <n v="3"/>
    <x v="3208"/>
  </r>
  <r>
    <s v="T003399"/>
    <s v="Armaan Loke"/>
    <x v="378"/>
    <n v="10"/>
    <d v="2024-02-11T00:00:00"/>
    <d v="2024-02-13T00:00:00"/>
    <d v="1968-10-08T00:00:00"/>
    <x v="0"/>
    <x v="0"/>
    <x v="1"/>
    <x v="2"/>
    <x v="14"/>
    <n v="6"/>
    <n v="35630.53"/>
    <n v="213783.18"/>
    <n v="20.78"/>
    <n v="169359.04"/>
    <n v="5"/>
    <n v="6"/>
    <n v="4"/>
    <x v="3209"/>
  </r>
  <r>
    <s v="T003400"/>
    <s v="Emir Mane"/>
    <x v="135"/>
    <n v="3"/>
    <d v="2025-07-03T00:00:00"/>
    <d v="2025-07-07T00:00:00"/>
    <d v="1978-08-20T00:00:00"/>
    <x v="2"/>
    <x v="16"/>
    <x v="0"/>
    <x v="0"/>
    <x v="19"/>
    <n v="1"/>
    <n v="8886.82"/>
    <n v="8886.82"/>
    <n v="17.12"/>
    <n v="7365.4"/>
    <n v="4"/>
    <n v="5"/>
    <n v="-2"/>
    <x v="3210"/>
  </r>
  <r>
    <s v="T003401"/>
    <s v="Nayantara Mann"/>
    <x v="255"/>
    <n v="9"/>
    <d v="2025-07-04T00:00:00"/>
    <d v="2025-07-08T00:00:00"/>
    <d v="1976-04-19T00:00:00"/>
    <x v="0"/>
    <x v="0"/>
    <x v="3"/>
    <x v="4"/>
    <x v="6"/>
    <n v="10"/>
    <n v="22539.21"/>
    <n v="225392.1"/>
    <n v="15.63"/>
    <n v="190163.31"/>
    <n v="4"/>
    <n v="5"/>
    <n v="4"/>
    <x v="3211"/>
  </r>
  <r>
    <s v="T003402"/>
    <s v="Kiaan Chander"/>
    <x v="89"/>
    <n v="5"/>
    <d v="2025-02-20T00:00:00"/>
    <d v="2025-02-25T00:00:00"/>
    <d v="1960-05-24T00:00:00"/>
    <x v="2"/>
    <x v="2"/>
    <x v="2"/>
    <x v="3"/>
    <x v="11"/>
    <n v="4"/>
    <n v="35705.61"/>
    <n v="142822.44"/>
    <n v="4.68"/>
    <n v="136138.35"/>
    <n v="2"/>
    <n v="10"/>
    <n v="-5"/>
    <x v="3212"/>
  </r>
  <r>
    <s v="T003403"/>
    <s v="Aayush Bandi"/>
    <x v="419"/>
    <n v="10"/>
    <d v="2024-01-22T00:00:00"/>
    <d v="2024-01-25T00:00:00"/>
    <d v="2006-07-30T00:00:00"/>
    <x v="3"/>
    <x v="4"/>
    <x v="1"/>
    <x v="2"/>
    <x v="10"/>
    <n v="6"/>
    <n v="31218.75"/>
    <n v="187312.5"/>
    <n v="27.59"/>
    <n v="135632.98000000001"/>
    <n v="5"/>
    <n v="8"/>
    <n v="2"/>
    <x v="735"/>
  </r>
  <r>
    <s v="T003404"/>
    <s v="Azad Anand"/>
    <x v="402"/>
    <n v="3"/>
    <d v="2024-07-08T00:00:00"/>
    <d v="2024-07-11T00:00:00"/>
    <d v="2001-10-05T00:00:00"/>
    <x v="3"/>
    <x v="12"/>
    <x v="1"/>
    <x v="5"/>
    <x v="15"/>
    <n v="2"/>
    <n v="10542.01"/>
    <n v="21084.02"/>
    <n v="3.3"/>
    <n v="20388.25"/>
    <n v="5"/>
    <n v="5"/>
    <n v="-2"/>
    <x v="3213"/>
  </r>
  <r>
    <s v="T003405"/>
    <s v="Nakul Sastry"/>
    <x v="383"/>
    <n v="5"/>
    <d v="2024-11-11T00:00:00"/>
    <d v="2024-11-16T00:00:00"/>
    <d v="1992-12-10T00:00:00"/>
    <x v="3"/>
    <x v="19"/>
    <x v="0"/>
    <x v="1"/>
    <x v="5"/>
    <n v="4"/>
    <n v="19376.080000000002"/>
    <n v="77504.320000000007"/>
    <n v="2.27"/>
    <n v="75744.97"/>
    <n v="4"/>
    <n v="6"/>
    <n v="-1"/>
    <x v="3214"/>
  </r>
  <r>
    <s v="T003406"/>
    <s v="Diya Bhattacharyya"/>
    <x v="571"/>
    <n v="5"/>
    <d v="2024-01-01T00:00:00"/>
    <d v="2024-01-03T00:00:00"/>
    <d v="1998-03-12T00:00:00"/>
    <x v="0"/>
    <x v="13"/>
    <x v="1"/>
    <x v="2"/>
    <x v="16"/>
    <n v="10"/>
    <n v="45135.72"/>
    <n v="451357.2"/>
    <n v="10.76"/>
    <n v="402791.17"/>
    <n v="5"/>
    <n v="4"/>
    <n v="1"/>
    <x v="3215"/>
  </r>
  <r>
    <s v="T003407"/>
    <s v="Onkar Roy"/>
    <x v="188"/>
    <n v="10"/>
    <d v="2025-05-21T00:00:00"/>
    <d v="2025-05-24T00:00:00"/>
    <d v="2007-06-26T00:00:00"/>
    <x v="3"/>
    <x v="4"/>
    <x v="3"/>
    <x v="4"/>
    <x v="23"/>
    <n v="3"/>
    <n v="10251.719999999999"/>
    <n v="30755.16"/>
    <n v="21.83"/>
    <n v="24041.31"/>
    <n v="1"/>
    <n v="8"/>
    <n v="2"/>
    <x v="3216"/>
  </r>
  <r>
    <s v="T003408"/>
    <s v="Akarsh Ganesan"/>
    <x v="176"/>
    <n v="3"/>
    <d v="2023-11-04T00:00:00"/>
    <d v="2023-11-08T00:00:00"/>
    <d v="2001-03-20T00:00:00"/>
    <x v="2"/>
    <x v="7"/>
    <x v="3"/>
    <x v="4"/>
    <x v="13"/>
    <n v="10"/>
    <n v="46337.98"/>
    <n v="463379.8"/>
    <n v="29.51"/>
    <n v="326636.42"/>
    <n v="2"/>
    <n v="9"/>
    <n v="-6"/>
    <x v="3217"/>
  </r>
  <r>
    <s v="T003409"/>
    <s v="Zeeshan Gaba"/>
    <x v="71"/>
    <n v="3"/>
    <d v="2024-01-15T00:00:00"/>
    <d v="2024-01-17T00:00:00"/>
    <d v="1971-08-12T00:00:00"/>
    <x v="3"/>
    <x v="5"/>
    <x v="1"/>
    <x v="2"/>
    <x v="10"/>
    <n v="1"/>
    <n v="23436.71"/>
    <n v="23436.71"/>
    <n v="20.12"/>
    <n v="18721.240000000002"/>
    <n v="4"/>
    <n v="6"/>
    <n v="-3"/>
    <x v="3101"/>
  </r>
  <r>
    <s v="T003410"/>
    <s v="Anahita Keer"/>
    <x v="252"/>
    <n v="9"/>
    <d v="2024-12-19T00:00:00"/>
    <d v="2024-12-24T00:00:00"/>
    <d v="1964-05-10T00:00:00"/>
    <x v="2"/>
    <x v="16"/>
    <x v="1"/>
    <x v="2"/>
    <x v="16"/>
    <n v="10"/>
    <n v="22071.56"/>
    <n v="220715.6"/>
    <n v="11.91"/>
    <n v="194428.37"/>
    <n v="1"/>
    <n v="9"/>
    <n v="0"/>
    <x v="3218"/>
  </r>
  <r>
    <s v="T003411"/>
    <s v="Sumer Dugar"/>
    <x v="161"/>
    <n v="8"/>
    <d v="2024-06-21T00:00:00"/>
    <d v="2024-06-24T00:00:00"/>
    <d v="1971-09-23T00:00:00"/>
    <x v="1"/>
    <x v="1"/>
    <x v="2"/>
    <x v="3"/>
    <x v="12"/>
    <n v="9"/>
    <n v="26317.69"/>
    <n v="236859.21"/>
    <n v="0.66"/>
    <n v="235295.94"/>
    <n v="1"/>
    <n v="5"/>
    <n v="3"/>
    <x v="3219"/>
  </r>
  <r>
    <s v="T003412"/>
    <s v="Adah Dubey"/>
    <x v="7"/>
    <n v="7"/>
    <d v="2024-06-18T00:00:00"/>
    <d v="2024-06-21T00:00:00"/>
    <d v="1972-10-29T00:00:00"/>
    <x v="3"/>
    <x v="19"/>
    <x v="1"/>
    <x v="5"/>
    <x v="20"/>
    <n v="7"/>
    <n v="6419"/>
    <n v="44933"/>
    <n v="15.05"/>
    <n v="38170.58"/>
    <n v="2"/>
    <n v="5"/>
    <n v="2"/>
    <x v="2958"/>
  </r>
  <r>
    <s v="T003413"/>
    <s v="Zara Thaker"/>
    <x v="603"/>
    <n v="6"/>
    <d v="2025-03-01T00:00:00"/>
    <d v="2025-03-04T00:00:00"/>
    <d v="1974-12-06T00:00:00"/>
    <x v="1"/>
    <x v="9"/>
    <x v="3"/>
    <x v="4"/>
    <x v="9"/>
    <n v="8"/>
    <n v="506.69"/>
    <n v="4053.52"/>
    <n v="17.100000000000001"/>
    <n v="3360.37"/>
    <n v="4"/>
    <n v="5"/>
    <n v="1"/>
    <x v="3220"/>
  </r>
  <r>
    <s v="T003414"/>
    <s v="Ahana  Raja"/>
    <x v="574"/>
    <n v="8"/>
    <d v="2024-02-24T00:00:00"/>
    <d v="2024-02-26T00:00:00"/>
    <d v="1969-10-03T00:00:00"/>
    <x v="1"/>
    <x v="6"/>
    <x v="1"/>
    <x v="5"/>
    <x v="20"/>
    <n v="7"/>
    <n v="31519.97"/>
    <n v="220639.79"/>
    <n v="2.4700000000000002"/>
    <n v="215189.99"/>
    <n v="3"/>
    <n v="6"/>
    <n v="2"/>
    <x v="3221"/>
  </r>
  <r>
    <s v="T003415"/>
    <s v="Farhan Sankaran"/>
    <x v="565"/>
    <n v="3"/>
    <d v="2024-06-30T00:00:00"/>
    <d v="2024-07-03T00:00:00"/>
    <d v="1977-10-31T00:00:00"/>
    <x v="3"/>
    <x v="5"/>
    <x v="1"/>
    <x v="2"/>
    <x v="10"/>
    <n v="2"/>
    <n v="45687.92"/>
    <n v="91375.84"/>
    <n v="11.61"/>
    <n v="80767.100000000006"/>
    <n v="3"/>
    <n v="6"/>
    <n v="-3"/>
    <x v="3222"/>
  </r>
  <r>
    <s v="T003416"/>
    <s v="Lakshay Dave"/>
    <x v="706"/>
    <n v="3"/>
    <d v="2025-02-17T00:00:00"/>
    <d v="2025-02-18T00:00:00"/>
    <d v="1991-01-25T00:00:00"/>
    <x v="3"/>
    <x v="19"/>
    <x v="0"/>
    <x v="1"/>
    <x v="2"/>
    <n v="5"/>
    <n v="31508.18"/>
    <n v="157540.9"/>
    <n v="0.83"/>
    <n v="156233.31"/>
    <n v="4"/>
    <n v="4"/>
    <n v="-1"/>
    <x v="3223"/>
  </r>
  <r>
    <s v="T003417"/>
    <s v="Azad Talwar"/>
    <x v="331"/>
    <n v="8"/>
    <d v="2024-08-01T00:00:00"/>
    <d v="2024-08-03T00:00:00"/>
    <d v="1991-03-22T00:00:00"/>
    <x v="1"/>
    <x v="9"/>
    <x v="1"/>
    <x v="5"/>
    <x v="7"/>
    <n v="1"/>
    <n v="1891.79"/>
    <n v="1891.79"/>
    <n v="25.55"/>
    <n v="1408.44"/>
    <n v="4"/>
    <n v="3"/>
    <n v="5"/>
    <x v="3224"/>
  </r>
  <r>
    <s v="T003418"/>
    <s v="Miraya Grover"/>
    <x v="685"/>
    <n v="9"/>
    <d v="2025-07-27T00:00:00"/>
    <d v="2025-08-01T00:00:00"/>
    <d v="1984-03-30T00:00:00"/>
    <x v="3"/>
    <x v="15"/>
    <x v="3"/>
    <x v="4"/>
    <x v="13"/>
    <n v="6"/>
    <n v="4294.92"/>
    <n v="25769.52"/>
    <n v="29.55"/>
    <n v="18154.63"/>
    <n v="3"/>
    <n v="10"/>
    <n v="-1"/>
    <x v="3225"/>
  </r>
  <r>
    <s v="T003419"/>
    <s v="Mannat Sagar"/>
    <x v="557"/>
    <n v="8"/>
    <d v="2024-01-01T00:00:00"/>
    <d v="2024-01-04T00:00:00"/>
    <d v="1960-09-28T00:00:00"/>
    <x v="1"/>
    <x v="1"/>
    <x v="0"/>
    <x v="1"/>
    <x v="8"/>
    <n v="8"/>
    <n v="25217.88"/>
    <n v="201743.04"/>
    <n v="25.37"/>
    <n v="150560.82999999999"/>
    <n v="2"/>
    <n v="8"/>
    <n v="0"/>
    <x v="3226"/>
  </r>
  <r>
    <s v="T003420"/>
    <s v="Jivika Badami"/>
    <x v="657"/>
    <n v="6"/>
    <d v="2023-10-30T00:00:00"/>
    <d v="2023-11-03T00:00:00"/>
    <d v="1974-08-30T00:00:00"/>
    <x v="2"/>
    <x v="16"/>
    <x v="1"/>
    <x v="5"/>
    <x v="15"/>
    <n v="4"/>
    <n v="1234.5"/>
    <n v="4938"/>
    <n v="1.56"/>
    <n v="4860.97"/>
    <n v="2"/>
    <n v="7"/>
    <n v="-1"/>
    <x v="3227"/>
  </r>
  <r>
    <s v="T003421"/>
    <s v="Ivana Iyer"/>
    <x v="34"/>
    <n v="3"/>
    <d v="2025-07-24T00:00:00"/>
    <d v="2025-07-26T00:00:00"/>
    <d v="1964-12-03T00:00:00"/>
    <x v="1"/>
    <x v="9"/>
    <x v="0"/>
    <x v="0"/>
    <x v="1"/>
    <n v="4"/>
    <n v="3689.52"/>
    <n v="14758.08"/>
    <n v="26.15"/>
    <n v="10898.84"/>
    <n v="3"/>
    <n v="7"/>
    <n v="-4"/>
    <x v="3228"/>
  </r>
  <r>
    <s v="T003422"/>
    <s v="Vedika Subramaniam"/>
    <x v="224"/>
    <n v="7"/>
    <d v="2024-05-29T00:00:00"/>
    <d v="2024-06-03T00:00:00"/>
    <d v="1996-12-31T00:00:00"/>
    <x v="0"/>
    <x v="10"/>
    <x v="1"/>
    <x v="5"/>
    <x v="17"/>
    <n v="3"/>
    <n v="8703.31"/>
    <n v="26109.93"/>
    <n v="26.43"/>
    <n v="19209.080000000002"/>
    <n v="3"/>
    <n v="10"/>
    <n v="-3"/>
    <x v="3229"/>
  </r>
  <r>
    <s v="T003423"/>
    <s v="Chirag Ravi"/>
    <x v="341"/>
    <n v="5"/>
    <d v="2024-07-23T00:00:00"/>
    <d v="2024-07-26T00:00:00"/>
    <d v="2002-06-01T00:00:00"/>
    <x v="3"/>
    <x v="4"/>
    <x v="2"/>
    <x v="3"/>
    <x v="11"/>
    <n v="8"/>
    <n v="23855.78"/>
    <n v="190846.24"/>
    <n v="1.96"/>
    <n v="187105.65"/>
    <n v="2"/>
    <n v="5"/>
    <n v="0"/>
    <x v="3230"/>
  </r>
  <r>
    <s v="T003424"/>
    <s v="Kashvi Zacharia"/>
    <x v="13"/>
    <n v="7"/>
    <d v="2024-11-11T00:00:00"/>
    <d v="2024-11-16T00:00:00"/>
    <d v="2001-07-17T00:00:00"/>
    <x v="3"/>
    <x v="19"/>
    <x v="1"/>
    <x v="2"/>
    <x v="3"/>
    <n v="8"/>
    <n v="9587.01"/>
    <n v="76696.08"/>
    <n v="5.17"/>
    <n v="72730.89"/>
    <n v="1"/>
    <n v="8"/>
    <n v="-1"/>
    <x v="3231"/>
  </r>
  <r>
    <s v="T003425"/>
    <s v="Kiara Sundaram"/>
    <x v="88"/>
    <n v="3"/>
    <d v="2024-11-24T00:00:00"/>
    <d v="2024-11-25T00:00:00"/>
    <d v="1960-10-13T00:00:00"/>
    <x v="0"/>
    <x v="17"/>
    <x v="1"/>
    <x v="2"/>
    <x v="16"/>
    <n v="1"/>
    <n v="37957.870000000003"/>
    <n v="37957.870000000003"/>
    <n v="9.2100000000000009"/>
    <n v="34461.949999999997"/>
    <n v="4"/>
    <n v="5"/>
    <n v="-2"/>
    <x v="3232"/>
  </r>
  <r>
    <s v="T003426"/>
    <s v="Himmat Gupta"/>
    <x v="270"/>
    <n v="4"/>
    <d v="2023-11-12T00:00:00"/>
    <d v="2023-11-15T00:00:00"/>
    <d v="1966-04-05T00:00:00"/>
    <x v="2"/>
    <x v="16"/>
    <x v="1"/>
    <x v="5"/>
    <x v="7"/>
    <n v="10"/>
    <n v="28441.59"/>
    <n v="284415.90000000002"/>
    <n v="20.93"/>
    <n v="224887.65"/>
    <n v="4"/>
    <n v="4"/>
    <n v="0"/>
    <x v="3233"/>
  </r>
  <r>
    <s v="T003427"/>
    <s v="Riaan Shanker"/>
    <x v="360"/>
    <n v="10"/>
    <d v="2024-07-20T00:00:00"/>
    <d v="2024-07-21T00:00:00"/>
    <d v="2004-07-15T00:00:00"/>
    <x v="3"/>
    <x v="15"/>
    <x v="0"/>
    <x v="0"/>
    <x v="0"/>
    <n v="9"/>
    <n v="13886.44"/>
    <n v="124977.96"/>
    <n v="13.14"/>
    <n v="108555.86"/>
    <n v="5"/>
    <n v="3"/>
    <n v="7"/>
    <x v="3234"/>
  </r>
  <r>
    <s v="T003428"/>
    <s v="Vardaniya Desai"/>
    <x v="692"/>
    <n v="5"/>
    <d v="2024-10-07T00:00:00"/>
    <d v="2024-10-11T00:00:00"/>
    <d v="1996-06-07T00:00:00"/>
    <x v="1"/>
    <x v="14"/>
    <x v="0"/>
    <x v="0"/>
    <x v="1"/>
    <n v="4"/>
    <n v="1609.1"/>
    <n v="6436.4"/>
    <n v="0.08"/>
    <n v="6431.25"/>
    <n v="3"/>
    <n v="8"/>
    <n v="-3"/>
    <x v="2880"/>
  </r>
  <r>
    <s v="T003429"/>
    <s v="Renee Jayaraman"/>
    <x v="500"/>
    <n v="7"/>
    <d v="2025-01-01T00:00:00"/>
    <d v="2025-01-04T00:00:00"/>
    <d v="1992-01-05T00:00:00"/>
    <x v="3"/>
    <x v="15"/>
    <x v="0"/>
    <x v="1"/>
    <x v="21"/>
    <n v="8"/>
    <n v="10310.14"/>
    <n v="82481.119999999995"/>
    <n v="0.42"/>
    <n v="82134.7"/>
    <n v="2"/>
    <n v="5"/>
    <n v="2"/>
    <x v="3235"/>
  </r>
  <r>
    <s v="T003430"/>
    <s v="Aarna Wason"/>
    <x v="240"/>
    <n v="7"/>
    <d v="2024-04-05T00:00:00"/>
    <d v="2024-04-07T00:00:00"/>
    <d v="1989-09-15T00:00:00"/>
    <x v="2"/>
    <x v="7"/>
    <x v="0"/>
    <x v="1"/>
    <x v="21"/>
    <n v="7"/>
    <n v="39787.78"/>
    <n v="278514.46000000002"/>
    <n v="28.42"/>
    <n v="199360.65"/>
    <n v="2"/>
    <n v="5"/>
    <n v="2"/>
    <x v="3236"/>
  </r>
  <r>
    <s v="T003431"/>
    <s v="Lavanya Konda"/>
    <x v="441"/>
    <n v="6"/>
    <d v="2024-08-28T00:00:00"/>
    <d v="2024-08-30T00:00:00"/>
    <d v="1989-12-15T00:00:00"/>
    <x v="1"/>
    <x v="6"/>
    <x v="1"/>
    <x v="2"/>
    <x v="14"/>
    <n v="8"/>
    <n v="13994.04"/>
    <n v="111952.32000000001"/>
    <n v="26.97"/>
    <n v="81758.78"/>
    <n v="4"/>
    <n v="5"/>
    <n v="1"/>
    <x v="3237"/>
  </r>
  <r>
    <s v="T003432"/>
    <s v="Sana Agate"/>
    <x v="190"/>
    <n v="3"/>
    <d v="2025-07-19T00:00:00"/>
    <d v="2025-07-20T00:00:00"/>
    <d v="1968-02-09T00:00:00"/>
    <x v="1"/>
    <x v="1"/>
    <x v="2"/>
    <x v="3"/>
    <x v="12"/>
    <n v="7"/>
    <n v="44672.51"/>
    <n v="312707.57"/>
    <n v="4.5599999999999996"/>
    <n v="298448.09999999998"/>
    <n v="4"/>
    <n v="6"/>
    <n v="-3"/>
    <x v="3238"/>
  </r>
  <r>
    <s v="T003433"/>
    <s v="Madhup Bobal"/>
    <x v="419"/>
    <n v="3"/>
    <d v="2024-01-21T00:00:00"/>
    <d v="2024-01-22T00:00:00"/>
    <d v="1977-05-11T00:00:00"/>
    <x v="2"/>
    <x v="8"/>
    <x v="2"/>
    <x v="3"/>
    <x v="22"/>
    <n v="6"/>
    <n v="33774.639999999999"/>
    <n v="202647.84"/>
    <n v="10.44"/>
    <n v="181491.41"/>
    <n v="1"/>
    <n v="5"/>
    <n v="-2"/>
    <x v="3239"/>
  </r>
  <r>
    <s v="T003434"/>
    <s v="Faiyaz Issac"/>
    <x v="399"/>
    <n v="10"/>
    <d v="2025-02-23T00:00:00"/>
    <d v="2025-02-28T00:00:00"/>
    <d v="1962-12-21T00:00:00"/>
    <x v="3"/>
    <x v="5"/>
    <x v="0"/>
    <x v="1"/>
    <x v="2"/>
    <n v="9"/>
    <n v="277.05"/>
    <n v="2493.4499999999998"/>
    <n v="13.89"/>
    <n v="2147.11"/>
    <n v="2"/>
    <n v="9"/>
    <n v="1"/>
    <x v="3240"/>
  </r>
  <r>
    <s v="T003435"/>
    <s v="Biju Sachdeva"/>
    <x v="347"/>
    <n v="4"/>
    <d v="2023-08-29T00:00:00"/>
    <d v="2023-09-02T00:00:00"/>
    <d v="1984-06-09T00:00:00"/>
    <x v="3"/>
    <x v="12"/>
    <x v="3"/>
    <x v="4"/>
    <x v="9"/>
    <n v="7"/>
    <n v="46700.54"/>
    <n v="326903.78000000003"/>
    <n v="3.42"/>
    <n v="315723.67"/>
    <n v="5"/>
    <n v="5"/>
    <n v="-1"/>
    <x v="3241"/>
  </r>
  <r>
    <s v="T003436"/>
    <s v="Sahil Borde"/>
    <x v="440"/>
    <n v="5"/>
    <d v="2024-10-12T00:00:00"/>
    <d v="2024-10-13T00:00:00"/>
    <d v="2001-12-27T00:00:00"/>
    <x v="1"/>
    <x v="9"/>
    <x v="0"/>
    <x v="0"/>
    <x v="18"/>
    <n v="8"/>
    <n v="11627.72"/>
    <n v="93021.759999999995"/>
    <n v="3.79"/>
    <n v="89496.24"/>
    <n v="5"/>
    <n v="3"/>
    <n v="2"/>
    <x v="1848"/>
  </r>
  <r>
    <s v="T003437"/>
    <s v="Baiju Borah"/>
    <x v="623"/>
    <n v="9"/>
    <d v="2024-01-17T00:00:00"/>
    <d v="2024-01-22T00:00:00"/>
    <d v="1996-08-08T00:00:00"/>
    <x v="1"/>
    <x v="14"/>
    <x v="1"/>
    <x v="5"/>
    <x v="20"/>
    <n v="2"/>
    <n v="14015.7"/>
    <n v="28031.4"/>
    <n v="13.85"/>
    <n v="24149.05"/>
    <n v="3"/>
    <n v="7"/>
    <n v="2"/>
    <x v="3242"/>
  </r>
  <r>
    <s v="T003438"/>
    <s v="Anvi Sidhu"/>
    <x v="137"/>
    <n v="7"/>
    <d v="2023-10-24T00:00:00"/>
    <d v="2023-10-26T00:00:00"/>
    <d v="1977-08-05T00:00:00"/>
    <x v="3"/>
    <x v="12"/>
    <x v="2"/>
    <x v="3"/>
    <x v="22"/>
    <n v="2"/>
    <n v="48737.63"/>
    <n v="97475.26"/>
    <n v="7.67"/>
    <n v="89998.91"/>
    <n v="5"/>
    <n v="4"/>
    <n v="3"/>
    <x v="3243"/>
  </r>
  <r>
    <s v="T003439"/>
    <s v="Kimaya Acharya"/>
    <x v="464"/>
    <n v="4"/>
    <d v="2025-06-03T00:00:00"/>
    <d v="2025-06-07T00:00:00"/>
    <d v="1989-05-28T00:00:00"/>
    <x v="0"/>
    <x v="13"/>
    <x v="1"/>
    <x v="2"/>
    <x v="10"/>
    <n v="9"/>
    <n v="25518.14"/>
    <n v="229663.26"/>
    <n v="3.05"/>
    <n v="222658.53"/>
    <n v="3"/>
    <n v="8"/>
    <n v="-4"/>
    <x v="3244"/>
  </r>
  <r>
    <s v="T003440"/>
    <s v="Ishaan Vohra"/>
    <x v="161"/>
    <n v="6"/>
    <d v="2024-06-20T00:00:00"/>
    <d v="2024-06-24T00:00:00"/>
    <d v="1966-09-12T00:00:00"/>
    <x v="3"/>
    <x v="15"/>
    <x v="2"/>
    <x v="3"/>
    <x v="11"/>
    <n v="3"/>
    <n v="47032.75"/>
    <n v="141098.25"/>
    <n v="7.31"/>
    <n v="130783.97"/>
    <n v="4"/>
    <n v="5"/>
    <n v="1"/>
    <x v="3245"/>
  </r>
  <r>
    <s v="T003441"/>
    <s v="Ivan Saini"/>
    <x v="677"/>
    <n v="4"/>
    <d v="2024-07-14T00:00:00"/>
    <d v="2024-07-18T00:00:00"/>
    <d v="1971-09-13T00:00:00"/>
    <x v="1"/>
    <x v="1"/>
    <x v="1"/>
    <x v="2"/>
    <x v="3"/>
    <n v="1"/>
    <n v="46049.83"/>
    <n v="46049.83"/>
    <n v="18.53"/>
    <n v="37516.800000000003"/>
    <n v="5"/>
    <n v="8"/>
    <n v="-4"/>
    <x v="3246"/>
  </r>
  <r>
    <s v="T003442"/>
    <s v="Kanav Char"/>
    <x v="321"/>
    <n v="7"/>
    <d v="2024-12-20T00:00:00"/>
    <d v="2024-12-22T00:00:00"/>
    <d v="2003-05-26T00:00:00"/>
    <x v="1"/>
    <x v="9"/>
    <x v="2"/>
    <x v="3"/>
    <x v="11"/>
    <n v="4"/>
    <n v="10279.76"/>
    <n v="41119.040000000001"/>
    <n v="9.07"/>
    <n v="37389.54"/>
    <n v="1"/>
    <n v="4"/>
    <n v="3"/>
    <x v="3247"/>
  </r>
  <r>
    <s v="T003443"/>
    <s v="Yasmin Dhillon"/>
    <x v="492"/>
    <n v="10"/>
    <d v="2025-05-15T00:00:00"/>
    <d v="2025-05-19T00:00:00"/>
    <d v="1967-08-21T00:00:00"/>
    <x v="3"/>
    <x v="5"/>
    <x v="2"/>
    <x v="3"/>
    <x v="12"/>
    <n v="3"/>
    <n v="692.02"/>
    <n v="2076.06"/>
    <n v="4.9400000000000004"/>
    <n v="1973.5"/>
    <n v="1"/>
    <n v="9"/>
    <n v="1"/>
    <x v="3248"/>
  </r>
  <r>
    <s v="T003444"/>
    <s v="Dhruv Mani"/>
    <x v="627"/>
    <n v="9"/>
    <d v="2024-11-18T00:00:00"/>
    <d v="2024-11-21T00:00:00"/>
    <d v="2001-02-07T00:00:00"/>
    <x v="1"/>
    <x v="14"/>
    <x v="2"/>
    <x v="3"/>
    <x v="11"/>
    <n v="8"/>
    <n v="2700.68"/>
    <n v="21605.439999999999"/>
    <n v="10.35"/>
    <n v="19369.28"/>
    <n v="3"/>
    <n v="5"/>
    <n v="4"/>
    <x v="3249"/>
  </r>
  <r>
    <s v="T003445"/>
    <s v="Badal Kannan"/>
    <x v="624"/>
    <n v="6"/>
    <d v="2024-08-10T00:00:00"/>
    <d v="2024-08-14T00:00:00"/>
    <d v="1965-12-23T00:00:00"/>
    <x v="3"/>
    <x v="15"/>
    <x v="3"/>
    <x v="4"/>
    <x v="23"/>
    <n v="6"/>
    <n v="9876.43"/>
    <n v="59258.58"/>
    <n v="20"/>
    <n v="47406.86"/>
    <n v="1"/>
    <n v="8"/>
    <n v="-2"/>
    <x v="3201"/>
  </r>
  <r>
    <s v="T003446"/>
    <s v="Faiyaz Halder"/>
    <x v="584"/>
    <n v="3"/>
    <d v="2024-01-26T00:00:00"/>
    <d v="2024-01-29T00:00:00"/>
    <d v="1993-09-05T00:00:00"/>
    <x v="2"/>
    <x v="11"/>
    <x v="1"/>
    <x v="2"/>
    <x v="10"/>
    <n v="2"/>
    <n v="25693.07"/>
    <n v="51386.14"/>
    <n v="19.77"/>
    <n v="41227.1"/>
    <n v="5"/>
    <n v="8"/>
    <n v="-5"/>
    <x v="3250"/>
  </r>
  <r>
    <s v="T003447"/>
    <s v="Drishya Lal"/>
    <x v="109"/>
    <n v="6"/>
    <d v="2024-03-20T00:00:00"/>
    <d v="2024-03-23T00:00:00"/>
    <d v="1984-12-24T00:00:00"/>
    <x v="1"/>
    <x v="18"/>
    <x v="3"/>
    <x v="4"/>
    <x v="23"/>
    <n v="6"/>
    <n v="25632.87"/>
    <n v="153797.22"/>
    <n v="7.74"/>
    <n v="141893.32"/>
    <n v="2"/>
    <n v="7"/>
    <n v="-1"/>
    <x v="3251"/>
  </r>
  <r>
    <s v="T003448"/>
    <s v="Manikya Kamdar"/>
    <x v="675"/>
    <n v="3"/>
    <d v="2023-12-25T00:00:00"/>
    <d v="2023-12-30T00:00:00"/>
    <d v="1977-02-02T00:00:00"/>
    <x v="1"/>
    <x v="18"/>
    <x v="2"/>
    <x v="3"/>
    <x v="4"/>
    <n v="9"/>
    <n v="24618.27"/>
    <n v="221564.43"/>
    <n v="16.54"/>
    <n v="184917.67"/>
    <n v="4"/>
    <n v="9"/>
    <n v="-6"/>
    <x v="3252"/>
  </r>
  <r>
    <s v="T003449"/>
    <s v="Mehul Choudhary"/>
    <x v="675"/>
    <n v="7"/>
    <d v="2023-12-25T00:00:00"/>
    <d v="2023-12-30T00:00:00"/>
    <d v="1965-07-20T00:00:00"/>
    <x v="2"/>
    <x v="2"/>
    <x v="1"/>
    <x v="2"/>
    <x v="3"/>
    <n v="10"/>
    <n v="33207.519999999997"/>
    <n v="332075.2"/>
    <n v="16.010000000000002"/>
    <n v="278909.96000000002"/>
    <n v="1"/>
    <n v="9"/>
    <n v="-2"/>
    <x v="3253"/>
  </r>
  <r>
    <s v="T003450"/>
    <s v="Anvi Brar"/>
    <x v="387"/>
    <n v="8"/>
    <d v="2024-08-09T00:00:00"/>
    <d v="2024-08-11T00:00:00"/>
    <d v="1981-11-06T00:00:00"/>
    <x v="0"/>
    <x v="3"/>
    <x v="1"/>
    <x v="5"/>
    <x v="20"/>
    <n v="6"/>
    <n v="379.54"/>
    <n v="2277.2399999999998"/>
    <n v="27.96"/>
    <n v="1640.52"/>
    <n v="4"/>
    <n v="4"/>
    <n v="4"/>
    <x v="3254"/>
  </r>
  <r>
    <s v="T003451"/>
    <s v="Piya Konda"/>
    <x v="193"/>
    <n v="7"/>
    <d v="2024-07-14T00:00:00"/>
    <d v="2024-07-16T00:00:00"/>
    <d v="1995-01-08T00:00:00"/>
    <x v="1"/>
    <x v="14"/>
    <x v="0"/>
    <x v="0"/>
    <x v="19"/>
    <n v="9"/>
    <n v="41625.74"/>
    <n v="374631.66"/>
    <n v="22.15"/>
    <n v="291650.75"/>
    <n v="3"/>
    <n v="4"/>
    <n v="3"/>
    <x v="3255"/>
  </r>
  <r>
    <s v="T003452"/>
    <s v="Nitara Kashyap"/>
    <x v="123"/>
    <n v="6"/>
    <d v="2025-08-14T00:00:00"/>
    <d v="2025-08-18T00:00:00"/>
    <d v="2005-09-18T00:00:00"/>
    <x v="0"/>
    <x v="3"/>
    <x v="1"/>
    <x v="5"/>
    <x v="7"/>
    <n v="1"/>
    <n v="22144.46"/>
    <n v="22144.46"/>
    <n v="6.53"/>
    <n v="20698.43"/>
    <n v="5"/>
    <n v="9"/>
    <n v="-3"/>
    <x v="1236"/>
  </r>
  <r>
    <s v="T003453"/>
    <s v="Ela Sawhney"/>
    <x v="624"/>
    <n v="3"/>
    <d v="2024-08-10T00:00:00"/>
    <d v="2024-08-14T00:00:00"/>
    <d v="2006-02-11T00:00:00"/>
    <x v="2"/>
    <x v="16"/>
    <x v="3"/>
    <x v="4"/>
    <x v="9"/>
    <n v="1"/>
    <n v="7699.79"/>
    <n v="7699.79"/>
    <n v="26.73"/>
    <n v="5641.64"/>
    <n v="2"/>
    <n v="8"/>
    <n v="-5"/>
    <x v="3256"/>
  </r>
  <r>
    <s v="T003454"/>
    <s v="Saksham Agrawal"/>
    <x v="125"/>
    <n v="3"/>
    <d v="2025-06-09T00:00:00"/>
    <d v="2025-06-11T00:00:00"/>
    <d v="2000-10-27T00:00:00"/>
    <x v="0"/>
    <x v="10"/>
    <x v="1"/>
    <x v="5"/>
    <x v="20"/>
    <n v="3"/>
    <n v="43584.42"/>
    <n v="130753.26"/>
    <n v="14.23"/>
    <n v="112147.07"/>
    <n v="3"/>
    <n v="7"/>
    <n v="-4"/>
    <x v="3257"/>
  </r>
  <r>
    <s v="T003455"/>
    <s v="Jayan Upadhyay"/>
    <x v="452"/>
    <n v="3"/>
    <d v="2024-01-24T00:00:00"/>
    <d v="2024-01-25T00:00:00"/>
    <d v="1965-02-16T00:00:00"/>
    <x v="0"/>
    <x v="17"/>
    <x v="2"/>
    <x v="3"/>
    <x v="22"/>
    <n v="5"/>
    <n v="22478.28"/>
    <n v="112391.4"/>
    <n v="19.71"/>
    <n v="90239.06"/>
    <n v="1"/>
    <n v="5"/>
    <n v="-2"/>
    <x v="153"/>
  </r>
  <r>
    <s v="T003456"/>
    <s v="Indrajit Guha"/>
    <x v="299"/>
    <n v="3"/>
    <d v="2023-08-25T00:00:00"/>
    <d v="2023-08-30T00:00:00"/>
    <d v="1970-10-14T00:00:00"/>
    <x v="3"/>
    <x v="12"/>
    <x v="1"/>
    <x v="2"/>
    <x v="3"/>
    <n v="9"/>
    <n v="4251.09"/>
    <n v="38259.81"/>
    <n v="20.49"/>
    <n v="30420.37"/>
    <n v="2"/>
    <n v="10"/>
    <n v="-7"/>
    <x v="3258"/>
  </r>
  <r>
    <s v="T003457"/>
    <s v="Hazel Kade"/>
    <x v="591"/>
    <n v="10"/>
    <d v="2025-03-23T00:00:00"/>
    <d v="2025-03-27T00:00:00"/>
    <d v="1975-05-22T00:00:00"/>
    <x v="1"/>
    <x v="18"/>
    <x v="1"/>
    <x v="2"/>
    <x v="16"/>
    <n v="8"/>
    <n v="23723.9"/>
    <n v="189791.2"/>
    <n v="11.72"/>
    <n v="167547.67000000001"/>
    <n v="5"/>
    <n v="6"/>
    <n v="4"/>
    <x v="3259"/>
  </r>
  <r>
    <s v="T003458"/>
    <s v="Shray Sankar"/>
    <x v="439"/>
    <n v="10"/>
    <d v="2024-05-19T00:00:00"/>
    <d v="2024-05-21T00:00:00"/>
    <d v="1997-04-04T00:00:00"/>
    <x v="1"/>
    <x v="1"/>
    <x v="1"/>
    <x v="2"/>
    <x v="3"/>
    <n v="1"/>
    <n v="30579.200000000001"/>
    <n v="30579.200000000001"/>
    <n v="11.08"/>
    <n v="27191.02"/>
    <n v="1"/>
    <n v="5"/>
    <n v="5"/>
    <x v="3260"/>
  </r>
  <r>
    <s v="T003459"/>
    <s v="Ela Deep"/>
    <x v="635"/>
    <n v="3"/>
    <d v="2024-11-09T00:00:00"/>
    <d v="2024-11-11T00:00:00"/>
    <d v="1969-07-11T00:00:00"/>
    <x v="1"/>
    <x v="9"/>
    <x v="1"/>
    <x v="2"/>
    <x v="16"/>
    <n v="10"/>
    <n v="34798.129999999997"/>
    <n v="347981.3"/>
    <n v="14.47"/>
    <n v="297628.40999999997"/>
    <n v="2"/>
    <n v="5"/>
    <n v="-2"/>
    <x v="3261"/>
  </r>
  <r>
    <s v="T003460"/>
    <s v="Mehul Bala"/>
    <x v="269"/>
    <n v="10"/>
    <d v="2023-10-25T00:00:00"/>
    <d v="2023-10-28T00:00:00"/>
    <d v="1989-08-25T00:00:00"/>
    <x v="2"/>
    <x v="2"/>
    <x v="3"/>
    <x v="4"/>
    <x v="9"/>
    <n v="9"/>
    <n v="26137.11"/>
    <n v="235233.99"/>
    <n v="24.52"/>
    <n v="177554.62"/>
    <n v="2"/>
    <n v="8"/>
    <n v="2"/>
    <x v="3262"/>
  </r>
  <r>
    <s v="T003461"/>
    <s v="Amani Sharma"/>
    <x v="649"/>
    <n v="5"/>
    <d v="2025-04-10T00:00:00"/>
    <d v="2025-04-13T00:00:00"/>
    <d v="2006-07-10T00:00:00"/>
    <x v="2"/>
    <x v="2"/>
    <x v="1"/>
    <x v="5"/>
    <x v="15"/>
    <n v="3"/>
    <n v="15659.08"/>
    <n v="46977.24"/>
    <n v="26.16"/>
    <n v="34687.99"/>
    <n v="1"/>
    <n v="5"/>
    <n v="0"/>
    <x v="3263"/>
  </r>
  <r>
    <s v="T003462"/>
    <s v="Kaira Gera"/>
    <x v="221"/>
    <n v="9"/>
    <d v="2025-01-30T00:00:00"/>
    <d v="2025-02-02T00:00:00"/>
    <d v="2000-05-03T00:00:00"/>
    <x v="2"/>
    <x v="7"/>
    <x v="0"/>
    <x v="1"/>
    <x v="5"/>
    <n v="9"/>
    <n v="23400.5"/>
    <n v="210604.5"/>
    <n v="20.99"/>
    <n v="166398.62"/>
    <n v="2"/>
    <n v="5"/>
    <n v="4"/>
    <x v="3264"/>
  </r>
  <r>
    <s v="T003463"/>
    <s v="Kaira Sha"/>
    <x v="77"/>
    <n v="9"/>
    <d v="2025-01-06T00:00:00"/>
    <d v="2025-01-07T00:00:00"/>
    <d v="2005-05-15T00:00:00"/>
    <x v="1"/>
    <x v="18"/>
    <x v="1"/>
    <x v="2"/>
    <x v="14"/>
    <n v="10"/>
    <n v="21815.15"/>
    <n v="218151.5"/>
    <n v="10.55"/>
    <n v="195136.52"/>
    <n v="2"/>
    <n v="3"/>
    <n v="6"/>
    <x v="3265"/>
  </r>
  <r>
    <s v="T003464"/>
    <s v="Ahana  Singh"/>
    <x v="69"/>
    <n v="4"/>
    <d v="2024-06-15T00:00:00"/>
    <d v="2024-06-17T00:00:00"/>
    <d v="1979-11-21T00:00:00"/>
    <x v="3"/>
    <x v="12"/>
    <x v="0"/>
    <x v="1"/>
    <x v="2"/>
    <n v="4"/>
    <n v="10345.370000000001"/>
    <n v="41381.480000000003"/>
    <n v="4.08"/>
    <n v="39693.120000000003"/>
    <n v="1"/>
    <n v="7"/>
    <n v="-3"/>
    <x v="3266"/>
  </r>
  <r>
    <s v="T003465"/>
    <s v="Lavanya Kaul"/>
    <x v="334"/>
    <n v="4"/>
    <d v="2023-12-14T00:00:00"/>
    <d v="2023-12-17T00:00:00"/>
    <d v="1989-12-03T00:00:00"/>
    <x v="2"/>
    <x v="2"/>
    <x v="1"/>
    <x v="5"/>
    <x v="15"/>
    <n v="9"/>
    <n v="6983.01"/>
    <n v="62847.09"/>
    <n v="5.01"/>
    <n v="59698.45"/>
    <n v="2"/>
    <n v="7"/>
    <n v="-3"/>
    <x v="3267"/>
  </r>
  <r>
    <s v="T003466"/>
    <s v="Kavya Sekhon"/>
    <x v="661"/>
    <n v="5"/>
    <d v="2025-01-28T00:00:00"/>
    <d v="2025-01-29T00:00:00"/>
    <d v="1974-07-09T00:00:00"/>
    <x v="2"/>
    <x v="11"/>
    <x v="0"/>
    <x v="1"/>
    <x v="2"/>
    <n v="8"/>
    <n v="38913.54"/>
    <n v="311308.32"/>
    <n v="20.170000000000002"/>
    <n v="248517.43"/>
    <n v="5"/>
    <n v="3"/>
    <n v="2"/>
    <x v="3268"/>
  </r>
  <r>
    <s v="T003467"/>
    <s v="Kanav Walia"/>
    <x v="697"/>
    <n v="10"/>
    <d v="2024-04-23T00:00:00"/>
    <d v="2024-04-27T00:00:00"/>
    <d v="1969-06-23T00:00:00"/>
    <x v="0"/>
    <x v="10"/>
    <x v="0"/>
    <x v="0"/>
    <x v="19"/>
    <n v="4"/>
    <n v="22116.86"/>
    <n v="88467.44"/>
    <n v="29.26"/>
    <n v="62581.87"/>
    <n v="4"/>
    <n v="8"/>
    <n v="2"/>
    <x v="3269"/>
  </r>
  <r>
    <s v="T003468"/>
    <s v="Mohanlal Krish"/>
    <x v="418"/>
    <n v="4"/>
    <d v="2023-12-09T00:00:00"/>
    <d v="2023-12-10T00:00:00"/>
    <d v="1977-03-28T00:00:00"/>
    <x v="0"/>
    <x v="10"/>
    <x v="0"/>
    <x v="1"/>
    <x v="8"/>
    <n v="3"/>
    <n v="19099.53"/>
    <n v="57298.59"/>
    <n v="20.84"/>
    <n v="45357.56"/>
    <n v="3"/>
    <n v="6"/>
    <n v="-2"/>
    <x v="3270"/>
  </r>
  <r>
    <s v="T003469"/>
    <s v="Keya Sagar"/>
    <x v="145"/>
    <n v="3"/>
    <d v="2024-10-27T00:00:00"/>
    <d v="2024-10-31T00:00:00"/>
    <d v="1973-11-06T00:00:00"/>
    <x v="0"/>
    <x v="0"/>
    <x v="3"/>
    <x v="4"/>
    <x v="6"/>
    <n v="8"/>
    <n v="46973.37"/>
    <n v="375786.96"/>
    <n v="18.71"/>
    <n v="305477.21999999997"/>
    <n v="5"/>
    <n v="9"/>
    <n v="-6"/>
    <x v="3271"/>
  </r>
  <r>
    <s v="T003470"/>
    <s v="Zeeshan Bandi"/>
    <x v="339"/>
    <n v="7"/>
    <d v="2024-08-05T00:00:00"/>
    <d v="2024-08-08T00:00:00"/>
    <d v="2004-01-01T00:00:00"/>
    <x v="0"/>
    <x v="13"/>
    <x v="0"/>
    <x v="0"/>
    <x v="19"/>
    <n v="1"/>
    <n v="689.94"/>
    <n v="689.94"/>
    <n v="12.5"/>
    <n v="603.70000000000005"/>
    <n v="1"/>
    <n v="5"/>
    <n v="2"/>
    <x v="3272"/>
  </r>
  <r>
    <s v="T003471"/>
    <s v="Piya Sura"/>
    <x v="397"/>
    <n v="3"/>
    <d v="2024-10-03T00:00:00"/>
    <d v="2024-10-06T00:00:00"/>
    <d v="1961-10-05T00:00:00"/>
    <x v="0"/>
    <x v="13"/>
    <x v="0"/>
    <x v="0"/>
    <x v="1"/>
    <n v="8"/>
    <n v="31177.97"/>
    <n v="249423.76"/>
    <n v="17.22"/>
    <n v="206472.99"/>
    <n v="3"/>
    <n v="6"/>
    <n v="-3"/>
    <x v="3273"/>
  </r>
  <r>
    <s v="T003472"/>
    <s v="Madhup Gala"/>
    <x v="181"/>
    <n v="5"/>
    <d v="2025-07-05T00:00:00"/>
    <d v="2025-07-08T00:00:00"/>
    <d v="1987-02-16T00:00:00"/>
    <x v="2"/>
    <x v="8"/>
    <x v="3"/>
    <x v="4"/>
    <x v="23"/>
    <n v="1"/>
    <n v="10379.6"/>
    <n v="10379.6"/>
    <n v="1.8"/>
    <n v="10192.77"/>
    <n v="1"/>
    <n v="8"/>
    <n v="-3"/>
    <x v="3274"/>
  </r>
  <r>
    <s v="T003473"/>
    <s v="Heer Edwin"/>
    <x v="92"/>
    <n v="5"/>
    <d v="2024-03-13T00:00:00"/>
    <d v="2024-03-17T00:00:00"/>
    <d v="1964-06-07T00:00:00"/>
    <x v="1"/>
    <x v="6"/>
    <x v="2"/>
    <x v="3"/>
    <x v="4"/>
    <n v="2"/>
    <n v="21165.14"/>
    <n v="42330.28"/>
    <n v="7.75"/>
    <n v="39049.68"/>
    <n v="5"/>
    <n v="5"/>
    <n v="0"/>
    <x v="3275"/>
  </r>
  <r>
    <s v="T003474"/>
    <s v="Shaan Shere"/>
    <x v="473"/>
    <n v="8"/>
    <d v="2024-08-06T00:00:00"/>
    <d v="2024-08-10T00:00:00"/>
    <d v="1988-05-11T00:00:00"/>
    <x v="1"/>
    <x v="6"/>
    <x v="1"/>
    <x v="2"/>
    <x v="3"/>
    <n v="7"/>
    <n v="34523.58"/>
    <n v="241665.06"/>
    <n v="5.74"/>
    <n v="227793.49"/>
    <n v="3"/>
    <n v="8"/>
    <n v="0"/>
    <x v="3276"/>
  </r>
  <r>
    <s v="T003475"/>
    <s v="Yakshit Kata"/>
    <x v="457"/>
    <n v="3"/>
    <d v="2024-08-19T00:00:00"/>
    <d v="2024-08-22T00:00:00"/>
    <d v="1994-12-23T00:00:00"/>
    <x v="3"/>
    <x v="5"/>
    <x v="0"/>
    <x v="1"/>
    <x v="5"/>
    <n v="9"/>
    <n v="33112.18"/>
    <n v="298009.62"/>
    <n v="6.36"/>
    <n v="279056.21000000002"/>
    <n v="2"/>
    <n v="6"/>
    <n v="-3"/>
    <x v="3277"/>
  </r>
  <r>
    <s v="T003476"/>
    <s v="Mohanlal Saraf"/>
    <x v="190"/>
    <n v="4"/>
    <d v="2025-07-17T00:00:00"/>
    <d v="2025-07-22T00:00:00"/>
    <d v="1971-04-22T00:00:00"/>
    <x v="0"/>
    <x v="10"/>
    <x v="2"/>
    <x v="3"/>
    <x v="12"/>
    <n v="9"/>
    <n v="13661.53"/>
    <n v="122953.77"/>
    <n v="29.86"/>
    <n v="86239.77"/>
    <n v="4"/>
    <n v="8"/>
    <n v="-4"/>
    <x v="653"/>
  </r>
  <r>
    <s v="T003477"/>
    <s v="Madhup Dugal"/>
    <x v="328"/>
    <n v="5"/>
    <d v="2025-01-27T00:00:00"/>
    <d v="2025-01-28T00:00:00"/>
    <d v="1999-05-18T00:00:00"/>
    <x v="3"/>
    <x v="15"/>
    <x v="0"/>
    <x v="1"/>
    <x v="5"/>
    <n v="3"/>
    <n v="29879.3"/>
    <n v="89637.9"/>
    <n v="0.22"/>
    <n v="89440.7"/>
    <n v="4"/>
    <n v="5"/>
    <n v="0"/>
    <x v="3278"/>
  </r>
  <r>
    <s v="T003478"/>
    <s v="Advik Dora"/>
    <x v="694"/>
    <n v="4"/>
    <d v="2025-05-05T00:00:00"/>
    <d v="2025-05-10T00:00:00"/>
    <d v="1962-12-30T00:00:00"/>
    <x v="3"/>
    <x v="12"/>
    <x v="1"/>
    <x v="5"/>
    <x v="17"/>
    <n v="10"/>
    <n v="36089.58"/>
    <n v="360895.8"/>
    <n v="17.27"/>
    <n v="298569.09999999998"/>
    <n v="2"/>
    <n v="6"/>
    <n v="-2"/>
    <x v="3279"/>
  </r>
  <r>
    <s v="T003479"/>
    <s v="Prerak Hora"/>
    <x v="473"/>
    <n v="3"/>
    <d v="2024-08-06T00:00:00"/>
    <d v="2024-08-08T00:00:00"/>
    <d v="1970-09-28T00:00:00"/>
    <x v="0"/>
    <x v="13"/>
    <x v="3"/>
    <x v="4"/>
    <x v="9"/>
    <n v="4"/>
    <n v="41082.97"/>
    <n v="164331.88"/>
    <n v="24.65"/>
    <n v="123824.07"/>
    <n v="3"/>
    <n v="6"/>
    <n v="-3"/>
    <x v="3280"/>
  </r>
  <r>
    <s v="T003480"/>
    <s v="Umang Bail"/>
    <x v="0"/>
    <n v="3"/>
    <d v="2024-12-14T00:00:00"/>
    <d v="2024-12-18T00:00:00"/>
    <d v="1977-02-07T00:00:00"/>
    <x v="1"/>
    <x v="6"/>
    <x v="1"/>
    <x v="5"/>
    <x v="17"/>
    <n v="7"/>
    <n v="19727.16"/>
    <n v="138090.12"/>
    <n v="14.72"/>
    <n v="117763.25"/>
    <n v="4"/>
    <n v="9"/>
    <n v="-6"/>
    <x v="3281"/>
  </r>
  <r>
    <s v="T003481"/>
    <s v="Urvi Ramanathan"/>
    <x v="431"/>
    <n v="7"/>
    <d v="2024-03-21T00:00:00"/>
    <d v="2024-03-22T00:00:00"/>
    <d v="2004-03-14T00:00:00"/>
    <x v="2"/>
    <x v="2"/>
    <x v="3"/>
    <x v="4"/>
    <x v="13"/>
    <n v="9"/>
    <n v="25424.09"/>
    <n v="228816.81"/>
    <n v="12.75"/>
    <n v="199642.67"/>
    <n v="1"/>
    <n v="2"/>
    <n v="5"/>
    <x v="3282"/>
  </r>
  <r>
    <s v="T003482"/>
    <s v="Charvi Bali"/>
    <x v="134"/>
    <n v="5"/>
    <d v="2025-01-20T00:00:00"/>
    <d v="2025-01-23T00:00:00"/>
    <d v="2006-03-23T00:00:00"/>
    <x v="2"/>
    <x v="11"/>
    <x v="1"/>
    <x v="5"/>
    <x v="17"/>
    <n v="3"/>
    <n v="10591.24"/>
    <n v="31773.72"/>
    <n v="20.16"/>
    <n v="25368.14"/>
    <n v="4"/>
    <n v="8"/>
    <n v="-3"/>
    <x v="3283"/>
  </r>
  <r>
    <s v="T003483"/>
    <s v="Pihu Kuruvilla"/>
    <x v="394"/>
    <n v="8"/>
    <d v="2025-02-15T00:00:00"/>
    <d v="2025-02-16T00:00:00"/>
    <d v="1968-01-31T00:00:00"/>
    <x v="2"/>
    <x v="16"/>
    <x v="1"/>
    <x v="5"/>
    <x v="17"/>
    <n v="2"/>
    <n v="23588.43"/>
    <n v="47176.86"/>
    <n v="10.56"/>
    <n v="42194.98"/>
    <n v="5"/>
    <n v="4"/>
    <n v="4"/>
    <x v="3284"/>
  </r>
  <r>
    <s v="T003484"/>
    <s v="Lakshay Loyal"/>
    <x v="697"/>
    <n v="6"/>
    <d v="2024-04-24T00:00:00"/>
    <d v="2024-04-25T00:00:00"/>
    <d v="1985-03-09T00:00:00"/>
    <x v="0"/>
    <x v="17"/>
    <x v="0"/>
    <x v="1"/>
    <x v="2"/>
    <n v="7"/>
    <n v="39829.69"/>
    <n v="278807.83"/>
    <n v="20.09"/>
    <n v="222795.34"/>
    <n v="3"/>
    <n v="6"/>
    <n v="0"/>
    <x v="3285"/>
  </r>
  <r>
    <s v="T003485"/>
    <s v="Siya Bhasin"/>
    <x v="719"/>
    <n v="10"/>
    <d v="2025-01-03T00:00:00"/>
    <d v="2025-01-04T00:00:00"/>
    <d v="1998-09-05T00:00:00"/>
    <x v="3"/>
    <x v="12"/>
    <x v="3"/>
    <x v="4"/>
    <x v="23"/>
    <n v="4"/>
    <n v="15579.61"/>
    <n v="62318.44"/>
    <n v="14.06"/>
    <n v="53556.47"/>
    <n v="2"/>
    <n v="3"/>
    <n v="7"/>
    <x v="3286"/>
  </r>
  <r>
    <s v="T003486"/>
    <s v="Miraan Dhar"/>
    <x v="334"/>
    <n v="5"/>
    <d v="2023-12-14T00:00:00"/>
    <d v="2023-12-16T00:00:00"/>
    <d v="1990-10-18T00:00:00"/>
    <x v="1"/>
    <x v="1"/>
    <x v="2"/>
    <x v="3"/>
    <x v="4"/>
    <n v="10"/>
    <n v="3246.32"/>
    <n v="32463.200000000001"/>
    <n v="10.97"/>
    <n v="28901.99"/>
    <n v="4"/>
    <n v="6"/>
    <n v="-1"/>
    <x v="3287"/>
  </r>
  <r>
    <s v="T003487"/>
    <s v="Ivan Shetty"/>
    <x v="218"/>
    <n v="3"/>
    <d v="2024-04-23T00:00:00"/>
    <d v="2024-04-28T00:00:00"/>
    <d v="1971-01-12T00:00:00"/>
    <x v="3"/>
    <x v="19"/>
    <x v="1"/>
    <x v="2"/>
    <x v="10"/>
    <n v="7"/>
    <n v="48845.09"/>
    <n v="341915.63"/>
    <n v="15.89"/>
    <n v="287585.24"/>
    <n v="1"/>
    <n v="7"/>
    <n v="-4"/>
    <x v="3288"/>
  </r>
  <r>
    <s v="T003488"/>
    <s v="Vivaan Ratti"/>
    <x v="214"/>
    <n v="6"/>
    <d v="2024-05-15T00:00:00"/>
    <d v="2024-05-19T00:00:00"/>
    <d v="1987-02-01T00:00:00"/>
    <x v="0"/>
    <x v="0"/>
    <x v="0"/>
    <x v="1"/>
    <x v="21"/>
    <n v="2"/>
    <n v="5870.11"/>
    <n v="11740.22"/>
    <n v="9.61"/>
    <n v="10611.98"/>
    <n v="4"/>
    <n v="6"/>
    <n v="0"/>
    <x v="3289"/>
  </r>
  <r>
    <s v="T003489"/>
    <s v="Ranbir Sawhney"/>
    <x v="410"/>
    <n v="9"/>
    <d v="2024-03-20T00:00:00"/>
    <d v="2024-03-23T00:00:00"/>
    <d v="1964-03-13T00:00:00"/>
    <x v="2"/>
    <x v="2"/>
    <x v="3"/>
    <x v="4"/>
    <x v="23"/>
    <n v="6"/>
    <n v="42527.23"/>
    <n v="255163.38"/>
    <n v="15.12"/>
    <n v="216582.68"/>
    <n v="1"/>
    <n v="5"/>
    <n v="4"/>
    <x v="51"/>
  </r>
  <r>
    <s v="T003490"/>
    <s v="Heer Mahal"/>
    <x v="416"/>
    <n v="3"/>
    <d v="2024-12-27T00:00:00"/>
    <d v="2025-01-01T00:00:00"/>
    <d v="1998-01-20T00:00:00"/>
    <x v="1"/>
    <x v="18"/>
    <x v="1"/>
    <x v="5"/>
    <x v="17"/>
    <n v="8"/>
    <n v="12903.12"/>
    <n v="103224.96000000001"/>
    <n v="24.42"/>
    <n v="78017.42"/>
    <n v="3"/>
    <n v="10"/>
    <n v="-7"/>
    <x v="3290"/>
  </r>
  <r>
    <s v="T003491"/>
    <s v="Samaira Shanker"/>
    <x v="569"/>
    <n v="7"/>
    <d v="2025-02-24T00:00:00"/>
    <d v="2025-02-26T00:00:00"/>
    <d v="1977-02-28T00:00:00"/>
    <x v="1"/>
    <x v="9"/>
    <x v="1"/>
    <x v="2"/>
    <x v="3"/>
    <n v="8"/>
    <n v="47958.73"/>
    <n v="383669.84"/>
    <n v="28.77"/>
    <n v="273288.03000000003"/>
    <n v="1"/>
    <n v="3"/>
    <n v="4"/>
    <x v="3291"/>
  </r>
  <r>
    <s v="T003492"/>
    <s v="Misha Hayer"/>
    <x v="476"/>
    <n v="4"/>
    <d v="2025-03-27T00:00:00"/>
    <d v="2025-03-31T00:00:00"/>
    <d v="1977-05-27T00:00:00"/>
    <x v="3"/>
    <x v="12"/>
    <x v="0"/>
    <x v="1"/>
    <x v="8"/>
    <n v="5"/>
    <n v="12488.62"/>
    <n v="62443.100000000013"/>
    <n v="7.03"/>
    <n v="58053.35"/>
    <n v="3"/>
    <n v="9"/>
    <n v="-5"/>
    <x v="3292"/>
  </r>
  <r>
    <s v="T003493"/>
    <s v="Jayesh Viswanathan"/>
    <x v="276"/>
    <n v="9"/>
    <d v="2024-06-21T00:00:00"/>
    <d v="2024-06-26T00:00:00"/>
    <d v="1977-11-01T00:00:00"/>
    <x v="3"/>
    <x v="15"/>
    <x v="1"/>
    <x v="2"/>
    <x v="16"/>
    <n v="7"/>
    <n v="42558.31"/>
    <n v="297908.17"/>
    <n v="0.04"/>
    <n v="297789.01"/>
    <n v="1"/>
    <n v="8"/>
    <n v="1"/>
    <x v="3293"/>
  </r>
  <r>
    <s v="T003494"/>
    <s v="Siya Sampath"/>
    <x v="591"/>
    <n v="5"/>
    <d v="2025-03-24T00:00:00"/>
    <d v="2025-03-25T00:00:00"/>
    <d v="1977-07-16T00:00:00"/>
    <x v="1"/>
    <x v="1"/>
    <x v="0"/>
    <x v="1"/>
    <x v="2"/>
    <n v="7"/>
    <n v="29116.77"/>
    <n v="203817.39"/>
    <n v="9.7899999999999991"/>
    <n v="183863.67"/>
    <n v="5"/>
    <n v="4"/>
    <n v="1"/>
    <x v="3294"/>
  </r>
  <r>
    <s v="T003495"/>
    <s v="Divit Choudhury"/>
    <x v="22"/>
    <n v="5"/>
    <d v="2024-12-26T00:00:00"/>
    <d v="2024-12-29T00:00:00"/>
    <d v="1967-05-26T00:00:00"/>
    <x v="3"/>
    <x v="12"/>
    <x v="1"/>
    <x v="5"/>
    <x v="20"/>
    <n v="5"/>
    <n v="32482.880000000001"/>
    <n v="162414.39999999999"/>
    <n v="13.8"/>
    <n v="140001.21"/>
    <n v="1"/>
    <n v="8"/>
    <n v="-3"/>
    <x v="3295"/>
  </r>
  <r>
    <s v="T003496"/>
    <s v="Priyansh Bhagat"/>
    <x v="63"/>
    <n v="8"/>
    <d v="2024-02-29T00:00:00"/>
    <d v="2024-03-01T00:00:00"/>
    <d v="1966-02-17T00:00:00"/>
    <x v="1"/>
    <x v="9"/>
    <x v="0"/>
    <x v="0"/>
    <x v="0"/>
    <n v="5"/>
    <n v="36000.639999999999"/>
    <n v="180003.20000000001"/>
    <n v="28.57"/>
    <n v="128576.29"/>
    <n v="4"/>
    <n v="3"/>
    <n v="5"/>
    <x v="3296"/>
  </r>
  <r>
    <s v="T003497"/>
    <s v="Misha Shroff"/>
    <x v="433"/>
    <n v="9"/>
    <d v="2025-01-27T00:00:00"/>
    <d v="2025-01-30T00:00:00"/>
    <d v="1986-01-21T00:00:00"/>
    <x v="2"/>
    <x v="11"/>
    <x v="0"/>
    <x v="0"/>
    <x v="19"/>
    <n v="4"/>
    <n v="47864.81"/>
    <n v="191459.24"/>
    <n v="25.39"/>
    <n v="142847.74"/>
    <n v="3"/>
    <n v="5"/>
    <n v="4"/>
    <x v="3297"/>
  </r>
  <r>
    <s v="T003498"/>
    <s v="Inaaya  Bose"/>
    <x v="553"/>
    <n v="9"/>
    <d v="2025-03-18T00:00:00"/>
    <d v="2025-03-20T00:00:00"/>
    <d v="1975-12-28T00:00:00"/>
    <x v="0"/>
    <x v="13"/>
    <x v="0"/>
    <x v="0"/>
    <x v="1"/>
    <n v="5"/>
    <n v="39156.57"/>
    <n v="195782.85"/>
    <n v="28.07"/>
    <n v="140826.6"/>
    <n v="4"/>
    <n v="4"/>
    <n v="5"/>
    <x v="3298"/>
  </r>
  <r>
    <s v="T003499"/>
    <s v="Kiaan Krishnan"/>
    <x v="184"/>
    <n v="9"/>
    <d v="2025-01-25T00:00:00"/>
    <d v="2025-01-26T00:00:00"/>
    <d v="1970-09-29T00:00:00"/>
    <x v="3"/>
    <x v="5"/>
    <x v="1"/>
    <x v="5"/>
    <x v="7"/>
    <n v="1"/>
    <n v="46726.54"/>
    <n v="46726.54"/>
    <n v="20.149999999999999"/>
    <n v="37311.14"/>
    <n v="2"/>
    <n v="4"/>
    <n v="5"/>
    <x v="3299"/>
  </r>
  <r>
    <s v="T003500"/>
    <s v="Eva Tella"/>
    <x v="555"/>
    <n v="6"/>
    <d v="2023-10-23T00:00:00"/>
    <d v="2023-10-27T00:00:00"/>
    <d v="1979-08-08T00:00:00"/>
    <x v="0"/>
    <x v="13"/>
    <x v="0"/>
    <x v="1"/>
    <x v="8"/>
    <n v="10"/>
    <n v="33580.769999999997"/>
    <n v="335807.7"/>
    <n v="27.87"/>
    <n v="242218.09"/>
    <n v="4"/>
    <n v="8"/>
    <n v="-2"/>
    <x v="3300"/>
  </r>
  <r>
    <s v="T003501"/>
    <s v="Shray Srinivasan"/>
    <x v="261"/>
    <n v="7"/>
    <d v="2024-10-19T00:00:00"/>
    <d v="2024-10-21T00:00:00"/>
    <d v="1986-09-03T00:00:00"/>
    <x v="1"/>
    <x v="9"/>
    <x v="0"/>
    <x v="1"/>
    <x v="5"/>
    <n v="7"/>
    <n v="14582.19"/>
    <n v="102075.33"/>
    <n v="11.53"/>
    <n v="90306.04"/>
    <n v="5"/>
    <n v="4"/>
    <n v="3"/>
    <x v="3301"/>
  </r>
  <r>
    <s v="T003502"/>
    <s v="Drishya Kurian"/>
    <x v="447"/>
    <n v="4"/>
    <d v="2025-05-11T00:00:00"/>
    <d v="2025-05-15T00:00:00"/>
    <d v="1967-02-05T00:00:00"/>
    <x v="3"/>
    <x v="4"/>
    <x v="1"/>
    <x v="2"/>
    <x v="10"/>
    <n v="7"/>
    <n v="5032.96"/>
    <n v="35230.720000000001"/>
    <n v="25.51"/>
    <n v="26243.360000000001"/>
    <n v="3"/>
    <n v="6"/>
    <n v="-2"/>
    <x v="3302"/>
  </r>
  <r>
    <s v="T003503"/>
    <s v="Tejas Baria"/>
    <x v="239"/>
    <n v="5"/>
    <d v="2024-08-23T00:00:00"/>
    <d v="2024-08-28T00:00:00"/>
    <d v="2002-08-15T00:00:00"/>
    <x v="2"/>
    <x v="16"/>
    <x v="0"/>
    <x v="0"/>
    <x v="19"/>
    <n v="4"/>
    <n v="5513.65"/>
    <n v="22054.6"/>
    <n v="20.97"/>
    <n v="17429.75"/>
    <n v="1"/>
    <n v="8"/>
    <n v="-3"/>
    <x v="3303"/>
  </r>
  <r>
    <s v="T003504"/>
    <s v="Divit Mammen"/>
    <x v="418"/>
    <n v="4"/>
    <d v="2023-12-09T00:00:00"/>
    <d v="2023-12-10T00:00:00"/>
    <d v="1974-01-23T00:00:00"/>
    <x v="1"/>
    <x v="9"/>
    <x v="0"/>
    <x v="0"/>
    <x v="0"/>
    <n v="5"/>
    <n v="4084.55"/>
    <n v="20422.75"/>
    <n v="4.1100000000000003"/>
    <n v="19583.37"/>
    <n v="4"/>
    <n v="6"/>
    <n v="-2"/>
    <x v="3304"/>
  </r>
  <r>
    <s v="T003505"/>
    <s v="Vanya Yadav"/>
    <x v="563"/>
    <n v="6"/>
    <d v="2023-09-22T00:00:00"/>
    <d v="2023-09-27T00:00:00"/>
    <d v="1994-10-26T00:00:00"/>
    <x v="2"/>
    <x v="7"/>
    <x v="3"/>
    <x v="4"/>
    <x v="9"/>
    <n v="9"/>
    <n v="17329.330000000002"/>
    <n v="155963.97"/>
    <n v="27.36"/>
    <n v="113292.23"/>
    <n v="3"/>
    <n v="8"/>
    <n v="-2"/>
    <x v="3305"/>
  </r>
  <r>
    <s v="T003506"/>
    <s v="Rasha Borra"/>
    <x v="56"/>
    <n v="4"/>
    <d v="2024-08-24T00:00:00"/>
    <d v="2024-08-29T00:00:00"/>
    <d v="1998-10-21T00:00:00"/>
    <x v="0"/>
    <x v="13"/>
    <x v="0"/>
    <x v="0"/>
    <x v="0"/>
    <n v="3"/>
    <n v="37737.57"/>
    <n v="113212.71"/>
    <n v="3.51"/>
    <n v="109238.94"/>
    <n v="3"/>
    <n v="6"/>
    <n v="-2"/>
    <x v="754"/>
  </r>
  <r>
    <s v="T003507"/>
    <s v="Chirag Sodhi"/>
    <x v="682"/>
    <n v="4"/>
    <d v="2024-07-30T00:00:00"/>
    <d v="2024-08-02T00:00:00"/>
    <d v="1989-11-23T00:00:00"/>
    <x v="1"/>
    <x v="6"/>
    <x v="2"/>
    <x v="3"/>
    <x v="12"/>
    <n v="10"/>
    <n v="40525.72"/>
    <n v="405257.2"/>
    <n v="6.68"/>
    <n v="378186.02"/>
    <n v="4"/>
    <n v="5"/>
    <n v="-1"/>
    <x v="3306"/>
  </r>
  <r>
    <s v="T003508"/>
    <s v="Nayantara Bail"/>
    <x v="204"/>
    <n v="10"/>
    <d v="2024-01-23T00:00:00"/>
    <d v="2024-01-28T00:00:00"/>
    <d v="1991-04-03T00:00:00"/>
    <x v="3"/>
    <x v="5"/>
    <x v="1"/>
    <x v="2"/>
    <x v="10"/>
    <n v="8"/>
    <n v="41663.99"/>
    <n v="333311.92"/>
    <n v="12.19"/>
    <n v="292681.2"/>
    <n v="4"/>
    <n v="10"/>
    <n v="0"/>
    <x v="3307"/>
  </r>
  <r>
    <s v="T003509"/>
    <s v="Anvi Sur"/>
    <x v="157"/>
    <n v="10"/>
    <d v="2023-09-17T00:00:00"/>
    <d v="2023-09-18T00:00:00"/>
    <d v="1982-04-28T00:00:00"/>
    <x v="2"/>
    <x v="2"/>
    <x v="1"/>
    <x v="2"/>
    <x v="16"/>
    <n v="6"/>
    <n v="46996.87"/>
    <n v="281981.21999999997"/>
    <n v="13.63"/>
    <n v="243547.18"/>
    <n v="4"/>
    <n v="3"/>
    <n v="7"/>
    <x v="3308"/>
  </r>
  <r>
    <s v="T003510"/>
    <s v="Hazel Barman"/>
    <x v="167"/>
    <n v="3"/>
    <d v="2024-03-18T00:00:00"/>
    <d v="2024-03-21T00:00:00"/>
    <d v="1999-03-08T00:00:00"/>
    <x v="1"/>
    <x v="14"/>
    <x v="0"/>
    <x v="1"/>
    <x v="5"/>
    <n v="1"/>
    <n v="32797.769999999997"/>
    <n v="32797.769999999997"/>
    <n v="18.09"/>
    <n v="26864.65"/>
    <n v="4"/>
    <n v="8"/>
    <n v="-5"/>
    <x v="3309"/>
  </r>
  <r>
    <s v="T003511"/>
    <s v="Parinaaz Maharaj"/>
    <x v="502"/>
    <n v="10"/>
    <d v="2023-12-23T00:00:00"/>
    <d v="2023-12-24T00:00:00"/>
    <d v="1982-01-26T00:00:00"/>
    <x v="3"/>
    <x v="19"/>
    <x v="1"/>
    <x v="2"/>
    <x v="16"/>
    <n v="7"/>
    <n v="3395.2"/>
    <n v="23766.400000000001"/>
    <n v="15.55"/>
    <n v="20070.72"/>
    <n v="1"/>
    <n v="5"/>
    <n v="5"/>
    <x v="3310"/>
  </r>
  <r>
    <s v="T003512"/>
    <s v="Ryan Sanghvi"/>
    <x v="392"/>
    <n v="8"/>
    <d v="2024-05-03T00:00:00"/>
    <d v="2024-05-07T00:00:00"/>
    <d v="1999-03-01T00:00:00"/>
    <x v="2"/>
    <x v="2"/>
    <x v="0"/>
    <x v="1"/>
    <x v="21"/>
    <n v="7"/>
    <n v="41007.94"/>
    <n v="287055.58"/>
    <n v="7.25"/>
    <n v="266244.05"/>
    <n v="3"/>
    <n v="7"/>
    <n v="1"/>
    <x v="3006"/>
  </r>
  <r>
    <s v="T003513"/>
    <s v="Biju Ramanathan"/>
    <x v="485"/>
    <n v="6"/>
    <d v="2025-07-13T00:00:00"/>
    <d v="2025-07-18T00:00:00"/>
    <d v="1960-08-15T00:00:00"/>
    <x v="1"/>
    <x v="18"/>
    <x v="2"/>
    <x v="3"/>
    <x v="12"/>
    <n v="7"/>
    <n v="46953.54"/>
    <n v="328674.78000000003"/>
    <n v="2.13"/>
    <n v="321674.01"/>
    <n v="1"/>
    <n v="9"/>
    <n v="-3"/>
    <x v="698"/>
  </r>
  <r>
    <s v="T003514"/>
    <s v="Amani Sabharwal"/>
    <x v="67"/>
    <n v="8"/>
    <d v="2025-01-15T00:00:00"/>
    <d v="2025-01-16T00:00:00"/>
    <d v="1974-12-06T00:00:00"/>
    <x v="2"/>
    <x v="7"/>
    <x v="2"/>
    <x v="3"/>
    <x v="4"/>
    <n v="9"/>
    <n v="29247.82"/>
    <n v="263230.38"/>
    <n v="9.57"/>
    <n v="238039.23"/>
    <n v="4"/>
    <n v="4"/>
    <n v="4"/>
    <x v="3311"/>
  </r>
  <r>
    <s v="T003515"/>
    <s v="Samaira Kade"/>
    <x v="161"/>
    <n v="3"/>
    <d v="2024-06-24T00:00:00"/>
    <d v="2024-06-28T00:00:00"/>
    <d v="1962-04-17T00:00:00"/>
    <x v="3"/>
    <x v="19"/>
    <x v="1"/>
    <x v="5"/>
    <x v="17"/>
    <n v="1"/>
    <n v="7443.74"/>
    <n v="7443.74"/>
    <n v="23.48"/>
    <n v="5695.95"/>
    <n v="1"/>
    <n v="9"/>
    <n v="-6"/>
    <x v="3312"/>
  </r>
  <r>
    <s v="T003516"/>
    <s v="Ishita Andra"/>
    <x v="63"/>
    <n v="5"/>
    <d v="2024-03-01T00:00:00"/>
    <d v="2024-03-04T00:00:00"/>
    <d v="1994-04-19T00:00:00"/>
    <x v="2"/>
    <x v="8"/>
    <x v="0"/>
    <x v="1"/>
    <x v="5"/>
    <n v="5"/>
    <n v="9409.64"/>
    <n v="47048.2"/>
    <n v="6.37"/>
    <n v="44051.23"/>
    <n v="2"/>
    <n v="6"/>
    <n v="-1"/>
    <x v="3313"/>
  </r>
  <r>
    <s v="T003517"/>
    <s v="Azad Sani"/>
    <x v="323"/>
    <n v="9"/>
    <d v="2025-02-17T00:00:00"/>
    <d v="2025-02-22T00:00:00"/>
    <d v="1996-01-09T00:00:00"/>
    <x v="3"/>
    <x v="15"/>
    <x v="0"/>
    <x v="1"/>
    <x v="21"/>
    <n v="3"/>
    <n v="26899.5"/>
    <n v="80698.5"/>
    <n v="17.649999999999999"/>
    <n v="66455.210000000006"/>
    <n v="5"/>
    <n v="9"/>
    <n v="0"/>
    <x v="3314"/>
  </r>
  <r>
    <s v="T003518"/>
    <s v="Baiju Sawhney"/>
    <x v="57"/>
    <n v="3"/>
    <d v="2024-12-05T00:00:00"/>
    <d v="2024-12-09T00:00:00"/>
    <d v="1991-02-19T00:00:00"/>
    <x v="1"/>
    <x v="6"/>
    <x v="0"/>
    <x v="0"/>
    <x v="18"/>
    <n v="4"/>
    <n v="49307.63"/>
    <n v="197230.52"/>
    <n v="8.1999999999999993"/>
    <n v="181057.62"/>
    <n v="1"/>
    <n v="5"/>
    <n v="-2"/>
    <x v="3315"/>
  </r>
  <r>
    <s v="T003519"/>
    <s v="Emir Gopal"/>
    <x v="187"/>
    <n v="7"/>
    <d v="2024-06-10T00:00:00"/>
    <d v="2024-06-11T00:00:00"/>
    <d v="1976-04-03T00:00:00"/>
    <x v="0"/>
    <x v="0"/>
    <x v="1"/>
    <x v="5"/>
    <x v="20"/>
    <n v="2"/>
    <n v="22171.85"/>
    <n v="44343.7"/>
    <n v="6.31"/>
    <n v="41545.61"/>
    <n v="5"/>
    <n v="4"/>
    <n v="3"/>
    <x v="3316"/>
  </r>
  <r>
    <s v="T003520"/>
    <s v="Anay Karpe"/>
    <x v="550"/>
    <n v="3"/>
    <d v="2024-01-26T00:00:00"/>
    <d v="2024-01-27T00:00:00"/>
    <d v="1984-01-18T00:00:00"/>
    <x v="2"/>
    <x v="8"/>
    <x v="1"/>
    <x v="2"/>
    <x v="3"/>
    <n v="10"/>
    <n v="41439.199999999997"/>
    <n v="414392"/>
    <n v="1.3"/>
    <n v="409004.9"/>
    <n v="3"/>
    <n v="4"/>
    <n v="-1"/>
    <x v="3317"/>
  </r>
  <r>
    <s v="T003521"/>
    <s v="Neysa Choudhry"/>
    <x v="84"/>
    <n v="9"/>
    <d v="2024-09-15T00:00:00"/>
    <d v="2024-09-19T00:00:00"/>
    <d v="1974-07-03T00:00:00"/>
    <x v="2"/>
    <x v="16"/>
    <x v="0"/>
    <x v="0"/>
    <x v="0"/>
    <n v="8"/>
    <n v="1330.12"/>
    <n v="10640.96"/>
    <n v="14.47"/>
    <n v="9101.2099999999991"/>
    <n v="2"/>
    <n v="5"/>
    <n v="4"/>
    <x v="3318"/>
  </r>
  <r>
    <s v="T003522"/>
    <s v="Rohan Viswanathan"/>
    <x v="412"/>
    <n v="7"/>
    <d v="2024-07-27T00:00:00"/>
    <d v="2024-07-30T00:00:00"/>
    <d v="1972-08-21T00:00:00"/>
    <x v="2"/>
    <x v="7"/>
    <x v="3"/>
    <x v="4"/>
    <x v="23"/>
    <n v="1"/>
    <n v="12451.76"/>
    <n v="12451.76"/>
    <n v="12.47"/>
    <n v="10899.03"/>
    <n v="5"/>
    <n v="5"/>
    <n v="2"/>
    <x v="3319"/>
  </r>
  <r>
    <s v="T003523"/>
    <s v="Ranbir Sanghvi"/>
    <x v="561"/>
    <n v="9"/>
    <d v="2023-08-26T00:00:00"/>
    <d v="2023-08-28T00:00:00"/>
    <d v="1967-08-13T00:00:00"/>
    <x v="0"/>
    <x v="10"/>
    <x v="0"/>
    <x v="1"/>
    <x v="21"/>
    <n v="3"/>
    <n v="13398.75"/>
    <n v="40196.25"/>
    <n v="6.89"/>
    <n v="37426.730000000003"/>
    <n v="3"/>
    <n v="3"/>
    <n v="6"/>
    <x v="3320"/>
  </r>
  <r>
    <s v="T003524"/>
    <s v="Riaan Krishnan"/>
    <x v="640"/>
    <n v="5"/>
    <d v="2024-12-02T00:00:00"/>
    <d v="2024-12-06T00:00:00"/>
    <d v="1983-03-08T00:00:00"/>
    <x v="3"/>
    <x v="12"/>
    <x v="1"/>
    <x v="2"/>
    <x v="16"/>
    <n v="1"/>
    <n v="12679.38"/>
    <n v="12679.38"/>
    <n v="29.84"/>
    <n v="8895.85"/>
    <n v="2"/>
    <n v="7"/>
    <n v="-2"/>
    <x v="3321"/>
  </r>
  <r>
    <s v="T003525"/>
    <s v="Manjari Mand"/>
    <x v="482"/>
    <n v="8"/>
    <d v="2024-11-26T00:00:00"/>
    <d v="2024-11-30T00:00:00"/>
    <d v="2006-01-12T00:00:00"/>
    <x v="0"/>
    <x v="13"/>
    <x v="1"/>
    <x v="2"/>
    <x v="10"/>
    <n v="8"/>
    <n v="46161.8"/>
    <n v="369294.4"/>
    <n v="16.68"/>
    <n v="307696.09000000003"/>
    <n v="3"/>
    <n v="8"/>
    <n v="0"/>
    <x v="3322"/>
  </r>
  <r>
    <s v="T003526"/>
    <s v="Vaibhav Brahmbhatt"/>
    <x v="284"/>
    <n v="8"/>
    <d v="2024-12-13T00:00:00"/>
    <d v="2024-12-14T00:00:00"/>
    <d v="1975-12-05T00:00:00"/>
    <x v="0"/>
    <x v="13"/>
    <x v="0"/>
    <x v="1"/>
    <x v="21"/>
    <n v="6"/>
    <n v="40406.19"/>
    <n v="242437.14"/>
    <n v="28.29"/>
    <n v="173851.67"/>
    <n v="5"/>
    <n v="4"/>
    <n v="4"/>
    <x v="3323"/>
  </r>
  <r>
    <s v="T003527"/>
    <s v="Indrajit Raman"/>
    <x v="114"/>
    <n v="9"/>
    <d v="2024-01-08T00:00:00"/>
    <d v="2024-01-12T00:00:00"/>
    <d v="1960-01-30T00:00:00"/>
    <x v="1"/>
    <x v="1"/>
    <x v="2"/>
    <x v="3"/>
    <x v="11"/>
    <n v="1"/>
    <n v="23705.85"/>
    <n v="23705.85"/>
    <n v="19.47"/>
    <n v="19090.32"/>
    <n v="2"/>
    <n v="6"/>
    <n v="3"/>
    <x v="3324"/>
  </r>
  <r>
    <s v="T003528"/>
    <s v="Chirag Chaudhari"/>
    <x v="21"/>
    <n v="4"/>
    <d v="2025-05-16T00:00:00"/>
    <d v="2025-05-20T00:00:00"/>
    <d v="1981-07-14T00:00:00"/>
    <x v="1"/>
    <x v="1"/>
    <x v="0"/>
    <x v="1"/>
    <x v="2"/>
    <n v="7"/>
    <n v="2977.64"/>
    <n v="20843.48"/>
    <n v="28.93"/>
    <n v="14813.46"/>
    <n v="4"/>
    <n v="6"/>
    <n v="-2"/>
    <x v="3325"/>
  </r>
  <r>
    <s v="T003529"/>
    <s v="Saira Butala"/>
    <x v="204"/>
    <n v="8"/>
    <d v="2024-01-21T00:00:00"/>
    <d v="2024-01-22T00:00:00"/>
    <d v="1976-05-24T00:00:00"/>
    <x v="1"/>
    <x v="6"/>
    <x v="0"/>
    <x v="1"/>
    <x v="21"/>
    <n v="5"/>
    <n v="10005.65"/>
    <n v="50028.25"/>
    <n v="26.25"/>
    <n v="36895.83"/>
    <n v="4"/>
    <n v="4"/>
    <n v="4"/>
    <x v="3326"/>
  </r>
  <r>
    <s v="T003530"/>
    <s v="Shamik Sastry"/>
    <x v="203"/>
    <n v="4"/>
    <d v="2024-06-15T00:00:00"/>
    <d v="2024-06-17T00:00:00"/>
    <d v="1997-03-19T00:00:00"/>
    <x v="1"/>
    <x v="6"/>
    <x v="1"/>
    <x v="2"/>
    <x v="3"/>
    <n v="9"/>
    <n v="13358.03"/>
    <n v="120222.27"/>
    <n v="24.6"/>
    <n v="90647.59"/>
    <n v="5"/>
    <n v="3"/>
    <n v="1"/>
    <x v="3327"/>
  </r>
  <r>
    <s v="T003531"/>
    <s v="Alia Chad"/>
    <x v="251"/>
    <n v="3"/>
    <d v="2024-09-10T00:00:00"/>
    <d v="2024-09-12T00:00:00"/>
    <d v="1983-05-07T00:00:00"/>
    <x v="0"/>
    <x v="0"/>
    <x v="0"/>
    <x v="0"/>
    <x v="1"/>
    <n v="10"/>
    <n v="15497.32"/>
    <n v="154973.20000000001"/>
    <n v="18.88"/>
    <n v="125714.26"/>
    <n v="2"/>
    <n v="5"/>
    <n v="-2"/>
    <x v="3328"/>
  </r>
  <r>
    <s v="T003532"/>
    <s v="Kiaan Badami"/>
    <x v="439"/>
    <n v="7"/>
    <d v="2024-05-20T00:00:00"/>
    <d v="2024-05-21T00:00:00"/>
    <d v="1964-02-11T00:00:00"/>
    <x v="0"/>
    <x v="17"/>
    <x v="0"/>
    <x v="1"/>
    <x v="21"/>
    <n v="10"/>
    <n v="6582.54"/>
    <n v="65825.399999999994"/>
    <n v="28.89"/>
    <n v="46808.44"/>
    <n v="5"/>
    <n v="5"/>
    <n v="2"/>
    <x v="3329"/>
  </r>
  <r>
    <s v="T003533"/>
    <s v="Drishya Jaggi"/>
    <x v="654"/>
    <n v="7"/>
    <d v="2024-06-05T00:00:00"/>
    <d v="2024-06-08T00:00:00"/>
    <d v="1971-04-01T00:00:00"/>
    <x v="1"/>
    <x v="6"/>
    <x v="1"/>
    <x v="2"/>
    <x v="14"/>
    <n v="2"/>
    <n v="12417.57"/>
    <n v="24835.14"/>
    <n v="7.15"/>
    <n v="23059.43"/>
    <n v="1"/>
    <n v="8"/>
    <n v="-1"/>
    <x v="3330"/>
  </r>
  <r>
    <s v="T003534"/>
    <s v="Dishani Contractor"/>
    <x v="496"/>
    <n v="6"/>
    <d v="2024-01-06T00:00:00"/>
    <d v="2024-01-11T00:00:00"/>
    <d v="1979-10-16T00:00:00"/>
    <x v="2"/>
    <x v="11"/>
    <x v="1"/>
    <x v="5"/>
    <x v="17"/>
    <n v="4"/>
    <n v="40479.93"/>
    <n v="161919.72"/>
    <n v="27.49"/>
    <n v="117407.99"/>
    <n v="3"/>
    <n v="10"/>
    <n v="-4"/>
    <x v="3331"/>
  </r>
  <r>
    <s v="T003535"/>
    <s v="Kismat Sahni"/>
    <x v="379"/>
    <n v="3"/>
    <d v="2024-10-23T00:00:00"/>
    <d v="2024-10-24T00:00:00"/>
    <d v="1966-08-05T00:00:00"/>
    <x v="2"/>
    <x v="8"/>
    <x v="0"/>
    <x v="0"/>
    <x v="0"/>
    <n v="5"/>
    <n v="25308.080000000002"/>
    <n v="126540.4"/>
    <n v="4.08"/>
    <n v="121377.55"/>
    <n v="2"/>
    <n v="6"/>
    <n v="-3"/>
    <x v="3332"/>
  </r>
  <r>
    <s v="T003536"/>
    <s v="Vivaan Sethi"/>
    <x v="447"/>
    <n v="7"/>
    <d v="2025-05-10T00:00:00"/>
    <d v="2025-05-11T00:00:00"/>
    <d v="1963-01-08T00:00:00"/>
    <x v="3"/>
    <x v="19"/>
    <x v="0"/>
    <x v="1"/>
    <x v="2"/>
    <n v="6"/>
    <n v="27774.89"/>
    <n v="166649.34"/>
    <n v="3.88"/>
    <n v="160183.35"/>
    <n v="5"/>
    <n v="2"/>
    <n v="5"/>
    <x v="3333"/>
  </r>
  <r>
    <s v="T003537"/>
    <s v="Zeeshan Bhardwaj"/>
    <x v="413"/>
    <n v="7"/>
    <d v="2024-06-02T00:00:00"/>
    <d v="2024-06-07T00:00:00"/>
    <d v="1961-05-27T00:00:00"/>
    <x v="2"/>
    <x v="2"/>
    <x v="1"/>
    <x v="5"/>
    <x v="20"/>
    <n v="2"/>
    <n v="2322.86"/>
    <n v="4645.72"/>
    <n v="28.65"/>
    <n v="3314.72"/>
    <n v="1"/>
    <n v="6"/>
    <n v="1"/>
    <x v="3334"/>
  </r>
  <r>
    <s v="T003538"/>
    <s v="Aarav Bora"/>
    <x v="543"/>
    <n v="4"/>
    <d v="2025-01-20T00:00:00"/>
    <d v="2025-01-21T00:00:00"/>
    <d v="1987-11-12T00:00:00"/>
    <x v="3"/>
    <x v="12"/>
    <x v="2"/>
    <x v="3"/>
    <x v="22"/>
    <n v="4"/>
    <n v="35509.730000000003"/>
    <n v="142038.92000000001"/>
    <n v="8"/>
    <n v="130675.81"/>
    <n v="3"/>
    <n v="4"/>
    <n v="0"/>
    <x v="3335"/>
  </r>
  <r>
    <s v="T003539"/>
    <s v="Anika Shah"/>
    <x v="530"/>
    <n v="9"/>
    <d v="2024-04-02T00:00:00"/>
    <d v="2024-04-04T00:00:00"/>
    <d v="1986-02-22T00:00:00"/>
    <x v="0"/>
    <x v="0"/>
    <x v="0"/>
    <x v="0"/>
    <x v="18"/>
    <n v="1"/>
    <n v="29063.35"/>
    <n v="29063.35"/>
    <n v="7.16"/>
    <n v="26982.41"/>
    <n v="4"/>
    <n v="4"/>
    <n v="5"/>
    <x v="992"/>
  </r>
  <r>
    <s v="T003540"/>
    <s v="Kiaan Sarna"/>
    <x v="406"/>
    <n v="4"/>
    <d v="2024-10-18T00:00:00"/>
    <d v="2024-10-23T00:00:00"/>
    <d v="2004-07-27T00:00:00"/>
    <x v="0"/>
    <x v="13"/>
    <x v="3"/>
    <x v="4"/>
    <x v="13"/>
    <n v="3"/>
    <n v="48988.71"/>
    <n v="146966.13"/>
    <n v="25.18"/>
    <n v="109960.06"/>
    <n v="3"/>
    <n v="7"/>
    <n v="-3"/>
    <x v="3336"/>
  </r>
  <r>
    <s v="T003541"/>
    <s v="Yuvaan Samra"/>
    <x v="678"/>
    <n v="5"/>
    <d v="2024-08-20T00:00:00"/>
    <d v="2024-08-24T00:00:00"/>
    <d v="1993-11-21T00:00:00"/>
    <x v="1"/>
    <x v="9"/>
    <x v="3"/>
    <x v="4"/>
    <x v="6"/>
    <n v="1"/>
    <n v="17686.310000000001"/>
    <n v="17686.310000000001"/>
    <n v="13.93"/>
    <n v="15222.61"/>
    <n v="1"/>
    <n v="7"/>
    <n v="-2"/>
    <x v="3337"/>
  </r>
  <r>
    <s v="T003542"/>
    <s v="Priyansh Raval"/>
    <x v="24"/>
    <n v="9"/>
    <d v="2024-03-11T00:00:00"/>
    <d v="2024-03-16T00:00:00"/>
    <d v="1998-12-13T00:00:00"/>
    <x v="0"/>
    <x v="17"/>
    <x v="3"/>
    <x v="4"/>
    <x v="6"/>
    <n v="3"/>
    <n v="24987.17"/>
    <n v="74961.509999999995"/>
    <n v="22.14"/>
    <n v="58365.03"/>
    <n v="5"/>
    <n v="6"/>
    <n v="3"/>
    <x v="3338"/>
  </r>
  <r>
    <s v="T003543"/>
    <s v="Kabir Walla"/>
    <x v="558"/>
    <n v="10"/>
    <d v="2024-02-07T00:00:00"/>
    <d v="2024-02-09T00:00:00"/>
    <d v="1998-06-25T00:00:00"/>
    <x v="2"/>
    <x v="11"/>
    <x v="3"/>
    <x v="4"/>
    <x v="6"/>
    <n v="4"/>
    <n v="628.66999999999996"/>
    <n v="2514.6799999999998"/>
    <n v="11.75"/>
    <n v="2219.21"/>
    <n v="4"/>
    <n v="3"/>
    <n v="7"/>
    <x v="3339"/>
  </r>
  <r>
    <s v="T003544"/>
    <s v="Anaya Shanker"/>
    <x v="540"/>
    <n v="3"/>
    <d v="2024-07-05T00:00:00"/>
    <d v="2024-07-06T00:00:00"/>
    <d v="1978-06-27T00:00:00"/>
    <x v="1"/>
    <x v="18"/>
    <x v="0"/>
    <x v="1"/>
    <x v="5"/>
    <n v="9"/>
    <n v="21407.73"/>
    <n v="192669.57"/>
    <n v="29.92"/>
    <n v="135022.82999999999"/>
    <n v="1"/>
    <n v="2"/>
    <n v="1"/>
    <x v="3340"/>
  </r>
  <r>
    <s v="T003545"/>
    <s v="Stuvan Bora"/>
    <x v="489"/>
    <n v="7"/>
    <d v="2025-05-12T00:00:00"/>
    <d v="2025-05-17T00:00:00"/>
    <d v="1994-05-08T00:00:00"/>
    <x v="0"/>
    <x v="10"/>
    <x v="0"/>
    <x v="0"/>
    <x v="0"/>
    <n v="5"/>
    <n v="3927.03"/>
    <n v="19635.150000000001"/>
    <n v="9.9"/>
    <n v="17691.27"/>
    <n v="3"/>
    <n v="6"/>
    <n v="1"/>
    <x v="3341"/>
  </r>
  <r>
    <s v="T003546"/>
    <s v="Miraya Gokhale"/>
    <x v="475"/>
    <n v="6"/>
    <d v="2025-04-01T00:00:00"/>
    <d v="2025-04-04T00:00:00"/>
    <d v="1965-03-19T00:00:00"/>
    <x v="0"/>
    <x v="13"/>
    <x v="1"/>
    <x v="5"/>
    <x v="15"/>
    <n v="8"/>
    <n v="35378.550000000003"/>
    <n v="283028.40000000002"/>
    <n v="24.99"/>
    <n v="212299.6"/>
    <n v="3"/>
    <n v="5"/>
    <n v="1"/>
    <x v="3342"/>
  </r>
  <r>
    <s v="T003547"/>
    <s v="Ehsaan Luthra"/>
    <x v="49"/>
    <n v="8"/>
    <d v="2024-02-04T00:00:00"/>
    <d v="2024-02-08T00:00:00"/>
    <d v="1995-09-04T00:00:00"/>
    <x v="3"/>
    <x v="4"/>
    <x v="0"/>
    <x v="1"/>
    <x v="5"/>
    <n v="1"/>
    <n v="692.66"/>
    <n v="692.66"/>
    <n v="0.86"/>
    <n v="686.7"/>
    <n v="2"/>
    <n v="7"/>
    <n v="1"/>
    <x v="3343"/>
  </r>
  <r>
    <s v="T003548"/>
    <s v="Gatik Jhaveri"/>
    <x v="317"/>
    <n v="5"/>
    <d v="2024-09-24T00:00:00"/>
    <d v="2024-09-27T00:00:00"/>
    <d v="1965-10-17T00:00:00"/>
    <x v="3"/>
    <x v="15"/>
    <x v="3"/>
    <x v="4"/>
    <x v="9"/>
    <n v="8"/>
    <n v="41666.15"/>
    <n v="333329.2"/>
    <n v="13.24"/>
    <n v="289196.40999999997"/>
    <n v="1"/>
    <n v="5"/>
    <n v="0"/>
    <x v="3344"/>
  </r>
  <r>
    <s v="T003549"/>
    <s v="Dhruv Contractor"/>
    <x v="379"/>
    <n v="3"/>
    <d v="2024-10-20T00:00:00"/>
    <d v="2024-10-24T00:00:00"/>
    <d v="1995-12-19T00:00:00"/>
    <x v="3"/>
    <x v="19"/>
    <x v="1"/>
    <x v="2"/>
    <x v="3"/>
    <n v="4"/>
    <n v="36168.36"/>
    <n v="144673.44"/>
    <n v="24.65"/>
    <n v="109011.44"/>
    <n v="5"/>
    <n v="6"/>
    <n v="-3"/>
    <x v="3345"/>
  </r>
  <r>
    <s v="T003550"/>
    <s v="Inaaya  Chad"/>
    <x v="70"/>
    <n v="8"/>
    <d v="2024-06-07T00:00:00"/>
    <d v="2024-06-08T00:00:00"/>
    <d v="1962-11-06T00:00:00"/>
    <x v="1"/>
    <x v="14"/>
    <x v="1"/>
    <x v="5"/>
    <x v="17"/>
    <n v="5"/>
    <n v="34377.050000000003"/>
    <n v="171885.25"/>
    <n v="14.74"/>
    <n v="146549.35999999999"/>
    <n v="1"/>
    <n v="5"/>
    <n v="3"/>
    <x v="3346"/>
  </r>
  <r>
    <s v="T003551"/>
    <s v="Aarna Bajaj"/>
    <x v="355"/>
    <n v="7"/>
    <d v="2023-10-04T00:00:00"/>
    <d v="2023-10-06T00:00:00"/>
    <d v="1964-08-31T00:00:00"/>
    <x v="2"/>
    <x v="7"/>
    <x v="2"/>
    <x v="3"/>
    <x v="4"/>
    <n v="6"/>
    <n v="674.33"/>
    <n v="4045.98"/>
    <n v="2.0699999999999998"/>
    <n v="3962.23"/>
    <n v="1"/>
    <n v="4"/>
    <n v="3"/>
    <x v="3347"/>
  </r>
  <r>
    <s v="T003552"/>
    <s v="Miraan Chawla"/>
    <x v="226"/>
    <n v="6"/>
    <d v="2025-05-27T00:00:00"/>
    <d v="2025-06-01T00:00:00"/>
    <d v="1980-12-06T00:00:00"/>
    <x v="1"/>
    <x v="18"/>
    <x v="1"/>
    <x v="5"/>
    <x v="7"/>
    <n v="4"/>
    <n v="18685.330000000002"/>
    <n v="74741.320000000007"/>
    <n v="9.32"/>
    <n v="67775.429999999993"/>
    <n v="4"/>
    <n v="7"/>
    <n v="-1"/>
    <x v="3348"/>
  </r>
  <r>
    <s v="T003553"/>
    <s v="Nishith Bera"/>
    <x v="359"/>
    <n v="5"/>
    <d v="2025-01-02T00:00:00"/>
    <d v="2025-01-05T00:00:00"/>
    <d v="1993-12-10T00:00:00"/>
    <x v="2"/>
    <x v="11"/>
    <x v="2"/>
    <x v="3"/>
    <x v="4"/>
    <n v="5"/>
    <n v="41914.11"/>
    <n v="209570.55"/>
    <n v="21.14"/>
    <n v="165267.34"/>
    <n v="3"/>
    <n v="8"/>
    <n v="-3"/>
    <x v="3349"/>
  </r>
  <r>
    <s v="T003554"/>
    <s v="Diya Sane"/>
    <x v="154"/>
    <n v="10"/>
    <d v="2024-05-30T00:00:00"/>
    <d v="2024-06-02T00:00:00"/>
    <d v="1983-11-18T00:00:00"/>
    <x v="1"/>
    <x v="6"/>
    <x v="1"/>
    <x v="2"/>
    <x v="14"/>
    <n v="5"/>
    <n v="23638.86"/>
    <n v="118194.3"/>
    <n v="5.48"/>
    <n v="111717.25"/>
    <n v="5"/>
    <n v="4"/>
    <n v="6"/>
    <x v="3350"/>
  </r>
  <r>
    <s v="T003555"/>
    <s v="Madhup Chaudhry"/>
    <x v="317"/>
    <n v="4"/>
    <d v="2024-09-26T00:00:00"/>
    <d v="2024-10-01T00:00:00"/>
    <d v="1985-08-18T00:00:00"/>
    <x v="2"/>
    <x v="2"/>
    <x v="0"/>
    <x v="1"/>
    <x v="5"/>
    <n v="1"/>
    <n v="48185.36"/>
    <n v="48185.36"/>
    <n v="9.2100000000000009"/>
    <n v="43747.49"/>
    <n v="3"/>
    <n v="9"/>
    <n v="-5"/>
    <x v="2853"/>
  </r>
  <r>
    <s v="T003556"/>
    <s v="Vidur Shankar"/>
    <x v="562"/>
    <n v="5"/>
    <d v="2024-08-03T00:00:00"/>
    <d v="2024-08-07T00:00:00"/>
    <d v="1969-08-18T00:00:00"/>
    <x v="0"/>
    <x v="17"/>
    <x v="0"/>
    <x v="0"/>
    <x v="0"/>
    <n v="1"/>
    <n v="28590.34"/>
    <n v="28590.34"/>
    <n v="1.93"/>
    <n v="28038.55"/>
    <n v="2"/>
    <n v="6"/>
    <n v="-1"/>
    <x v="1871"/>
  </r>
  <r>
    <s v="T003557"/>
    <s v="Jiya Sami"/>
    <x v="538"/>
    <n v="5"/>
    <d v="2024-07-17T00:00:00"/>
    <d v="2024-07-19T00:00:00"/>
    <d v="1986-05-11T00:00:00"/>
    <x v="3"/>
    <x v="12"/>
    <x v="0"/>
    <x v="1"/>
    <x v="2"/>
    <n v="6"/>
    <n v="48929.64"/>
    <n v="293577.84000000003"/>
    <n v="3.07"/>
    <n v="284565"/>
    <n v="1"/>
    <n v="4"/>
    <n v="1"/>
    <x v="3351"/>
  </r>
  <r>
    <s v="T003558"/>
    <s v="Tanya Rana"/>
    <x v="293"/>
    <n v="8"/>
    <d v="2024-07-05T00:00:00"/>
    <d v="2024-07-06T00:00:00"/>
    <d v="1976-07-03T00:00:00"/>
    <x v="2"/>
    <x v="16"/>
    <x v="1"/>
    <x v="5"/>
    <x v="20"/>
    <n v="6"/>
    <n v="41794.81"/>
    <n v="250768.86"/>
    <n v="15.27"/>
    <n v="212476.46"/>
    <n v="1"/>
    <n v="5"/>
    <n v="3"/>
    <x v="3352"/>
  </r>
  <r>
    <s v="T003559"/>
    <s v="Ojas Bumb"/>
    <x v="483"/>
    <n v="3"/>
    <d v="2024-08-01T00:00:00"/>
    <d v="2024-08-02T00:00:00"/>
    <d v="2005-02-23T00:00:00"/>
    <x v="3"/>
    <x v="15"/>
    <x v="1"/>
    <x v="2"/>
    <x v="16"/>
    <n v="8"/>
    <n v="15620.92"/>
    <n v="124967.36"/>
    <n v="17.760000000000002"/>
    <n v="102773.16"/>
    <n v="5"/>
    <n v="3"/>
    <n v="0"/>
    <x v="3353"/>
  </r>
  <r>
    <s v="T003560"/>
    <s v="Miraan Varughese"/>
    <x v="261"/>
    <n v="8"/>
    <d v="2024-10-20T00:00:00"/>
    <d v="2024-10-21T00:00:00"/>
    <d v="1988-07-31T00:00:00"/>
    <x v="0"/>
    <x v="0"/>
    <x v="1"/>
    <x v="5"/>
    <x v="17"/>
    <n v="1"/>
    <n v="46828.73"/>
    <n v="46828.73"/>
    <n v="27.47"/>
    <n v="33964.879999999997"/>
    <n v="1"/>
    <n v="4"/>
    <n v="4"/>
    <x v="3354"/>
  </r>
  <r>
    <s v="T003561"/>
    <s v="Samar Sant"/>
    <x v="587"/>
    <n v="10"/>
    <d v="2025-03-15T00:00:00"/>
    <d v="2025-03-19T00:00:00"/>
    <d v="1980-08-19T00:00:00"/>
    <x v="0"/>
    <x v="10"/>
    <x v="0"/>
    <x v="1"/>
    <x v="2"/>
    <n v="9"/>
    <n v="10450.379999999999"/>
    <n v="94053.42"/>
    <n v="22.97"/>
    <n v="72449.350000000006"/>
    <n v="3"/>
    <n v="5"/>
    <n v="5"/>
    <x v="3355"/>
  </r>
  <r>
    <s v="T003562"/>
    <s v="Darshit Mane"/>
    <x v="238"/>
    <n v="10"/>
    <d v="2023-09-29T00:00:00"/>
    <d v="2023-10-02T00:00:00"/>
    <d v="2007-06-28T00:00:00"/>
    <x v="1"/>
    <x v="1"/>
    <x v="0"/>
    <x v="1"/>
    <x v="2"/>
    <n v="3"/>
    <n v="28006.71"/>
    <n v="84020.13"/>
    <n v="28.41"/>
    <n v="60150.01"/>
    <n v="5"/>
    <n v="5"/>
    <n v="5"/>
    <x v="3356"/>
  </r>
  <r>
    <s v="T003563"/>
    <s v="Aaina Kadakia"/>
    <x v="304"/>
    <n v="5"/>
    <d v="2025-05-01T00:00:00"/>
    <d v="2025-05-05T00:00:00"/>
    <d v="1970-10-08T00:00:00"/>
    <x v="1"/>
    <x v="6"/>
    <x v="3"/>
    <x v="4"/>
    <x v="23"/>
    <n v="8"/>
    <n v="30161.759999999998"/>
    <n v="241294.07999999999"/>
    <n v="11.38"/>
    <n v="213834.81"/>
    <n v="5"/>
    <n v="6"/>
    <n v="-1"/>
    <x v="1718"/>
  </r>
  <r>
    <s v="T003564"/>
    <s v="Indranil Ganesan"/>
    <x v="426"/>
    <n v="8"/>
    <d v="2024-04-19T00:00:00"/>
    <d v="2024-04-21T00:00:00"/>
    <d v="1966-03-13T00:00:00"/>
    <x v="3"/>
    <x v="4"/>
    <x v="2"/>
    <x v="3"/>
    <x v="22"/>
    <n v="6"/>
    <n v="24250.87"/>
    <n v="145505.22"/>
    <n v="23.46"/>
    <n v="111369.7"/>
    <n v="2"/>
    <n v="7"/>
    <n v="1"/>
    <x v="3357"/>
  </r>
  <r>
    <s v="T003565"/>
    <s v="Vedika Saran"/>
    <x v="103"/>
    <n v="8"/>
    <d v="2023-10-06T00:00:00"/>
    <d v="2023-10-11T00:00:00"/>
    <d v="1978-11-30T00:00:00"/>
    <x v="3"/>
    <x v="4"/>
    <x v="2"/>
    <x v="3"/>
    <x v="11"/>
    <n v="1"/>
    <n v="27166.04"/>
    <n v="27166.04"/>
    <n v="5.65"/>
    <n v="25631.16"/>
    <n v="2"/>
    <n v="7"/>
    <n v="1"/>
    <x v="3358"/>
  </r>
  <r>
    <s v="T003566"/>
    <s v="Tarini Majumdar"/>
    <x v="140"/>
    <n v="7"/>
    <d v="2024-03-14T00:00:00"/>
    <d v="2024-03-16T00:00:00"/>
    <d v="1980-03-30T00:00:00"/>
    <x v="0"/>
    <x v="17"/>
    <x v="1"/>
    <x v="2"/>
    <x v="14"/>
    <n v="2"/>
    <n v="18842.240000000002"/>
    <n v="37684.480000000003"/>
    <n v="8.33"/>
    <n v="34545.360000000001"/>
    <n v="1"/>
    <n v="7"/>
    <n v="0"/>
    <x v="3359"/>
  </r>
  <r>
    <s v="T003567"/>
    <s v="Kiaan Butala"/>
    <x v="128"/>
    <n v="8"/>
    <d v="2024-10-10T00:00:00"/>
    <d v="2024-10-11T00:00:00"/>
    <d v="1983-09-30T00:00:00"/>
    <x v="0"/>
    <x v="10"/>
    <x v="0"/>
    <x v="0"/>
    <x v="19"/>
    <n v="8"/>
    <n v="45927.64"/>
    <n v="367421.12"/>
    <n v="8.07"/>
    <n v="337770.23999999999"/>
    <n v="1"/>
    <n v="2"/>
    <n v="6"/>
    <x v="3360"/>
  </r>
  <r>
    <s v="T003568"/>
    <s v="Uthkarsh Varughese"/>
    <x v="281"/>
    <n v="9"/>
    <d v="2024-07-29T00:00:00"/>
    <d v="2024-08-01T00:00:00"/>
    <d v="1989-08-29T00:00:00"/>
    <x v="3"/>
    <x v="5"/>
    <x v="0"/>
    <x v="0"/>
    <x v="0"/>
    <n v="7"/>
    <n v="21625.47"/>
    <n v="151378.29"/>
    <n v="26.67"/>
    <n v="111005.7"/>
    <n v="2"/>
    <n v="6"/>
    <n v="3"/>
    <x v="3361"/>
  </r>
  <r>
    <s v="T003569"/>
    <s v="Keya Ramesh"/>
    <x v="256"/>
    <n v="3"/>
    <d v="2025-08-12T00:00:00"/>
    <d v="2025-08-14T00:00:00"/>
    <d v="1964-01-31T00:00:00"/>
    <x v="0"/>
    <x v="10"/>
    <x v="3"/>
    <x v="4"/>
    <x v="6"/>
    <n v="10"/>
    <n v="46336.24"/>
    <n v="463362.4"/>
    <n v="16.02"/>
    <n v="389131.74"/>
    <n v="1"/>
    <n v="6"/>
    <n v="-3"/>
    <x v="3362"/>
  </r>
  <r>
    <s v="T003570"/>
    <s v="Kavya Bala"/>
    <x v="83"/>
    <n v="9"/>
    <d v="2025-05-05T00:00:00"/>
    <d v="2025-05-10T00:00:00"/>
    <d v="1963-10-13T00:00:00"/>
    <x v="1"/>
    <x v="1"/>
    <x v="3"/>
    <x v="4"/>
    <x v="13"/>
    <n v="1"/>
    <n v="22132.16"/>
    <n v="22132.16"/>
    <n v="8.11"/>
    <n v="20337.240000000002"/>
    <n v="2"/>
    <n v="7"/>
    <n v="2"/>
    <x v="3363"/>
  </r>
  <r>
    <s v="T003571"/>
    <s v="Dishani Chad"/>
    <x v="402"/>
    <n v="8"/>
    <d v="2024-07-11T00:00:00"/>
    <d v="2024-07-15T00:00:00"/>
    <d v="1978-03-17T00:00:00"/>
    <x v="2"/>
    <x v="7"/>
    <x v="1"/>
    <x v="2"/>
    <x v="16"/>
    <n v="9"/>
    <n v="3072.84"/>
    <n v="27655.56"/>
    <n v="16.239999999999998"/>
    <n v="23164.3"/>
    <n v="1"/>
    <n v="9"/>
    <n v="-1"/>
    <x v="3364"/>
  </r>
  <r>
    <s v="T003572"/>
    <s v="Anaya Iyengar"/>
    <x v="518"/>
    <n v="10"/>
    <d v="2025-01-11T00:00:00"/>
    <d v="2025-01-15T00:00:00"/>
    <d v="1960-01-03T00:00:00"/>
    <x v="1"/>
    <x v="14"/>
    <x v="3"/>
    <x v="4"/>
    <x v="23"/>
    <n v="7"/>
    <n v="28633.759999999998"/>
    <n v="200436.32"/>
    <n v="26.36"/>
    <n v="147601.31"/>
    <n v="1"/>
    <n v="8"/>
    <n v="2"/>
    <x v="3365"/>
  </r>
  <r>
    <s v="T003573"/>
    <s v="Ehsaan Kata"/>
    <x v="584"/>
    <n v="8"/>
    <d v="2024-01-24T00:00:00"/>
    <d v="2024-01-26T00:00:00"/>
    <d v="2001-01-06T00:00:00"/>
    <x v="3"/>
    <x v="4"/>
    <x v="0"/>
    <x v="1"/>
    <x v="5"/>
    <n v="2"/>
    <n v="20360.46"/>
    <n v="40720.92"/>
    <n v="29.32"/>
    <n v="28781.55"/>
    <n v="2"/>
    <n v="5"/>
    <n v="3"/>
    <x v="3366"/>
  </r>
  <r>
    <s v="T003574"/>
    <s v="Taimur Chad"/>
    <x v="447"/>
    <n v="7"/>
    <d v="2025-05-14T00:00:00"/>
    <d v="2025-05-17T00:00:00"/>
    <d v="1975-02-09T00:00:00"/>
    <x v="3"/>
    <x v="5"/>
    <x v="2"/>
    <x v="3"/>
    <x v="22"/>
    <n v="6"/>
    <n v="44214.93"/>
    <n v="265289.58"/>
    <n v="22.03"/>
    <n v="206846.29"/>
    <n v="4"/>
    <n v="8"/>
    <n v="-1"/>
    <x v="3367"/>
  </r>
  <r>
    <s v="T003575"/>
    <s v="Ahana  Jayaraman"/>
    <x v="331"/>
    <n v="4"/>
    <d v="2024-08-04T00:00:00"/>
    <d v="2024-08-09T00:00:00"/>
    <d v="1963-10-23T00:00:00"/>
    <x v="0"/>
    <x v="17"/>
    <x v="1"/>
    <x v="2"/>
    <x v="14"/>
    <n v="9"/>
    <n v="33549.46"/>
    <n v="301945.14"/>
    <n v="7.16"/>
    <n v="280325.87"/>
    <n v="2"/>
    <n v="9"/>
    <n v="-5"/>
    <x v="3368"/>
  </r>
  <r>
    <s v="T003576"/>
    <s v="Piya Bhasin"/>
    <x v="424"/>
    <n v="10"/>
    <d v="2024-10-18T00:00:00"/>
    <d v="2024-10-20T00:00:00"/>
    <d v="1983-09-15T00:00:00"/>
    <x v="2"/>
    <x v="8"/>
    <x v="0"/>
    <x v="0"/>
    <x v="1"/>
    <n v="10"/>
    <n v="22890.720000000001"/>
    <n v="228907.2"/>
    <n v="20.18"/>
    <n v="182713.73"/>
    <n v="4"/>
    <n v="6"/>
    <n v="4"/>
    <x v="3369"/>
  </r>
  <r>
    <s v="T003577"/>
    <s v="Hrishita Kapur"/>
    <x v="200"/>
    <n v="7"/>
    <d v="2025-02-03T00:00:00"/>
    <d v="2025-02-08T00:00:00"/>
    <d v="1964-03-17T00:00:00"/>
    <x v="2"/>
    <x v="11"/>
    <x v="1"/>
    <x v="2"/>
    <x v="16"/>
    <n v="3"/>
    <n v="1889.1"/>
    <n v="5667.2999999999993"/>
    <n v="21.52"/>
    <n v="4447.7"/>
    <n v="4"/>
    <n v="8"/>
    <n v="-1"/>
    <x v="3370"/>
  </r>
  <r>
    <s v="T003578"/>
    <s v="Indranil Garde"/>
    <x v="576"/>
    <n v="5"/>
    <d v="2024-11-29T00:00:00"/>
    <d v="2024-11-30T00:00:00"/>
    <d v="1970-03-19T00:00:00"/>
    <x v="1"/>
    <x v="6"/>
    <x v="2"/>
    <x v="3"/>
    <x v="12"/>
    <n v="6"/>
    <n v="41365.089999999997"/>
    <n v="248190.54"/>
    <n v="15.42"/>
    <n v="209919.56"/>
    <n v="3"/>
    <n v="3"/>
    <n v="2"/>
    <x v="3371"/>
  </r>
  <r>
    <s v="T003579"/>
    <s v="Oorja Kade"/>
    <x v="720"/>
    <n v="3"/>
    <d v="2024-03-29T00:00:00"/>
    <d v="2024-03-31T00:00:00"/>
    <d v="1967-02-15T00:00:00"/>
    <x v="2"/>
    <x v="2"/>
    <x v="1"/>
    <x v="2"/>
    <x v="3"/>
    <n v="5"/>
    <n v="21555.54"/>
    <n v="107777.7"/>
    <n v="28.31"/>
    <n v="77265.83"/>
    <n v="3"/>
    <n v="3"/>
    <n v="0"/>
    <x v="3372"/>
  </r>
  <r>
    <s v="T003580"/>
    <s v="Armaan Swamy"/>
    <x v="101"/>
    <n v="7"/>
    <d v="2024-09-18T00:00:00"/>
    <d v="2024-09-19T00:00:00"/>
    <d v="1983-09-09T00:00:00"/>
    <x v="2"/>
    <x v="7"/>
    <x v="1"/>
    <x v="5"/>
    <x v="7"/>
    <n v="3"/>
    <n v="23019"/>
    <n v="69057"/>
    <n v="19.239999999999998"/>
    <n v="55770.43"/>
    <n v="4"/>
    <n v="3"/>
    <n v="4"/>
    <x v="3373"/>
  </r>
  <r>
    <s v="T003581"/>
    <s v="Ojas Hora"/>
    <x v="59"/>
    <n v="10"/>
    <d v="2024-08-30T00:00:00"/>
    <d v="2024-09-02T00:00:00"/>
    <d v="2004-07-12T00:00:00"/>
    <x v="2"/>
    <x v="8"/>
    <x v="0"/>
    <x v="0"/>
    <x v="0"/>
    <n v="7"/>
    <n v="27734.69"/>
    <n v="194142.83"/>
    <n v="18.690000000000001"/>
    <n v="157857.54"/>
    <n v="1"/>
    <n v="4"/>
    <n v="6"/>
    <x v="3374"/>
  </r>
  <r>
    <s v="T003582"/>
    <s v="Shalv Solanki"/>
    <x v="639"/>
    <n v="3"/>
    <d v="2024-10-30T00:00:00"/>
    <d v="2024-11-03T00:00:00"/>
    <d v="2004-11-21T00:00:00"/>
    <x v="1"/>
    <x v="1"/>
    <x v="2"/>
    <x v="3"/>
    <x v="4"/>
    <n v="7"/>
    <n v="1231.3499999999999"/>
    <n v="8619.4499999999989"/>
    <n v="14.78"/>
    <n v="7345.5"/>
    <n v="1"/>
    <n v="5"/>
    <n v="-2"/>
    <x v="3375"/>
  </r>
  <r>
    <s v="T003583"/>
    <s v="Himmat Deep"/>
    <x v="164"/>
    <n v="9"/>
    <d v="2025-07-26T00:00:00"/>
    <d v="2025-07-30T00:00:00"/>
    <d v="1977-10-25T00:00:00"/>
    <x v="1"/>
    <x v="6"/>
    <x v="3"/>
    <x v="4"/>
    <x v="23"/>
    <n v="2"/>
    <n v="45362.32"/>
    <n v="90724.64"/>
    <n v="26.32"/>
    <n v="66845.91"/>
    <n v="5"/>
    <n v="6"/>
    <n v="3"/>
    <x v="3376"/>
  </r>
  <r>
    <s v="T003584"/>
    <s v="Hansh Bakshi"/>
    <x v="664"/>
    <n v="5"/>
    <d v="2024-01-13T00:00:00"/>
    <d v="2024-01-17T00:00:00"/>
    <d v="1993-07-17T00:00:00"/>
    <x v="3"/>
    <x v="5"/>
    <x v="2"/>
    <x v="3"/>
    <x v="12"/>
    <n v="3"/>
    <n v="38190.67"/>
    <n v="114572.01"/>
    <n v="15.37"/>
    <n v="96962.29"/>
    <n v="2"/>
    <n v="8"/>
    <n v="-3"/>
    <x v="3377"/>
  </r>
  <r>
    <s v="T003585"/>
    <s v="Ehsaan Saini"/>
    <x v="378"/>
    <n v="6"/>
    <d v="2024-02-09T00:00:00"/>
    <d v="2024-02-14T00:00:00"/>
    <d v="1967-08-13T00:00:00"/>
    <x v="0"/>
    <x v="3"/>
    <x v="3"/>
    <x v="4"/>
    <x v="6"/>
    <n v="1"/>
    <n v="7012.72"/>
    <n v="7012.72"/>
    <n v="4.93"/>
    <n v="6666.99"/>
    <n v="3"/>
    <n v="7"/>
    <n v="-1"/>
    <x v="3378"/>
  </r>
  <r>
    <s v="T003586"/>
    <s v="Riaan Sandhu"/>
    <x v="464"/>
    <n v="9"/>
    <d v="2025-06-01T00:00:00"/>
    <d v="2025-06-05T00:00:00"/>
    <d v="1972-07-10T00:00:00"/>
    <x v="3"/>
    <x v="4"/>
    <x v="2"/>
    <x v="3"/>
    <x v="22"/>
    <n v="9"/>
    <n v="21806.82"/>
    <n v="196261.38"/>
    <n v="9.3699999999999992"/>
    <n v="177871.69"/>
    <n v="1"/>
    <n v="6"/>
    <n v="3"/>
    <x v="3379"/>
  </r>
  <r>
    <s v="T003587"/>
    <s v="Vivaan Dewan"/>
    <x v="521"/>
    <n v="8"/>
    <d v="2024-01-21T00:00:00"/>
    <d v="2024-01-26T00:00:00"/>
    <d v="2001-04-12T00:00:00"/>
    <x v="3"/>
    <x v="15"/>
    <x v="0"/>
    <x v="1"/>
    <x v="2"/>
    <n v="6"/>
    <n v="8451.2900000000009"/>
    <n v="50707.740000000013"/>
    <n v="18.809999999999999"/>
    <n v="41169.61"/>
    <n v="1"/>
    <n v="10"/>
    <n v="-2"/>
    <x v="3380"/>
  </r>
  <r>
    <s v="T003588"/>
    <s v="Onkar Chaudry"/>
    <x v="675"/>
    <n v="9"/>
    <d v="2023-12-26T00:00:00"/>
    <d v="2023-12-30T00:00:00"/>
    <d v="2007-01-27T00:00:00"/>
    <x v="2"/>
    <x v="11"/>
    <x v="0"/>
    <x v="0"/>
    <x v="18"/>
    <n v="1"/>
    <n v="35831.49"/>
    <n v="35831.49"/>
    <n v="10.74"/>
    <n v="31983.19"/>
    <n v="5"/>
    <n v="9"/>
    <n v="0"/>
    <x v="3381"/>
  </r>
  <r>
    <s v="T003589"/>
    <s v="Kiara Sangha"/>
    <x v="382"/>
    <n v="3"/>
    <d v="2024-07-18T00:00:00"/>
    <d v="2024-07-20T00:00:00"/>
    <d v="1998-08-24T00:00:00"/>
    <x v="3"/>
    <x v="4"/>
    <x v="3"/>
    <x v="4"/>
    <x v="13"/>
    <n v="7"/>
    <n v="40872.25"/>
    <n v="286105.75"/>
    <n v="7.24"/>
    <n v="265391.69"/>
    <n v="1"/>
    <n v="6"/>
    <n v="-3"/>
    <x v="3382"/>
  </r>
  <r>
    <s v="T003590"/>
    <s v="Taran Gaba"/>
    <x v="521"/>
    <n v="4"/>
    <d v="2024-01-18T00:00:00"/>
    <d v="2024-01-21T00:00:00"/>
    <d v="1981-02-25T00:00:00"/>
    <x v="1"/>
    <x v="9"/>
    <x v="2"/>
    <x v="3"/>
    <x v="22"/>
    <n v="4"/>
    <n v="15370.76"/>
    <n v="61483.040000000001"/>
    <n v="16.73"/>
    <n v="51196.93"/>
    <n v="3"/>
    <n v="5"/>
    <n v="-1"/>
    <x v="2217"/>
  </r>
  <r>
    <s v="T003591"/>
    <s v="Rania Chawla"/>
    <x v="629"/>
    <n v="9"/>
    <d v="2025-04-08T00:00:00"/>
    <d v="2025-04-09T00:00:00"/>
    <d v="1967-02-18T00:00:00"/>
    <x v="3"/>
    <x v="12"/>
    <x v="3"/>
    <x v="4"/>
    <x v="23"/>
    <n v="3"/>
    <n v="13730.39"/>
    <n v="41191.17"/>
    <n v="21.84"/>
    <n v="32195.02"/>
    <n v="5"/>
    <n v="3"/>
    <n v="6"/>
    <x v="3383"/>
  </r>
  <r>
    <s v="T003592"/>
    <s v="Kiaan Sarraf"/>
    <x v="294"/>
    <n v="9"/>
    <d v="2025-06-22T00:00:00"/>
    <d v="2025-06-25T00:00:00"/>
    <d v="2003-01-02T00:00:00"/>
    <x v="0"/>
    <x v="10"/>
    <x v="1"/>
    <x v="2"/>
    <x v="16"/>
    <n v="3"/>
    <n v="38177.14"/>
    <n v="114531.42"/>
    <n v="11.64"/>
    <n v="101199.96"/>
    <n v="5"/>
    <n v="6"/>
    <n v="3"/>
    <x v="3384"/>
  </r>
  <r>
    <s v="T003593"/>
    <s v="Mamooty Vig"/>
    <x v="471"/>
    <n v="3"/>
    <d v="2023-12-27T00:00:00"/>
    <d v="2023-12-30T00:00:00"/>
    <d v="1995-05-25T00:00:00"/>
    <x v="1"/>
    <x v="6"/>
    <x v="1"/>
    <x v="2"/>
    <x v="14"/>
    <n v="2"/>
    <n v="20842.59"/>
    <n v="41685.18"/>
    <n v="11.51"/>
    <n v="36887.22"/>
    <n v="5"/>
    <n v="4"/>
    <n v="-1"/>
    <x v="3385"/>
  </r>
  <r>
    <s v="T003594"/>
    <s v="Tanya Bajwa"/>
    <x v="225"/>
    <n v="6"/>
    <d v="2025-06-21T00:00:00"/>
    <d v="2025-06-24T00:00:00"/>
    <d v="2001-01-15T00:00:00"/>
    <x v="0"/>
    <x v="3"/>
    <x v="3"/>
    <x v="4"/>
    <x v="13"/>
    <n v="9"/>
    <n v="39781.279999999999"/>
    <n v="358031.52"/>
    <n v="15.89"/>
    <n v="301140.31"/>
    <n v="3"/>
    <n v="8"/>
    <n v="-2"/>
    <x v="3386"/>
  </r>
  <r>
    <s v="T003595"/>
    <s v="Shlok Roy"/>
    <x v="76"/>
    <n v="8"/>
    <d v="2024-12-21T00:00:00"/>
    <d v="2024-12-24T00:00:00"/>
    <d v="1981-12-08T00:00:00"/>
    <x v="0"/>
    <x v="13"/>
    <x v="0"/>
    <x v="1"/>
    <x v="2"/>
    <n v="7"/>
    <n v="2893.7"/>
    <n v="20255.900000000001"/>
    <n v="12.02"/>
    <n v="17821.14"/>
    <n v="3"/>
    <n v="5"/>
    <n v="3"/>
    <x v="3387"/>
  </r>
  <r>
    <s v="T003596"/>
    <s v="Mamooty Bhasin"/>
    <x v="344"/>
    <n v="5"/>
    <d v="2024-12-03T00:00:00"/>
    <d v="2024-12-07T00:00:00"/>
    <d v="1967-05-19T00:00:00"/>
    <x v="1"/>
    <x v="14"/>
    <x v="0"/>
    <x v="0"/>
    <x v="0"/>
    <n v="10"/>
    <n v="10014.530000000001"/>
    <n v="100145.3"/>
    <n v="1.52"/>
    <n v="98623.09"/>
    <n v="2"/>
    <n v="6"/>
    <n v="-1"/>
    <x v="3388"/>
  </r>
  <r>
    <s v="T003597"/>
    <s v="Armaan Garg"/>
    <x v="616"/>
    <n v="3"/>
    <d v="2024-01-21T00:00:00"/>
    <d v="2024-01-26T00:00:00"/>
    <d v="1960-01-24T00:00:00"/>
    <x v="2"/>
    <x v="2"/>
    <x v="1"/>
    <x v="2"/>
    <x v="14"/>
    <n v="9"/>
    <n v="49835.06"/>
    <n v="448515.54"/>
    <n v="22.13"/>
    <n v="349259.05"/>
    <n v="2"/>
    <n v="7"/>
    <n v="-4"/>
    <x v="3389"/>
  </r>
  <r>
    <s v="T003598"/>
    <s v="Fateh Lal"/>
    <x v="554"/>
    <n v="3"/>
    <d v="2025-05-31T00:00:00"/>
    <d v="2025-06-05T00:00:00"/>
    <d v="1993-08-07T00:00:00"/>
    <x v="0"/>
    <x v="17"/>
    <x v="2"/>
    <x v="3"/>
    <x v="11"/>
    <n v="9"/>
    <n v="13156.48"/>
    <n v="118408.32000000001"/>
    <n v="14.68"/>
    <n v="101025.98"/>
    <n v="1"/>
    <n v="8"/>
    <n v="-5"/>
    <x v="3390"/>
  </r>
  <r>
    <s v="T003599"/>
    <s v="Oorja Ganesan"/>
    <x v="704"/>
    <n v="8"/>
    <d v="2024-03-05T00:00:00"/>
    <d v="2024-03-08T00:00:00"/>
    <d v="2003-06-28T00:00:00"/>
    <x v="2"/>
    <x v="7"/>
    <x v="0"/>
    <x v="1"/>
    <x v="21"/>
    <n v="5"/>
    <n v="9044.2800000000007"/>
    <n v="45221.4"/>
    <n v="24.42"/>
    <n v="34178.33"/>
    <n v="1"/>
    <n v="5"/>
    <n v="3"/>
    <x v="3391"/>
  </r>
  <r>
    <s v="T003600"/>
    <s v="Divij Sant"/>
    <x v="210"/>
    <n v="7"/>
    <d v="2024-01-04T00:00:00"/>
    <d v="2024-01-07T00:00:00"/>
    <d v="2004-06-01T00:00:00"/>
    <x v="2"/>
    <x v="11"/>
    <x v="0"/>
    <x v="0"/>
    <x v="1"/>
    <n v="9"/>
    <n v="13069.35"/>
    <n v="117624.15"/>
    <n v="0.3"/>
    <n v="117271.28"/>
    <n v="5"/>
    <n v="4"/>
    <n v="3"/>
    <x v="2911"/>
  </r>
  <r>
    <s v="T003601"/>
    <s v="Rhea Rajagopal"/>
    <x v="231"/>
    <n v="5"/>
    <d v="2024-02-29T00:00:00"/>
    <d v="2024-03-04T00:00:00"/>
    <d v="2006-03-09T00:00:00"/>
    <x v="0"/>
    <x v="10"/>
    <x v="1"/>
    <x v="5"/>
    <x v="7"/>
    <n v="2"/>
    <n v="40333.9"/>
    <n v="80667.8"/>
    <n v="1.23"/>
    <n v="79675.59"/>
    <n v="4"/>
    <n v="9"/>
    <n v="-4"/>
    <x v="3392"/>
  </r>
  <r>
    <s v="T003602"/>
    <s v="Samaira Hegde"/>
    <x v="419"/>
    <n v="4"/>
    <d v="2024-01-18T00:00:00"/>
    <d v="2024-01-22T00:00:00"/>
    <d v="2004-09-30T00:00:00"/>
    <x v="0"/>
    <x v="13"/>
    <x v="0"/>
    <x v="1"/>
    <x v="8"/>
    <n v="5"/>
    <n v="2021.86"/>
    <n v="10109.299999999999"/>
    <n v="17.239999999999998"/>
    <n v="8366.4599999999991"/>
    <n v="4"/>
    <n v="5"/>
    <n v="-1"/>
    <x v="3393"/>
  </r>
  <r>
    <s v="T003603"/>
    <s v="Siya Manne"/>
    <x v="655"/>
    <n v="6"/>
    <d v="2025-07-28T00:00:00"/>
    <d v="2025-08-01T00:00:00"/>
    <d v="1987-09-13T00:00:00"/>
    <x v="3"/>
    <x v="4"/>
    <x v="1"/>
    <x v="5"/>
    <x v="20"/>
    <n v="6"/>
    <n v="33001.54"/>
    <n v="198009.24"/>
    <n v="15.39"/>
    <n v="167535.62"/>
    <n v="3"/>
    <n v="6"/>
    <n v="0"/>
    <x v="3394"/>
  </r>
  <r>
    <s v="T003604"/>
    <s v="Lakshay Balasubramanian"/>
    <x v="503"/>
    <n v="5"/>
    <d v="2024-04-25T00:00:00"/>
    <d v="2024-04-26T00:00:00"/>
    <d v="1963-09-11T00:00:00"/>
    <x v="3"/>
    <x v="15"/>
    <x v="2"/>
    <x v="3"/>
    <x v="4"/>
    <n v="10"/>
    <n v="15073.8"/>
    <n v="150738"/>
    <n v="19.23"/>
    <n v="121751.08"/>
    <n v="1"/>
    <n v="3"/>
    <n v="2"/>
    <x v="3395"/>
  </r>
  <r>
    <s v="T003605"/>
    <s v="Taran Srinivasan"/>
    <x v="16"/>
    <n v="3"/>
    <d v="2024-12-06T00:00:00"/>
    <d v="2024-12-07T00:00:00"/>
    <d v="1967-07-14T00:00:00"/>
    <x v="0"/>
    <x v="0"/>
    <x v="1"/>
    <x v="5"/>
    <x v="7"/>
    <n v="5"/>
    <n v="13410.68"/>
    <n v="67053.399999999994"/>
    <n v="22.81"/>
    <n v="51758.52"/>
    <n v="3"/>
    <n v="5"/>
    <n v="-2"/>
    <x v="3396"/>
  </r>
  <r>
    <s v="T003606"/>
    <s v="Misha Chokshi"/>
    <x v="646"/>
    <n v="4"/>
    <d v="2024-02-14T00:00:00"/>
    <d v="2024-02-19T00:00:00"/>
    <d v="1972-03-12T00:00:00"/>
    <x v="0"/>
    <x v="13"/>
    <x v="1"/>
    <x v="2"/>
    <x v="3"/>
    <n v="9"/>
    <n v="7622.8"/>
    <n v="68605.2"/>
    <n v="23.09"/>
    <n v="52764.26"/>
    <n v="3"/>
    <n v="6"/>
    <n v="-2"/>
    <x v="1795"/>
  </r>
  <r>
    <s v="T003607"/>
    <s v="Ela Ramachandran"/>
    <x v="399"/>
    <n v="10"/>
    <d v="2025-02-23T00:00:00"/>
    <d v="2025-02-28T00:00:00"/>
    <d v="2006-03-22T00:00:00"/>
    <x v="0"/>
    <x v="3"/>
    <x v="1"/>
    <x v="5"/>
    <x v="15"/>
    <n v="9"/>
    <n v="22528.48"/>
    <n v="202756.32"/>
    <n v="9.82"/>
    <n v="182845.65"/>
    <n v="3"/>
    <n v="9"/>
    <n v="1"/>
    <x v="3397"/>
  </r>
  <r>
    <s v="T003608"/>
    <s v="Parinaaz Tak"/>
    <x v="219"/>
    <n v="10"/>
    <d v="2024-09-27T00:00:00"/>
    <d v="2024-09-29T00:00:00"/>
    <d v="1989-11-12T00:00:00"/>
    <x v="1"/>
    <x v="14"/>
    <x v="1"/>
    <x v="5"/>
    <x v="15"/>
    <n v="3"/>
    <n v="7882.25"/>
    <n v="23646.75"/>
    <n v="27.1"/>
    <n v="17238.48"/>
    <n v="1"/>
    <n v="3"/>
    <n v="7"/>
    <x v="3398"/>
  </r>
  <r>
    <s v="T003609"/>
    <s v="Manjari Basak"/>
    <x v="415"/>
    <n v="3"/>
    <d v="2024-12-09T00:00:00"/>
    <d v="2024-12-12T00:00:00"/>
    <d v="2004-03-22T00:00:00"/>
    <x v="3"/>
    <x v="4"/>
    <x v="2"/>
    <x v="3"/>
    <x v="12"/>
    <n v="10"/>
    <n v="6832.6"/>
    <n v="68326"/>
    <n v="27.85"/>
    <n v="49297.21"/>
    <n v="3"/>
    <n v="4"/>
    <n v="-1"/>
    <x v="3399"/>
  </r>
  <r>
    <s v="T003610"/>
    <s v="Mohanlal Krishnamurthy"/>
    <x v="529"/>
    <n v="9"/>
    <d v="2024-10-22T00:00:00"/>
    <d v="2024-10-27T00:00:00"/>
    <d v="1959-09-17T00:00:00"/>
    <x v="0"/>
    <x v="17"/>
    <x v="3"/>
    <x v="4"/>
    <x v="23"/>
    <n v="3"/>
    <n v="31738.97"/>
    <n v="95216.91"/>
    <n v="25.75"/>
    <n v="70698.559999999998"/>
    <n v="2"/>
    <n v="7"/>
    <n v="2"/>
    <x v="908"/>
  </r>
  <r>
    <s v="T003611"/>
    <s v="Krish Warrior"/>
    <x v="638"/>
    <n v="10"/>
    <d v="2025-04-18T00:00:00"/>
    <d v="2025-04-23T00:00:00"/>
    <d v="1959-12-10T00:00:00"/>
    <x v="1"/>
    <x v="6"/>
    <x v="3"/>
    <x v="4"/>
    <x v="6"/>
    <n v="10"/>
    <n v="49081.67"/>
    <n v="490816.7"/>
    <n v="25.88"/>
    <n v="363793.34"/>
    <n v="5"/>
    <n v="7"/>
    <n v="3"/>
    <x v="3400"/>
  </r>
  <r>
    <s v="T003612"/>
    <s v="Raghav Rege"/>
    <x v="290"/>
    <n v="3"/>
    <d v="2024-08-19T00:00:00"/>
    <d v="2024-08-23T00:00:00"/>
    <d v="1979-04-26T00:00:00"/>
    <x v="3"/>
    <x v="12"/>
    <x v="0"/>
    <x v="0"/>
    <x v="1"/>
    <n v="3"/>
    <n v="36436.89"/>
    <n v="109310.67"/>
    <n v="4.46"/>
    <n v="104435.41"/>
    <n v="2"/>
    <n v="8"/>
    <n v="-5"/>
    <x v="3401"/>
  </r>
  <r>
    <s v="T003613"/>
    <s v="Adah Anne"/>
    <x v="355"/>
    <n v="3"/>
    <d v="2023-10-06T00:00:00"/>
    <d v="2023-10-07T00:00:00"/>
    <d v="1960-12-01T00:00:00"/>
    <x v="1"/>
    <x v="1"/>
    <x v="3"/>
    <x v="4"/>
    <x v="9"/>
    <n v="7"/>
    <n v="17642.650000000001"/>
    <n v="123498.55"/>
    <n v="4.96"/>
    <n v="117373.02"/>
    <n v="5"/>
    <n v="5"/>
    <n v="-2"/>
    <x v="3402"/>
  </r>
  <r>
    <s v="T003614"/>
    <s v="Romil Balakrishnan"/>
    <x v="66"/>
    <n v="10"/>
    <d v="2024-09-04T00:00:00"/>
    <d v="2024-09-05T00:00:00"/>
    <d v="1989-10-09T00:00:00"/>
    <x v="0"/>
    <x v="3"/>
    <x v="0"/>
    <x v="1"/>
    <x v="8"/>
    <n v="4"/>
    <n v="23636.09"/>
    <n v="94544.36"/>
    <n v="28.2"/>
    <n v="67882.850000000006"/>
    <n v="3"/>
    <n v="5"/>
    <n v="5"/>
    <x v="3403"/>
  </r>
  <r>
    <s v="T003615"/>
    <s v="Akarsh Gade"/>
    <x v="267"/>
    <n v="3"/>
    <d v="2023-11-05T00:00:00"/>
    <d v="2023-11-08T00:00:00"/>
    <d v="1963-11-24T00:00:00"/>
    <x v="2"/>
    <x v="7"/>
    <x v="1"/>
    <x v="2"/>
    <x v="3"/>
    <n v="3"/>
    <n v="33711"/>
    <n v="101133"/>
    <n v="9.67"/>
    <n v="91353.44"/>
    <n v="4"/>
    <n v="4"/>
    <n v="-1"/>
    <x v="3404"/>
  </r>
  <r>
    <s v="T003616"/>
    <s v="Ishita Savant"/>
    <x v="468"/>
    <n v="7"/>
    <d v="2025-06-23T00:00:00"/>
    <d v="2025-06-25T00:00:00"/>
    <d v="1975-05-18T00:00:00"/>
    <x v="0"/>
    <x v="10"/>
    <x v="1"/>
    <x v="5"/>
    <x v="15"/>
    <n v="2"/>
    <n v="13379.1"/>
    <n v="26758.2"/>
    <n v="29.61"/>
    <n v="18835.099999999999"/>
    <n v="1"/>
    <n v="3"/>
    <n v="4"/>
    <x v="3405"/>
  </r>
  <r>
    <s v="T003617"/>
    <s v="Vardaniya Chaudhry"/>
    <x v="360"/>
    <n v="6"/>
    <d v="2024-07-22T00:00:00"/>
    <d v="2024-07-27T00:00:00"/>
    <d v="1992-08-01T00:00:00"/>
    <x v="0"/>
    <x v="17"/>
    <x v="1"/>
    <x v="2"/>
    <x v="10"/>
    <n v="9"/>
    <n v="18536.810000000001"/>
    <n v="166831.29"/>
    <n v="26.92"/>
    <n v="121920.31"/>
    <n v="3"/>
    <n v="9"/>
    <n v="-3"/>
    <x v="3406"/>
  </r>
  <r>
    <s v="T003618"/>
    <s v="Navya Zacharia"/>
    <x v="276"/>
    <n v="5"/>
    <d v="2024-06-19T00:00:00"/>
    <d v="2024-06-21T00:00:00"/>
    <d v="2001-04-08T00:00:00"/>
    <x v="1"/>
    <x v="14"/>
    <x v="1"/>
    <x v="2"/>
    <x v="10"/>
    <n v="3"/>
    <n v="18321.79"/>
    <n v="54965.37"/>
    <n v="10.86"/>
    <n v="48996.13"/>
    <n v="3"/>
    <n v="3"/>
    <n v="2"/>
    <x v="3407"/>
  </r>
  <r>
    <s v="T003619"/>
    <s v="Anvi Bose"/>
    <x v="655"/>
    <n v="4"/>
    <d v="2025-07-27T00:00:00"/>
    <d v="2025-07-30T00:00:00"/>
    <d v="1993-02-16T00:00:00"/>
    <x v="3"/>
    <x v="15"/>
    <x v="3"/>
    <x v="4"/>
    <x v="13"/>
    <n v="4"/>
    <n v="5390.35"/>
    <n v="21561.4"/>
    <n v="9.91"/>
    <n v="19424.669999999998"/>
    <n v="2"/>
    <n v="4"/>
    <n v="0"/>
    <x v="3408"/>
  </r>
  <r>
    <s v="T003620"/>
    <s v="Tushar Barman"/>
    <x v="362"/>
    <n v="8"/>
    <d v="2024-08-21T00:00:00"/>
    <d v="2024-08-22T00:00:00"/>
    <d v="1991-07-12T00:00:00"/>
    <x v="2"/>
    <x v="8"/>
    <x v="0"/>
    <x v="0"/>
    <x v="0"/>
    <n v="9"/>
    <n v="41468.71"/>
    <n v="373218.39"/>
    <n v="1.34"/>
    <n v="368217.26"/>
    <n v="2"/>
    <n v="4"/>
    <n v="4"/>
    <x v="888"/>
  </r>
  <r>
    <s v="T003621"/>
    <s v="Pihu Wali"/>
    <x v="398"/>
    <n v="4"/>
    <d v="2024-03-08T00:00:00"/>
    <d v="2024-03-12T00:00:00"/>
    <d v="1977-06-27T00:00:00"/>
    <x v="1"/>
    <x v="9"/>
    <x v="2"/>
    <x v="3"/>
    <x v="4"/>
    <n v="5"/>
    <n v="13043.47"/>
    <n v="65217.35"/>
    <n v="2.15"/>
    <n v="63815.18"/>
    <n v="2"/>
    <n v="8"/>
    <n v="-4"/>
    <x v="3239"/>
  </r>
  <r>
    <s v="T003622"/>
    <s v="Ivan Dora"/>
    <x v="720"/>
    <n v="7"/>
    <d v="2024-04-01T00:00:00"/>
    <d v="2024-04-03T00:00:00"/>
    <d v="1971-06-14T00:00:00"/>
    <x v="0"/>
    <x v="10"/>
    <x v="3"/>
    <x v="4"/>
    <x v="9"/>
    <n v="6"/>
    <n v="8485.59"/>
    <n v="50913.54"/>
    <n v="11.31"/>
    <n v="45155.22"/>
    <n v="4"/>
    <n v="6"/>
    <n v="1"/>
    <x v="3409"/>
  </r>
  <r>
    <s v="T003623"/>
    <s v="Madhav Kala"/>
    <x v="205"/>
    <n v="10"/>
    <d v="2025-02-02T00:00:00"/>
    <d v="2025-02-07T00:00:00"/>
    <d v="1983-11-28T00:00:00"/>
    <x v="1"/>
    <x v="18"/>
    <x v="2"/>
    <x v="3"/>
    <x v="4"/>
    <n v="1"/>
    <n v="5348.68"/>
    <n v="5348.68"/>
    <n v="13.12"/>
    <n v="4646.93"/>
    <n v="2"/>
    <n v="6"/>
    <n v="4"/>
    <x v="3410"/>
  </r>
  <r>
    <s v="T003624"/>
    <s v="Hrishita Barman"/>
    <x v="104"/>
    <n v="5"/>
    <d v="2025-04-01T00:00:00"/>
    <d v="2025-04-05T00:00:00"/>
    <d v="1975-02-28T00:00:00"/>
    <x v="1"/>
    <x v="14"/>
    <x v="1"/>
    <x v="2"/>
    <x v="10"/>
    <n v="4"/>
    <n v="26683.08"/>
    <n v="106732.32"/>
    <n v="11.39"/>
    <n v="94575.51"/>
    <n v="1"/>
    <n v="9"/>
    <n v="-4"/>
    <x v="3411"/>
  </r>
  <r>
    <s v="T003625"/>
    <s v="Farhan Tella"/>
    <x v="659"/>
    <n v="8"/>
    <d v="2025-03-18T00:00:00"/>
    <d v="2025-03-21T00:00:00"/>
    <d v="2006-11-22T00:00:00"/>
    <x v="1"/>
    <x v="18"/>
    <x v="0"/>
    <x v="0"/>
    <x v="19"/>
    <n v="1"/>
    <n v="24537.9"/>
    <n v="24537.9"/>
    <n v="12.49"/>
    <n v="21473.119999999999"/>
    <n v="4"/>
    <n v="6"/>
    <n v="2"/>
    <x v="3412"/>
  </r>
  <r>
    <s v="T003626"/>
    <s v="Prerak Jayaraman"/>
    <x v="413"/>
    <n v="9"/>
    <d v="2024-06-05T00:00:00"/>
    <d v="2024-06-10T00:00:00"/>
    <d v="1962-05-12T00:00:00"/>
    <x v="2"/>
    <x v="2"/>
    <x v="0"/>
    <x v="0"/>
    <x v="1"/>
    <n v="3"/>
    <n v="47306.57"/>
    <n v="141919.71"/>
    <n v="3.7"/>
    <n v="136668.68"/>
    <n v="4"/>
    <n v="9"/>
    <n v="0"/>
    <x v="3413"/>
  </r>
  <r>
    <s v="T003627"/>
    <s v="Anahi Kapur"/>
    <x v="427"/>
    <n v="5"/>
    <d v="2024-06-25T00:00:00"/>
    <d v="2024-06-28T00:00:00"/>
    <d v="2006-06-03T00:00:00"/>
    <x v="2"/>
    <x v="16"/>
    <x v="0"/>
    <x v="1"/>
    <x v="21"/>
    <n v="9"/>
    <n v="41149.31"/>
    <n v="370343.79"/>
    <n v="5.39"/>
    <n v="350382.26"/>
    <n v="5"/>
    <n v="5"/>
    <n v="0"/>
    <x v="3414"/>
  </r>
  <r>
    <s v="T003628"/>
    <s v="Adah Chopra"/>
    <x v="469"/>
    <n v="5"/>
    <d v="2025-07-27T00:00:00"/>
    <d v="2025-07-28T00:00:00"/>
    <d v="2004-08-10T00:00:00"/>
    <x v="3"/>
    <x v="15"/>
    <x v="0"/>
    <x v="0"/>
    <x v="1"/>
    <n v="7"/>
    <n v="7058.04"/>
    <n v="49406.28"/>
    <n v="2.77"/>
    <n v="48037.73"/>
    <n v="1"/>
    <n v="3"/>
    <n v="2"/>
    <x v="3415"/>
  </r>
  <r>
    <s v="T003629"/>
    <s v="Farhan Ghose"/>
    <x v="270"/>
    <n v="7"/>
    <d v="2023-11-12T00:00:00"/>
    <d v="2023-11-14T00:00:00"/>
    <d v="1975-09-19T00:00:00"/>
    <x v="1"/>
    <x v="1"/>
    <x v="1"/>
    <x v="5"/>
    <x v="7"/>
    <n v="5"/>
    <n v="42042.57"/>
    <n v="210212.85"/>
    <n v="18.55"/>
    <n v="171218.37"/>
    <n v="5"/>
    <n v="3"/>
    <n v="4"/>
    <x v="3416"/>
  </r>
  <r>
    <s v="T003630"/>
    <s v="Stuvan Dar"/>
    <x v="703"/>
    <n v="3"/>
    <d v="2023-10-26T00:00:00"/>
    <d v="2023-10-28T00:00:00"/>
    <d v="2002-10-07T00:00:00"/>
    <x v="0"/>
    <x v="13"/>
    <x v="1"/>
    <x v="2"/>
    <x v="3"/>
    <n v="2"/>
    <n v="26068.799999999999"/>
    <n v="52137.599999999999"/>
    <n v="14.83"/>
    <n v="44405.59"/>
    <n v="1"/>
    <n v="3"/>
    <n v="0"/>
    <x v="3417"/>
  </r>
  <r>
    <s v="T003631"/>
    <s v="Hunar Aggarwal"/>
    <x v="181"/>
    <n v="5"/>
    <d v="2025-07-02T00:00:00"/>
    <d v="2025-07-03T00:00:00"/>
    <d v="2003-12-16T00:00:00"/>
    <x v="1"/>
    <x v="18"/>
    <x v="0"/>
    <x v="1"/>
    <x v="2"/>
    <n v="6"/>
    <n v="3545.79"/>
    <n v="21274.74"/>
    <n v="4.5999999999999996"/>
    <n v="20296.099999999999"/>
    <n v="1"/>
    <n v="3"/>
    <n v="2"/>
    <x v="3418"/>
  </r>
  <r>
    <s v="T003632"/>
    <s v="Tushar Kapur"/>
    <x v="449"/>
    <n v="7"/>
    <d v="2024-10-27T00:00:00"/>
    <d v="2024-10-31T00:00:00"/>
    <d v="1981-12-31T00:00:00"/>
    <x v="2"/>
    <x v="11"/>
    <x v="3"/>
    <x v="4"/>
    <x v="13"/>
    <n v="7"/>
    <n v="45691.839999999997"/>
    <n v="319842.88"/>
    <n v="25.74"/>
    <n v="237515.32"/>
    <n v="4"/>
    <n v="5"/>
    <n v="2"/>
    <x v="3419"/>
  </r>
  <r>
    <s v="T003633"/>
    <s v="Lakshit Ramesh"/>
    <x v="144"/>
    <n v="10"/>
    <d v="2025-08-08T00:00:00"/>
    <d v="2025-08-12T00:00:00"/>
    <d v="1994-03-17T00:00:00"/>
    <x v="2"/>
    <x v="8"/>
    <x v="2"/>
    <x v="3"/>
    <x v="12"/>
    <n v="10"/>
    <n v="40902.660000000003"/>
    <n v="409026.6"/>
    <n v="17.73"/>
    <n v="336506.18"/>
    <n v="4"/>
    <n v="7"/>
    <n v="3"/>
    <x v="3420"/>
  </r>
  <r>
    <s v="T003634"/>
    <s v="Nirvi Raja"/>
    <x v="665"/>
    <n v="4"/>
    <d v="2024-07-14T00:00:00"/>
    <d v="2024-07-15T00:00:00"/>
    <d v="1986-06-23T00:00:00"/>
    <x v="3"/>
    <x v="15"/>
    <x v="2"/>
    <x v="3"/>
    <x v="12"/>
    <n v="2"/>
    <n v="43521.35"/>
    <n v="87042.7"/>
    <n v="8.5299999999999994"/>
    <n v="79617.960000000006"/>
    <n v="5"/>
    <n v="6"/>
    <n v="-2"/>
    <x v="3421"/>
  </r>
  <r>
    <s v="T003635"/>
    <s v="Ivana Chada"/>
    <x v="425"/>
    <n v="10"/>
    <d v="2024-03-19T00:00:00"/>
    <d v="2024-03-22T00:00:00"/>
    <d v="1977-07-30T00:00:00"/>
    <x v="2"/>
    <x v="2"/>
    <x v="1"/>
    <x v="5"/>
    <x v="17"/>
    <n v="4"/>
    <n v="29832.57"/>
    <n v="119330.28"/>
    <n v="20.9"/>
    <n v="94390.25"/>
    <n v="5"/>
    <n v="7"/>
    <n v="3"/>
    <x v="3422"/>
  </r>
  <r>
    <s v="T003636"/>
    <s v="Neysa Sem"/>
    <x v="51"/>
    <n v="4"/>
    <d v="2024-06-26T00:00:00"/>
    <d v="2024-07-01T00:00:00"/>
    <d v="1992-03-30T00:00:00"/>
    <x v="0"/>
    <x v="0"/>
    <x v="1"/>
    <x v="5"/>
    <x v="20"/>
    <n v="10"/>
    <n v="17793.810000000001"/>
    <n v="177938.1"/>
    <n v="4.91"/>
    <n v="169201.34"/>
    <n v="2"/>
    <n v="10"/>
    <n v="-6"/>
    <x v="3423"/>
  </r>
  <r>
    <s v="T003637"/>
    <s v="Samarth Das"/>
    <x v="444"/>
    <n v="3"/>
    <d v="2024-04-08T00:00:00"/>
    <d v="2024-04-10T00:00:00"/>
    <d v="1960-09-26T00:00:00"/>
    <x v="2"/>
    <x v="11"/>
    <x v="3"/>
    <x v="4"/>
    <x v="9"/>
    <n v="6"/>
    <n v="34141.11"/>
    <n v="204846.66"/>
    <n v="9.08"/>
    <n v="186246.58"/>
    <n v="4"/>
    <n v="5"/>
    <n v="-2"/>
    <x v="3424"/>
  </r>
  <r>
    <s v="T003638"/>
    <s v="Nishith Tak"/>
    <x v="527"/>
    <n v="7"/>
    <d v="2023-09-30T00:00:00"/>
    <d v="2023-10-04T00:00:00"/>
    <d v="1962-08-31T00:00:00"/>
    <x v="3"/>
    <x v="12"/>
    <x v="1"/>
    <x v="2"/>
    <x v="16"/>
    <n v="10"/>
    <n v="41698.589999999997"/>
    <n v="416985.9"/>
    <n v="3.3"/>
    <n v="403225.37"/>
    <n v="5"/>
    <n v="5"/>
    <n v="2"/>
    <x v="3425"/>
  </r>
  <r>
    <s v="T003639"/>
    <s v="Samaira Sodhi"/>
    <x v="667"/>
    <n v="5"/>
    <d v="2023-11-08T00:00:00"/>
    <d v="2023-11-09T00:00:00"/>
    <d v="1980-01-04T00:00:00"/>
    <x v="1"/>
    <x v="18"/>
    <x v="0"/>
    <x v="1"/>
    <x v="8"/>
    <n v="5"/>
    <n v="21291.11"/>
    <n v="106455.55"/>
    <n v="18.79"/>
    <n v="86452.55"/>
    <n v="1"/>
    <n v="6"/>
    <n v="-1"/>
    <x v="3426"/>
  </r>
  <r>
    <s v="T003640"/>
    <s v="Abram Sant"/>
    <x v="216"/>
    <n v="7"/>
    <d v="2024-04-11T00:00:00"/>
    <d v="2024-04-16T00:00:00"/>
    <d v="2002-09-14T00:00:00"/>
    <x v="3"/>
    <x v="5"/>
    <x v="0"/>
    <x v="0"/>
    <x v="0"/>
    <n v="2"/>
    <n v="14173.91"/>
    <n v="28347.82"/>
    <n v="12.71"/>
    <n v="24744.81"/>
    <n v="5"/>
    <n v="9"/>
    <n v="-2"/>
    <x v="3427"/>
  </r>
  <r>
    <s v="T003641"/>
    <s v="Prisha Vaidya"/>
    <x v="374"/>
    <n v="6"/>
    <d v="2025-02-14T00:00:00"/>
    <d v="2025-02-16T00:00:00"/>
    <d v="2002-10-31T00:00:00"/>
    <x v="2"/>
    <x v="16"/>
    <x v="0"/>
    <x v="1"/>
    <x v="5"/>
    <n v="7"/>
    <n v="7881.15"/>
    <n v="55168.05"/>
    <n v="19.48"/>
    <n v="44421.31"/>
    <n v="1"/>
    <n v="6"/>
    <n v="0"/>
    <x v="3428"/>
  </r>
  <r>
    <s v="T003642"/>
    <s v="Shalv Biswas"/>
    <x v="181"/>
    <n v="5"/>
    <d v="2025-07-05T00:00:00"/>
    <d v="2025-07-08T00:00:00"/>
    <d v="1999-10-26T00:00:00"/>
    <x v="1"/>
    <x v="1"/>
    <x v="2"/>
    <x v="3"/>
    <x v="4"/>
    <n v="10"/>
    <n v="20526.29"/>
    <n v="205262.9"/>
    <n v="7.67"/>
    <n v="189519.24"/>
    <n v="4"/>
    <n v="8"/>
    <n v="-3"/>
    <x v="3429"/>
  </r>
  <r>
    <s v="T003643"/>
    <s v="Chirag Iyengar"/>
    <x v="650"/>
    <n v="10"/>
    <d v="2023-12-04T00:00:00"/>
    <d v="2023-12-07T00:00:00"/>
    <d v="1962-01-25T00:00:00"/>
    <x v="1"/>
    <x v="14"/>
    <x v="0"/>
    <x v="0"/>
    <x v="19"/>
    <n v="7"/>
    <n v="2505.16"/>
    <n v="17536.12"/>
    <n v="19.04"/>
    <n v="14197.24"/>
    <n v="5"/>
    <n v="7"/>
    <n v="3"/>
    <x v="3430"/>
  </r>
  <r>
    <s v="T003644"/>
    <s v="Anya Tara"/>
    <x v="513"/>
    <n v="5"/>
    <d v="2025-03-20T00:00:00"/>
    <d v="2025-03-21T00:00:00"/>
    <d v="1964-11-17T00:00:00"/>
    <x v="1"/>
    <x v="9"/>
    <x v="1"/>
    <x v="5"/>
    <x v="17"/>
    <n v="10"/>
    <n v="31023.06"/>
    <n v="310230.59999999998"/>
    <n v="2.92"/>
    <n v="301171.87"/>
    <n v="4"/>
    <n v="3"/>
    <n v="2"/>
    <x v="3431"/>
  </r>
  <r>
    <s v="T003645"/>
    <s v="Divyansh Krishna"/>
    <x v="635"/>
    <n v="6"/>
    <d v="2024-11-11T00:00:00"/>
    <d v="2024-11-12T00:00:00"/>
    <d v="1971-06-07T00:00:00"/>
    <x v="1"/>
    <x v="14"/>
    <x v="1"/>
    <x v="2"/>
    <x v="14"/>
    <n v="6"/>
    <n v="23421.08"/>
    <n v="140526.48000000001"/>
    <n v="16.79"/>
    <n v="116932.08"/>
    <n v="1"/>
    <n v="6"/>
    <n v="0"/>
    <x v="3432"/>
  </r>
  <r>
    <s v="T003646"/>
    <s v="Anika Datta"/>
    <x v="339"/>
    <n v="3"/>
    <d v="2024-08-08T00:00:00"/>
    <d v="2024-08-13T00:00:00"/>
    <d v="1994-08-06T00:00:00"/>
    <x v="3"/>
    <x v="4"/>
    <x v="0"/>
    <x v="1"/>
    <x v="21"/>
    <n v="1"/>
    <n v="32916.01"/>
    <n v="32916.01"/>
    <n v="6.3"/>
    <n v="30842.3"/>
    <n v="1"/>
    <n v="10"/>
    <n v="-7"/>
    <x v="3433"/>
  </r>
  <r>
    <s v="T003647"/>
    <s v="Ahana  Desai"/>
    <x v="378"/>
    <n v="4"/>
    <d v="2024-02-08T00:00:00"/>
    <d v="2024-02-09T00:00:00"/>
    <d v="2004-03-21T00:00:00"/>
    <x v="1"/>
    <x v="9"/>
    <x v="2"/>
    <x v="3"/>
    <x v="4"/>
    <n v="10"/>
    <n v="23408.61"/>
    <n v="234086.1"/>
    <n v="27.12"/>
    <n v="170601.95"/>
    <n v="2"/>
    <n v="2"/>
    <n v="2"/>
    <x v="3434"/>
  </r>
  <r>
    <s v="T003648"/>
    <s v="Hridaan Kade"/>
    <x v="504"/>
    <n v="7"/>
    <d v="2023-12-18T00:00:00"/>
    <d v="2023-12-19T00:00:00"/>
    <d v="1965-01-25T00:00:00"/>
    <x v="2"/>
    <x v="16"/>
    <x v="1"/>
    <x v="5"/>
    <x v="20"/>
    <n v="9"/>
    <n v="28052.61"/>
    <n v="252473.49"/>
    <n v="12.75"/>
    <n v="220283.12"/>
    <n v="4"/>
    <n v="2"/>
    <n v="5"/>
    <x v="3435"/>
  </r>
  <r>
    <s v="T003649"/>
    <s v="Adira Gupta"/>
    <x v="82"/>
    <n v="8"/>
    <d v="2024-06-17T00:00:00"/>
    <d v="2024-06-18T00:00:00"/>
    <d v="1980-05-05T00:00:00"/>
    <x v="1"/>
    <x v="14"/>
    <x v="2"/>
    <x v="3"/>
    <x v="4"/>
    <n v="9"/>
    <n v="45104.88"/>
    <n v="405943.92"/>
    <n v="12.19"/>
    <n v="356459.36"/>
    <n v="4"/>
    <n v="6"/>
    <n v="2"/>
    <x v="3436"/>
  </r>
  <r>
    <s v="T003650"/>
    <s v="Akarsh Bala"/>
    <x v="43"/>
    <n v="9"/>
    <d v="2025-01-27T00:00:00"/>
    <d v="2025-01-28T00:00:00"/>
    <d v="1991-07-31T00:00:00"/>
    <x v="0"/>
    <x v="17"/>
    <x v="1"/>
    <x v="2"/>
    <x v="16"/>
    <n v="7"/>
    <n v="28390.06"/>
    <n v="198730.42"/>
    <n v="5.51"/>
    <n v="187780.37"/>
    <n v="3"/>
    <n v="4"/>
    <n v="5"/>
    <x v="3437"/>
  </r>
  <r>
    <s v="T003651"/>
    <s v="Heer Apte"/>
    <x v="343"/>
    <n v="4"/>
    <d v="2024-10-07T00:00:00"/>
    <d v="2024-10-09T00:00:00"/>
    <d v="1988-03-01T00:00:00"/>
    <x v="2"/>
    <x v="7"/>
    <x v="2"/>
    <x v="3"/>
    <x v="12"/>
    <n v="5"/>
    <n v="17088.21"/>
    <n v="85441.049999999988"/>
    <n v="27.66"/>
    <n v="61808.06"/>
    <n v="5"/>
    <n v="5"/>
    <n v="-1"/>
    <x v="3438"/>
  </r>
  <r>
    <s v="T003652"/>
    <s v="Vardaniya Kumer"/>
    <x v="310"/>
    <n v="3"/>
    <d v="2024-02-14T00:00:00"/>
    <d v="2024-02-17T00:00:00"/>
    <d v="1980-01-01T00:00:00"/>
    <x v="0"/>
    <x v="3"/>
    <x v="1"/>
    <x v="2"/>
    <x v="10"/>
    <n v="10"/>
    <n v="8181.81"/>
    <n v="81818.100000000006"/>
    <n v="4.7300000000000004"/>
    <n v="77948.100000000006"/>
    <n v="3"/>
    <n v="5"/>
    <n v="-2"/>
    <x v="3439"/>
  </r>
  <r>
    <s v="T003653"/>
    <s v="Indrajit Srivastava"/>
    <x v="481"/>
    <n v="3"/>
    <d v="2024-07-25T00:00:00"/>
    <d v="2024-07-27T00:00:00"/>
    <d v="1990-03-13T00:00:00"/>
    <x v="3"/>
    <x v="19"/>
    <x v="2"/>
    <x v="3"/>
    <x v="4"/>
    <n v="6"/>
    <n v="46521.86"/>
    <n v="279131.15999999997"/>
    <n v="25"/>
    <n v="209348.37"/>
    <n v="4"/>
    <n v="5"/>
    <n v="-2"/>
    <x v="3440"/>
  </r>
  <r>
    <s v="T003654"/>
    <s v="Kiaan Walla"/>
    <x v="580"/>
    <n v="7"/>
    <d v="2023-08-15T00:00:00"/>
    <d v="2023-08-17T00:00:00"/>
    <d v="1978-03-17T00:00:00"/>
    <x v="3"/>
    <x v="19"/>
    <x v="3"/>
    <x v="4"/>
    <x v="23"/>
    <n v="3"/>
    <n v="29528.79"/>
    <n v="88586.37"/>
    <n v="6.88"/>
    <n v="82491.63"/>
    <n v="3"/>
    <n v="5"/>
    <n v="2"/>
    <x v="3441"/>
  </r>
  <r>
    <s v="T003655"/>
    <s v="Anaya Ahuja"/>
    <x v="688"/>
    <n v="9"/>
    <d v="2024-02-10T00:00:00"/>
    <d v="2024-02-11T00:00:00"/>
    <d v="1992-12-07T00:00:00"/>
    <x v="1"/>
    <x v="14"/>
    <x v="2"/>
    <x v="3"/>
    <x v="22"/>
    <n v="8"/>
    <n v="15600.55"/>
    <n v="124804.4"/>
    <n v="19.46"/>
    <n v="100517.46"/>
    <n v="3"/>
    <n v="6"/>
    <n v="3"/>
    <x v="3442"/>
  </r>
  <r>
    <s v="T003656"/>
    <s v="Kiara Borde"/>
    <x v="95"/>
    <n v="3"/>
    <d v="2024-04-17T00:00:00"/>
    <d v="2024-04-18T00:00:00"/>
    <d v="1962-07-08T00:00:00"/>
    <x v="2"/>
    <x v="16"/>
    <x v="1"/>
    <x v="2"/>
    <x v="16"/>
    <n v="1"/>
    <n v="29167.47"/>
    <n v="29167.47"/>
    <n v="8.9"/>
    <n v="26571.57"/>
    <n v="2"/>
    <n v="5"/>
    <n v="-2"/>
    <x v="3443"/>
  </r>
  <r>
    <s v="T003657"/>
    <s v="Miraan Srinivas"/>
    <x v="543"/>
    <n v="3"/>
    <d v="2025-01-18T00:00:00"/>
    <d v="2025-01-23T00:00:00"/>
    <d v="1982-03-04T00:00:00"/>
    <x v="1"/>
    <x v="14"/>
    <x v="1"/>
    <x v="2"/>
    <x v="3"/>
    <n v="4"/>
    <n v="11993.42"/>
    <n v="47973.68"/>
    <n v="9.43"/>
    <n v="43449.760000000002"/>
    <n v="5"/>
    <n v="6"/>
    <n v="-3"/>
    <x v="883"/>
  </r>
  <r>
    <s v="T003658"/>
    <s v="Zain Dayal"/>
    <x v="405"/>
    <n v="8"/>
    <d v="2024-10-27T00:00:00"/>
    <d v="2024-10-29T00:00:00"/>
    <d v="2002-01-21T00:00:00"/>
    <x v="0"/>
    <x v="17"/>
    <x v="0"/>
    <x v="1"/>
    <x v="2"/>
    <n v="6"/>
    <n v="22122.83"/>
    <n v="132736.98000000001"/>
    <n v="5.46"/>
    <n v="125489.54"/>
    <n v="3"/>
    <n v="5"/>
    <n v="3"/>
    <x v="3444"/>
  </r>
  <r>
    <s v="T003659"/>
    <s v="Zara D’Alia"/>
    <x v="395"/>
    <n v="7"/>
    <d v="2024-09-18T00:00:00"/>
    <d v="2024-09-23T00:00:00"/>
    <d v="1983-12-26T00:00:00"/>
    <x v="0"/>
    <x v="17"/>
    <x v="0"/>
    <x v="1"/>
    <x v="8"/>
    <n v="7"/>
    <n v="21916.07"/>
    <n v="153412.49"/>
    <n v="9.56"/>
    <n v="138746.26"/>
    <n v="2"/>
    <n v="10"/>
    <n v="-3"/>
    <x v="3445"/>
  </r>
  <r>
    <s v="T003660"/>
    <s v="Chirag Roy"/>
    <x v="114"/>
    <n v="6"/>
    <d v="2024-01-11T00:00:00"/>
    <d v="2024-01-12T00:00:00"/>
    <d v="1962-07-31T00:00:00"/>
    <x v="3"/>
    <x v="5"/>
    <x v="2"/>
    <x v="3"/>
    <x v="4"/>
    <n v="4"/>
    <n v="16997.060000000001"/>
    <n v="67988.240000000005"/>
    <n v="23.53"/>
    <n v="51990.61"/>
    <n v="3"/>
    <n v="6"/>
    <n v="0"/>
    <x v="3446"/>
  </r>
  <r>
    <s v="T003661"/>
    <s v="Myra Grewal"/>
    <x v="463"/>
    <n v="6"/>
    <d v="2024-01-09T00:00:00"/>
    <d v="2024-01-12T00:00:00"/>
    <d v="1970-12-04T00:00:00"/>
    <x v="3"/>
    <x v="19"/>
    <x v="1"/>
    <x v="5"/>
    <x v="17"/>
    <n v="3"/>
    <n v="11780.64"/>
    <n v="35341.919999999998"/>
    <n v="1.0900000000000001"/>
    <n v="34956.69"/>
    <n v="2"/>
    <n v="4"/>
    <n v="2"/>
    <x v="3447"/>
  </r>
  <r>
    <s v="T003662"/>
    <s v="Elakshi Kibe"/>
    <x v="180"/>
    <n v="6"/>
    <d v="2024-10-13T00:00:00"/>
    <d v="2024-10-18T00:00:00"/>
    <d v="1984-08-09T00:00:00"/>
    <x v="0"/>
    <x v="0"/>
    <x v="1"/>
    <x v="2"/>
    <x v="10"/>
    <n v="1"/>
    <n v="40393.11"/>
    <n v="40393.11"/>
    <n v="8.3800000000000008"/>
    <n v="37008.17"/>
    <n v="1"/>
    <n v="6"/>
    <n v="0"/>
    <x v="3448"/>
  </r>
  <r>
    <s v="T003663"/>
    <s v="Anahita Sahota"/>
    <x v="264"/>
    <n v="10"/>
    <d v="2024-06-04T00:00:00"/>
    <d v="2024-06-07T00:00:00"/>
    <d v="1993-03-02T00:00:00"/>
    <x v="2"/>
    <x v="16"/>
    <x v="3"/>
    <x v="4"/>
    <x v="9"/>
    <n v="10"/>
    <n v="35211.279999999999"/>
    <n v="352112.8"/>
    <n v="4.55"/>
    <n v="336091.67"/>
    <n v="4"/>
    <n v="8"/>
    <n v="2"/>
    <x v="3449"/>
  </r>
  <r>
    <s v="T003664"/>
    <s v="Vidur Hora"/>
    <x v="473"/>
    <n v="6"/>
    <d v="2024-08-07T00:00:00"/>
    <d v="2024-08-10T00:00:00"/>
    <d v="1986-08-29T00:00:00"/>
    <x v="1"/>
    <x v="14"/>
    <x v="3"/>
    <x v="4"/>
    <x v="9"/>
    <n v="6"/>
    <n v="49001.97"/>
    <n v="294011.82"/>
    <n v="25.94"/>
    <n v="217745.15"/>
    <n v="3"/>
    <n v="8"/>
    <n v="-2"/>
    <x v="3450"/>
  </r>
  <r>
    <s v="T003665"/>
    <s v="Advika Bhakta"/>
    <x v="160"/>
    <n v="3"/>
    <d v="2024-08-29T00:00:00"/>
    <d v="2024-09-02T00:00:00"/>
    <d v="1984-09-01T00:00:00"/>
    <x v="1"/>
    <x v="6"/>
    <x v="0"/>
    <x v="1"/>
    <x v="8"/>
    <n v="7"/>
    <n v="29151.63"/>
    <n v="204061.41"/>
    <n v="24.35"/>
    <n v="154372.46"/>
    <n v="4"/>
    <n v="5"/>
    <n v="-2"/>
    <x v="3451"/>
  </r>
  <r>
    <s v="T003666"/>
    <s v="Alia Reddy"/>
    <x v="448"/>
    <n v="3"/>
    <d v="2023-09-26T00:00:00"/>
    <d v="2023-09-30T00:00:00"/>
    <d v="1977-06-26T00:00:00"/>
    <x v="2"/>
    <x v="16"/>
    <x v="1"/>
    <x v="2"/>
    <x v="14"/>
    <n v="4"/>
    <n v="38178.5"/>
    <n v="152714"/>
    <n v="12.22"/>
    <n v="134052.35"/>
    <n v="4"/>
    <n v="5"/>
    <n v="-2"/>
    <x v="3452"/>
  </r>
  <r>
    <s v="T003667"/>
    <s v="Tanya Sane"/>
    <x v="226"/>
    <n v="8"/>
    <d v="2025-05-30T00:00:00"/>
    <d v="2025-06-01T00:00:00"/>
    <d v="1975-02-06T00:00:00"/>
    <x v="1"/>
    <x v="14"/>
    <x v="1"/>
    <x v="5"/>
    <x v="7"/>
    <n v="10"/>
    <n v="37778.99"/>
    <n v="377789.9"/>
    <n v="1.99"/>
    <n v="370271.88"/>
    <n v="1"/>
    <n v="7"/>
    <n v="1"/>
    <x v="3453"/>
  </r>
  <r>
    <s v="T003668"/>
    <s v="Dhanush Tandon"/>
    <x v="450"/>
    <n v="8"/>
    <d v="2025-06-15T00:00:00"/>
    <d v="2025-06-20T00:00:00"/>
    <d v="1979-02-03T00:00:00"/>
    <x v="0"/>
    <x v="10"/>
    <x v="2"/>
    <x v="3"/>
    <x v="11"/>
    <n v="9"/>
    <n v="25998.04"/>
    <n v="233982.36"/>
    <n v="3.78"/>
    <n v="225137.83"/>
    <n v="1"/>
    <n v="6"/>
    <n v="2"/>
    <x v="3454"/>
  </r>
  <r>
    <s v="T003669"/>
    <s v="Tanya Sarna"/>
    <x v="520"/>
    <n v="10"/>
    <d v="2024-04-06T00:00:00"/>
    <d v="2024-04-07T00:00:00"/>
    <d v="2001-01-06T00:00:00"/>
    <x v="2"/>
    <x v="16"/>
    <x v="1"/>
    <x v="2"/>
    <x v="3"/>
    <n v="1"/>
    <n v="46251.11"/>
    <n v="46251.11"/>
    <n v="8.39"/>
    <n v="42370.64"/>
    <n v="3"/>
    <n v="4"/>
    <n v="6"/>
    <x v="3455"/>
  </r>
  <r>
    <s v="T003670"/>
    <s v="Azad Sarma"/>
    <x v="26"/>
    <n v="4"/>
    <d v="2024-11-13T00:00:00"/>
    <d v="2024-11-18T00:00:00"/>
    <d v="1962-11-24T00:00:00"/>
    <x v="1"/>
    <x v="6"/>
    <x v="2"/>
    <x v="3"/>
    <x v="12"/>
    <n v="9"/>
    <n v="27594.51"/>
    <n v="248350.59"/>
    <n v="3.26"/>
    <n v="240254.36"/>
    <n v="5"/>
    <n v="7"/>
    <n v="-3"/>
    <x v="3456"/>
  </r>
  <r>
    <s v="T003671"/>
    <s v="Shalv Bhardwaj"/>
    <x v="197"/>
    <n v="4"/>
    <d v="2025-06-10T00:00:00"/>
    <d v="2025-06-14T00:00:00"/>
    <d v="1988-08-04T00:00:00"/>
    <x v="0"/>
    <x v="0"/>
    <x v="1"/>
    <x v="5"/>
    <x v="7"/>
    <n v="7"/>
    <n v="44668.36"/>
    <n v="312678.52"/>
    <n v="23.46"/>
    <n v="239324.14"/>
    <n v="3"/>
    <n v="7"/>
    <n v="-3"/>
    <x v="3457"/>
  </r>
  <r>
    <s v="T003672"/>
    <s v="Arnav Lad"/>
    <x v="315"/>
    <n v="7"/>
    <d v="2025-04-06T00:00:00"/>
    <d v="2025-04-08T00:00:00"/>
    <d v="1970-04-28T00:00:00"/>
    <x v="2"/>
    <x v="11"/>
    <x v="3"/>
    <x v="4"/>
    <x v="9"/>
    <n v="3"/>
    <n v="20701.14"/>
    <n v="62103.42"/>
    <n v="27.12"/>
    <n v="45260.97"/>
    <n v="5"/>
    <n v="6"/>
    <n v="1"/>
    <x v="3458"/>
  </r>
  <r>
    <s v="T003673"/>
    <s v="Umang Contractor"/>
    <x v="418"/>
    <n v="9"/>
    <d v="2023-12-06T00:00:00"/>
    <d v="2023-12-11T00:00:00"/>
    <d v="1974-11-24T00:00:00"/>
    <x v="1"/>
    <x v="18"/>
    <x v="3"/>
    <x v="4"/>
    <x v="13"/>
    <n v="3"/>
    <n v="30238.63"/>
    <n v="90715.89"/>
    <n v="4.7699999999999996"/>
    <n v="86388.74"/>
    <n v="3"/>
    <n v="7"/>
    <n v="2"/>
    <x v="3459"/>
  </r>
  <r>
    <s v="T003674"/>
    <s v="Sara Som"/>
    <x v="716"/>
    <n v="6"/>
    <d v="2025-01-13T00:00:00"/>
    <d v="2025-01-17T00:00:00"/>
    <d v="1975-08-26T00:00:00"/>
    <x v="3"/>
    <x v="4"/>
    <x v="1"/>
    <x v="5"/>
    <x v="20"/>
    <n v="10"/>
    <n v="374.22"/>
    <n v="3742.2"/>
    <n v="3.01"/>
    <n v="3629.56"/>
    <n v="5"/>
    <n v="6"/>
    <n v="0"/>
    <x v="3460"/>
  </r>
  <r>
    <s v="T003675"/>
    <s v="Aarush Bawa"/>
    <x v="392"/>
    <n v="10"/>
    <d v="2024-05-03T00:00:00"/>
    <d v="2024-05-08T00:00:00"/>
    <d v="1974-09-20T00:00:00"/>
    <x v="0"/>
    <x v="0"/>
    <x v="0"/>
    <x v="1"/>
    <x v="8"/>
    <n v="9"/>
    <n v="14550.49"/>
    <n v="130954.41"/>
    <n v="23.29"/>
    <n v="100455.13"/>
    <n v="5"/>
    <n v="8"/>
    <n v="2"/>
    <x v="3461"/>
  </r>
  <r>
    <s v="T003676"/>
    <s v="Romil Chana"/>
    <x v="646"/>
    <n v="7"/>
    <d v="2024-02-14T00:00:00"/>
    <d v="2024-02-18T00:00:00"/>
    <d v="1960-06-26T00:00:00"/>
    <x v="0"/>
    <x v="0"/>
    <x v="2"/>
    <x v="3"/>
    <x v="11"/>
    <n v="3"/>
    <n v="28385.18"/>
    <n v="85155.540000000008"/>
    <n v="11.16"/>
    <n v="75652.179999999993"/>
    <n v="4"/>
    <n v="5"/>
    <n v="2"/>
    <x v="3462"/>
  </r>
  <r>
    <s v="T003677"/>
    <s v="Kanav Dube"/>
    <x v="466"/>
    <n v="3"/>
    <d v="2024-11-08T00:00:00"/>
    <d v="2024-11-13T00:00:00"/>
    <d v="1985-12-14T00:00:00"/>
    <x v="2"/>
    <x v="8"/>
    <x v="1"/>
    <x v="5"/>
    <x v="20"/>
    <n v="7"/>
    <n v="47170.87"/>
    <n v="330196.09000000003"/>
    <n v="28.67"/>
    <n v="235528.87"/>
    <n v="3"/>
    <n v="8"/>
    <n v="-5"/>
    <x v="3463"/>
  </r>
  <r>
    <s v="T003678"/>
    <s v="Indranil Deshmukh"/>
    <x v="425"/>
    <n v="9"/>
    <d v="2024-03-17T00:00:00"/>
    <d v="2024-03-21T00:00:00"/>
    <d v="1963-09-02T00:00:00"/>
    <x v="2"/>
    <x v="11"/>
    <x v="0"/>
    <x v="1"/>
    <x v="5"/>
    <n v="4"/>
    <n v="38589.94"/>
    <n v="154359.76"/>
    <n v="0.99"/>
    <n v="152831.6"/>
    <n v="5"/>
    <n v="6"/>
    <n v="3"/>
    <x v="3464"/>
  </r>
  <r>
    <s v="T003679"/>
    <s v="Kanav Kibe"/>
    <x v="721"/>
    <n v="9"/>
    <d v="2025-05-24T00:00:00"/>
    <d v="2025-05-27T00:00:00"/>
    <d v="1972-07-25T00:00:00"/>
    <x v="2"/>
    <x v="16"/>
    <x v="2"/>
    <x v="3"/>
    <x v="22"/>
    <n v="3"/>
    <n v="16148.73"/>
    <n v="48446.19"/>
    <n v="22.33"/>
    <n v="37628.160000000003"/>
    <n v="1"/>
    <n v="4"/>
    <n v="5"/>
    <x v="3465"/>
  </r>
  <r>
    <s v="T003680"/>
    <s v="Kismat Ben"/>
    <x v="640"/>
    <n v="3"/>
    <d v="2024-12-04T00:00:00"/>
    <d v="2024-12-08T00:00:00"/>
    <d v="1962-08-03T00:00:00"/>
    <x v="3"/>
    <x v="12"/>
    <x v="0"/>
    <x v="1"/>
    <x v="8"/>
    <n v="2"/>
    <n v="797.38"/>
    <n v="1594.76"/>
    <n v="16.41"/>
    <n v="1333.06"/>
    <n v="3"/>
    <n v="9"/>
    <n v="-6"/>
    <x v="3466"/>
  </r>
  <r>
    <s v="T003681"/>
    <s v="Vaibhav Saran"/>
    <x v="286"/>
    <n v="4"/>
    <d v="2024-03-15T00:00:00"/>
    <d v="2024-03-17T00:00:00"/>
    <d v="1975-03-07T00:00:00"/>
    <x v="3"/>
    <x v="5"/>
    <x v="3"/>
    <x v="4"/>
    <x v="23"/>
    <n v="1"/>
    <n v="6355.2"/>
    <n v="6355.2"/>
    <n v="6.27"/>
    <n v="5956.73"/>
    <n v="4"/>
    <n v="3"/>
    <n v="1"/>
    <x v="3467"/>
  </r>
  <r>
    <s v="T003682"/>
    <s v="Arnav Sur"/>
    <x v="703"/>
    <n v="3"/>
    <d v="2023-10-27T00:00:00"/>
    <d v="2023-10-29T00:00:00"/>
    <d v="1978-01-14T00:00:00"/>
    <x v="3"/>
    <x v="15"/>
    <x v="1"/>
    <x v="2"/>
    <x v="16"/>
    <n v="10"/>
    <n v="6547.98"/>
    <n v="65479.8"/>
    <n v="11.69"/>
    <n v="57825.21"/>
    <n v="3"/>
    <n v="4"/>
    <n v="-1"/>
    <x v="3468"/>
  </r>
  <r>
    <s v="T003683"/>
    <s v="Shalv Bobal"/>
    <x v="515"/>
    <n v="5"/>
    <d v="2024-10-24T00:00:00"/>
    <d v="2024-10-27T00:00:00"/>
    <d v="1978-05-17T00:00:00"/>
    <x v="3"/>
    <x v="5"/>
    <x v="0"/>
    <x v="0"/>
    <x v="0"/>
    <n v="3"/>
    <n v="4007.21"/>
    <n v="12021.63"/>
    <n v="22.59"/>
    <n v="9305.94"/>
    <n v="5"/>
    <n v="8"/>
    <n v="-3"/>
    <x v="3469"/>
  </r>
  <r>
    <s v="T003684"/>
    <s v="Aniruddh Rastogi"/>
    <x v="318"/>
    <n v="6"/>
    <d v="2024-08-19T00:00:00"/>
    <d v="2024-08-24T00:00:00"/>
    <d v="1963-11-22T00:00:00"/>
    <x v="1"/>
    <x v="6"/>
    <x v="1"/>
    <x v="2"/>
    <x v="10"/>
    <n v="10"/>
    <n v="937.68"/>
    <n v="9376.7999999999993"/>
    <n v="27.59"/>
    <n v="6789.74"/>
    <n v="1"/>
    <n v="10"/>
    <n v="-4"/>
    <x v="3470"/>
  </r>
  <r>
    <s v="T003685"/>
    <s v="Alia Wadhwa"/>
    <x v="63"/>
    <n v="4"/>
    <d v="2024-02-28T00:00:00"/>
    <d v="2024-02-29T00:00:00"/>
    <d v="1997-01-08T00:00:00"/>
    <x v="0"/>
    <x v="10"/>
    <x v="1"/>
    <x v="2"/>
    <x v="10"/>
    <n v="10"/>
    <n v="32646.080000000002"/>
    <n v="326460.79999999999"/>
    <n v="5.41"/>
    <n v="308799.27"/>
    <n v="3"/>
    <n v="2"/>
    <n v="2"/>
    <x v="3471"/>
  </r>
  <r>
    <s v="T003686"/>
    <s v="Jiya Kannan"/>
    <x v="150"/>
    <n v="7"/>
    <d v="2024-12-18T00:00:00"/>
    <d v="2024-12-23T00:00:00"/>
    <d v="1997-11-08T00:00:00"/>
    <x v="3"/>
    <x v="15"/>
    <x v="3"/>
    <x v="4"/>
    <x v="23"/>
    <n v="10"/>
    <n v="12644.33"/>
    <n v="126443.3"/>
    <n v="20.88"/>
    <n v="100041.94"/>
    <n v="4"/>
    <n v="10"/>
    <n v="-3"/>
    <x v="3472"/>
  </r>
  <r>
    <s v="T003687"/>
    <s v="Gokul Venkatesh"/>
    <x v="259"/>
    <n v="5"/>
    <d v="2023-11-20T00:00:00"/>
    <d v="2023-11-25T00:00:00"/>
    <d v="1976-01-18T00:00:00"/>
    <x v="0"/>
    <x v="13"/>
    <x v="0"/>
    <x v="0"/>
    <x v="18"/>
    <n v="4"/>
    <n v="16490.13"/>
    <n v="65960.52"/>
    <n v="6.47"/>
    <n v="61692.87"/>
    <n v="5"/>
    <n v="9"/>
    <n v="-4"/>
    <x v="3473"/>
  </r>
  <r>
    <s v="T003688"/>
    <s v="Ojas Sura"/>
    <x v="378"/>
    <n v="3"/>
    <d v="2024-02-12T00:00:00"/>
    <d v="2024-02-14T00:00:00"/>
    <d v="1959-11-29T00:00:00"/>
    <x v="2"/>
    <x v="16"/>
    <x v="1"/>
    <x v="2"/>
    <x v="16"/>
    <n v="5"/>
    <n v="36931.26"/>
    <n v="184656.3"/>
    <n v="12.38"/>
    <n v="161795.85"/>
    <n v="5"/>
    <n v="7"/>
    <n v="-4"/>
    <x v="3474"/>
  </r>
  <r>
    <s v="T003689"/>
    <s v="Nitara Chandra"/>
    <x v="125"/>
    <n v="10"/>
    <d v="2025-06-07T00:00:00"/>
    <d v="2025-06-08T00:00:00"/>
    <d v="1980-06-19T00:00:00"/>
    <x v="0"/>
    <x v="0"/>
    <x v="0"/>
    <x v="1"/>
    <x v="21"/>
    <n v="5"/>
    <n v="30796.959999999999"/>
    <n v="153984.79999999999"/>
    <n v="12.06"/>
    <n v="135414.23000000001"/>
    <n v="4"/>
    <n v="4"/>
    <n v="6"/>
    <x v="3475"/>
  </r>
  <r>
    <s v="T003690"/>
    <s v="Manjari Karpe"/>
    <x v="335"/>
    <n v="10"/>
    <d v="2025-08-09T00:00:00"/>
    <d v="2025-08-11T00:00:00"/>
    <d v="1966-10-31T00:00:00"/>
    <x v="2"/>
    <x v="2"/>
    <x v="1"/>
    <x v="5"/>
    <x v="20"/>
    <n v="2"/>
    <n v="46584.639999999999"/>
    <n v="93169.279999999999"/>
    <n v="14.69"/>
    <n v="79482.710000000006"/>
    <n v="4"/>
    <n v="7"/>
    <n v="3"/>
    <x v="3476"/>
  </r>
  <r>
    <s v="T003691"/>
    <s v="Kanav Chander"/>
    <x v="305"/>
    <n v="7"/>
    <d v="2025-04-28T00:00:00"/>
    <d v="2025-04-30T00:00:00"/>
    <d v="1963-12-08T00:00:00"/>
    <x v="3"/>
    <x v="15"/>
    <x v="1"/>
    <x v="5"/>
    <x v="15"/>
    <n v="7"/>
    <n v="35898.46"/>
    <n v="251289.22"/>
    <n v="23.72"/>
    <n v="191683.42"/>
    <n v="5"/>
    <n v="3"/>
    <n v="4"/>
    <x v="3477"/>
  </r>
  <r>
    <s v="T003692"/>
    <s v="Shanaya Ben"/>
    <x v="251"/>
    <n v="10"/>
    <d v="2024-09-11T00:00:00"/>
    <d v="2024-09-13T00:00:00"/>
    <d v="1979-07-20T00:00:00"/>
    <x v="0"/>
    <x v="0"/>
    <x v="3"/>
    <x v="4"/>
    <x v="6"/>
    <n v="2"/>
    <n v="40379.550000000003"/>
    <n v="80759.100000000006"/>
    <n v="0.67"/>
    <n v="80218.009999999995"/>
    <n v="3"/>
    <n v="6"/>
    <n v="4"/>
    <x v="3478"/>
  </r>
  <r>
    <s v="T003693"/>
    <s v="Nakul Shanker"/>
    <x v="394"/>
    <n v="7"/>
    <d v="2025-02-13T00:00:00"/>
    <d v="2025-02-18T00:00:00"/>
    <d v="1994-08-18T00:00:00"/>
    <x v="3"/>
    <x v="4"/>
    <x v="0"/>
    <x v="1"/>
    <x v="5"/>
    <n v="9"/>
    <n v="37440.379999999997"/>
    <n v="336963.42"/>
    <n v="21.27"/>
    <n v="265291.3"/>
    <n v="5"/>
    <n v="6"/>
    <n v="1"/>
    <x v="3479"/>
  </r>
  <r>
    <s v="T003694"/>
    <s v="Kiara Raju"/>
    <x v="276"/>
    <n v="4"/>
    <d v="2024-06-20T00:00:00"/>
    <d v="2024-06-24T00:00:00"/>
    <d v="1973-01-21T00:00:00"/>
    <x v="2"/>
    <x v="7"/>
    <x v="1"/>
    <x v="2"/>
    <x v="3"/>
    <n v="7"/>
    <n v="29616.98"/>
    <n v="207318.86"/>
    <n v="21.04"/>
    <n v="163698.97"/>
    <n v="5"/>
    <n v="6"/>
    <n v="-2"/>
    <x v="3480"/>
  </r>
  <r>
    <s v="T003695"/>
    <s v="Rasha Cheema"/>
    <x v="637"/>
    <n v="4"/>
    <d v="2023-09-07T00:00:00"/>
    <d v="2023-09-10T00:00:00"/>
    <d v="1992-08-03T00:00:00"/>
    <x v="3"/>
    <x v="19"/>
    <x v="1"/>
    <x v="2"/>
    <x v="10"/>
    <n v="3"/>
    <n v="7856.94"/>
    <n v="23570.82"/>
    <n v="10.44"/>
    <n v="21110.03"/>
    <n v="5"/>
    <n v="5"/>
    <n v="-1"/>
    <x v="3481"/>
  </r>
  <r>
    <s v="T003696"/>
    <s v="Onkar Dar"/>
    <x v="721"/>
    <n v="5"/>
    <d v="2025-05-27T00:00:00"/>
    <d v="2025-05-29T00:00:00"/>
    <d v="1978-12-05T00:00:00"/>
    <x v="3"/>
    <x v="5"/>
    <x v="1"/>
    <x v="2"/>
    <x v="14"/>
    <n v="3"/>
    <n v="6669.6"/>
    <n v="20008.8"/>
    <n v="11.12"/>
    <n v="17783.82"/>
    <n v="3"/>
    <n v="6"/>
    <n v="-1"/>
    <x v="371"/>
  </r>
  <r>
    <s v="T003697"/>
    <s v="Aaina Behl"/>
    <x v="27"/>
    <n v="8"/>
    <d v="2024-08-14T00:00:00"/>
    <d v="2024-08-19T00:00:00"/>
    <d v="1965-09-22T00:00:00"/>
    <x v="0"/>
    <x v="0"/>
    <x v="3"/>
    <x v="4"/>
    <x v="6"/>
    <n v="2"/>
    <n v="23097.45"/>
    <n v="46194.9"/>
    <n v="11.78"/>
    <n v="40753.14"/>
    <n v="5"/>
    <n v="9"/>
    <n v="-1"/>
    <x v="417"/>
  </r>
  <r>
    <s v="T003698"/>
    <s v="Nishith Kurian"/>
    <x v="605"/>
    <n v="10"/>
    <d v="2024-10-13T00:00:00"/>
    <d v="2024-10-18T00:00:00"/>
    <d v="1981-02-18T00:00:00"/>
    <x v="0"/>
    <x v="10"/>
    <x v="2"/>
    <x v="3"/>
    <x v="12"/>
    <n v="10"/>
    <n v="39209.64"/>
    <n v="392096.4"/>
    <n v="2.4900000000000002"/>
    <n v="382333.2"/>
    <n v="4"/>
    <n v="7"/>
    <n v="3"/>
    <x v="3482"/>
  </r>
  <r>
    <s v="T003699"/>
    <s v="Nishith Bhatia"/>
    <x v="616"/>
    <n v="3"/>
    <d v="2024-01-22T00:00:00"/>
    <d v="2024-01-26T00:00:00"/>
    <d v="2007-08-09T00:00:00"/>
    <x v="3"/>
    <x v="12"/>
    <x v="3"/>
    <x v="4"/>
    <x v="13"/>
    <n v="3"/>
    <n v="46782.48"/>
    <n v="140347.44"/>
    <n v="14.68"/>
    <n v="119744.44"/>
    <n v="1"/>
    <n v="7"/>
    <n v="-4"/>
    <x v="3483"/>
  </r>
  <r>
    <s v="T003700"/>
    <s v="Kabir Bali"/>
    <x v="718"/>
    <n v="5"/>
    <d v="2024-06-25T00:00:00"/>
    <d v="2024-06-27T00:00:00"/>
    <d v="1994-12-29T00:00:00"/>
    <x v="1"/>
    <x v="14"/>
    <x v="0"/>
    <x v="1"/>
    <x v="21"/>
    <n v="2"/>
    <n v="11490.84"/>
    <n v="22981.68"/>
    <n v="26.75"/>
    <n v="16834.080000000002"/>
    <n v="2"/>
    <n v="3"/>
    <n v="2"/>
    <x v="3484"/>
  </r>
  <r>
    <s v="T003701"/>
    <s v="Ryan Bakshi"/>
    <x v="355"/>
    <n v="5"/>
    <d v="2023-10-04T00:00:00"/>
    <d v="2023-10-08T00:00:00"/>
    <d v="1968-06-01T00:00:00"/>
    <x v="1"/>
    <x v="14"/>
    <x v="1"/>
    <x v="5"/>
    <x v="20"/>
    <n v="2"/>
    <n v="22905.279999999999"/>
    <n v="45810.559999999998"/>
    <n v="14.17"/>
    <n v="39319.199999999997"/>
    <n v="3"/>
    <n v="6"/>
    <n v="-1"/>
    <x v="3485"/>
  </r>
  <r>
    <s v="T003702"/>
    <s v="Tejas Shetty"/>
    <x v="270"/>
    <n v="4"/>
    <d v="2023-11-16T00:00:00"/>
    <d v="2023-11-21T00:00:00"/>
    <d v="1961-10-19T00:00:00"/>
    <x v="1"/>
    <x v="1"/>
    <x v="0"/>
    <x v="1"/>
    <x v="8"/>
    <n v="3"/>
    <n v="688.73"/>
    <n v="2066.19"/>
    <n v="3.72"/>
    <n v="1989.33"/>
    <n v="3"/>
    <n v="10"/>
    <n v="-6"/>
    <x v="3486"/>
  </r>
  <r>
    <s v="T003703"/>
    <s v="Mehul Borde"/>
    <x v="365"/>
    <n v="5"/>
    <d v="2024-03-08T00:00:00"/>
    <d v="2024-03-11T00:00:00"/>
    <d v="1980-11-05T00:00:00"/>
    <x v="1"/>
    <x v="18"/>
    <x v="1"/>
    <x v="5"/>
    <x v="15"/>
    <n v="6"/>
    <n v="6387.72"/>
    <n v="38326.32"/>
    <n v="5.87"/>
    <n v="36076.57"/>
    <n v="5"/>
    <n v="4"/>
    <n v="1"/>
    <x v="3487"/>
  </r>
  <r>
    <s v="T003704"/>
    <s v="Dhanush Agarwal"/>
    <x v="517"/>
    <n v="8"/>
    <d v="2024-10-27T00:00:00"/>
    <d v="2024-10-30T00:00:00"/>
    <d v="1988-07-11T00:00:00"/>
    <x v="3"/>
    <x v="15"/>
    <x v="0"/>
    <x v="1"/>
    <x v="8"/>
    <n v="4"/>
    <n v="30784.16"/>
    <n v="123136.64"/>
    <n v="5.22"/>
    <n v="116708.91"/>
    <n v="3"/>
    <n v="5"/>
    <n v="3"/>
    <x v="3488"/>
  </r>
  <r>
    <s v="T003705"/>
    <s v="Saksham Krishnamurthy"/>
    <x v="169"/>
    <n v="10"/>
    <d v="2023-09-14T00:00:00"/>
    <d v="2023-09-16T00:00:00"/>
    <d v="1971-07-31T00:00:00"/>
    <x v="2"/>
    <x v="2"/>
    <x v="2"/>
    <x v="3"/>
    <x v="22"/>
    <n v="6"/>
    <n v="32522.59"/>
    <n v="195135.54"/>
    <n v="22.13"/>
    <n v="151952.04"/>
    <n v="1"/>
    <n v="7"/>
    <n v="3"/>
    <x v="3489"/>
  </r>
  <r>
    <s v="T003706"/>
    <s v="Farhan Virk"/>
    <x v="635"/>
    <n v="3"/>
    <d v="2024-11-11T00:00:00"/>
    <d v="2024-11-13T00:00:00"/>
    <d v="2000-06-25T00:00:00"/>
    <x v="1"/>
    <x v="18"/>
    <x v="1"/>
    <x v="2"/>
    <x v="16"/>
    <n v="7"/>
    <n v="41556.730000000003"/>
    <n v="290897.11"/>
    <n v="10.55"/>
    <n v="260207.46"/>
    <n v="4"/>
    <n v="7"/>
    <n v="-4"/>
    <x v="3490"/>
  </r>
  <r>
    <s v="T003707"/>
    <s v="Kavya Rout"/>
    <x v="246"/>
    <n v="9"/>
    <d v="2024-10-02T00:00:00"/>
    <d v="2024-10-06T00:00:00"/>
    <d v="1981-07-01T00:00:00"/>
    <x v="2"/>
    <x v="16"/>
    <x v="1"/>
    <x v="2"/>
    <x v="16"/>
    <n v="1"/>
    <n v="42297.15"/>
    <n v="42297.15"/>
    <n v="25.99"/>
    <n v="31304.12"/>
    <n v="5"/>
    <n v="5"/>
    <n v="4"/>
    <x v="3491"/>
  </r>
  <r>
    <s v="T003708"/>
    <s v="Kiaan Vyas"/>
    <x v="40"/>
    <n v="8"/>
    <d v="2024-02-27T00:00:00"/>
    <d v="2024-03-03T00:00:00"/>
    <d v="1975-01-01T00:00:00"/>
    <x v="2"/>
    <x v="11"/>
    <x v="1"/>
    <x v="2"/>
    <x v="10"/>
    <n v="1"/>
    <n v="4391.8999999999996"/>
    <n v="4391.8999999999996"/>
    <n v="24.53"/>
    <n v="3314.57"/>
    <n v="1"/>
    <n v="9"/>
    <n v="-1"/>
    <x v="3492"/>
  </r>
  <r>
    <s v="T003709"/>
    <s v="Seher Desai"/>
    <x v="180"/>
    <n v="6"/>
    <d v="2024-10-15T00:00:00"/>
    <d v="2024-10-17T00:00:00"/>
    <d v="1973-01-30T00:00:00"/>
    <x v="2"/>
    <x v="11"/>
    <x v="1"/>
    <x v="2"/>
    <x v="16"/>
    <n v="1"/>
    <n v="14532.16"/>
    <n v="14532.16"/>
    <n v="26.92"/>
    <n v="10620.1"/>
    <n v="5"/>
    <n v="5"/>
    <n v="1"/>
    <x v="3493"/>
  </r>
  <r>
    <s v="T003710"/>
    <s v="Kavya Apte"/>
    <x v="157"/>
    <n v="10"/>
    <d v="2023-09-20T00:00:00"/>
    <d v="2023-09-25T00:00:00"/>
    <d v="1986-10-17T00:00:00"/>
    <x v="2"/>
    <x v="16"/>
    <x v="0"/>
    <x v="1"/>
    <x v="8"/>
    <n v="6"/>
    <n v="2711.17"/>
    <n v="16267.02"/>
    <n v="16.96"/>
    <n v="13508.13"/>
    <n v="4"/>
    <n v="10"/>
    <n v="0"/>
    <x v="3494"/>
  </r>
  <r>
    <s v="T003711"/>
    <s v="Tanya Dora"/>
    <x v="153"/>
    <n v="6"/>
    <d v="2025-04-20T00:00:00"/>
    <d v="2025-04-21T00:00:00"/>
    <d v="1975-09-13T00:00:00"/>
    <x v="2"/>
    <x v="2"/>
    <x v="1"/>
    <x v="5"/>
    <x v="7"/>
    <n v="10"/>
    <n v="18655.04"/>
    <n v="186550.39999999999"/>
    <n v="8.65"/>
    <n v="170413.79"/>
    <n v="1"/>
    <n v="3"/>
    <n v="3"/>
    <x v="2089"/>
  </r>
  <r>
    <s v="T003712"/>
    <s v="Myra Shroff"/>
    <x v="484"/>
    <n v="6"/>
    <d v="2024-03-07T00:00:00"/>
    <d v="2024-03-08T00:00:00"/>
    <d v="1970-07-28T00:00:00"/>
    <x v="3"/>
    <x v="15"/>
    <x v="0"/>
    <x v="1"/>
    <x v="2"/>
    <n v="5"/>
    <n v="31085.19"/>
    <n v="155425.95000000001"/>
    <n v="10.65"/>
    <n v="138873.09"/>
    <n v="3"/>
    <n v="6"/>
    <n v="0"/>
    <x v="3495"/>
  </r>
  <r>
    <s v="T003713"/>
    <s v="Indrans Goyal"/>
    <x v="214"/>
    <n v="4"/>
    <d v="2024-05-15T00:00:00"/>
    <d v="2024-05-17T00:00:00"/>
    <d v="1983-08-15T00:00:00"/>
    <x v="1"/>
    <x v="1"/>
    <x v="2"/>
    <x v="3"/>
    <x v="12"/>
    <n v="6"/>
    <n v="14544.98"/>
    <n v="87269.88"/>
    <n v="10.36"/>
    <n v="78228.72"/>
    <n v="4"/>
    <n v="4"/>
    <n v="0"/>
    <x v="3496"/>
  </r>
  <r>
    <s v="T003714"/>
    <s v="Anahita Uppal"/>
    <x v="427"/>
    <n v="7"/>
    <d v="2024-06-24T00:00:00"/>
    <d v="2024-06-29T00:00:00"/>
    <d v="1993-06-19T00:00:00"/>
    <x v="1"/>
    <x v="1"/>
    <x v="0"/>
    <x v="0"/>
    <x v="19"/>
    <n v="5"/>
    <n v="48569.41"/>
    <n v="242847.05"/>
    <n v="6.07"/>
    <n v="228106.23"/>
    <n v="2"/>
    <n v="6"/>
    <n v="1"/>
    <x v="3497"/>
  </r>
  <r>
    <s v="T003715"/>
    <s v="Kabir Chawla"/>
    <x v="100"/>
    <n v="3"/>
    <d v="2024-06-10T00:00:00"/>
    <d v="2024-06-14T00:00:00"/>
    <d v="1977-08-14T00:00:00"/>
    <x v="2"/>
    <x v="11"/>
    <x v="2"/>
    <x v="3"/>
    <x v="4"/>
    <n v="6"/>
    <n v="49281.27"/>
    <n v="295687.62"/>
    <n v="22.77"/>
    <n v="228359.55"/>
    <n v="3"/>
    <n v="6"/>
    <n v="-3"/>
    <x v="3498"/>
  </r>
  <r>
    <s v="T003716"/>
    <s v="Adira Sundaram"/>
    <x v="168"/>
    <n v="7"/>
    <d v="2025-04-26T00:00:00"/>
    <d v="2025-04-27T00:00:00"/>
    <d v="1971-06-20T00:00:00"/>
    <x v="2"/>
    <x v="8"/>
    <x v="2"/>
    <x v="3"/>
    <x v="4"/>
    <n v="5"/>
    <n v="43251.54"/>
    <n v="216257.7"/>
    <n v="23.45"/>
    <n v="165545.26999999999"/>
    <n v="5"/>
    <n v="3"/>
    <n v="4"/>
    <x v="3280"/>
  </r>
  <r>
    <s v="T003717"/>
    <s v="Rasha Sen"/>
    <x v="43"/>
    <n v="10"/>
    <d v="2025-01-29T00:00:00"/>
    <d v="2025-02-02T00:00:00"/>
    <d v="1998-10-03T00:00:00"/>
    <x v="2"/>
    <x v="2"/>
    <x v="1"/>
    <x v="5"/>
    <x v="20"/>
    <n v="8"/>
    <n v="15355.93"/>
    <n v="122847.44"/>
    <n v="5.88"/>
    <n v="115624.01"/>
    <n v="2"/>
    <n v="9"/>
    <n v="1"/>
    <x v="3499"/>
  </r>
  <r>
    <s v="T003718"/>
    <s v="Seher Raju"/>
    <x v="496"/>
    <n v="3"/>
    <d v="2024-01-06T00:00:00"/>
    <d v="2024-01-08T00:00:00"/>
    <d v="1980-04-20T00:00:00"/>
    <x v="2"/>
    <x v="11"/>
    <x v="1"/>
    <x v="5"/>
    <x v="7"/>
    <n v="2"/>
    <n v="20964.419999999998"/>
    <n v="41928.839999999997"/>
    <n v="29.64"/>
    <n v="29501.13"/>
    <n v="5"/>
    <n v="7"/>
    <n v="-4"/>
    <x v="3500"/>
  </r>
  <r>
    <s v="T003719"/>
    <s v="Tiya Aggarwal"/>
    <x v="225"/>
    <n v="3"/>
    <d v="2025-06-18T00:00:00"/>
    <d v="2025-06-22T00:00:00"/>
    <d v="1981-07-17T00:00:00"/>
    <x v="1"/>
    <x v="6"/>
    <x v="2"/>
    <x v="3"/>
    <x v="22"/>
    <n v="9"/>
    <n v="37236.15"/>
    <n v="335125.34999999998"/>
    <n v="3.92"/>
    <n v="321988.44"/>
    <n v="1"/>
    <n v="6"/>
    <n v="-3"/>
    <x v="3501"/>
  </r>
  <r>
    <s v="T003720"/>
    <s v="Jhanvi Chokshi"/>
    <x v="683"/>
    <n v="8"/>
    <d v="2024-07-29T00:00:00"/>
    <d v="2024-08-03T00:00:00"/>
    <d v="1963-07-23T00:00:00"/>
    <x v="2"/>
    <x v="11"/>
    <x v="1"/>
    <x v="2"/>
    <x v="16"/>
    <n v="5"/>
    <n v="33197.47"/>
    <n v="165987.35"/>
    <n v="5.9"/>
    <n v="156194.1"/>
    <n v="2"/>
    <n v="7"/>
    <n v="1"/>
    <x v="3502"/>
  </r>
  <r>
    <s v="T003721"/>
    <s v="Mannat Srivastava"/>
    <x v="581"/>
    <n v="9"/>
    <d v="2025-04-23T00:00:00"/>
    <d v="2025-04-28T00:00:00"/>
    <d v="1963-01-01T00:00:00"/>
    <x v="0"/>
    <x v="10"/>
    <x v="3"/>
    <x v="4"/>
    <x v="9"/>
    <n v="7"/>
    <n v="13883.23"/>
    <n v="97182.61"/>
    <n v="27.72"/>
    <n v="70243.59"/>
    <n v="4"/>
    <n v="7"/>
    <n v="2"/>
    <x v="3503"/>
  </r>
  <r>
    <s v="T003722"/>
    <s v="Lagan Chand"/>
    <x v="73"/>
    <n v="8"/>
    <d v="2024-05-20T00:00:00"/>
    <d v="2024-05-25T00:00:00"/>
    <d v="1962-03-26T00:00:00"/>
    <x v="1"/>
    <x v="6"/>
    <x v="1"/>
    <x v="2"/>
    <x v="3"/>
    <n v="4"/>
    <n v="4018.04"/>
    <n v="16072.16"/>
    <n v="25.42"/>
    <n v="11986.62"/>
    <n v="4"/>
    <n v="10"/>
    <n v="-2"/>
    <x v="3504"/>
  </r>
  <r>
    <s v="T003723"/>
    <s v="Eshani Upadhyay"/>
    <x v="421"/>
    <n v="9"/>
    <d v="2024-01-11T00:00:00"/>
    <d v="2024-01-14T00:00:00"/>
    <d v="1971-08-16T00:00:00"/>
    <x v="0"/>
    <x v="3"/>
    <x v="1"/>
    <x v="2"/>
    <x v="16"/>
    <n v="6"/>
    <n v="5502.12"/>
    <n v="33012.720000000001"/>
    <n v="25.72"/>
    <n v="24521.85"/>
    <n v="4"/>
    <n v="7"/>
    <n v="2"/>
    <x v="3505"/>
  </r>
  <r>
    <s v="T003724"/>
    <s v="Abram Solanki"/>
    <x v="495"/>
    <n v="5"/>
    <d v="2025-06-27T00:00:00"/>
    <d v="2025-07-01T00:00:00"/>
    <d v="1998-03-18T00:00:00"/>
    <x v="0"/>
    <x v="0"/>
    <x v="0"/>
    <x v="0"/>
    <x v="19"/>
    <n v="10"/>
    <n v="17027.150000000001"/>
    <n v="170271.5"/>
    <n v="3.08"/>
    <n v="165027.14000000001"/>
    <n v="4"/>
    <n v="6"/>
    <n v="-1"/>
    <x v="3506"/>
  </r>
  <r>
    <s v="T003725"/>
    <s v="Divij Sharaf"/>
    <x v="161"/>
    <n v="5"/>
    <d v="2024-06-23T00:00:00"/>
    <d v="2024-06-26T00:00:00"/>
    <d v="1967-01-10T00:00:00"/>
    <x v="1"/>
    <x v="14"/>
    <x v="0"/>
    <x v="1"/>
    <x v="21"/>
    <n v="2"/>
    <n v="20445.66"/>
    <n v="40891.32"/>
    <n v="17.71"/>
    <n v="33649.47"/>
    <n v="2"/>
    <n v="7"/>
    <n v="-2"/>
    <x v="3507"/>
  </r>
  <r>
    <s v="T003726"/>
    <s v="Nayantara Barad"/>
    <x v="499"/>
    <n v="4"/>
    <d v="2024-02-22T00:00:00"/>
    <d v="2024-02-26T00:00:00"/>
    <d v="1981-01-21T00:00:00"/>
    <x v="0"/>
    <x v="17"/>
    <x v="3"/>
    <x v="4"/>
    <x v="13"/>
    <n v="3"/>
    <n v="23203.02"/>
    <n v="69609.06"/>
    <n v="11.81"/>
    <n v="61388.23"/>
    <n v="4"/>
    <n v="5"/>
    <n v="-1"/>
    <x v="3508"/>
  </r>
  <r>
    <s v="T003727"/>
    <s v="Gatik Kota"/>
    <x v="14"/>
    <n v="9"/>
    <d v="2025-04-14T00:00:00"/>
    <d v="2025-04-19T00:00:00"/>
    <d v="1980-04-05T00:00:00"/>
    <x v="3"/>
    <x v="15"/>
    <x v="0"/>
    <x v="1"/>
    <x v="5"/>
    <n v="7"/>
    <n v="20799.400000000001"/>
    <n v="145595.79999999999"/>
    <n v="25.96"/>
    <n v="107799.13"/>
    <n v="3"/>
    <n v="9"/>
    <n v="0"/>
    <x v="3509"/>
  </r>
  <r>
    <s v="T003728"/>
    <s v="Ivan Ramanathan"/>
    <x v="169"/>
    <n v="8"/>
    <d v="2023-09-10T00:00:00"/>
    <d v="2023-09-11T00:00:00"/>
    <d v="1986-11-11T00:00:00"/>
    <x v="1"/>
    <x v="14"/>
    <x v="1"/>
    <x v="2"/>
    <x v="3"/>
    <n v="6"/>
    <n v="11447.93"/>
    <n v="68687.58"/>
    <n v="0.55000000000000004"/>
    <n v="68309.8"/>
    <n v="4"/>
    <n v="2"/>
    <n v="6"/>
    <x v="3510"/>
  </r>
  <r>
    <s v="T003729"/>
    <s v="Piya Bobal"/>
    <x v="130"/>
    <n v="8"/>
    <d v="2023-08-20T00:00:00"/>
    <d v="2023-08-22T00:00:00"/>
    <d v="1991-08-08T00:00:00"/>
    <x v="3"/>
    <x v="15"/>
    <x v="0"/>
    <x v="1"/>
    <x v="5"/>
    <n v="8"/>
    <n v="20103.759999999998"/>
    <n v="160830.07999999999"/>
    <n v="11.62"/>
    <n v="142141.62"/>
    <n v="2"/>
    <n v="5"/>
    <n v="3"/>
    <x v="3511"/>
  </r>
  <r>
    <s v="T003730"/>
    <s v="Charvi Kunda"/>
    <x v="120"/>
    <n v="10"/>
    <d v="2025-04-02T00:00:00"/>
    <d v="2025-04-04T00:00:00"/>
    <d v="2006-12-11T00:00:00"/>
    <x v="0"/>
    <x v="13"/>
    <x v="0"/>
    <x v="1"/>
    <x v="21"/>
    <n v="10"/>
    <n v="3708.62"/>
    <n v="37086.199999999997"/>
    <n v="10.49"/>
    <n v="33195.86"/>
    <n v="4"/>
    <n v="7"/>
    <n v="3"/>
    <x v="3512"/>
  </r>
  <r>
    <s v="T003731"/>
    <s v="Hiran Saini"/>
    <x v="543"/>
    <n v="8"/>
    <d v="2025-01-20T00:00:00"/>
    <d v="2025-01-22T00:00:00"/>
    <d v="1976-05-20T00:00:00"/>
    <x v="2"/>
    <x v="11"/>
    <x v="0"/>
    <x v="0"/>
    <x v="0"/>
    <n v="8"/>
    <n v="3825.64"/>
    <n v="30605.119999999999"/>
    <n v="26.48"/>
    <n v="22500.880000000001"/>
    <n v="5"/>
    <n v="5"/>
    <n v="3"/>
    <x v="3513"/>
  </r>
  <r>
    <s v="T003732"/>
    <s v="Rania Lal"/>
    <x v="174"/>
    <n v="5"/>
    <d v="2024-09-29T00:00:00"/>
    <d v="2024-10-02T00:00:00"/>
    <d v="1963-08-23T00:00:00"/>
    <x v="3"/>
    <x v="19"/>
    <x v="3"/>
    <x v="4"/>
    <x v="13"/>
    <n v="7"/>
    <n v="22808.86"/>
    <n v="159662.01999999999"/>
    <n v="6.2"/>
    <n v="149762.97"/>
    <n v="2"/>
    <n v="4"/>
    <n v="1"/>
    <x v="3514"/>
  </r>
  <r>
    <s v="T003733"/>
    <s v="Tanya Dewan"/>
    <x v="460"/>
    <n v="10"/>
    <d v="2025-07-12T00:00:00"/>
    <d v="2025-07-17T00:00:00"/>
    <d v="1977-11-21T00:00:00"/>
    <x v="3"/>
    <x v="4"/>
    <x v="0"/>
    <x v="1"/>
    <x v="8"/>
    <n v="7"/>
    <n v="44890.64"/>
    <n v="314234.48"/>
    <n v="14.92"/>
    <n v="267350.7"/>
    <n v="2"/>
    <n v="7"/>
    <n v="3"/>
    <x v="3515"/>
  </r>
  <r>
    <s v="T003734"/>
    <s v="Heer Varma"/>
    <x v="34"/>
    <n v="8"/>
    <d v="2025-07-24T00:00:00"/>
    <d v="2025-07-25T00:00:00"/>
    <d v="2005-03-14T00:00:00"/>
    <x v="3"/>
    <x v="5"/>
    <x v="1"/>
    <x v="5"/>
    <x v="7"/>
    <n v="2"/>
    <n v="32545.38"/>
    <n v="65090.76"/>
    <n v="22"/>
    <n v="50770.79"/>
    <n v="1"/>
    <n v="6"/>
    <n v="2"/>
    <x v="3516"/>
  </r>
  <r>
    <s v="T003735"/>
    <s v="Anaya Tella"/>
    <x v="77"/>
    <n v="6"/>
    <d v="2025-01-08T00:00:00"/>
    <d v="2025-01-11T00:00:00"/>
    <d v="1998-06-13T00:00:00"/>
    <x v="2"/>
    <x v="8"/>
    <x v="3"/>
    <x v="4"/>
    <x v="23"/>
    <n v="5"/>
    <n v="41342.42"/>
    <n v="206712.1"/>
    <n v="0.92"/>
    <n v="204810.35"/>
    <n v="5"/>
    <n v="7"/>
    <n v="-1"/>
    <x v="3517"/>
  </r>
  <r>
    <s v="T003736"/>
    <s v="Dhruv Rama"/>
    <x v="541"/>
    <n v="5"/>
    <d v="2023-10-25T00:00:00"/>
    <d v="2023-10-26T00:00:00"/>
    <d v="1984-01-03T00:00:00"/>
    <x v="2"/>
    <x v="2"/>
    <x v="1"/>
    <x v="5"/>
    <x v="15"/>
    <n v="8"/>
    <n v="10403.15"/>
    <n v="83225.2"/>
    <n v="0.71"/>
    <n v="82634.3"/>
    <n v="2"/>
    <n v="5"/>
    <n v="0"/>
    <x v="3518"/>
  </r>
  <r>
    <s v="T003737"/>
    <s v="Divyansh Ghosh"/>
    <x v="341"/>
    <n v="5"/>
    <d v="2024-07-26T00:00:00"/>
    <d v="2024-07-27T00:00:00"/>
    <d v="1965-11-15T00:00:00"/>
    <x v="0"/>
    <x v="0"/>
    <x v="0"/>
    <x v="0"/>
    <x v="19"/>
    <n v="4"/>
    <n v="555.98"/>
    <n v="2223.92"/>
    <n v="16.149999999999999"/>
    <n v="1864.76"/>
    <n v="5"/>
    <n v="6"/>
    <n v="-1"/>
    <x v="3519"/>
  </r>
  <r>
    <s v="T003738"/>
    <s v="Rasha Desai"/>
    <x v="695"/>
    <n v="10"/>
    <d v="2024-11-08T00:00:00"/>
    <d v="2024-11-11T00:00:00"/>
    <d v="2002-09-06T00:00:00"/>
    <x v="0"/>
    <x v="13"/>
    <x v="2"/>
    <x v="3"/>
    <x v="22"/>
    <n v="4"/>
    <n v="3906.61"/>
    <n v="15626.44"/>
    <n v="15.92"/>
    <n v="13138.71"/>
    <n v="3"/>
    <n v="4"/>
    <n v="6"/>
    <x v="3520"/>
  </r>
  <r>
    <s v="T003739"/>
    <s v="Ojas Soni"/>
    <x v="64"/>
    <n v="3"/>
    <d v="2024-05-08T00:00:00"/>
    <d v="2024-05-12T00:00:00"/>
    <d v="1968-11-06T00:00:00"/>
    <x v="0"/>
    <x v="3"/>
    <x v="0"/>
    <x v="1"/>
    <x v="21"/>
    <n v="6"/>
    <n v="5284.42"/>
    <n v="31706.52"/>
    <n v="12.25"/>
    <n v="27822.47"/>
    <n v="1"/>
    <n v="8"/>
    <n v="-5"/>
    <x v="3521"/>
  </r>
  <r>
    <s v="T003740"/>
    <s v="Eva Bhalla"/>
    <x v="186"/>
    <n v="9"/>
    <d v="2024-05-15T00:00:00"/>
    <d v="2024-05-16T00:00:00"/>
    <d v="2007-06-18T00:00:00"/>
    <x v="0"/>
    <x v="3"/>
    <x v="3"/>
    <x v="4"/>
    <x v="23"/>
    <n v="10"/>
    <n v="18737.07"/>
    <n v="187370.7"/>
    <n v="5.04"/>
    <n v="177927.22"/>
    <n v="3"/>
    <n v="4"/>
    <n v="5"/>
    <x v="3522"/>
  </r>
  <r>
    <s v="T003741"/>
    <s v="Vihaan Karpe"/>
    <x v="305"/>
    <n v="9"/>
    <d v="2025-04-30T00:00:00"/>
    <d v="2025-05-05T00:00:00"/>
    <d v="1960-08-14T00:00:00"/>
    <x v="1"/>
    <x v="9"/>
    <x v="0"/>
    <x v="0"/>
    <x v="1"/>
    <n v="4"/>
    <n v="40510.870000000003"/>
    <n v="162043.48000000001"/>
    <n v="12.66"/>
    <n v="141528.78"/>
    <n v="1"/>
    <n v="8"/>
    <n v="1"/>
    <x v="3523"/>
  </r>
  <r>
    <s v="T003742"/>
    <s v="Kavya Vasa"/>
    <x v="429"/>
    <n v="8"/>
    <d v="2025-05-13T00:00:00"/>
    <d v="2025-05-16T00:00:00"/>
    <d v="1998-07-02T00:00:00"/>
    <x v="3"/>
    <x v="15"/>
    <x v="3"/>
    <x v="4"/>
    <x v="9"/>
    <n v="8"/>
    <n v="12691.15"/>
    <n v="101529.2"/>
    <n v="8.4600000000000009"/>
    <n v="92939.83"/>
    <n v="3"/>
    <n v="8"/>
    <n v="0"/>
    <x v="3524"/>
  </r>
  <r>
    <s v="T003743"/>
    <s v="Nirvaan Manda"/>
    <x v="567"/>
    <n v="5"/>
    <d v="2025-07-24T00:00:00"/>
    <d v="2025-07-29T00:00:00"/>
    <d v="1961-12-08T00:00:00"/>
    <x v="3"/>
    <x v="15"/>
    <x v="3"/>
    <x v="4"/>
    <x v="13"/>
    <n v="2"/>
    <n v="18481.009999999998"/>
    <n v="36962.019999999997"/>
    <n v="21.47"/>
    <n v="29026.27"/>
    <n v="4"/>
    <n v="8"/>
    <n v="-3"/>
    <x v="3525"/>
  </r>
  <r>
    <s v="T003744"/>
    <s v="Nirvaan Singhal"/>
    <x v="697"/>
    <n v="3"/>
    <d v="2024-04-24T00:00:00"/>
    <d v="2024-04-29T00:00:00"/>
    <d v="1966-03-21T00:00:00"/>
    <x v="1"/>
    <x v="14"/>
    <x v="2"/>
    <x v="3"/>
    <x v="12"/>
    <n v="5"/>
    <n v="32496.48"/>
    <n v="162482.4"/>
    <n v="23.05"/>
    <n v="125030.21"/>
    <n v="2"/>
    <n v="10"/>
    <n v="-7"/>
    <x v="3526"/>
  </r>
  <r>
    <s v="T003745"/>
    <s v="Gokul Tata"/>
    <x v="28"/>
    <n v="6"/>
    <d v="2025-07-03T00:00:00"/>
    <d v="2025-07-07T00:00:00"/>
    <d v="1985-10-03T00:00:00"/>
    <x v="1"/>
    <x v="9"/>
    <x v="0"/>
    <x v="0"/>
    <x v="1"/>
    <n v="4"/>
    <n v="37735.35"/>
    <n v="150941.4"/>
    <n v="2.85"/>
    <n v="146639.57"/>
    <n v="5"/>
    <n v="9"/>
    <n v="-3"/>
    <x v="3527"/>
  </r>
  <r>
    <s v="T003746"/>
    <s v="Advika Saraf"/>
    <x v="681"/>
    <n v="7"/>
    <d v="2024-12-30T00:00:00"/>
    <d v="2024-12-31T00:00:00"/>
    <d v="1984-07-15T00:00:00"/>
    <x v="1"/>
    <x v="6"/>
    <x v="0"/>
    <x v="0"/>
    <x v="19"/>
    <n v="3"/>
    <n v="49616.01"/>
    <n v="148848.03"/>
    <n v="21.96"/>
    <n v="116161"/>
    <n v="5"/>
    <n v="4"/>
    <n v="3"/>
    <x v="3528"/>
  </r>
  <r>
    <s v="T003747"/>
    <s v="Taimur Tripathi"/>
    <x v="237"/>
    <n v="4"/>
    <d v="2023-12-13T00:00:00"/>
    <d v="2023-12-16T00:00:00"/>
    <d v="2004-01-18T00:00:00"/>
    <x v="1"/>
    <x v="6"/>
    <x v="3"/>
    <x v="4"/>
    <x v="6"/>
    <n v="6"/>
    <n v="14616.64"/>
    <n v="87699.839999999997"/>
    <n v="18.760000000000002"/>
    <n v="71247.350000000006"/>
    <n v="3"/>
    <n v="4"/>
    <n v="0"/>
    <x v="3529"/>
  </r>
  <r>
    <s v="T003748"/>
    <s v="Divij Raja"/>
    <x v="210"/>
    <n v="6"/>
    <d v="2024-01-05T00:00:00"/>
    <d v="2024-01-08T00:00:00"/>
    <d v="1977-05-15T00:00:00"/>
    <x v="0"/>
    <x v="0"/>
    <x v="0"/>
    <x v="0"/>
    <x v="18"/>
    <n v="8"/>
    <n v="34922.04"/>
    <n v="279376.32"/>
    <n v="28.96"/>
    <n v="198468.94"/>
    <n v="5"/>
    <n v="5"/>
    <n v="1"/>
    <x v="3530"/>
  </r>
  <r>
    <s v="T003749"/>
    <s v="Zara Buch"/>
    <x v="23"/>
    <n v="6"/>
    <d v="2024-12-23T00:00:00"/>
    <d v="2024-12-26T00:00:00"/>
    <d v="1974-08-14T00:00:00"/>
    <x v="0"/>
    <x v="0"/>
    <x v="2"/>
    <x v="3"/>
    <x v="12"/>
    <n v="10"/>
    <n v="33593.07"/>
    <n v="335930.7"/>
    <n v="23.9"/>
    <n v="255643.26"/>
    <n v="4"/>
    <n v="6"/>
    <n v="0"/>
    <x v="3531"/>
  </r>
  <r>
    <s v="T003750"/>
    <s v="Pari Arora"/>
    <x v="480"/>
    <n v="6"/>
    <d v="2025-07-02T00:00:00"/>
    <d v="2025-07-07T00:00:00"/>
    <d v="1994-11-19T00:00:00"/>
    <x v="1"/>
    <x v="18"/>
    <x v="3"/>
    <x v="4"/>
    <x v="6"/>
    <n v="5"/>
    <n v="33568.199999999997"/>
    <n v="167841"/>
    <n v="25.47"/>
    <n v="125091.9"/>
    <n v="5"/>
    <n v="8"/>
    <n v="-2"/>
    <x v="3532"/>
  </r>
  <r>
    <s v="T003751"/>
    <s v="Charvi Bassi"/>
    <x v="219"/>
    <n v="8"/>
    <d v="2024-10-01T00:00:00"/>
    <d v="2024-10-03T00:00:00"/>
    <d v="1974-08-08T00:00:00"/>
    <x v="0"/>
    <x v="0"/>
    <x v="3"/>
    <x v="4"/>
    <x v="9"/>
    <n v="10"/>
    <n v="38393.72"/>
    <n v="383937.2"/>
    <n v="18.309999999999999"/>
    <n v="313638.3"/>
    <n v="3"/>
    <n v="7"/>
    <n v="1"/>
    <x v="3533"/>
  </r>
  <r>
    <s v="T003752"/>
    <s v="Pihu Master"/>
    <x v="368"/>
    <n v="4"/>
    <d v="2024-12-19T00:00:00"/>
    <d v="2024-12-20T00:00:00"/>
    <d v="1978-09-08T00:00:00"/>
    <x v="2"/>
    <x v="8"/>
    <x v="1"/>
    <x v="2"/>
    <x v="14"/>
    <n v="1"/>
    <n v="4647.3599999999997"/>
    <n v="4647.3599999999997"/>
    <n v="26.38"/>
    <n v="3421.39"/>
    <n v="5"/>
    <n v="4"/>
    <n v="0"/>
    <x v="3534"/>
  </r>
  <r>
    <s v="T003753"/>
    <s v="Damini Som"/>
    <x v="159"/>
    <n v="3"/>
    <d v="2023-08-23T00:00:00"/>
    <d v="2023-08-28T00:00:00"/>
    <d v="1962-01-26T00:00:00"/>
    <x v="2"/>
    <x v="7"/>
    <x v="0"/>
    <x v="1"/>
    <x v="2"/>
    <n v="8"/>
    <n v="18697.53"/>
    <n v="149580.24"/>
    <n v="9.36"/>
    <n v="135579.53"/>
    <n v="5"/>
    <n v="10"/>
    <n v="-7"/>
    <x v="3535"/>
  </r>
  <r>
    <s v="T003754"/>
    <s v="Nehmat Mammen"/>
    <x v="542"/>
    <n v="3"/>
    <d v="2024-05-24T00:00:00"/>
    <d v="2024-05-26T00:00:00"/>
    <d v="1976-06-13T00:00:00"/>
    <x v="1"/>
    <x v="14"/>
    <x v="1"/>
    <x v="2"/>
    <x v="3"/>
    <n v="1"/>
    <n v="29317.81"/>
    <n v="29317.81"/>
    <n v="20.97"/>
    <n v="23169.87"/>
    <n v="5"/>
    <n v="3"/>
    <n v="0"/>
    <x v="3536"/>
  </r>
  <r>
    <s v="T003755"/>
    <s v="Onkar Mannan"/>
    <x v="222"/>
    <n v="6"/>
    <d v="2023-08-20T00:00:00"/>
    <d v="2023-08-25T00:00:00"/>
    <d v="1983-12-12T00:00:00"/>
    <x v="3"/>
    <x v="12"/>
    <x v="0"/>
    <x v="0"/>
    <x v="18"/>
    <n v="8"/>
    <n v="10507.76"/>
    <n v="84062.080000000002"/>
    <n v="8.15"/>
    <n v="77211.02"/>
    <n v="2"/>
    <n v="9"/>
    <n v="-3"/>
    <x v="3537"/>
  </r>
  <r>
    <s v="T003756"/>
    <s v="Heer Raman"/>
    <x v="442"/>
    <n v="3"/>
    <d v="2024-11-22T00:00:00"/>
    <d v="2024-11-26T00:00:00"/>
    <d v="1984-10-28T00:00:00"/>
    <x v="1"/>
    <x v="14"/>
    <x v="2"/>
    <x v="3"/>
    <x v="4"/>
    <n v="7"/>
    <n v="24927.81"/>
    <n v="174494.67"/>
    <n v="14.48"/>
    <n v="149227.84"/>
    <n v="3"/>
    <n v="8"/>
    <n v="-5"/>
    <x v="3538"/>
  </r>
  <r>
    <s v="T003757"/>
    <s v="Rasha Bansal"/>
    <x v="15"/>
    <n v="9"/>
    <d v="2024-06-06T00:00:00"/>
    <d v="2024-06-10T00:00:00"/>
    <d v="1963-01-13T00:00:00"/>
    <x v="1"/>
    <x v="1"/>
    <x v="2"/>
    <x v="3"/>
    <x v="11"/>
    <n v="8"/>
    <n v="13716.75"/>
    <n v="109734"/>
    <n v="21.28"/>
    <n v="86382.6"/>
    <n v="5"/>
    <n v="8"/>
    <n v="1"/>
    <x v="3539"/>
  </r>
  <r>
    <s v="T003758"/>
    <s v="Shayak Kuruvilla"/>
    <x v="396"/>
    <n v="8"/>
    <d v="2023-10-27T00:00:00"/>
    <d v="2023-11-01T00:00:00"/>
    <d v="1998-09-30T00:00:00"/>
    <x v="3"/>
    <x v="5"/>
    <x v="0"/>
    <x v="1"/>
    <x v="5"/>
    <n v="1"/>
    <n v="45642.71"/>
    <n v="45642.71"/>
    <n v="20.82"/>
    <n v="36139.9"/>
    <n v="2"/>
    <n v="9"/>
    <n v="-1"/>
    <x v="3540"/>
  </r>
  <r>
    <s v="T003759"/>
    <s v="Taran Bir"/>
    <x v="19"/>
    <n v="9"/>
    <d v="2025-06-15T00:00:00"/>
    <d v="2025-06-19T00:00:00"/>
    <d v="1980-08-10T00:00:00"/>
    <x v="3"/>
    <x v="12"/>
    <x v="1"/>
    <x v="5"/>
    <x v="15"/>
    <n v="3"/>
    <n v="23449.81"/>
    <n v="70349.430000000008"/>
    <n v="29.8"/>
    <n v="49385.3"/>
    <n v="2"/>
    <n v="9"/>
    <n v="0"/>
    <x v="3541"/>
  </r>
  <r>
    <s v="T003760"/>
    <s v="Vihaan Dada"/>
    <x v="192"/>
    <n v="8"/>
    <d v="2024-10-10T00:00:00"/>
    <d v="2024-10-15T00:00:00"/>
    <d v="1991-03-17T00:00:00"/>
    <x v="3"/>
    <x v="15"/>
    <x v="0"/>
    <x v="1"/>
    <x v="8"/>
    <n v="2"/>
    <n v="35021.86"/>
    <n v="70043.72"/>
    <n v="11.23"/>
    <n v="62177.81"/>
    <n v="5"/>
    <n v="7"/>
    <n v="1"/>
    <x v="3542"/>
  </r>
  <r>
    <s v="T003761"/>
    <s v="Emir Acharya"/>
    <x v="648"/>
    <n v="7"/>
    <d v="2024-06-01T00:00:00"/>
    <d v="2024-06-05T00:00:00"/>
    <d v="1971-11-07T00:00:00"/>
    <x v="3"/>
    <x v="12"/>
    <x v="3"/>
    <x v="4"/>
    <x v="13"/>
    <n v="9"/>
    <n v="21685.74"/>
    <n v="195171.66"/>
    <n v="8.52"/>
    <n v="178543.03"/>
    <n v="1"/>
    <n v="8"/>
    <n v="-1"/>
    <x v="3543"/>
  </r>
  <r>
    <s v="T003762"/>
    <s v="Siya Saran"/>
    <x v="414"/>
    <n v="4"/>
    <d v="2023-09-02T00:00:00"/>
    <d v="2023-09-04T00:00:00"/>
    <d v="1981-12-13T00:00:00"/>
    <x v="2"/>
    <x v="8"/>
    <x v="0"/>
    <x v="0"/>
    <x v="1"/>
    <n v="3"/>
    <n v="12940.5"/>
    <n v="38821.5"/>
    <n v="2.65"/>
    <n v="37792.730000000003"/>
    <n v="3"/>
    <n v="5"/>
    <n v="-1"/>
    <x v="3544"/>
  </r>
  <r>
    <s v="T003763"/>
    <s v="Yuvraj  Suri"/>
    <x v="203"/>
    <n v="10"/>
    <d v="2024-06-15T00:00:00"/>
    <d v="2024-06-18T00:00:00"/>
    <d v="1965-03-10T00:00:00"/>
    <x v="2"/>
    <x v="7"/>
    <x v="1"/>
    <x v="5"/>
    <x v="15"/>
    <n v="1"/>
    <n v="43698.36"/>
    <n v="43698.36"/>
    <n v="6.9"/>
    <n v="40683.17"/>
    <n v="1"/>
    <n v="4"/>
    <n v="6"/>
    <x v="3545"/>
  </r>
  <r>
    <s v="T003764"/>
    <s v="Rohan Trivedi"/>
    <x v="563"/>
    <n v="3"/>
    <d v="2023-09-21T00:00:00"/>
    <d v="2023-09-23T00:00:00"/>
    <d v="1969-08-27T00:00:00"/>
    <x v="1"/>
    <x v="1"/>
    <x v="0"/>
    <x v="0"/>
    <x v="18"/>
    <n v="7"/>
    <n v="11605.16"/>
    <n v="81236.12"/>
    <n v="19.14"/>
    <n v="65687.53"/>
    <n v="5"/>
    <n v="4"/>
    <n v="-1"/>
    <x v="3546"/>
  </r>
  <r>
    <s v="T003765"/>
    <s v="Manikya Majumdar"/>
    <x v="562"/>
    <n v="10"/>
    <d v="2024-08-04T00:00:00"/>
    <d v="2024-08-07T00:00:00"/>
    <d v="1961-03-07T00:00:00"/>
    <x v="0"/>
    <x v="10"/>
    <x v="3"/>
    <x v="4"/>
    <x v="23"/>
    <n v="5"/>
    <n v="49158.82"/>
    <n v="245794.1"/>
    <n v="14.44"/>
    <n v="210301.43"/>
    <n v="1"/>
    <n v="6"/>
    <n v="4"/>
    <x v="3547"/>
  </r>
  <r>
    <s v="T003766"/>
    <s v="Oorja Chatterjee"/>
    <x v="503"/>
    <n v="3"/>
    <d v="2024-04-25T00:00:00"/>
    <d v="2024-04-28T00:00:00"/>
    <d v="1994-12-08T00:00:00"/>
    <x v="1"/>
    <x v="1"/>
    <x v="2"/>
    <x v="3"/>
    <x v="12"/>
    <n v="4"/>
    <n v="11714.67"/>
    <n v="46858.68"/>
    <n v="3.58"/>
    <n v="45181.14"/>
    <n v="4"/>
    <n v="5"/>
    <n v="-2"/>
    <x v="3548"/>
  </r>
  <r>
    <s v="T003767"/>
    <s v="Nayantara Gupta"/>
    <x v="301"/>
    <n v="6"/>
    <d v="2024-04-23T00:00:00"/>
    <d v="2024-04-28T00:00:00"/>
    <d v="2001-08-01T00:00:00"/>
    <x v="1"/>
    <x v="1"/>
    <x v="3"/>
    <x v="4"/>
    <x v="6"/>
    <n v="6"/>
    <n v="30209.11"/>
    <n v="181254.66"/>
    <n v="24.63"/>
    <n v="136611.64000000001"/>
    <n v="5"/>
    <n v="10"/>
    <n v="-4"/>
    <x v="3549"/>
  </r>
  <r>
    <s v="T003768"/>
    <s v="Saira Banik"/>
    <x v="112"/>
    <n v="6"/>
    <d v="2023-11-26T00:00:00"/>
    <d v="2023-11-29T00:00:00"/>
    <d v="1964-12-31T00:00:00"/>
    <x v="0"/>
    <x v="0"/>
    <x v="0"/>
    <x v="0"/>
    <x v="19"/>
    <n v="8"/>
    <n v="21832.15"/>
    <n v="174657.2"/>
    <n v="0.4"/>
    <n v="173958.57"/>
    <n v="4"/>
    <n v="6"/>
    <n v="0"/>
    <x v="3550"/>
  </r>
  <r>
    <s v="T003769"/>
    <s v="Madhav Golla"/>
    <x v="137"/>
    <n v="6"/>
    <d v="2023-10-26T00:00:00"/>
    <d v="2023-10-29T00:00:00"/>
    <d v="1963-12-06T00:00:00"/>
    <x v="0"/>
    <x v="13"/>
    <x v="2"/>
    <x v="3"/>
    <x v="4"/>
    <n v="5"/>
    <n v="4035.33"/>
    <n v="20176.650000000001"/>
    <n v="29.96"/>
    <n v="14131.73"/>
    <n v="2"/>
    <n v="7"/>
    <n v="-1"/>
    <x v="3551"/>
  </r>
  <r>
    <s v="T003770"/>
    <s v="Kimaya Sood"/>
    <x v="278"/>
    <n v="9"/>
    <d v="2023-11-30T00:00:00"/>
    <d v="2023-12-05T00:00:00"/>
    <d v="1993-12-24T00:00:00"/>
    <x v="3"/>
    <x v="15"/>
    <x v="0"/>
    <x v="0"/>
    <x v="0"/>
    <n v="1"/>
    <n v="38508.31"/>
    <n v="38508.31"/>
    <n v="4.76"/>
    <n v="36675.31"/>
    <n v="3"/>
    <n v="7"/>
    <n v="2"/>
    <x v="3552"/>
  </r>
  <r>
    <s v="T003771"/>
    <s v="Ivan Chander"/>
    <x v="552"/>
    <n v="5"/>
    <d v="2023-11-26T00:00:00"/>
    <d v="2023-11-28T00:00:00"/>
    <d v="1982-06-18T00:00:00"/>
    <x v="3"/>
    <x v="19"/>
    <x v="0"/>
    <x v="1"/>
    <x v="21"/>
    <n v="9"/>
    <n v="759.05"/>
    <n v="6831.45"/>
    <n v="21.15"/>
    <n v="5386.6"/>
    <n v="5"/>
    <n v="3"/>
    <n v="2"/>
    <x v="3553"/>
  </r>
  <r>
    <s v="T003772"/>
    <s v="Rasha Dhar"/>
    <x v="638"/>
    <n v="6"/>
    <d v="2025-04-20T00:00:00"/>
    <d v="2025-04-21T00:00:00"/>
    <d v="1980-09-16T00:00:00"/>
    <x v="1"/>
    <x v="14"/>
    <x v="3"/>
    <x v="4"/>
    <x v="9"/>
    <n v="5"/>
    <n v="1618.15"/>
    <n v="8090.75"/>
    <n v="21.44"/>
    <n v="6356.09"/>
    <n v="3"/>
    <n v="5"/>
    <n v="1"/>
    <x v="3554"/>
  </r>
  <r>
    <s v="T003773"/>
    <s v="Arhaan Goyal"/>
    <x v="79"/>
    <n v="3"/>
    <d v="2024-03-08T00:00:00"/>
    <d v="2024-03-09T00:00:00"/>
    <d v="1964-02-26T00:00:00"/>
    <x v="1"/>
    <x v="6"/>
    <x v="0"/>
    <x v="0"/>
    <x v="18"/>
    <n v="3"/>
    <n v="46609.25"/>
    <n v="139827.75"/>
    <n v="27.63"/>
    <n v="101193.34"/>
    <n v="4"/>
    <n v="3"/>
    <n v="0"/>
    <x v="3555"/>
  </r>
  <r>
    <s v="T003774"/>
    <s v="Chirag Bhatt"/>
    <x v="623"/>
    <n v="4"/>
    <d v="2024-01-19T00:00:00"/>
    <d v="2024-01-23T00:00:00"/>
    <d v="1997-07-02T00:00:00"/>
    <x v="0"/>
    <x v="0"/>
    <x v="0"/>
    <x v="1"/>
    <x v="8"/>
    <n v="1"/>
    <n v="18738.52"/>
    <n v="18738.52"/>
    <n v="17.12"/>
    <n v="15530.49"/>
    <n v="5"/>
    <n v="8"/>
    <n v="-4"/>
    <x v="3556"/>
  </r>
  <r>
    <s v="T003775"/>
    <s v="Yasmin Sani"/>
    <x v="480"/>
    <n v="6"/>
    <d v="2025-07-03T00:00:00"/>
    <d v="2025-07-06T00:00:00"/>
    <d v="1975-09-14T00:00:00"/>
    <x v="2"/>
    <x v="11"/>
    <x v="1"/>
    <x v="2"/>
    <x v="3"/>
    <n v="4"/>
    <n v="45889.34"/>
    <n v="183557.36"/>
    <n v="20.27"/>
    <n v="146350.28"/>
    <n v="3"/>
    <n v="7"/>
    <n v="-1"/>
    <x v="3557"/>
  </r>
  <r>
    <s v="T003776"/>
    <s v="Mishti Mannan"/>
    <x v="197"/>
    <n v="10"/>
    <d v="2025-06-12T00:00:00"/>
    <d v="2025-06-13T00:00:00"/>
    <d v="2002-02-06T00:00:00"/>
    <x v="0"/>
    <x v="0"/>
    <x v="3"/>
    <x v="4"/>
    <x v="6"/>
    <n v="9"/>
    <n v="12854.02"/>
    <n v="115686.18"/>
    <n v="25.48"/>
    <n v="86209.34"/>
    <n v="5"/>
    <n v="6"/>
    <n v="4"/>
    <x v="3558"/>
  </r>
  <r>
    <s v="T003777"/>
    <s v="Charvi Devi"/>
    <x v="648"/>
    <n v="5"/>
    <d v="2024-06-01T00:00:00"/>
    <d v="2024-06-06T00:00:00"/>
    <d v="1977-10-22T00:00:00"/>
    <x v="0"/>
    <x v="10"/>
    <x v="3"/>
    <x v="4"/>
    <x v="13"/>
    <n v="5"/>
    <n v="2432.2199999999998"/>
    <n v="12161.1"/>
    <n v="26.44"/>
    <n v="8945.7099999999991"/>
    <n v="5"/>
    <n v="9"/>
    <n v="-4"/>
    <x v="3559"/>
  </r>
  <r>
    <s v="T003778"/>
    <s v="Jhanvi Dani"/>
    <x v="99"/>
    <n v="10"/>
    <d v="2024-05-10T00:00:00"/>
    <d v="2024-05-11T00:00:00"/>
    <d v="1970-01-11T00:00:00"/>
    <x v="1"/>
    <x v="9"/>
    <x v="3"/>
    <x v="4"/>
    <x v="23"/>
    <n v="9"/>
    <n v="45974.58"/>
    <n v="413771.22"/>
    <n v="11.48"/>
    <n v="366270.28"/>
    <n v="5"/>
    <n v="6"/>
    <n v="4"/>
    <x v="3560"/>
  </r>
  <r>
    <s v="T003779"/>
    <s v="Ivana Salvi"/>
    <x v="628"/>
    <n v="8"/>
    <d v="2025-02-08T00:00:00"/>
    <d v="2025-02-11T00:00:00"/>
    <d v="1974-04-12T00:00:00"/>
    <x v="2"/>
    <x v="8"/>
    <x v="0"/>
    <x v="1"/>
    <x v="21"/>
    <n v="4"/>
    <n v="4372.8"/>
    <n v="17491.2"/>
    <n v="28.99"/>
    <n v="12420.5"/>
    <n v="2"/>
    <n v="8"/>
    <n v="0"/>
    <x v="3561"/>
  </r>
  <r>
    <s v="T003780"/>
    <s v="Anvi Luthra"/>
    <x v="166"/>
    <n v="3"/>
    <d v="2024-12-09T00:00:00"/>
    <d v="2024-12-10T00:00:00"/>
    <d v="1966-04-01T00:00:00"/>
    <x v="2"/>
    <x v="7"/>
    <x v="1"/>
    <x v="2"/>
    <x v="14"/>
    <n v="6"/>
    <n v="14623.18"/>
    <n v="87739.08"/>
    <n v="14.25"/>
    <n v="75236.259999999995"/>
    <n v="1"/>
    <n v="4"/>
    <n v="-1"/>
    <x v="3562"/>
  </r>
  <r>
    <s v="T003781"/>
    <s v="Madhav Tella"/>
    <x v="199"/>
    <n v="9"/>
    <d v="2024-07-09T00:00:00"/>
    <d v="2024-07-14T00:00:00"/>
    <d v="1992-09-02T00:00:00"/>
    <x v="0"/>
    <x v="17"/>
    <x v="0"/>
    <x v="1"/>
    <x v="2"/>
    <n v="5"/>
    <n v="10624.96"/>
    <n v="53124.800000000003"/>
    <n v="5.38"/>
    <n v="50266.69"/>
    <n v="4"/>
    <n v="6"/>
    <n v="3"/>
    <x v="3563"/>
  </r>
  <r>
    <s v="T003782"/>
    <s v="Emir Salvi"/>
    <x v="699"/>
    <n v="6"/>
    <d v="2023-08-18T00:00:00"/>
    <d v="2023-08-23T00:00:00"/>
    <d v="1979-09-26T00:00:00"/>
    <x v="1"/>
    <x v="18"/>
    <x v="3"/>
    <x v="4"/>
    <x v="13"/>
    <n v="4"/>
    <n v="39349.879999999997"/>
    <n v="157399.51999999999"/>
    <n v="17.059999999999999"/>
    <n v="130547.16"/>
    <n v="5"/>
    <n v="9"/>
    <n v="-3"/>
    <x v="3564"/>
  </r>
  <r>
    <s v="T003783"/>
    <s v="Riya Ratti"/>
    <x v="138"/>
    <n v="3"/>
    <d v="2025-05-10T00:00:00"/>
    <d v="2025-05-13T00:00:00"/>
    <d v="1985-05-24T00:00:00"/>
    <x v="3"/>
    <x v="4"/>
    <x v="0"/>
    <x v="1"/>
    <x v="8"/>
    <n v="4"/>
    <n v="13045.01"/>
    <n v="52180.04"/>
    <n v="13.48"/>
    <n v="45146.17"/>
    <n v="3"/>
    <n v="6"/>
    <n v="-3"/>
    <x v="3565"/>
  </r>
  <r>
    <s v="T003784"/>
    <s v="Indranil Jain"/>
    <x v="503"/>
    <n v="9"/>
    <d v="2024-04-26T00:00:00"/>
    <d v="2024-04-29T00:00:00"/>
    <d v="1996-12-26T00:00:00"/>
    <x v="1"/>
    <x v="9"/>
    <x v="1"/>
    <x v="5"/>
    <x v="7"/>
    <n v="9"/>
    <n v="37090.28"/>
    <n v="333812.52"/>
    <n v="6.15"/>
    <n v="313283.05"/>
    <n v="5"/>
    <n v="6"/>
    <n v="3"/>
    <x v="3566"/>
  </r>
  <r>
    <s v="T003785"/>
    <s v="Advik Comar"/>
    <x v="328"/>
    <n v="3"/>
    <d v="2025-01-28T00:00:00"/>
    <d v="2025-01-30T00:00:00"/>
    <d v="2004-12-20T00:00:00"/>
    <x v="3"/>
    <x v="4"/>
    <x v="3"/>
    <x v="4"/>
    <x v="9"/>
    <n v="10"/>
    <n v="44906.86"/>
    <n v="449068.6"/>
    <n v="24.02"/>
    <n v="341202.32"/>
    <n v="5"/>
    <n v="7"/>
    <n v="-4"/>
    <x v="3567"/>
  </r>
  <r>
    <s v="T003786"/>
    <s v="Samarth Warrior"/>
    <x v="206"/>
    <n v="5"/>
    <d v="2024-07-21T00:00:00"/>
    <d v="2024-07-23T00:00:00"/>
    <d v="1985-05-15T00:00:00"/>
    <x v="3"/>
    <x v="15"/>
    <x v="2"/>
    <x v="3"/>
    <x v="11"/>
    <n v="6"/>
    <n v="14491"/>
    <n v="86946"/>
    <n v="15.91"/>
    <n v="73112.89"/>
    <n v="5"/>
    <n v="7"/>
    <n v="-2"/>
    <x v="3568"/>
  </r>
  <r>
    <s v="T003787"/>
    <s v="Nitya Devan"/>
    <x v="200"/>
    <n v="3"/>
    <d v="2025-02-05T00:00:00"/>
    <d v="2025-02-08T00:00:00"/>
    <d v="1991-05-18T00:00:00"/>
    <x v="2"/>
    <x v="2"/>
    <x v="0"/>
    <x v="0"/>
    <x v="0"/>
    <n v="3"/>
    <n v="18462.04"/>
    <n v="55386.12"/>
    <n v="17.28"/>
    <n v="45815.4"/>
    <n v="3"/>
    <n v="8"/>
    <n v="-5"/>
    <x v="3569"/>
  </r>
  <r>
    <s v="T003788"/>
    <s v="Diya Konda"/>
    <x v="289"/>
    <n v="5"/>
    <d v="2024-01-13T00:00:00"/>
    <d v="2024-01-14T00:00:00"/>
    <d v="1997-01-31T00:00:00"/>
    <x v="0"/>
    <x v="3"/>
    <x v="0"/>
    <x v="1"/>
    <x v="21"/>
    <n v="9"/>
    <n v="29076.31"/>
    <n v="261686.79"/>
    <n v="9.3800000000000008"/>
    <n v="237140.57"/>
    <n v="3"/>
    <n v="2"/>
    <n v="3"/>
    <x v="3570"/>
  </r>
  <r>
    <s v="T003789"/>
    <s v="Tejas Dash"/>
    <x v="526"/>
    <n v="8"/>
    <d v="2023-11-21T00:00:00"/>
    <d v="2023-11-23T00:00:00"/>
    <d v="1993-08-13T00:00:00"/>
    <x v="0"/>
    <x v="10"/>
    <x v="3"/>
    <x v="4"/>
    <x v="13"/>
    <n v="2"/>
    <n v="43197.89"/>
    <n v="86395.78"/>
    <n v="3.95"/>
    <n v="82983.149999999994"/>
    <n v="4"/>
    <n v="5"/>
    <n v="3"/>
    <x v="3571"/>
  </r>
  <r>
    <s v="T003790"/>
    <s v="Myra Sani"/>
    <x v="191"/>
    <n v="5"/>
    <d v="2023-09-05T00:00:00"/>
    <d v="2023-09-10T00:00:00"/>
    <d v="1966-11-27T00:00:00"/>
    <x v="1"/>
    <x v="9"/>
    <x v="1"/>
    <x v="5"/>
    <x v="7"/>
    <n v="8"/>
    <n v="17152.63"/>
    <n v="137221.04"/>
    <n v="2.9"/>
    <n v="133241.63"/>
    <n v="3"/>
    <n v="6"/>
    <n v="-1"/>
    <x v="3572"/>
  </r>
  <r>
    <s v="T003791"/>
    <s v="Ritvik Sami"/>
    <x v="651"/>
    <n v="8"/>
    <d v="2025-07-26T00:00:00"/>
    <d v="2025-07-31T00:00:00"/>
    <d v="1964-05-11T00:00:00"/>
    <x v="0"/>
    <x v="13"/>
    <x v="1"/>
    <x v="2"/>
    <x v="3"/>
    <n v="10"/>
    <n v="33457.370000000003"/>
    <n v="334573.7"/>
    <n v="3.54"/>
    <n v="322729.78999999998"/>
    <n v="5"/>
    <n v="8"/>
    <n v="0"/>
    <x v="3573"/>
  </r>
  <r>
    <s v="T003792"/>
    <s v="Yashvi Solanki"/>
    <x v="432"/>
    <n v="7"/>
    <d v="2024-09-03T00:00:00"/>
    <d v="2024-09-04T00:00:00"/>
    <d v="1969-10-23T00:00:00"/>
    <x v="1"/>
    <x v="18"/>
    <x v="1"/>
    <x v="5"/>
    <x v="17"/>
    <n v="9"/>
    <n v="25235.78"/>
    <n v="227122.02"/>
    <n v="8.3699999999999992"/>
    <n v="208111.91"/>
    <n v="3"/>
    <n v="3"/>
    <n v="4"/>
    <x v="3574"/>
  </r>
  <r>
    <s v="T003793"/>
    <s v="Chirag Shah"/>
    <x v="264"/>
    <n v="6"/>
    <d v="2024-06-01T00:00:00"/>
    <d v="2024-06-03T00:00:00"/>
    <d v="1988-01-26T00:00:00"/>
    <x v="1"/>
    <x v="9"/>
    <x v="2"/>
    <x v="3"/>
    <x v="4"/>
    <n v="8"/>
    <n v="31407.72"/>
    <n v="251261.76"/>
    <n v="16.8"/>
    <n v="209049.78"/>
    <n v="3"/>
    <n v="4"/>
    <n v="2"/>
    <x v="3575"/>
  </r>
  <r>
    <s v="T003794"/>
    <s v="Shayak Hayer"/>
    <x v="251"/>
    <n v="7"/>
    <d v="2024-09-12T00:00:00"/>
    <d v="2024-09-15T00:00:00"/>
    <d v="1986-01-03T00:00:00"/>
    <x v="2"/>
    <x v="16"/>
    <x v="0"/>
    <x v="0"/>
    <x v="18"/>
    <n v="10"/>
    <n v="37975.22"/>
    <n v="379752.2"/>
    <n v="8.07"/>
    <n v="349106.2"/>
    <n v="3"/>
    <n v="8"/>
    <n v="-1"/>
    <x v="3576"/>
  </r>
  <r>
    <s v="T003795"/>
    <s v="Dhanuk Lall"/>
    <x v="418"/>
    <n v="8"/>
    <d v="2023-12-06T00:00:00"/>
    <d v="2023-12-10T00:00:00"/>
    <d v="1962-03-10T00:00:00"/>
    <x v="0"/>
    <x v="3"/>
    <x v="2"/>
    <x v="3"/>
    <x v="11"/>
    <n v="5"/>
    <n v="28729.98"/>
    <n v="143649.9"/>
    <n v="27.43"/>
    <n v="104246.73"/>
    <n v="5"/>
    <n v="6"/>
    <n v="2"/>
    <x v="3577"/>
  </r>
  <r>
    <s v="T003796"/>
    <s v="Saanvi Kuruvilla"/>
    <x v="299"/>
    <n v="10"/>
    <d v="2023-08-24T00:00:00"/>
    <d v="2023-08-27T00:00:00"/>
    <d v="1982-08-10T00:00:00"/>
    <x v="0"/>
    <x v="3"/>
    <x v="1"/>
    <x v="5"/>
    <x v="7"/>
    <n v="10"/>
    <n v="28889.32"/>
    <n v="288893.2"/>
    <n v="25.12"/>
    <n v="216323.23"/>
    <n v="4"/>
    <n v="7"/>
    <n v="3"/>
    <x v="3578"/>
  </r>
  <r>
    <s v="T003797"/>
    <s v="Elakshi Bhatnagar"/>
    <x v="342"/>
    <n v="4"/>
    <d v="2025-05-27T00:00:00"/>
    <d v="2025-06-01T00:00:00"/>
    <d v="2006-01-20T00:00:00"/>
    <x v="0"/>
    <x v="0"/>
    <x v="2"/>
    <x v="3"/>
    <x v="12"/>
    <n v="3"/>
    <n v="19765.560000000001"/>
    <n v="59296.680000000008"/>
    <n v="5.71"/>
    <n v="55910.84"/>
    <n v="4"/>
    <n v="6"/>
    <n v="-2"/>
    <x v="3579"/>
  </r>
  <r>
    <s v="T003798"/>
    <s v="Anika Gaba"/>
    <x v="210"/>
    <n v="10"/>
    <d v="2024-01-08T00:00:00"/>
    <d v="2024-01-11T00:00:00"/>
    <d v="1989-05-22T00:00:00"/>
    <x v="2"/>
    <x v="11"/>
    <x v="0"/>
    <x v="1"/>
    <x v="8"/>
    <n v="3"/>
    <n v="46691.26"/>
    <n v="140073.78"/>
    <n v="16.46"/>
    <n v="117017.64"/>
    <n v="3"/>
    <n v="8"/>
    <n v="2"/>
    <x v="3580"/>
  </r>
  <r>
    <s v="T003799"/>
    <s v="Mehul Ben"/>
    <x v="86"/>
    <n v="5"/>
    <d v="2025-04-29T00:00:00"/>
    <d v="2025-05-02T00:00:00"/>
    <d v="1962-03-09T00:00:00"/>
    <x v="1"/>
    <x v="6"/>
    <x v="2"/>
    <x v="3"/>
    <x v="12"/>
    <n v="10"/>
    <n v="32659.95"/>
    <n v="326599.5"/>
    <n v="3.82"/>
    <n v="314123.40000000002"/>
    <n v="3"/>
    <n v="6"/>
    <n v="-1"/>
    <x v="3581"/>
  </r>
  <r>
    <s v="T003800"/>
    <s v="Dishani Balay"/>
    <x v="627"/>
    <n v="3"/>
    <d v="2024-11-17T00:00:00"/>
    <d v="2024-11-22T00:00:00"/>
    <d v="1981-02-10T00:00:00"/>
    <x v="2"/>
    <x v="16"/>
    <x v="1"/>
    <x v="2"/>
    <x v="14"/>
    <n v="1"/>
    <n v="43430.78"/>
    <n v="43430.78"/>
    <n v="1.1200000000000001"/>
    <n v="42944.36"/>
    <n v="3"/>
    <n v="6"/>
    <n v="-3"/>
    <x v="2355"/>
  </r>
  <r>
    <s v="T003801"/>
    <s v="Adah Jha"/>
    <x v="237"/>
    <n v="6"/>
    <d v="2023-12-13T00:00:00"/>
    <d v="2023-12-15T00:00:00"/>
    <d v="1982-09-19T00:00:00"/>
    <x v="1"/>
    <x v="9"/>
    <x v="2"/>
    <x v="3"/>
    <x v="22"/>
    <n v="7"/>
    <n v="30122.13"/>
    <n v="210854.91"/>
    <n v="24.76"/>
    <n v="158647.23000000001"/>
    <n v="2"/>
    <n v="3"/>
    <n v="3"/>
    <x v="3582"/>
  </r>
  <r>
    <s v="T003802"/>
    <s v="Ishita Ratti"/>
    <x v="589"/>
    <n v="9"/>
    <d v="2023-11-13T00:00:00"/>
    <d v="2023-11-15T00:00:00"/>
    <d v="2005-06-15T00:00:00"/>
    <x v="3"/>
    <x v="15"/>
    <x v="2"/>
    <x v="3"/>
    <x v="22"/>
    <n v="7"/>
    <n v="11659.33"/>
    <n v="81615.31"/>
    <n v="29.94"/>
    <n v="57179.69"/>
    <n v="1"/>
    <n v="6"/>
    <n v="3"/>
    <x v="3583"/>
  </r>
  <r>
    <s v="T003803"/>
    <s v="Sumer Mannan"/>
    <x v="613"/>
    <n v="9"/>
    <d v="2024-02-21T00:00:00"/>
    <d v="2024-02-26T00:00:00"/>
    <d v="1997-06-14T00:00:00"/>
    <x v="0"/>
    <x v="3"/>
    <x v="2"/>
    <x v="3"/>
    <x v="12"/>
    <n v="6"/>
    <n v="22783.03"/>
    <n v="136698.18"/>
    <n v="26.89"/>
    <n v="99940.04"/>
    <n v="4"/>
    <n v="7"/>
    <n v="2"/>
    <x v="1786"/>
  </r>
  <r>
    <s v="T003804"/>
    <s v="Dharmajan Kamdar"/>
    <x v="688"/>
    <n v="8"/>
    <d v="2024-02-10T00:00:00"/>
    <d v="2024-02-15T00:00:00"/>
    <d v="1965-04-15T00:00:00"/>
    <x v="0"/>
    <x v="0"/>
    <x v="0"/>
    <x v="0"/>
    <x v="0"/>
    <n v="7"/>
    <n v="22046.55"/>
    <n v="154325.85"/>
    <n v="22.99"/>
    <n v="118846.34"/>
    <n v="3"/>
    <n v="10"/>
    <n v="-2"/>
    <x v="3584"/>
  </r>
  <r>
    <s v="T003805"/>
    <s v="Shray Suresh"/>
    <x v="487"/>
    <n v="10"/>
    <d v="2024-01-16T00:00:00"/>
    <d v="2024-01-18T00:00:00"/>
    <d v="1993-11-21T00:00:00"/>
    <x v="3"/>
    <x v="4"/>
    <x v="0"/>
    <x v="0"/>
    <x v="1"/>
    <n v="4"/>
    <n v="28270.33"/>
    <n v="113081.32"/>
    <n v="19.18"/>
    <n v="91392.320000000007"/>
    <n v="2"/>
    <n v="5"/>
    <n v="5"/>
    <x v="3585"/>
  </r>
  <r>
    <s v="T003806"/>
    <s v="Devansh Rastogi"/>
    <x v="270"/>
    <n v="4"/>
    <d v="2023-11-13T00:00:00"/>
    <d v="2023-11-17T00:00:00"/>
    <d v="1979-11-17T00:00:00"/>
    <x v="2"/>
    <x v="7"/>
    <x v="1"/>
    <x v="5"/>
    <x v="20"/>
    <n v="5"/>
    <n v="2534.41"/>
    <n v="12672.05"/>
    <n v="5.42"/>
    <n v="11985.22"/>
    <n v="1"/>
    <n v="6"/>
    <n v="-2"/>
    <x v="3586"/>
  </r>
  <r>
    <s v="T003807"/>
    <s v="Adah Sehgal"/>
    <x v="575"/>
    <n v="9"/>
    <d v="2024-04-29T00:00:00"/>
    <d v="2024-05-02T00:00:00"/>
    <d v="2006-08-09T00:00:00"/>
    <x v="0"/>
    <x v="3"/>
    <x v="2"/>
    <x v="3"/>
    <x v="22"/>
    <n v="1"/>
    <n v="27701.88"/>
    <n v="27701.88"/>
    <n v="23.18"/>
    <n v="21280.58"/>
    <n v="4"/>
    <n v="5"/>
    <n v="4"/>
    <x v="3587"/>
  </r>
  <r>
    <s v="T003808"/>
    <s v="Zoya Doshi"/>
    <x v="163"/>
    <n v="7"/>
    <d v="2024-02-06T00:00:00"/>
    <d v="2024-02-10T00:00:00"/>
    <d v="1986-08-25T00:00:00"/>
    <x v="1"/>
    <x v="1"/>
    <x v="3"/>
    <x v="4"/>
    <x v="23"/>
    <n v="9"/>
    <n v="41548.480000000003"/>
    <n v="373936.32"/>
    <n v="25.16"/>
    <n v="279853.94"/>
    <n v="4"/>
    <n v="6"/>
    <n v="1"/>
    <x v="3588"/>
  </r>
  <r>
    <s v="T003809"/>
    <s v="Taran Datta"/>
    <x v="150"/>
    <n v="3"/>
    <d v="2024-12-17T00:00:00"/>
    <d v="2024-12-21T00:00:00"/>
    <d v="1995-12-13T00:00:00"/>
    <x v="1"/>
    <x v="18"/>
    <x v="1"/>
    <x v="5"/>
    <x v="15"/>
    <n v="3"/>
    <n v="37779.31"/>
    <n v="113337.93"/>
    <n v="2.5499999999999998"/>
    <n v="110447.81"/>
    <n v="1"/>
    <n v="8"/>
    <n v="-5"/>
    <x v="3589"/>
  </r>
  <r>
    <s v="T003810"/>
    <s v="Yakshit Bawa"/>
    <x v="37"/>
    <n v="5"/>
    <d v="2025-03-10T00:00:00"/>
    <d v="2025-03-12T00:00:00"/>
    <d v="1984-03-14T00:00:00"/>
    <x v="0"/>
    <x v="10"/>
    <x v="0"/>
    <x v="0"/>
    <x v="19"/>
    <n v="9"/>
    <n v="12998.3"/>
    <n v="116984.7"/>
    <n v="0.23"/>
    <n v="116715.64"/>
    <n v="5"/>
    <n v="6"/>
    <n v="-1"/>
    <x v="3590"/>
  </r>
  <r>
    <s v="T003811"/>
    <s v="Piya Chand"/>
    <x v="661"/>
    <n v="8"/>
    <d v="2025-01-28T00:00:00"/>
    <d v="2025-01-31T00:00:00"/>
    <d v="1961-02-22T00:00:00"/>
    <x v="0"/>
    <x v="17"/>
    <x v="0"/>
    <x v="1"/>
    <x v="2"/>
    <n v="2"/>
    <n v="15291.9"/>
    <n v="30583.8"/>
    <n v="20.62"/>
    <n v="24277.42"/>
    <n v="3"/>
    <n v="5"/>
    <n v="3"/>
    <x v="3591"/>
  </r>
  <r>
    <s v="T003812"/>
    <s v="Seher Rajagopalan"/>
    <x v="332"/>
    <n v="5"/>
    <d v="2025-01-17T00:00:00"/>
    <d v="2025-01-21T00:00:00"/>
    <d v="1982-03-23T00:00:00"/>
    <x v="3"/>
    <x v="5"/>
    <x v="1"/>
    <x v="2"/>
    <x v="14"/>
    <n v="9"/>
    <n v="2864.73"/>
    <n v="25782.57"/>
    <n v="1.33"/>
    <n v="25439.66"/>
    <n v="1"/>
    <n v="5"/>
    <n v="0"/>
    <x v="3419"/>
  </r>
  <r>
    <s v="T003813"/>
    <s v="Yakshit Batra"/>
    <x v="320"/>
    <n v="7"/>
    <d v="2024-04-02T00:00:00"/>
    <d v="2024-04-04T00:00:00"/>
    <d v="1982-05-07T00:00:00"/>
    <x v="0"/>
    <x v="17"/>
    <x v="1"/>
    <x v="2"/>
    <x v="10"/>
    <n v="1"/>
    <n v="40602.019999999997"/>
    <n v="40602.019999999997"/>
    <n v="5.56"/>
    <n v="38344.550000000003"/>
    <n v="4"/>
    <n v="3"/>
    <n v="4"/>
    <x v="3592"/>
  </r>
  <r>
    <s v="T003814"/>
    <s v="Taran Banerjee"/>
    <x v="108"/>
    <n v="8"/>
    <d v="2025-06-24T00:00:00"/>
    <d v="2025-06-25T00:00:00"/>
    <d v="2006-06-15T00:00:00"/>
    <x v="0"/>
    <x v="0"/>
    <x v="3"/>
    <x v="4"/>
    <x v="9"/>
    <n v="6"/>
    <n v="47788.77"/>
    <n v="286732.62"/>
    <n v="23.33"/>
    <n v="219837.9"/>
    <n v="5"/>
    <n v="2"/>
    <n v="6"/>
    <x v="3593"/>
  </r>
  <r>
    <s v="T003815"/>
    <s v="Ehsaan Jha"/>
    <x v="535"/>
    <n v="3"/>
    <d v="2023-09-18T00:00:00"/>
    <d v="2023-09-22T00:00:00"/>
    <d v="1966-06-15T00:00:00"/>
    <x v="2"/>
    <x v="11"/>
    <x v="1"/>
    <x v="2"/>
    <x v="10"/>
    <n v="10"/>
    <n v="23079.02"/>
    <n v="230790.2"/>
    <n v="7.8"/>
    <n v="212788.56"/>
    <n v="5"/>
    <n v="5"/>
    <n v="-2"/>
    <x v="3594"/>
  </r>
  <r>
    <s v="T003816"/>
    <s v="Divyansh Ghosh"/>
    <x v="508"/>
    <n v="6"/>
    <d v="2024-04-27T00:00:00"/>
    <d v="2024-05-02T00:00:00"/>
    <d v="1998-11-29T00:00:00"/>
    <x v="1"/>
    <x v="1"/>
    <x v="2"/>
    <x v="3"/>
    <x v="11"/>
    <n v="1"/>
    <n v="49463.74"/>
    <n v="49463.74"/>
    <n v="29.43"/>
    <n v="34906.559999999998"/>
    <n v="1"/>
    <n v="6"/>
    <n v="0"/>
    <x v="3595"/>
  </r>
  <r>
    <s v="T003817"/>
    <s v="Dhanuk Handa"/>
    <x v="215"/>
    <n v="5"/>
    <d v="2025-01-17T00:00:00"/>
    <d v="2025-01-18T00:00:00"/>
    <d v="1959-08-17T00:00:00"/>
    <x v="0"/>
    <x v="17"/>
    <x v="1"/>
    <x v="2"/>
    <x v="14"/>
    <n v="8"/>
    <n v="47315.74"/>
    <n v="378525.92"/>
    <n v="29.77"/>
    <n v="265838.75"/>
    <n v="1"/>
    <n v="5"/>
    <n v="0"/>
    <x v="3596"/>
  </r>
  <r>
    <s v="T003818"/>
    <s v="Indranil Venkatesh"/>
    <x v="191"/>
    <n v="7"/>
    <d v="2023-09-07T00:00:00"/>
    <d v="2023-09-11T00:00:00"/>
    <d v="1981-01-10T00:00:00"/>
    <x v="0"/>
    <x v="13"/>
    <x v="0"/>
    <x v="0"/>
    <x v="19"/>
    <n v="8"/>
    <n v="35738.31"/>
    <n v="285906.48"/>
    <n v="14.68"/>
    <n v="243935.41"/>
    <n v="5"/>
    <n v="7"/>
    <n v="0"/>
    <x v="3597"/>
  </r>
  <r>
    <s v="T003819"/>
    <s v="Aniruddh Swaminathan"/>
    <x v="131"/>
    <n v="3"/>
    <d v="2025-03-05T00:00:00"/>
    <d v="2025-03-10T00:00:00"/>
    <d v="1983-12-19T00:00:00"/>
    <x v="2"/>
    <x v="16"/>
    <x v="1"/>
    <x v="2"/>
    <x v="3"/>
    <n v="8"/>
    <n v="32679.01"/>
    <n v="261432.08"/>
    <n v="20.49"/>
    <n v="207864.65"/>
    <n v="5"/>
    <n v="6"/>
    <n v="-3"/>
    <x v="3598"/>
  </r>
  <r>
    <s v="T003820"/>
    <s v="Anaya Varghese"/>
    <x v="443"/>
    <n v="10"/>
    <d v="2024-10-31T00:00:00"/>
    <d v="2024-11-04T00:00:00"/>
    <d v="1979-10-11T00:00:00"/>
    <x v="0"/>
    <x v="0"/>
    <x v="3"/>
    <x v="4"/>
    <x v="9"/>
    <n v="10"/>
    <n v="2189.11"/>
    <n v="21891.1"/>
    <n v="12.74"/>
    <n v="19102.169999999998"/>
    <n v="4"/>
    <n v="5"/>
    <n v="5"/>
    <x v="3599"/>
  </r>
  <r>
    <s v="T003821"/>
    <s v="Kaira Singh"/>
    <x v="434"/>
    <n v="10"/>
    <d v="2024-01-26T00:00:00"/>
    <d v="2024-01-31T00:00:00"/>
    <d v="1961-04-28T00:00:00"/>
    <x v="3"/>
    <x v="15"/>
    <x v="1"/>
    <x v="5"/>
    <x v="17"/>
    <n v="8"/>
    <n v="16696.09"/>
    <n v="133568.72"/>
    <n v="15.82"/>
    <n v="112438.15"/>
    <n v="4"/>
    <n v="9"/>
    <n v="1"/>
    <x v="1317"/>
  </r>
  <r>
    <s v="T003822"/>
    <s v="Hazel Boase"/>
    <x v="78"/>
    <n v="6"/>
    <d v="2024-04-29T00:00:00"/>
    <d v="2024-05-02T00:00:00"/>
    <d v="1997-04-14T00:00:00"/>
    <x v="0"/>
    <x v="3"/>
    <x v="0"/>
    <x v="1"/>
    <x v="5"/>
    <n v="1"/>
    <n v="10980.74"/>
    <n v="10980.74"/>
    <n v="22.32"/>
    <n v="8529.84"/>
    <n v="5"/>
    <n v="4"/>
    <n v="2"/>
    <x v="3600"/>
  </r>
  <r>
    <s v="T003823"/>
    <s v="Tanya Kumer"/>
    <x v="293"/>
    <n v="9"/>
    <d v="2024-07-02T00:00:00"/>
    <d v="2024-07-04T00:00:00"/>
    <d v="1970-02-06T00:00:00"/>
    <x v="1"/>
    <x v="1"/>
    <x v="1"/>
    <x v="2"/>
    <x v="10"/>
    <n v="8"/>
    <n v="18898.439999999999"/>
    <n v="151187.51999999999"/>
    <n v="0.43"/>
    <n v="150537.41"/>
    <n v="1"/>
    <n v="3"/>
    <n v="6"/>
    <x v="3601"/>
  </r>
  <r>
    <s v="T003824"/>
    <s v="Hridaan Bumb"/>
    <x v="174"/>
    <n v="7"/>
    <d v="2024-10-03T00:00:00"/>
    <d v="2024-10-08T00:00:00"/>
    <d v="2003-05-10T00:00:00"/>
    <x v="0"/>
    <x v="10"/>
    <x v="3"/>
    <x v="4"/>
    <x v="23"/>
    <n v="3"/>
    <n v="6004.54"/>
    <n v="18013.62"/>
    <n v="16.32"/>
    <n v="15073.8"/>
    <n v="1"/>
    <n v="10"/>
    <n v="-3"/>
    <x v="3602"/>
  </r>
  <r>
    <s v="T003825"/>
    <s v="Samar Wali"/>
    <x v="503"/>
    <n v="4"/>
    <d v="2024-04-25T00:00:00"/>
    <d v="2024-04-27T00:00:00"/>
    <d v="1989-11-02T00:00:00"/>
    <x v="1"/>
    <x v="18"/>
    <x v="1"/>
    <x v="5"/>
    <x v="17"/>
    <n v="10"/>
    <n v="37637.03"/>
    <n v="376370.3"/>
    <n v="0.59"/>
    <n v="374149.72"/>
    <n v="3"/>
    <n v="4"/>
    <n v="0"/>
    <x v="3603"/>
  </r>
  <r>
    <s v="T003826"/>
    <s v="Madhav Dua"/>
    <x v="276"/>
    <n v="4"/>
    <d v="2024-06-19T00:00:00"/>
    <d v="2024-06-21T00:00:00"/>
    <d v="1983-10-22T00:00:00"/>
    <x v="3"/>
    <x v="19"/>
    <x v="0"/>
    <x v="1"/>
    <x v="8"/>
    <n v="4"/>
    <n v="9816.65"/>
    <n v="39266.6"/>
    <n v="22.01"/>
    <n v="30624.02"/>
    <n v="1"/>
    <n v="3"/>
    <n v="1"/>
    <x v="3604"/>
  </r>
  <r>
    <s v="T003827"/>
    <s v="Mamooty Bora"/>
    <x v="93"/>
    <n v="4"/>
    <d v="2025-07-08T00:00:00"/>
    <d v="2025-07-11T00:00:00"/>
    <d v="1981-12-06T00:00:00"/>
    <x v="2"/>
    <x v="11"/>
    <x v="2"/>
    <x v="3"/>
    <x v="4"/>
    <n v="1"/>
    <n v="39564.99"/>
    <n v="39564.99"/>
    <n v="23.02"/>
    <n v="30457.13"/>
    <n v="3"/>
    <n v="5"/>
    <n v="-1"/>
    <x v="3605"/>
  </r>
  <r>
    <s v="T003828"/>
    <s v="Eva Raju"/>
    <x v="437"/>
    <n v="6"/>
    <d v="2024-05-22T00:00:00"/>
    <d v="2024-05-26T00:00:00"/>
    <d v="1962-07-08T00:00:00"/>
    <x v="1"/>
    <x v="14"/>
    <x v="1"/>
    <x v="2"/>
    <x v="10"/>
    <n v="10"/>
    <n v="1855.49"/>
    <n v="18554.900000000001"/>
    <n v="9.3699999999999992"/>
    <n v="16816.310000000001"/>
    <n v="5"/>
    <n v="7"/>
    <n v="-1"/>
    <x v="3606"/>
  </r>
  <r>
    <s v="T003829"/>
    <s v="Darshit Kota"/>
    <x v="471"/>
    <n v="7"/>
    <d v="2023-12-31T00:00:00"/>
    <d v="2024-01-01T00:00:00"/>
    <d v="1971-01-14T00:00:00"/>
    <x v="2"/>
    <x v="8"/>
    <x v="1"/>
    <x v="5"/>
    <x v="7"/>
    <n v="7"/>
    <n v="695.82"/>
    <n v="4870.7400000000007"/>
    <n v="17.22"/>
    <n v="4032"/>
    <n v="1"/>
    <n v="6"/>
    <n v="1"/>
    <x v="3607"/>
  </r>
  <r>
    <s v="T003830"/>
    <s v="Dhanush Bandi"/>
    <x v="295"/>
    <n v="10"/>
    <d v="2025-02-05T00:00:00"/>
    <d v="2025-02-10T00:00:00"/>
    <d v="1971-09-30T00:00:00"/>
    <x v="0"/>
    <x v="13"/>
    <x v="1"/>
    <x v="2"/>
    <x v="16"/>
    <n v="1"/>
    <n v="834.64"/>
    <n v="834.64"/>
    <n v="23.94"/>
    <n v="634.83000000000004"/>
    <n v="1"/>
    <n v="8"/>
    <n v="2"/>
    <x v="3608"/>
  </r>
  <r>
    <s v="T003831"/>
    <s v="Vanya Dyal"/>
    <x v="91"/>
    <n v="6"/>
    <d v="2023-12-04T00:00:00"/>
    <d v="2023-12-05T00:00:00"/>
    <d v="1976-10-26T00:00:00"/>
    <x v="2"/>
    <x v="7"/>
    <x v="1"/>
    <x v="2"/>
    <x v="3"/>
    <n v="4"/>
    <n v="11817.68"/>
    <n v="47270.720000000001"/>
    <n v="10.87"/>
    <n v="42132.39"/>
    <n v="5"/>
    <n v="3"/>
    <n v="3"/>
    <x v="3609"/>
  </r>
  <r>
    <s v="T003832"/>
    <s v="Aaryahi Wable"/>
    <x v="643"/>
    <n v="7"/>
    <d v="2025-03-18T00:00:00"/>
    <d v="2025-03-19T00:00:00"/>
    <d v="1959-11-09T00:00:00"/>
    <x v="3"/>
    <x v="19"/>
    <x v="1"/>
    <x v="2"/>
    <x v="10"/>
    <n v="7"/>
    <n v="3178.14"/>
    <n v="22246.98"/>
    <n v="10.97"/>
    <n v="19806.490000000002"/>
    <n v="3"/>
    <n v="2"/>
    <n v="5"/>
    <x v="3610"/>
  </r>
  <r>
    <s v="T003833"/>
    <s v="Himmat Devan"/>
    <x v="651"/>
    <n v="9"/>
    <d v="2025-07-27T00:00:00"/>
    <d v="2025-07-31T00:00:00"/>
    <d v="1979-04-09T00:00:00"/>
    <x v="1"/>
    <x v="9"/>
    <x v="1"/>
    <x v="2"/>
    <x v="16"/>
    <n v="7"/>
    <n v="44851.08"/>
    <n v="313957.56"/>
    <n v="2.2000000000000002"/>
    <n v="307050.49"/>
    <n v="3"/>
    <n v="8"/>
    <n v="1"/>
    <x v="3611"/>
  </r>
  <r>
    <s v="T003834"/>
    <s v="Prisha Wagle"/>
    <x v="182"/>
    <n v="8"/>
    <d v="2024-09-08T00:00:00"/>
    <d v="2024-09-12T00:00:00"/>
    <d v="1990-07-28T00:00:00"/>
    <x v="2"/>
    <x v="16"/>
    <x v="2"/>
    <x v="3"/>
    <x v="11"/>
    <n v="7"/>
    <n v="29244.93"/>
    <n v="204714.51"/>
    <n v="6.15"/>
    <n v="192124.57"/>
    <n v="3"/>
    <n v="9"/>
    <n v="-1"/>
    <x v="3612"/>
  </r>
  <r>
    <s v="T003835"/>
    <s v="Umang Sagar"/>
    <x v="314"/>
    <n v="5"/>
    <d v="2025-05-17T00:00:00"/>
    <d v="2025-05-22T00:00:00"/>
    <d v="2000-04-12T00:00:00"/>
    <x v="2"/>
    <x v="7"/>
    <x v="3"/>
    <x v="4"/>
    <x v="13"/>
    <n v="8"/>
    <n v="2278.6"/>
    <n v="18228.8"/>
    <n v="25.42"/>
    <n v="13595.04"/>
    <n v="3"/>
    <n v="10"/>
    <n v="-5"/>
    <x v="3613"/>
  </r>
  <r>
    <s v="T003836"/>
    <s v="Riya Rao"/>
    <x v="370"/>
    <n v="9"/>
    <d v="2024-04-20T00:00:00"/>
    <d v="2024-04-22T00:00:00"/>
    <d v="1996-03-30T00:00:00"/>
    <x v="3"/>
    <x v="5"/>
    <x v="0"/>
    <x v="1"/>
    <x v="8"/>
    <n v="2"/>
    <n v="30962.99"/>
    <n v="61925.98"/>
    <n v="28.04"/>
    <n v="44561.94"/>
    <n v="5"/>
    <n v="6"/>
    <n v="3"/>
    <x v="3614"/>
  </r>
  <r>
    <s v="T003837"/>
    <s v="Urvi Kaur"/>
    <x v="137"/>
    <n v="5"/>
    <d v="2023-10-26T00:00:00"/>
    <d v="2023-10-30T00:00:00"/>
    <d v="1999-02-28T00:00:00"/>
    <x v="1"/>
    <x v="6"/>
    <x v="3"/>
    <x v="4"/>
    <x v="9"/>
    <n v="6"/>
    <n v="24021.81"/>
    <n v="144130.85999999999"/>
    <n v="8.83"/>
    <n v="131404.10999999999"/>
    <n v="3"/>
    <n v="8"/>
    <n v="-3"/>
    <x v="3615"/>
  </r>
  <r>
    <s v="T003838"/>
    <s v="Samaira Subramanian"/>
    <x v="156"/>
    <n v="6"/>
    <d v="2024-04-11T00:00:00"/>
    <d v="2024-04-16T00:00:00"/>
    <d v="1979-05-21T00:00:00"/>
    <x v="3"/>
    <x v="15"/>
    <x v="1"/>
    <x v="2"/>
    <x v="14"/>
    <n v="2"/>
    <n v="14107.51"/>
    <n v="28215.02"/>
    <n v="2.14"/>
    <n v="27611.22"/>
    <n v="5"/>
    <n v="6"/>
    <n v="0"/>
    <x v="3616"/>
  </r>
  <r>
    <s v="T003839"/>
    <s v="Kashvi Subramaniam"/>
    <x v="502"/>
    <n v="6"/>
    <d v="2023-12-20T00:00:00"/>
    <d v="2023-12-24T00:00:00"/>
    <d v="1990-09-14T00:00:00"/>
    <x v="3"/>
    <x v="4"/>
    <x v="0"/>
    <x v="0"/>
    <x v="18"/>
    <n v="3"/>
    <n v="27446.61"/>
    <n v="82339.83"/>
    <n v="13.14"/>
    <n v="71520.38"/>
    <n v="2"/>
    <n v="5"/>
    <n v="1"/>
    <x v="3617"/>
  </r>
  <r>
    <s v="T003840"/>
    <s v="Piya Bhardwaj"/>
    <x v="2"/>
    <n v="4"/>
    <d v="2025-02-11T00:00:00"/>
    <d v="2025-02-15T00:00:00"/>
    <d v="1984-06-02T00:00:00"/>
    <x v="2"/>
    <x v="8"/>
    <x v="0"/>
    <x v="1"/>
    <x v="21"/>
    <n v="2"/>
    <n v="8041.67"/>
    <n v="16083.34"/>
    <n v="10.32"/>
    <n v="14423.54"/>
    <n v="2"/>
    <n v="9"/>
    <n v="-5"/>
    <x v="3618"/>
  </r>
  <r>
    <s v="T003841"/>
    <s v="Umang Edwin"/>
    <x v="105"/>
    <n v="5"/>
    <d v="2025-03-22T00:00:00"/>
    <d v="2025-03-25T00:00:00"/>
    <d v="1983-11-29T00:00:00"/>
    <x v="2"/>
    <x v="7"/>
    <x v="1"/>
    <x v="2"/>
    <x v="3"/>
    <n v="2"/>
    <n v="7557.05"/>
    <n v="15114.1"/>
    <n v="5.15"/>
    <n v="14335.72"/>
    <n v="2"/>
    <n v="6"/>
    <n v="-1"/>
    <x v="3619"/>
  </r>
  <r>
    <s v="T003842"/>
    <s v="Mishti Tara"/>
    <x v="90"/>
    <n v="5"/>
    <d v="2023-09-28T00:00:00"/>
    <d v="2023-09-29T00:00:00"/>
    <d v="1959-11-02T00:00:00"/>
    <x v="0"/>
    <x v="0"/>
    <x v="1"/>
    <x v="2"/>
    <x v="16"/>
    <n v="9"/>
    <n v="46252.36"/>
    <n v="416271.24"/>
    <n v="20.05"/>
    <n v="332808.86"/>
    <n v="4"/>
    <n v="5"/>
    <n v="0"/>
    <x v="3620"/>
  </r>
  <r>
    <s v="T003843"/>
    <s v="Azad Lad"/>
    <x v="93"/>
    <n v="5"/>
    <d v="2025-07-07T00:00:00"/>
    <d v="2025-07-10T00:00:00"/>
    <d v="1980-03-17T00:00:00"/>
    <x v="2"/>
    <x v="11"/>
    <x v="1"/>
    <x v="5"/>
    <x v="7"/>
    <n v="3"/>
    <n v="323.12"/>
    <n v="969.36"/>
    <n v="23.03"/>
    <n v="746.12"/>
    <n v="1"/>
    <n v="4"/>
    <n v="1"/>
    <x v="3621"/>
  </r>
  <r>
    <s v="T003844"/>
    <s v="Anvi Chaudhari"/>
    <x v="115"/>
    <n v="6"/>
    <d v="2025-01-12T00:00:00"/>
    <d v="2025-01-13T00:00:00"/>
    <d v="2004-05-23T00:00:00"/>
    <x v="2"/>
    <x v="11"/>
    <x v="0"/>
    <x v="0"/>
    <x v="0"/>
    <n v="2"/>
    <n v="36662.15"/>
    <n v="73324.3"/>
    <n v="22.22"/>
    <n v="57031.64"/>
    <n v="3"/>
    <n v="5"/>
    <n v="1"/>
    <x v="191"/>
  </r>
  <r>
    <s v="T003845"/>
    <s v="Aniruddh Dhillon"/>
    <x v="314"/>
    <n v="4"/>
    <d v="2025-05-17T00:00:00"/>
    <d v="2025-05-19T00:00:00"/>
    <d v="1963-02-25T00:00:00"/>
    <x v="1"/>
    <x v="6"/>
    <x v="1"/>
    <x v="2"/>
    <x v="10"/>
    <n v="2"/>
    <n v="5282.22"/>
    <n v="10564.44"/>
    <n v="2.75"/>
    <n v="10273.92"/>
    <n v="5"/>
    <n v="7"/>
    <n v="-3"/>
    <x v="3622"/>
  </r>
  <r>
    <s v="T003846"/>
    <s v="Manikya Lata"/>
    <x v="251"/>
    <n v="6"/>
    <d v="2024-09-09T00:00:00"/>
    <d v="2024-09-10T00:00:00"/>
    <d v="1984-08-02T00:00:00"/>
    <x v="1"/>
    <x v="18"/>
    <x v="1"/>
    <x v="5"/>
    <x v="7"/>
    <n v="3"/>
    <n v="12560.41"/>
    <n v="37681.230000000003"/>
    <n v="16.57"/>
    <n v="31437.45"/>
    <n v="5"/>
    <n v="3"/>
    <n v="3"/>
    <x v="3623"/>
  </r>
  <r>
    <s v="T003847"/>
    <s v="Amira Jayaraman"/>
    <x v="365"/>
    <n v="3"/>
    <d v="2024-03-11T00:00:00"/>
    <d v="2024-03-13T00:00:00"/>
    <d v="1973-01-27T00:00:00"/>
    <x v="2"/>
    <x v="11"/>
    <x v="1"/>
    <x v="2"/>
    <x v="3"/>
    <n v="7"/>
    <n v="38375.370000000003"/>
    <n v="268627.59000000003"/>
    <n v="24.41"/>
    <n v="203055.6"/>
    <n v="5"/>
    <n v="6"/>
    <n v="-3"/>
    <x v="3624"/>
  </r>
  <r>
    <s v="T003848"/>
    <s v="Alisha Deo"/>
    <x v="126"/>
    <n v="3"/>
    <d v="2024-09-19T00:00:00"/>
    <d v="2024-09-20T00:00:00"/>
    <d v="1971-12-08T00:00:00"/>
    <x v="1"/>
    <x v="9"/>
    <x v="1"/>
    <x v="2"/>
    <x v="14"/>
    <n v="3"/>
    <n v="20082.11"/>
    <n v="60246.33"/>
    <n v="28.56"/>
    <n v="43039.98"/>
    <n v="2"/>
    <n v="2"/>
    <n v="1"/>
    <x v="3625"/>
  </r>
  <r>
    <s v="T003849"/>
    <s v="Nitara Garg"/>
    <x v="28"/>
    <n v="7"/>
    <d v="2025-07-01T00:00:00"/>
    <d v="2025-07-05T00:00:00"/>
    <d v="1997-02-21T00:00:00"/>
    <x v="3"/>
    <x v="5"/>
    <x v="3"/>
    <x v="4"/>
    <x v="13"/>
    <n v="2"/>
    <n v="26875.31"/>
    <n v="53750.62"/>
    <n v="20.350000000000001"/>
    <n v="42812.37"/>
    <n v="1"/>
    <n v="7"/>
    <n v="0"/>
    <x v="3626"/>
  </r>
  <r>
    <s v="T003850"/>
    <s v="Veer Keer"/>
    <x v="708"/>
    <n v="3"/>
    <d v="2023-11-10T00:00:00"/>
    <d v="2023-11-11T00:00:00"/>
    <d v="1970-03-29T00:00:00"/>
    <x v="1"/>
    <x v="18"/>
    <x v="0"/>
    <x v="0"/>
    <x v="0"/>
    <n v="8"/>
    <n v="17630.23"/>
    <n v="141041.84"/>
    <n v="1.93"/>
    <n v="138319.73000000001"/>
    <n v="4"/>
    <n v="5"/>
    <n v="-2"/>
    <x v="3627"/>
  </r>
  <r>
    <s v="T003851"/>
    <s v="Aarush Mahal"/>
    <x v="412"/>
    <n v="4"/>
    <d v="2024-07-27T00:00:00"/>
    <d v="2024-07-30T00:00:00"/>
    <d v="1995-06-09T00:00:00"/>
    <x v="1"/>
    <x v="6"/>
    <x v="0"/>
    <x v="1"/>
    <x v="2"/>
    <n v="7"/>
    <n v="49508.81"/>
    <n v="346561.67"/>
    <n v="28.2"/>
    <n v="248831.28"/>
    <n v="3"/>
    <n v="5"/>
    <n v="-1"/>
    <x v="3628"/>
  </r>
  <r>
    <s v="T003852"/>
    <s v="Vritika Tripathi"/>
    <x v="368"/>
    <n v="7"/>
    <d v="2024-12-19T00:00:00"/>
    <d v="2024-12-21T00:00:00"/>
    <d v="1970-06-06T00:00:00"/>
    <x v="3"/>
    <x v="19"/>
    <x v="1"/>
    <x v="2"/>
    <x v="16"/>
    <n v="2"/>
    <n v="37219.550000000003"/>
    <n v="74439.100000000006"/>
    <n v="9.41"/>
    <n v="67434.38"/>
    <n v="2"/>
    <n v="5"/>
    <n v="2"/>
    <x v="3629"/>
  </r>
  <r>
    <s v="T003853"/>
    <s v="Indrans Sandal"/>
    <x v="186"/>
    <n v="7"/>
    <d v="2024-05-14T00:00:00"/>
    <d v="2024-05-15T00:00:00"/>
    <d v="1968-10-02T00:00:00"/>
    <x v="0"/>
    <x v="17"/>
    <x v="3"/>
    <x v="4"/>
    <x v="13"/>
    <n v="5"/>
    <n v="16543.060000000001"/>
    <n v="82715.3"/>
    <n v="11.64"/>
    <n v="73087.240000000005"/>
    <n v="4"/>
    <n v="3"/>
    <n v="4"/>
    <x v="3630"/>
  </r>
  <r>
    <s v="T003854"/>
    <s v="Bhavin Vasa"/>
    <x v="72"/>
    <n v="8"/>
    <d v="2025-02-19T00:00:00"/>
    <d v="2025-02-24T00:00:00"/>
    <d v="1980-04-26T00:00:00"/>
    <x v="3"/>
    <x v="12"/>
    <x v="0"/>
    <x v="0"/>
    <x v="1"/>
    <n v="4"/>
    <n v="45075.53"/>
    <n v="180302.12"/>
    <n v="24.65"/>
    <n v="135857.65"/>
    <n v="5"/>
    <n v="8"/>
    <n v="0"/>
    <x v="3631"/>
  </r>
  <r>
    <s v="T003855"/>
    <s v="Anaya Rout"/>
    <x v="479"/>
    <n v="8"/>
    <d v="2025-02-26T00:00:00"/>
    <d v="2025-03-03T00:00:00"/>
    <d v="2007-05-28T00:00:00"/>
    <x v="3"/>
    <x v="15"/>
    <x v="0"/>
    <x v="1"/>
    <x v="5"/>
    <n v="1"/>
    <n v="34627.199999999997"/>
    <n v="34627.199999999997"/>
    <n v="13.52"/>
    <n v="29945.599999999999"/>
    <n v="2"/>
    <n v="7"/>
    <n v="1"/>
    <x v="1900"/>
  </r>
  <r>
    <s v="T003856"/>
    <s v="Ahana  Bansal"/>
    <x v="304"/>
    <n v="9"/>
    <d v="2025-04-30T00:00:00"/>
    <d v="2025-05-05T00:00:00"/>
    <d v="1979-09-27T00:00:00"/>
    <x v="0"/>
    <x v="3"/>
    <x v="1"/>
    <x v="2"/>
    <x v="14"/>
    <n v="1"/>
    <n v="16233.53"/>
    <n v="16233.53"/>
    <n v="29.56"/>
    <n v="11434.9"/>
    <n v="2"/>
    <n v="6"/>
    <n v="3"/>
    <x v="3632"/>
  </r>
  <r>
    <s v="T003857"/>
    <s v="Advik Shanker"/>
    <x v="308"/>
    <n v="7"/>
    <d v="2024-01-05T00:00:00"/>
    <d v="2024-01-10T00:00:00"/>
    <d v="1970-10-20T00:00:00"/>
    <x v="3"/>
    <x v="15"/>
    <x v="1"/>
    <x v="5"/>
    <x v="20"/>
    <n v="7"/>
    <n v="42329.67"/>
    <n v="296307.69"/>
    <n v="17.440000000000001"/>
    <n v="244631.63"/>
    <n v="5"/>
    <n v="10"/>
    <n v="-3"/>
    <x v="3633"/>
  </r>
  <r>
    <s v="T003858"/>
    <s v="Jayan Toor"/>
    <x v="277"/>
    <n v="8"/>
    <d v="2023-09-04T00:00:00"/>
    <d v="2023-09-09T00:00:00"/>
    <d v="1992-08-25T00:00:00"/>
    <x v="0"/>
    <x v="13"/>
    <x v="1"/>
    <x v="5"/>
    <x v="17"/>
    <n v="10"/>
    <n v="24995.83"/>
    <n v="249958.3"/>
    <n v="19.54"/>
    <n v="201116.45"/>
    <n v="3"/>
    <n v="9"/>
    <n v="-1"/>
    <x v="3634"/>
  </r>
  <r>
    <s v="T003859"/>
    <s v="Miraya Hegde"/>
    <x v="394"/>
    <n v="3"/>
    <d v="2025-02-15T00:00:00"/>
    <d v="2025-02-17T00:00:00"/>
    <d v="1961-12-17T00:00:00"/>
    <x v="1"/>
    <x v="14"/>
    <x v="3"/>
    <x v="4"/>
    <x v="6"/>
    <n v="9"/>
    <n v="42208.01"/>
    <n v="379872.09"/>
    <n v="7.75"/>
    <n v="350432"/>
    <n v="5"/>
    <n v="5"/>
    <n v="-2"/>
    <x v="3635"/>
  </r>
  <r>
    <s v="T003860"/>
    <s v="Vedika Chowdhury"/>
    <x v="337"/>
    <n v="3"/>
    <d v="2023-10-19T00:00:00"/>
    <d v="2023-10-24T00:00:00"/>
    <d v="1968-09-21T00:00:00"/>
    <x v="1"/>
    <x v="9"/>
    <x v="0"/>
    <x v="1"/>
    <x v="8"/>
    <n v="6"/>
    <n v="10320.56"/>
    <n v="61923.360000000001"/>
    <n v="21.16"/>
    <n v="48820.38"/>
    <n v="5"/>
    <n v="8"/>
    <n v="-5"/>
    <x v="2947"/>
  </r>
  <r>
    <s v="T003861"/>
    <s v="Alia Shukla"/>
    <x v="345"/>
    <n v="4"/>
    <d v="2024-01-01T00:00:00"/>
    <d v="2024-01-06T00:00:00"/>
    <d v="1999-11-20T00:00:00"/>
    <x v="2"/>
    <x v="7"/>
    <x v="0"/>
    <x v="1"/>
    <x v="2"/>
    <n v="4"/>
    <n v="46738.2"/>
    <n v="186952.8"/>
    <n v="15.7"/>
    <n v="157601.21"/>
    <n v="3"/>
    <n v="9"/>
    <n v="-5"/>
    <x v="3636"/>
  </r>
  <r>
    <s v="T003862"/>
    <s v="Tarini Garde"/>
    <x v="400"/>
    <n v="5"/>
    <d v="2023-10-15T00:00:00"/>
    <d v="2023-10-19T00:00:00"/>
    <d v="1998-10-09T00:00:00"/>
    <x v="0"/>
    <x v="3"/>
    <x v="2"/>
    <x v="3"/>
    <x v="12"/>
    <n v="7"/>
    <n v="10527.25"/>
    <n v="73690.75"/>
    <n v="27.8"/>
    <n v="53204.72"/>
    <n v="1"/>
    <n v="8"/>
    <n v="-3"/>
    <x v="3637"/>
  </r>
  <r>
    <s v="T003863"/>
    <s v="Anika Soni"/>
    <x v="700"/>
    <n v="4"/>
    <d v="2023-10-23T00:00:00"/>
    <d v="2023-10-27T00:00:00"/>
    <d v="1993-02-07T00:00:00"/>
    <x v="2"/>
    <x v="2"/>
    <x v="0"/>
    <x v="1"/>
    <x v="21"/>
    <n v="9"/>
    <n v="28073.759999999998"/>
    <n v="252663.84"/>
    <n v="27.27"/>
    <n v="183762.41"/>
    <n v="3"/>
    <n v="9"/>
    <n v="-5"/>
    <x v="3638"/>
  </r>
  <r>
    <s v="T003864"/>
    <s v="Ira Ben"/>
    <x v="258"/>
    <n v="5"/>
    <d v="2024-09-23T00:00:00"/>
    <d v="2024-09-24T00:00:00"/>
    <d v="1993-12-21T00:00:00"/>
    <x v="2"/>
    <x v="7"/>
    <x v="3"/>
    <x v="4"/>
    <x v="9"/>
    <n v="6"/>
    <n v="11842.46"/>
    <n v="71054.759999999995"/>
    <n v="6.44"/>
    <n v="66478.83"/>
    <n v="2"/>
    <n v="3"/>
    <n v="2"/>
    <x v="3639"/>
  </r>
  <r>
    <s v="T003865"/>
    <s v="Lakshay Divan"/>
    <x v="67"/>
    <n v="10"/>
    <d v="2025-01-16T00:00:00"/>
    <d v="2025-01-17T00:00:00"/>
    <d v="1980-08-10T00:00:00"/>
    <x v="3"/>
    <x v="4"/>
    <x v="2"/>
    <x v="3"/>
    <x v="12"/>
    <n v="4"/>
    <n v="40394"/>
    <n v="161576"/>
    <n v="11.45"/>
    <n v="143075.54999999999"/>
    <n v="4"/>
    <n v="5"/>
    <n v="5"/>
    <x v="3640"/>
  </r>
  <r>
    <s v="T003866"/>
    <s v="Kiara Wali"/>
    <x v="709"/>
    <n v="8"/>
    <d v="2024-09-10T00:00:00"/>
    <d v="2024-09-15T00:00:00"/>
    <d v="1972-10-11T00:00:00"/>
    <x v="1"/>
    <x v="1"/>
    <x v="1"/>
    <x v="2"/>
    <x v="14"/>
    <n v="2"/>
    <n v="42723.94"/>
    <n v="85447.88"/>
    <n v="12.02"/>
    <n v="75177.039999999994"/>
    <n v="4"/>
    <n v="10"/>
    <n v="-2"/>
    <x v="3641"/>
  </r>
  <r>
    <s v="T003867"/>
    <s v="Bhavin Keer"/>
    <x v="336"/>
    <n v="10"/>
    <d v="2024-12-29T00:00:00"/>
    <d v="2025-01-02T00:00:00"/>
    <d v="1994-01-23T00:00:00"/>
    <x v="0"/>
    <x v="3"/>
    <x v="0"/>
    <x v="0"/>
    <x v="0"/>
    <n v="5"/>
    <n v="49170.77"/>
    <n v="245853.85"/>
    <n v="4.1100000000000003"/>
    <n v="235749.26"/>
    <n v="2"/>
    <n v="9"/>
    <n v="1"/>
    <x v="3642"/>
  </r>
  <r>
    <s v="T003868"/>
    <s v="Bhavin Khare"/>
    <x v="600"/>
    <n v="6"/>
    <d v="2023-10-18T00:00:00"/>
    <d v="2023-10-19T00:00:00"/>
    <d v="1970-01-23T00:00:00"/>
    <x v="0"/>
    <x v="3"/>
    <x v="0"/>
    <x v="0"/>
    <x v="1"/>
    <n v="2"/>
    <n v="6427.68"/>
    <n v="12855.36"/>
    <n v="19.09"/>
    <n v="10401.27"/>
    <n v="1"/>
    <n v="5"/>
    <n v="1"/>
    <x v="3643"/>
  </r>
  <r>
    <s v="T003869"/>
    <s v="Amira Kurian"/>
    <x v="616"/>
    <n v="3"/>
    <d v="2024-01-24T00:00:00"/>
    <d v="2024-01-26T00:00:00"/>
    <d v="1989-02-18T00:00:00"/>
    <x v="3"/>
    <x v="19"/>
    <x v="0"/>
    <x v="1"/>
    <x v="8"/>
    <n v="10"/>
    <n v="6217.05"/>
    <n v="62170.5"/>
    <n v="12.1"/>
    <n v="54647.87"/>
    <n v="2"/>
    <n v="7"/>
    <n v="-4"/>
    <x v="2119"/>
  </r>
  <r>
    <s v="T003870"/>
    <s v="Adira Dugar"/>
    <x v="595"/>
    <n v="4"/>
    <d v="2023-12-25T00:00:00"/>
    <d v="2023-12-26T00:00:00"/>
    <d v="1982-11-06T00:00:00"/>
    <x v="0"/>
    <x v="17"/>
    <x v="0"/>
    <x v="0"/>
    <x v="18"/>
    <n v="3"/>
    <n v="4702.92"/>
    <n v="14108.76"/>
    <n v="16.670000000000002"/>
    <n v="11756.83"/>
    <n v="1"/>
    <n v="2"/>
    <n v="2"/>
    <x v="3644"/>
  </r>
  <r>
    <s v="T003871"/>
    <s v="Keya Rama"/>
    <x v="374"/>
    <n v="9"/>
    <d v="2025-02-11T00:00:00"/>
    <d v="2025-02-12T00:00:00"/>
    <d v="1973-04-16T00:00:00"/>
    <x v="2"/>
    <x v="16"/>
    <x v="3"/>
    <x v="4"/>
    <x v="6"/>
    <n v="10"/>
    <n v="26812.98"/>
    <n v="268129.8"/>
    <n v="8.31"/>
    <n v="245848.21"/>
    <n v="2"/>
    <n v="2"/>
    <n v="7"/>
    <x v="3645"/>
  </r>
  <r>
    <s v="T003872"/>
    <s v="Vardaniya Contractor"/>
    <x v="520"/>
    <n v="10"/>
    <d v="2024-04-04T00:00:00"/>
    <d v="2024-04-08T00:00:00"/>
    <d v="1987-09-06T00:00:00"/>
    <x v="2"/>
    <x v="2"/>
    <x v="1"/>
    <x v="2"/>
    <x v="3"/>
    <n v="6"/>
    <n v="34171.949999999997"/>
    <n v="205031.7"/>
    <n v="13.46"/>
    <n v="177434.43"/>
    <n v="3"/>
    <n v="5"/>
    <n v="5"/>
    <x v="3646"/>
  </r>
  <r>
    <s v="T003873"/>
    <s v="Anahita Ravi"/>
    <x v="671"/>
    <n v="3"/>
    <d v="2024-09-13T00:00:00"/>
    <d v="2024-09-18T00:00:00"/>
    <d v="1961-08-31T00:00:00"/>
    <x v="2"/>
    <x v="8"/>
    <x v="2"/>
    <x v="3"/>
    <x v="4"/>
    <n v="8"/>
    <n v="23106.66"/>
    <n v="184853.28"/>
    <n v="9.33"/>
    <n v="167606.47"/>
    <n v="5"/>
    <n v="6"/>
    <n v="-3"/>
    <x v="3647"/>
  </r>
  <r>
    <s v="T003874"/>
    <s v="Taran Sharma"/>
    <x v="500"/>
    <n v="4"/>
    <d v="2025-01-02T00:00:00"/>
    <d v="2025-01-04T00:00:00"/>
    <d v="1960-03-02T00:00:00"/>
    <x v="0"/>
    <x v="3"/>
    <x v="2"/>
    <x v="3"/>
    <x v="4"/>
    <n v="4"/>
    <n v="34072.959999999999"/>
    <n v="136291.84"/>
    <n v="27.34"/>
    <n v="99029.65"/>
    <n v="1"/>
    <n v="5"/>
    <n v="-1"/>
    <x v="3648"/>
  </r>
  <r>
    <s v="T003875"/>
    <s v="Akarsh Bhasin"/>
    <x v="93"/>
    <n v="3"/>
    <d v="2025-07-10T00:00:00"/>
    <d v="2025-07-14T00:00:00"/>
    <d v="1964-10-09T00:00:00"/>
    <x v="1"/>
    <x v="18"/>
    <x v="1"/>
    <x v="2"/>
    <x v="10"/>
    <n v="7"/>
    <n v="18445.48"/>
    <n v="129118.36"/>
    <n v="6.18"/>
    <n v="121138.85"/>
    <n v="1"/>
    <n v="8"/>
    <n v="-5"/>
    <x v="3649"/>
  </r>
  <r>
    <s v="T003876"/>
    <s v="Faiyaz Ganesh"/>
    <x v="526"/>
    <n v="3"/>
    <d v="2023-11-22T00:00:00"/>
    <d v="2023-11-27T00:00:00"/>
    <d v="1971-04-26T00:00:00"/>
    <x v="0"/>
    <x v="3"/>
    <x v="2"/>
    <x v="3"/>
    <x v="11"/>
    <n v="5"/>
    <n v="3205.94"/>
    <n v="16029.7"/>
    <n v="0.82"/>
    <n v="15898.26"/>
    <n v="1"/>
    <n v="9"/>
    <n v="-6"/>
    <x v="3650"/>
  </r>
  <r>
    <s v="T003877"/>
    <s v="Tushar Gour"/>
    <x v="157"/>
    <n v="8"/>
    <d v="2023-09-20T00:00:00"/>
    <d v="2023-09-22T00:00:00"/>
    <d v="2000-04-13T00:00:00"/>
    <x v="2"/>
    <x v="8"/>
    <x v="1"/>
    <x v="5"/>
    <x v="17"/>
    <n v="3"/>
    <n v="14207.87"/>
    <n v="42623.61"/>
    <n v="16.440000000000001"/>
    <n v="35616.29"/>
    <n v="2"/>
    <n v="7"/>
    <n v="1"/>
    <x v="3651"/>
  </r>
  <r>
    <s v="T003878"/>
    <s v="Ishita Ben"/>
    <x v="253"/>
    <n v="8"/>
    <d v="2025-06-13T00:00:00"/>
    <d v="2025-06-17T00:00:00"/>
    <d v="1988-05-28T00:00:00"/>
    <x v="2"/>
    <x v="16"/>
    <x v="0"/>
    <x v="1"/>
    <x v="21"/>
    <n v="10"/>
    <n v="44527.32"/>
    <n v="445273.2"/>
    <n v="10.4"/>
    <n v="398964.79"/>
    <n v="5"/>
    <n v="8"/>
    <n v="0"/>
    <x v="3652"/>
  </r>
  <r>
    <s v="T003879"/>
    <s v="Chirag Gour"/>
    <x v="246"/>
    <n v="9"/>
    <d v="2024-10-04T00:00:00"/>
    <d v="2024-10-06T00:00:00"/>
    <d v="1975-10-16T00:00:00"/>
    <x v="2"/>
    <x v="7"/>
    <x v="1"/>
    <x v="5"/>
    <x v="15"/>
    <n v="2"/>
    <n v="46724.08"/>
    <n v="93448.16"/>
    <n v="3.6"/>
    <n v="90084.03"/>
    <n v="5"/>
    <n v="5"/>
    <n v="4"/>
    <x v="3653"/>
  </r>
  <r>
    <s v="T003880"/>
    <s v="Madhup Chahal"/>
    <x v="498"/>
    <n v="10"/>
    <d v="2025-01-23T00:00:00"/>
    <d v="2025-01-25T00:00:00"/>
    <d v="1983-11-07T00:00:00"/>
    <x v="3"/>
    <x v="5"/>
    <x v="1"/>
    <x v="2"/>
    <x v="10"/>
    <n v="6"/>
    <n v="11728.14"/>
    <n v="70368.84"/>
    <n v="29.87"/>
    <n v="49349.67"/>
    <n v="5"/>
    <n v="4"/>
    <n v="6"/>
    <x v="3598"/>
  </r>
  <r>
    <s v="T003881"/>
    <s v="Abram Kulkarni"/>
    <x v="432"/>
    <n v="8"/>
    <d v="2024-09-03T00:00:00"/>
    <d v="2024-09-04T00:00:00"/>
    <d v="1993-01-13T00:00:00"/>
    <x v="2"/>
    <x v="8"/>
    <x v="2"/>
    <x v="3"/>
    <x v="11"/>
    <n v="10"/>
    <n v="24993.23"/>
    <n v="249932.3"/>
    <n v="14.36"/>
    <n v="214042.02"/>
    <n v="2"/>
    <n v="3"/>
    <n v="5"/>
    <x v="3654"/>
  </r>
  <r>
    <s v="T003882"/>
    <s v="Bhamini Zachariah"/>
    <x v="573"/>
    <n v="8"/>
    <d v="2025-01-07T00:00:00"/>
    <d v="2025-01-10T00:00:00"/>
    <d v="1976-10-12T00:00:00"/>
    <x v="0"/>
    <x v="3"/>
    <x v="2"/>
    <x v="3"/>
    <x v="12"/>
    <n v="9"/>
    <n v="42058.95"/>
    <n v="378530.55"/>
    <n v="9.3800000000000008"/>
    <n v="343024.38"/>
    <n v="4"/>
    <n v="5"/>
    <n v="3"/>
    <x v="3655"/>
  </r>
  <r>
    <s v="T003883"/>
    <s v="Arnav Mane"/>
    <x v="435"/>
    <n v="10"/>
    <d v="2024-04-06T00:00:00"/>
    <d v="2024-04-10T00:00:00"/>
    <d v="1999-11-03T00:00:00"/>
    <x v="3"/>
    <x v="15"/>
    <x v="2"/>
    <x v="3"/>
    <x v="4"/>
    <n v="4"/>
    <n v="41176.35"/>
    <n v="164705.4"/>
    <n v="17.309999999999999"/>
    <n v="136194.9"/>
    <n v="2"/>
    <n v="6"/>
    <n v="4"/>
    <x v="3656"/>
  </r>
  <r>
    <s v="T003884"/>
    <s v="Divyansh Savant"/>
    <x v="435"/>
    <n v="6"/>
    <d v="2024-04-06T00:00:00"/>
    <d v="2024-04-08T00:00:00"/>
    <d v="1968-02-29T00:00:00"/>
    <x v="0"/>
    <x v="10"/>
    <x v="2"/>
    <x v="3"/>
    <x v="4"/>
    <n v="4"/>
    <n v="15126.7"/>
    <n v="60506.8"/>
    <n v="3.81"/>
    <n v="58201.49"/>
    <n v="5"/>
    <n v="4"/>
    <n v="2"/>
    <x v="3657"/>
  </r>
  <r>
    <s v="T003885"/>
    <s v="Kiaan Sethi"/>
    <x v="561"/>
    <n v="4"/>
    <d v="2023-08-29T00:00:00"/>
    <d v="2023-08-30T00:00:00"/>
    <d v="1966-02-06T00:00:00"/>
    <x v="2"/>
    <x v="11"/>
    <x v="1"/>
    <x v="2"/>
    <x v="10"/>
    <n v="4"/>
    <n v="23681.47"/>
    <n v="94725.88"/>
    <n v="12.44"/>
    <n v="82941.98"/>
    <n v="2"/>
    <n v="5"/>
    <n v="-1"/>
    <x v="3658"/>
  </r>
  <r>
    <s v="T003886"/>
    <s v="Ishita Shankar"/>
    <x v="373"/>
    <n v="5"/>
    <d v="2025-06-15T00:00:00"/>
    <d v="2025-06-20T00:00:00"/>
    <d v="1995-05-18T00:00:00"/>
    <x v="3"/>
    <x v="19"/>
    <x v="0"/>
    <x v="0"/>
    <x v="1"/>
    <n v="9"/>
    <n v="32978.85"/>
    <n v="296809.65000000002"/>
    <n v="10.82"/>
    <n v="264694.84999999998"/>
    <n v="1"/>
    <n v="8"/>
    <n v="-3"/>
    <x v="3659"/>
  </r>
  <r>
    <s v="T003887"/>
    <s v="Nitya Bora"/>
    <x v="308"/>
    <n v="7"/>
    <d v="2024-01-01T00:00:00"/>
    <d v="2024-01-03T00:00:00"/>
    <d v="1963-06-19T00:00:00"/>
    <x v="2"/>
    <x v="16"/>
    <x v="1"/>
    <x v="2"/>
    <x v="14"/>
    <n v="1"/>
    <n v="32696.41"/>
    <n v="32696.41"/>
    <n v="13.62"/>
    <n v="28243.16"/>
    <n v="5"/>
    <n v="3"/>
    <n v="4"/>
    <x v="3660"/>
  </r>
  <r>
    <s v="T003888"/>
    <s v="Dishani Sanghvi"/>
    <x v="214"/>
    <n v="5"/>
    <d v="2024-05-15T00:00:00"/>
    <d v="2024-05-19T00:00:00"/>
    <d v="1988-03-15T00:00:00"/>
    <x v="2"/>
    <x v="7"/>
    <x v="2"/>
    <x v="3"/>
    <x v="12"/>
    <n v="6"/>
    <n v="33854.239999999998"/>
    <n v="203125.44"/>
    <n v="18.28"/>
    <n v="165994.10999999999"/>
    <n v="3"/>
    <n v="6"/>
    <n v="-1"/>
    <x v="3661"/>
  </r>
  <r>
    <s v="T003889"/>
    <s v="Ivana Behl"/>
    <x v="396"/>
    <n v="4"/>
    <d v="2023-10-25T00:00:00"/>
    <d v="2023-10-26T00:00:00"/>
    <d v="1960-11-27T00:00:00"/>
    <x v="1"/>
    <x v="6"/>
    <x v="1"/>
    <x v="5"/>
    <x v="7"/>
    <n v="3"/>
    <n v="7047.61"/>
    <n v="21142.83"/>
    <n v="13.47"/>
    <n v="18294.89"/>
    <n v="4"/>
    <n v="3"/>
    <n v="1"/>
    <x v="1709"/>
  </r>
  <r>
    <s v="T003890"/>
    <s v="Vardaniya Venkataraman"/>
    <x v="122"/>
    <n v="3"/>
    <d v="2025-03-16T00:00:00"/>
    <d v="2025-03-20T00:00:00"/>
    <d v="1973-06-15T00:00:00"/>
    <x v="0"/>
    <x v="0"/>
    <x v="0"/>
    <x v="0"/>
    <x v="19"/>
    <n v="10"/>
    <n v="13277.23"/>
    <n v="132772.29999999999"/>
    <n v="2.5099999999999998"/>
    <n v="129439.72"/>
    <n v="2"/>
    <n v="8"/>
    <n v="-5"/>
    <x v="3662"/>
  </r>
  <r>
    <s v="T003891"/>
    <s v="Shaan Mangal"/>
    <x v="103"/>
    <n v="10"/>
    <d v="2023-10-05T00:00:00"/>
    <d v="2023-10-06T00:00:00"/>
    <d v="1989-11-01T00:00:00"/>
    <x v="3"/>
    <x v="5"/>
    <x v="1"/>
    <x v="2"/>
    <x v="10"/>
    <n v="6"/>
    <n v="21796.43"/>
    <n v="130778.58"/>
    <n v="13.3"/>
    <n v="113385.03"/>
    <n v="5"/>
    <n v="2"/>
    <n v="8"/>
    <x v="3663"/>
  </r>
  <r>
    <s v="T003892"/>
    <s v="Indrajit Bhatti"/>
    <x v="523"/>
    <n v="3"/>
    <d v="2024-07-13T00:00:00"/>
    <d v="2024-07-14T00:00:00"/>
    <d v="2000-10-16T00:00:00"/>
    <x v="2"/>
    <x v="7"/>
    <x v="1"/>
    <x v="2"/>
    <x v="10"/>
    <n v="5"/>
    <n v="24114.26"/>
    <n v="120571.3"/>
    <n v="5.74"/>
    <n v="113650.51"/>
    <n v="3"/>
    <n v="3"/>
    <n v="0"/>
    <x v="3664"/>
  </r>
  <r>
    <s v="T003893"/>
    <s v="Faiyaz Ravi"/>
    <x v="104"/>
    <n v="4"/>
    <d v="2025-04-01T00:00:00"/>
    <d v="2025-04-04T00:00:00"/>
    <d v="1996-10-21T00:00:00"/>
    <x v="1"/>
    <x v="18"/>
    <x v="0"/>
    <x v="0"/>
    <x v="18"/>
    <n v="7"/>
    <n v="21532.42"/>
    <n v="150726.94"/>
    <n v="11.61"/>
    <n v="133227.54"/>
    <n v="2"/>
    <n v="8"/>
    <n v="-4"/>
    <x v="3665"/>
  </r>
  <r>
    <s v="T003894"/>
    <s v="Tushar Kar"/>
    <x v="201"/>
    <n v="6"/>
    <d v="2024-07-25T00:00:00"/>
    <d v="2024-07-30T00:00:00"/>
    <d v="1995-07-13T00:00:00"/>
    <x v="3"/>
    <x v="4"/>
    <x v="1"/>
    <x v="5"/>
    <x v="7"/>
    <n v="4"/>
    <n v="31285.77"/>
    <n v="125143.08"/>
    <n v="4.42"/>
    <n v="119611.76"/>
    <n v="4"/>
    <n v="7"/>
    <n v="-1"/>
    <x v="3666"/>
  </r>
  <r>
    <s v="T003895"/>
    <s v="Nitya Gala"/>
    <x v="393"/>
    <n v="8"/>
    <d v="2025-05-21T00:00:00"/>
    <d v="2025-05-23T00:00:00"/>
    <d v="1964-04-21T00:00:00"/>
    <x v="2"/>
    <x v="2"/>
    <x v="1"/>
    <x v="5"/>
    <x v="15"/>
    <n v="8"/>
    <n v="7852.56"/>
    <n v="62820.480000000003"/>
    <n v="28.65"/>
    <n v="44822.41"/>
    <n v="2"/>
    <n v="6"/>
    <n v="2"/>
    <x v="3667"/>
  </r>
  <r>
    <s v="T003896"/>
    <s v="Riya Chokshi"/>
    <x v="171"/>
    <n v="6"/>
    <d v="2024-02-18T00:00:00"/>
    <d v="2024-02-20T00:00:00"/>
    <d v="1959-09-10T00:00:00"/>
    <x v="3"/>
    <x v="19"/>
    <x v="0"/>
    <x v="1"/>
    <x v="8"/>
    <n v="5"/>
    <n v="34892.51"/>
    <n v="174462.55"/>
    <n v="19.57"/>
    <n v="140320.23000000001"/>
    <n v="2"/>
    <n v="5"/>
    <n v="1"/>
    <x v="3668"/>
  </r>
  <r>
    <s v="T003897"/>
    <s v="Keya Bhasin"/>
    <x v="487"/>
    <n v="6"/>
    <d v="2024-01-18T00:00:00"/>
    <d v="2024-01-23T00:00:00"/>
    <d v="2006-02-13T00:00:00"/>
    <x v="1"/>
    <x v="14"/>
    <x v="1"/>
    <x v="5"/>
    <x v="20"/>
    <n v="8"/>
    <n v="25191.4"/>
    <n v="201531.2"/>
    <n v="8.11"/>
    <n v="185187.02"/>
    <n v="2"/>
    <n v="10"/>
    <n v="-4"/>
    <x v="3669"/>
  </r>
  <r>
    <s v="T003898"/>
    <s v="Divyansh Sharma"/>
    <x v="616"/>
    <n v="10"/>
    <d v="2024-01-22T00:00:00"/>
    <d v="2024-01-25T00:00:00"/>
    <d v="1997-10-28T00:00:00"/>
    <x v="1"/>
    <x v="6"/>
    <x v="3"/>
    <x v="4"/>
    <x v="23"/>
    <n v="5"/>
    <n v="32060.84"/>
    <n v="160304.20000000001"/>
    <n v="7.52"/>
    <n v="148249.32"/>
    <n v="4"/>
    <n v="6"/>
    <n v="4"/>
    <x v="3670"/>
  </r>
  <r>
    <s v="T003899"/>
    <s v="Oorja Deo"/>
    <x v="667"/>
    <n v="6"/>
    <d v="2023-11-07T00:00:00"/>
    <d v="2023-11-09T00:00:00"/>
    <d v="1999-05-20T00:00:00"/>
    <x v="3"/>
    <x v="19"/>
    <x v="2"/>
    <x v="3"/>
    <x v="4"/>
    <n v="2"/>
    <n v="25632.63"/>
    <n v="51265.26"/>
    <n v="26.02"/>
    <n v="37926.04"/>
    <n v="5"/>
    <n v="6"/>
    <n v="0"/>
    <x v="3671"/>
  </r>
  <r>
    <s v="T003900"/>
    <s v="Hrishita Mangal"/>
    <x v="329"/>
    <n v="6"/>
    <d v="2025-03-25T00:00:00"/>
    <d v="2025-03-29T00:00:00"/>
    <d v="1987-05-23T00:00:00"/>
    <x v="2"/>
    <x v="7"/>
    <x v="1"/>
    <x v="5"/>
    <x v="7"/>
    <n v="3"/>
    <n v="32212.75"/>
    <n v="96638.25"/>
    <n v="27.41"/>
    <n v="70149.710000000006"/>
    <n v="1"/>
    <n v="9"/>
    <n v="-3"/>
    <x v="3672"/>
  </r>
  <r>
    <s v="T003901"/>
    <s v="Onkar Sha"/>
    <x v="144"/>
    <n v="4"/>
    <d v="2025-08-07T00:00:00"/>
    <d v="2025-08-10T00:00:00"/>
    <d v="1979-09-21T00:00:00"/>
    <x v="2"/>
    <x v="2"/>
    <x v="1"/>
    <x v="2"/>
    <x v="16"/>
    <n v="4"/>
    <n v="42342.48"/>
    <n v="169369.92"/>
    <n v="27.02"/>
    <n v="123606.17"/>
    <n v="1"/>
    <n v="5"/>
    <n v="-1"/>
    <x v="353"/>
  </r>
  <r>
    <s v="T003902"/>
    <s v="Veer Jhaveri"/>
    <x v="32"/>
    <n v="4"/>
    <d v="2025-06-04T00:00:00"/>
    <d v="2025-06-07T00:00:00"/>
    <d v="1990-01-31T00:00:00"/>
    <x v="0"/>
    <x v="13"/>
    <x v="1"/>
    <x v="5"/>
    <x v="15"/>
    <n v="9"/>
    <n v="8143.08"/>
    <n v="73287.72"/>
    <n v="26.65"/>
    <n v="53756.54"/>
    <n v="2"/>
    <n v="5"/>
    <n v="-1"/>
    <x v="3673"/>
  </r>
  <r>
    <s v="T003903"/>
    <s v="Tara Sem"/>
    <x v="512"/>
    <n v="8"/>
    <d v="2025-03-15T00:00:00"/>
    <d v="2025-03-17T00:00:00"/>
    <d v="1981-10-18T00:00:00"/>
    <x v="0"/>
    <x v="3"/>
    <x v="1"/>
    <x v="5"/>
    <x v="7"/>
    <n v="7"/>
    <n v="44600.52"/>
    <n v="312203.64"/>
    <n v="1.59"/>
    <n v="307239.59999999998"/>
    <n v="3"/>
    <n v="6"/>
    <n v="2"/>
    <x v="3674"/>
  </r>
  <r>
    <s v="T003904"/>
    <s v="Suhana Ramaswamy"/>
    <x v="193"/>
    <n v="4"/>
    <d v="2024-07-15T00:00:00"/>
    <d v="2024-07-18T00:00:00"/>
    <d v="1969-12-10T00:00:00"/>
    <x v="2"/>
    <x v="8"/>
    <x v="1"/>
    <x v="5"/>
    <x v="15"/>
    <n v="1"/>
    <n v="13786.32"/>
    <n v="13786.32"/>
    <n v="22.21"/>
    <n v="10724.38"/>
    <n v="2"/>
    <n v="6"/>
    <n v="-2"/>
    <x v="3675"/>
  </r>
  <r>
    <s v="T003905"/>
    <s v="Rania De"/>
    <x v="217"/>
    <n v="5"/>
    <d v="2024-11-15T00:00:00"/>
    <d v="2024-11-17T00:00:00"/>
    <d v="2001-12-22T00:00:00"/>
    <x v="1"/>
    <x v="1"/>
    <x v="0"/>
    <x v="0"/>
    <x v="0"/>
    <n v="2"/>
    <n v="24290.43"/>
    <n v="48580.86"/>
    <n v="10.38"/>
    <n v="43538.17"/>
    <n v="5"/>
    <n v="5"/>
    <n v="0"/>
    <x v="3676"/>
  </r>
  <r>
    <s v="T003906"/>
    <s v="Biju Wagle"/>
    <x v="644"/>
    <n v="5"/>
    <d v="2023-12-18T00:00:00"/>
    <d v="2023-12-20T00:00:00"/>
    <d v="1983-01-30T00:00:00"/>
    <x v="0"/>
    <x v="13"/>
    <x v="1"/>
    <x v="5"/>
    <x v="7"/>
    <n v="6"/>
    <n v="10488.45"/>
    <n v="62930.7"/>
    <n v="14.14"/>
    <n v="54032.3"/>
    <n v="2"/>
    <n v="4"/>
    <n v="1"/>
    <x v="3677"/>
  </r>
  <r>
    <s v="T003907"/>
    <s v="Anika Chaudhry"/>
    <x v="268"/>
    <n v="6"/>
    <d v="2025-05-28T00:00:00"/>
    <d v="2025-06-01T00:00:00"/>
    <d v="1991-05-17T00:00:00"/>
    <x v="0"/>
    <x v="0"/>
    <x v="2"/>
    <x v="3"/>
    <x v="12"/>
    <n v="10"/>
    <n v="44271.55"/>
    <n v="442715.5"/>
    <n v="5.5"/>
    <n v="418366.15"/>
    <n v="1"/>
    <n v="5"/>
    <n v="1"/>
    <x v="3678"/>
  </r>
  <r>
    <s v="T003908"/>
    <s v="Ayesha Sarkar"/>
    <x v="289"/>
    <n v="6"/>
    <d v="2024-01-17T00:00:00"/>
    <d v="2024-01-21T00:00:00"/>
    <d v="1981-01-27T00:00:00"/>
    <x v="1"/>
    <x v="18"/>
    <x v="0"/>
    <x v="0"/>
    <x v="18"/>
    <n v="5"/>
    <n v="31035.05"/>
    <n v="155175.25"/>
    <n v="0.12"/>
    <n v="154989.04"/>
    <n v="2"/>
    <n v="9"/>
    <n v="-3"/>
    <x v="3679"/>
  </r>
  <r>
    <s v="T003909"/>
    <s v="Vedika Sura"/>
    <x v="276"/>
    <n v="3"/>
    <d v="2024-06-21T00:00:00"/>
    <d v="2024-06-24T00:00:00"/>
    <d v="1975-03-07T00:00:00"/>
    <x v="2"/>
    <x v="8"/>
    <x v="2"/>
    <x v="3"/>
    <x v="4"/>
    <n v="1"/>
    <n v="49162.68"/>
    <n v="49162.68"/>
    <n v="3.34"/>
    <n v="47520.65"/>
    <n v="3"/>
    <n v="6"/>
    <n v="-3"/>
    <x v="2513"/>
  </r>
  <r>
    <s v="T003910"/>
    <s v="Indrajit Khare"/>
    <x v="418"/>
    <n v="8"/>
    <d v="2023-12-06T00:00:00"/>
    <d v="2023-12-07T00:00:00"/>
    <d v="1973-01-08T00:00:00"/>
    <x v="0"/>
    <x v="3"/>
    <x v="0"/>
    <x v="0"/>
    <x v="18"/>
    <n v="3"/>
    <n v="37078.61"/>
    <n v="111235.83"/>
    <n v="27.4"/>
    <n v="80757.210000000006"/>
    <n v="5"/>
    <n v="3"/>
    <n v="5"/>
    <x v="3680"/>
  </r>
  <r>
    <s v="T003911"/>
    <s v="Arnav Vora"/>
    <x v="429"/>
    <n v="8"/>
    <d v="2025-05-10T00:00:00"/>
    <d v="2025-05-13T00:00:00"/>
    <d v="1962-01-29T00:00:00"/>
    <x v="0"/>
    <x v="13"/>
    <x v="2"/>
    <x v="3"/>
    <x v="4"/>
    <n v="1"/>
    <n v="14700.28"/>
    <n v="14700.28"/>
    <n v="8.16"/>
    <n v="13500.74"/>
    <n v="4"/>
    <n v="5"/>
    <n v="3"/>
    <x v="2993"/>
  </r>
  <r>
    <s v="T003912"/>
    <s v="Gokul Lal"/>
    <x v="270"/>
    <n v="8"/>
    <d v="2023-11-13T00:00:00"/>
    <d v="2023-11-18T00:00:00"/>
    <d v="1971-12-02T00:00:00"/>
    <x v="2"/>
    <x v="16"/>
    <x v="0"/>
    <x v="1"/>
    <x v="21"/>
    <n v="10"/>
    <n v="38742.53"/>
    <n v="387425.3"/>
    <n v="7.26"/>
    <n v="359298.22"/>
    <n v="3"/>
    <n v="7"/>
    <n v="1"/>
    <x v="3681"/>
  </r>
  <r>
    <s v="T003913"/>
    <s v="Rohan Sachar"/>
    <x v="308"/>
    <n v="3"/>
    <d v="2024-01-03T00:00:00"/>
    <d v="2024-01-06T00:00:00"/>
    <d v="1965-09-09T00:00:00"/>
    <x v="0"/>
    <x v="13"/>
    <x v="3"/>
    <x v="4"/>
    <x v="23"/>
    <n v="3"/>
    <n v="15307.71"/>
    <n v="45923.13"/>
    <n v="15.98"/>
    <n v="38584.61"/>
    <n v="1"/>
    <n v="6"/>
    <n v="-3"/>
    <x v="3682"/>
  </r>
  <r>
    <s v="T003914"/>
    <s v="Vivaan Lalla"/>
    <x v="655"/>
    <n v="6"/>
    <d v="2025-07-29T00:00:00"/>
    <d v="2025-08-02T00:00:00"/>
    <d v="1977-01-23T00:00:00"/>
    <x v="1"/>
    <x v="9"/>
    <x v="1"/>
    <x v="5"/>
    <x v="20"/>
    <n v="8"/>
    <n v="38563.9"/>
    <n v="308511.2"/>
    <n v="27.64"/>
    <n v="223238.7"/>
    <n v="5"/>
    <n v="7"/>
    <n v="-1"/>
    <x v="3683"/>
  </r>
  <r>
    <s v="T003915"/>
    <s v="Devansh Lala"/>
    <x v="574"/>
    <n v="6"/>
    <d v="2024-02-21T00:00:00"/>
    <d v="2024-02-25T00:00:00"/>
    <d v="1963-12-29T00:00:00"/>
    <x v="3"/>
    <x v="15"/>
    <x v="1"/>
    <x v="5"/>
    <x v="17"/>
    <n v="2"/>
    <n v="20937.189999999999"/>
    <n v="41874.379999999997"/>
    <n v="2.16"/>
    <n v="40969.89"/>
    <n v="5"/>
    <n v="5"/>
    <n v="1"/>
    <x v="611"/>
  </r>
  <r>
    <s v="T003916"/>
    <s v="Aniruddh Kannan"/>
    <x v="71"/>
    <n v="5"/>
    <d v="2024-01-12T00:00:00"/>
    <d v="2024-01-15T00:00:00"/>
    <d v="1967-03-11T00:00:00"/>
    <x v="3"/>
    <x v="19"/>
    <x v="0"/>
    <x v="1"/>
    <x v="2"/>
    <n v="9"/>
    <n v="34921.550000000003"/>
    <n v="314293.95"/>
    <n v="11.76"/>
    <n v="277332.98"/>
    <n v="1"/>
    <n v="4"/>
    <n v="1"/>
    <x v="3684"/>
  </r>
  <r>
    <s v="T003917"/>
    <s v="Drishya Roy"/>
    <x v="343"/>
    <n v="10"/>
    <d v="2024-10-09T00:00:00"/>
    <d v="2024-10-12T00:00:00"/>
    <d v="1972-07-02T00:00:00"/>
    <x v="3"/>
    <x v="15"/>
    <x v="3"/>
    <x v="4"/>
    <x v="13"/>
    <n v="9"/>
    <n v="18566.21"/>
    <n v="167095.89000000001"/>
    <n v="4.5999999999999996"/>
    <n v="159409.48000000001"/>
    <n v="1"/>
    <n v="8"/>
    <n v="2"/>
    <x v="3685"/>
  </r>
  <r>
    <s v="T003918"/>
    <s v="Shamik Rau"/>
    <x v="459"/>
    <n v="3"/>
    <d v="2023-09-16T00:00:00"/>
    <d v="2023-09-19T00:00:00"/>
    <d v="1989-12-25T00:00:00"/>
    <x v="1"/>
    <x v="18"/>
    <x v="0"/>
    <x v="0"/>
    <x v="1"/>
    <n v="1"/>
    <n v="27024.53"/>
    <n v="27024.53"/>
    <n v="3.91"/>
    <n v="25967.87"/>
    <n v="4"/>
    <n v="8"/>
    <n v="-5"/>
    <x v="3686"/>
  </r>
  <r>
    <s v="T003919"/>
    <s v="Ivana Shan"/>
    <x v="652"/>
    <n v="7"/>
    <d v="2024-09-20T00:00:00"/>
    <d v="2024-09-22T00:00:00"/>
    <d v="2004-08-10T00:00:00"/>
    <x v="3"/>
    <x v="19"/>
    <x v="1"/>
    <x v="2"/>
    <x v="10"/>
    <n v="6"/>
    <n v="36363.99"/>
    <n v="218183.94"/>
    <n v="24.26"/>
    <n v="165252.51999999999"/>
    <n v="5"/>
    <n v="3"/>
    <n v="4"/>
    <x v="3687"/>
  </r>
  <r>
    <s v="T003920"/>
    <s v="Alia Soman"/>
    <x v="463"/>
    <n v="5"/>
    <d v="2024-01-09T00:00:00"/>
    <d v="2024-01-11T00:00:00"/>
    <d v="1998-05-20T00:00:00"/>
    <x v="2"/>
    <x v="7"/>
    <x v="3"/>
    <x v="4"/>
    <x v="23"/>
    <n v="2"/>
    <n v="32686.720000000001"/>
    <n v="65373.440000000002"/>
    <n v="1.33"/>
    <n v="64503.97"/>
    <n v="3"/>
    <n v="3"/>
    <n v="2"/>
    <x v="3688"/>
  </r>
  <r>
    <s v="T003921"/>
    <s v="Krish Issac"/>
    <x v="447"/>
    <n v="9"/>
    <d v="2025-05-11T00:00:00"/>
    <d v="2025-05-15T00:00:00"/>
    <d v="1970-01-14T00:00:00"/>
    <x v="3"/>
    <x v="12"/>
    <x v="3"/>
    <x v="4"/>
    <x v="23"/>
    <n v="3"/>
    <n v="6133.1"/>
    <n v="18399.3"/>
    <n v="21.04"/>
    <n v="14528.09"/>
    <n v="1"/>
    <n v="6"/>
    <n v="3"/>
    <x v="2144"/>
  </r>
  <r>
    <s v="T003922"/>
    <s v="Advik Rajagopal"/>
    <x v="585"/>
    <n v="5"/>
    <d v="2025-04-27T00:00:00"/>
    <d v="2025-04-28T00:00:00"/>
    <d v="1960-11-21T00:00:00"/>
    <x v="2"/>
    <x v="2"/>
    <x v="1"/>
    <x v="5"/>
    <x v="17"/>
    <n v="8"/>
    <n v="3586.81"/>
    <n v="28694.48"/>
    <n v="3.16"/>
    <n v="27787.73"/>
    <n v="2"/>
    <n v="5"/>
    <n v="0"/>
    <x v="3689"/>
  </r>
  <r>
    <s v="T003923"/>
    <s v="Sana Dada"/>
    <x v="12"/>
    <n v="8"/>
    <d v="2025-05-18T00:00:00"/>
    <d v="2025-05-20T00:00:00"/>
    <d v="2006-07-08T00:00:00"/>
    <x v="2"/>
    <x v="11"/>
    <x v="2"/>
    <x v="3"/>
    <x v="12"/>
    <n v="9"/>
    <n v="1907.01"/>
    <n v="17163.09"/>
    <n v="12.03"/>
    <n v="15098.37"/>
    <n v="2"/>
    <n v="7"/>
    <n v="1"/>
    <x v="3690"/>
  </r>
  <r>
    <s v="T003924"/>
    <s v="Yakshit Master"/>
    <x v="192"/>
    <n v="9"/>
    <d v="2024-10-12T00:00:00"/>
    <d v="2024-10-13T00:00:00"/>
    <d v="1964-05-22T00:00:00"/>
    <x v="3"/>
    <x v="15"/>
    <x v="1"/>
    <x v="5"/>
    <x v="17"/>
    <n v="5"/>
    <n v="27788.05"/>
    <n v="138940.25"/>
    <n v="2.8"/>
    <n v="135049.92000000001"/>
    <n v="2"/>
    <n v="5"/>
    <n v="4"/>
    <x v="3691"/>
  </r>
  <r>
    <s v="T003925"/>
    <s v="Badal Bhatia"/>
    <x v="704"/>
    <n v="7"/>
    <d v="2024-03-07T00:00:00"/>
    <d v="2024-03-12T00:00:00"/>
    <d v="1997-07-16T00:00:00"/>
    <x v="0"/>
    <x v="0"/>
    <x v="1"/>
    <x v="5"/>
    <x v="20"/>
    <n v="1"/>
    <n v="10562.78"/>
    <n v="10562.78"/>
    <n v="25.41"/>
    <n v="7878.78"/>
    <n v="2"/>
    <n v="9"/>
    <n v="-2"/>
    <x v="3692"/>
  </r>
  <r>
    <s v="T003926"/>
    <s v="Keya Gade"/>
    <x v="150"/>
    <n v="3"/>
    <d v="2024-12-18T00:00:00"/>
    <d v="2024-12-21T00:00:00"/>
    <d v="2006-12-14T00:00:00"/>
    <x v="1"/>
    <x v="6"/>
    <x v="2"/>
    <x v="3"/>
    <x v="12"/>
    <n v="3"/>
    <n v="15181.8"/>
    <n v="45545.399999999987"/>
    <n v="8.0500000000000007"/>
    <n v="41879"/>
    <n v="1"/>
    <n v="8"/>
    <n v="-5"/>
    <x v="3693"/>
  </r>
  <r>
    <s v="T003927"/>
    <s v="Hridaan Gade"/>
    <x v="481"/>
    <n v="4"/>
    <d v="2024-07-24T00:00:00"/>
    <d v="2024-07-28T00:00:00"/>
    <d v="1977-11-14T00:00:00"/>
    <x v="0"/>
    <x v="3"/>
    <x v="3"/>
    <x v="4"/>
    <x v="9"/>
    <n v="5"/>
    <n v="46465.78"/>
    <n v="232328.9"/>
    <n v="3.88"/>
    <n v="223314.54"/>
    <n v="1"/>
    <n v="6"/>
    <n v="-2"/>
    <x v="3239"/>
  </r>
  <r>
    <s v="T003928"/>
    <s v="Nitya Devi"/>
    <x v="474"/>
    <n v="9"/>
    <d v="2023-12-04T00:00:00"/>
    <d v="2023-12-05T00:00:00"/>
    <d v="1981-03-02T00:00:00"/>
    <x v="2"/>
    <x v="7"/>
    <x v="0"/>
    <x v="0"/>
    <x v="18"/>
    <n v="5"/>
    <n v="28111.95"/>
    <n v="140559.75"/>
    <n v="27.04"/>
    <n v="102552.39"/>
    <n v="4"/>
    <n v="4"/>
    <n v="5"/>
    <x v="3694"/>
  </r>
  <r>
    <s v="T003929"/>
    <s v="Vanya Handa"/>
    <x v="566"/>
    <n v="5"/>
    <d v="2024-06-07T00:00:00"/>
    <d v="2024-06-11T00:00:00"/>
    <d v="1993-11-04T00:00:00"/>
    <x v="0"/>
    <x v="13"/>
    <x v="0"/>
    <x v="1"/>
    <x v="2"/>
    <n v="4"/>
    <n v="10329.030000000001"/>
    <n v="41316.120000000003"/>
    <n v="1.1000000000000001"/>
    <n v="40861.64"/>
    <n v="3"/>
    <n v="5"/>
    <n v="0"/>
    <x v="3695"/>
  </r>
  <r>
    <s v="T003930"/>
    <s v="Vivaan Sarna"/>
    <x v="331"/>
    <n v="5"/>
    <d v="2024-08-02T00:00:00"/>
    <d v="2024-08-05T00:00:00"/>
    <d v="1962-09-12T00:00:00"/>
    <x v="0"/>
    <x v="13"/>
    <x v="1"/>
    <x v="2"/>
    <x v="3"/>
    <n v="6"/>
    <n v="22768.59"/>
    <n v="136611.54"/>
    <n v="28.62"/>
    <n v="97513.32"/>
    <n v="4"/>
    <n v="5"/>
    <n v="0"/>
    <x v="3696"/>
  </r>
  <r>
    <s v="T003931"/>
    <s v="Anika Borah"/>
    <x v="602"/>
    <n v="7"/>
    <d v="2024-09-10T00:00:00"/>
    <d v="2024-09-13T00:00:00"/>
    <d v="1989-07-12T00:00:00"/>
    <x v="2"/>
    <x v="8"/>
    <x v="2"/>
    <x v="3"/>
    <x v="12"/>
    <n v="10"/>
    <n v="18965.47"/>
    <n v="189654.7"/>
    <n v="7.46"/>
    <n v="175506.46"/>
    <n v="2"/>
    <n v="5"/>
    <n v="2"/>
    <x v="3697"/>
  </r>
  <r>
    <s v="T003932"/>
    <s v="Anahi Dua"/>
    <x v="66"/>
    <n v="6"/>
    <d v="2024-09-03T00:00:00"/>
    <d v="2024-09-05T00:00:00"/>
    <d v="1980-05-09T00:00:00"/>
    <x v="1"/>
    <x v="1"/>
    <x v="3"/>
    <x v="4"/>
    <x v="9"/>
    <n v="5"/>
    <n v="39680.269999999997"/>
    <n v="198401.35"/>
    <n v="22.82"/>
    <n v="153126.16"/>
    <n v="1"/>
    <n v="5"/>
    <n v="1"/>
    <x v="3698"/>
  </r>
  <r>
    <s v="T003933"/>
    <s v="Dhanuk Setty"/>
    <x v="293"/>
    <n v="4"/>
    <d v="2024-07-05T00:00:00"/>
    <d v="2024-07-08T00:00:00"/>
    <d v="1992-11-24T00:00:00"/>
    <x v="1"/>
    <x v="18"/>
    <x v="1"/>
    <x v="2"/>
    <x v="14"/>
    <n v="7"/>
    <n v="30740.89"/>
    <n v="215186.23"/>
    <n v="22.08"/>
    <n v="167673.10999999999"/>
    <n v="4"/>
    <n v="7"/>
    <n v="-3"/>
    <x v="3699"/>
  </r>
  <r>
    <s v="T003934"/>
    <s v="Vidur Wason"/>
    <x v="370"/>
    <n v="9"/>
    <d v="2024-04-18T00:00:00"/>
    <d v="2024-04-20T00:00:00"/>
    <d v="2002-04-08T00:00:00"/>
    <x v="0"/>
    <x v="3"/>
    <x v="1"/>
    <x v="5"/>
    <x v="20"/>
    <n v="3"/>
    <n v="1878.62"/>
    <n v="5635.86"/>
    <n v="24.06"/>
    <n v="4279.87"/>
    <n v="2"/>
    <n v="4"/>
    <n v="5"/>
    <x v="3700"/>
  </r>
  <r>
    <s v="T003935"/>
    <s v="Jayesh Konda"/>
    <x v="20"/>
    <n v="6"/>
    <d v="2023-11-24T00:00:00"/>
    <d v="2023-11-29T00:00:00"/>
    <d v="1969-03-01T00:00:00"/>
    <x v="1"/>
    <x v="1"/>
    <x v="3"/>
    <x v="4"/>
    <x v="6"/>
    <n v="1"/>
    <n v="41807.019999999997"/>
    <n v="41807.019999999997"/>
    <n v="7.28"/>
    <n v="38763.47"/>
    <n v="2"/>
    <n v="7"/>
    <n v="-1"/>
    <x v="3701"/>
  </r>
  <r>
    <s v="T003936"/>
    <s v="Aarna Iyengar"/>
    <x v="75"/>
    <n v="10"/>
    <d v="2024-05-22T00:00:00"/>
    <d v="2024-05-24T00:00:00"/>
    <d v="1997-10-27T00:00:00"/>
    <x v="0"/>
    <x v="0"/>
    <x v="0"/>
    <x v="0"/>
    <x v="0"/>
    <n v="8"/>
    <n v="41268.720000000001"/>
    <n v="330149.76000000001"/>
    <n v="20.6"/>
    <n v="262138.91"/>
    <n v="2"/>
    <n v="3"/>
    <n v="7"/>
    <x v="3702"/>
  </r>
  <r>
    <s v="T003937"/>
    <s v="Lakshay Deo"/>
    <x v="144"/>
    <n v="3"/>
    <d v="2025-08-10T00:00:00"/>
    <d v="2025-08-15T00:00:00"/>
    <d v="1965-10-30T00:00:00"/>
    <x v="1"/>
    <x v="6"/>
    <x v="1"/>
    <x v="2"/>
    <x v="16"/>
    <n v="8"/>
    <n v="36565.760000000002"/>
    <n v="292526.08000000002"/>
    <n v="3.58"/>
    <n v="282053.65000000002"/>
    <n v="2"/>
    <n v="10"/>
    <n v="-7"/>
    <x v="3703"/>
  </r>
  <r>
    <s v="T003938"/>
    <s v="Hunar Wadhwa"/>
    <x v="337"/>
    <n v="6"/>
    <d v="2023-10-19T00:00:00"/>
    <d v="2023-10-23T00:00:00"/>
    <d v="1998-09-06T00:00:00"/>
    <x v="3"/>
    <x v="4"/>
    <x v="0"/>
    <x v="1"/>
    <x v="2"/>
    <n v="8"/>
    <n v="10754.54"/>
    <n v="86036.32"/>
    <n v="10.02"/>
    <n v="77415.48"/>
    <n v="4"/>
    <n v="7"/>
    <n v="-1"/>
    <x v="3704"/>
  </r>
  <r>
    <s v="T003939"/>
    <s v="Ayesha Keer"/>
    <x v="424"/>
    <n v="3"/>
    <d v="2024-10-18T00:00:00"/>
    <d v="2024-10-21T00:00:00"/>
    <d v="1963-02-27T00:00:00"/>
    <x v="1"/>
    <x v="1"/>
    <x v="3"/>
    <x v="4"/>
    <x v="23"/>
    <n v="4"/>
    <n v="24291.97"/>
    <n v="97167.88"/>
    <n v="19.07"/>
    <n v="78637.97"/>
    <n v="4"/>
    <n v="7"/>
    <n v="-4"/>
    <x v="3705"/>
  </r>
  <r>
    <s v="T003940"/>
    <s v="Shayak Sandhu"/>
    <x v="483"/>
    <n v="10"/>
    <d v="2024-08-04T00:00:00"/>
    <d v="2024-08-08T00:00:00"/>
    <d v="1972-08-05T00:00:00"/>
    <x v="1"/>
    <x v="6"/>
    <x v="0"/>
    <x v="1"/>
    <x v="8"/>
    <n v="3"/>
    <n v="23815.97"/>
    <n v="71447.91"/>
    <n v="3.96"/>
    <n v="68618.570000000007"/>
    <n v="3"/>
    <n v="9"/>
    <n v="1"/>
    <x v="3706"/>
  </r>
  <r>
    <s v="T003941"/>
    <s v="Rasha Sachdeva"/>
    <x v="237"/>
    <n v="3"/>
    <d v="2023-12-14T00:00:00"/>
    <d v="2023-12-16T00:00:00"/>
    <d v="1980-01-29T00:00:00"/>
    <x v="3"/>
    <x v="15"/>
    <x v="3"/>
    <x v="4"/>
    <x v="9"/>
    <n v="10"/>
    <n v="30086.33"/>
    <n v="300863.3"/>
    <n v="17.899999999999999"/>
    <n v="247008.77"/>
    <n v="3"/>
    <n v="4"/>
    <n v="-1"/>
    <x v="3707"/>
  </r>
  <r>
    <s v="T003942"/>
    <s v="Gatik Karpe"/>
    <x v="127"/>
    <n v="5"/>
    <d v="2024-03-06T00:00:00"/>
    <d v="2024-03-11T00:00:00"/>
    <d v="1996-06-27T00:00:00"/>
    <x v="0"/>
    <x v="13"/>
    <x v="2"/>
    <x v="3"/>
    <x v="22"/>
    <n v="1"/>
    <n v="27461.02"/>
    <n v="27461.02"/>
    <n v="15.67"/>
    <n v="23157.88"/>
    <n v="1"/>
    <n v="10"/>
    <n v="-5"/>
    <x v="3708"/>
  </r>
  <r>
    <s v="T003943"/>
    <s v="Gatik Dhawan"/>
    <x v="105"/>
    <n v="3"/>
    <d v="2025-03-20T00:00:00"/>
    <d v="2025-03-25T00:00:00"/>
    <d v="1968-08-24T00:00:00"/>
    <x v="3"/>
    <x v="15"/>
    <x v="0"/>
    <x v="1"/>
    <x v="5"/>
    <n v="2"/>
    <n v="26548.63"/>
    <n v="53097.26"/>
    <n v="24.54"/>
    <n v="40067.19"/>
    <n v="4"/>
    <n v="6"/>
    <n v="-3"/>
    <x v="3709"/>
  </r>
  <r>
    <s v="T003944"/>
    <s v="Ela Soman"/>
    <x v="618"/>
    <n v="10"/>
    <d v="2025-04-23T00:00:00"/>
    <d v="2025-04-26T00:00:00"/>
    <d v="1961-02-26T00:00:00"/>
    <x v="0"/>
    <x v="3"/>
    <x v="0"/>
    <x v="0"/>
    <x v="1"/>
    <n v="2"/>
    <n v="3573.53"/>
    <n v="7147.06"/>
    <n v="29.94"/>
    <n v="5007.2299999999996"/>
    <n v="4"/>
    <n v="7"/>
    <n v="3"/>
    <x v="3710"/>
  </r>
  <r>
    <s v="T003945"/>
    <s v="Kimaya Kade"/>
    <x v="19"/>
    <n v="6"/>
    <d v="2025-06-11T00:00:00"/>
    <d v="2025-06-12T00:00:00"/>
    <d v="1998-12-09T00:00:00"/>
    <x v="1"/>
    <x v="1"/>
    <x v="0"/>
    <x v="0"/>
    <x v="18"/>
    <n v="9"/>
    <n v="22196.91"/>
    <n v="199772.19"/>
    <n v="27.62"/>
    <n v="144595.10999999999"/>
    <n v="1"/>
    <n v="2"/>
    <n v="4"/>
    <x v="48"/>
  </r>
  <r>
    <s v="T003946"/>
    <s v="Raghav Lalla"/>
    <x v="694"/>
    <n v="6"/>
    <d v="2025-05-09T00:00:00"/>
    <d v="2025-05-14T00:00:00"/>
    <d v="2001-09-29T00:00:00"/>
    <x v="2"/>
    <x v="11"/>
    <x v="2"/>
    <x v="3"/>
    <x v="11"/>
    <n v="5"/>
    <n v="4306.46"/>
    <n v="21532.3"/>
    <n v="17.829999999999998"/>
    <n v="17693.09"/>
    <n v="4"/>
    <n v="10"/>
    <n v="-4"/>
    <x v="3711"/>
  </r>
  <r>
    <s v="T003947"/>
    <s v="Pihu Raval"/>
    <x v="415"/>
    <n v="10"/>
    <d v="2024-12-12T00:00:00"/>
    <d v="2024-12-17T00:00:00"/>
    <d v="1987-11-22T00:00:00"/>
    <x v="0"/>
    <x v="17"/>
    <x v="3"/>
    <x v="4"/>
    <x v="23"/>
    <n v="9"/>
    <n v="38217.949999999997"/>
    <n v="343961.55"/>
    <n v="8.43"/>
    <n v="314965.59000000003"/>
    <n v="4"/>
    <n v="9"/>
    <n v="1"/>
    <x v="1454"/>
  </r>
  <r>
    <s v="T003948"/>
    <s v="Anaya Datta"/>
    <x v="717"/>
    <n v="5"/>
    <d v="2025-07-11T00:00:00"/>
    <d v="2025-07-15T00:00:00"/>
    <d v="1987-12-05T00:00:00"/>
    <x v="0"/>
    <x v="0"/>
    <x v="0"/>
    <x v="1"/>
    <x v="5"/>
    <n v="6"/>
    <n v="21989.83"/>
    <n v="131938.98000000001"/>
    <n v="8.18"/>
    <n v="121146.37"/>
    <n v="2"/>
    <n v="7"/>
    <n v="-2"/>
    <x v="450"/>
  </r>
  <r>
    <s v="T003949"/>
    <s v="Amira Chakraborty"/>
    <x v="722"/>
    <n v="4"/>
    <d v="2024-01-04T00:00:00"/>
    <d v="2024-01-08T00:00:00"/>
    <d v="1994-06-25T00:00:00"/>
    <x v="3"/>
    <x v="15"/>
    <x v="2"/>
    <x v="3"/>
    <x v="4"/>
    <n v="2"/>
    <n v="24476.69"/>
    <n v="48953.38"/>
    <n v="14.44"/>
    <n v="41884.51"/>
    <n v="5"/>
    <n v="6"/>
    <n v="-2"/>
    <x v="3712"/>
  </r>
  <r>
    <s v="T003950"/>
    <s v="Kismat Gade"/>
    <x v="217"/>
    <n v="4"/>
    <d v="2024-11-14T00:00:00"/>
    <d v="2024-11-18T00:00:00"/>
    <d v="1976-03-24T00:00:00"/>
    <x v="3"/>
    <x v="4"/>
    <x v="0"/>
    <x v="0"/>
    <x v="19"/>
    <n v="2"/>
    <n v="47782.2"/>
    <n v="95564.4"/>
    <n v="7.92"/>
    <n v="87995.7"/>
    <n v="4"/>
    <n v="6"/>
    <n v="-2"/>
    <x v="3713"/>
  </r>
  <r>
    <s v="T003951"/>
    <s v="Damini Lala"/>
    <x v="165"/>
    <n v="3"/>
    <d v="2025-06-24T00:00:00"/>
    <d v="2025-06-27T00:00:00"/>
    <d v="1970-01-25T00:00:00"/>
    <x v="2"/>
    <x v="7"/>
    <x v="0"/>
    <x v="0"/>
    <x v="0"/>
    <n v="3"/>
    <n v="42650.9"/>
    <n v="127952.7"/>
    <n v="8.67"/>
    <n v="116859.2"/>
    <n v="5"/>
    <n v="6"/>
    <n v="-3"/>
    <x v="3714"/>
  </r>
  <r>
    <s v="T003952"/>
    <s v="Indranil Kant"/>
    <x v="666"/>
    <n v="7"/>
    <d v="2024-02-10T00:00:00"/>
    <d v="2024-02-14T00:00:00"/>
    <d v="1985-07-03T00:00:00"/>
    <x v="2"/>
    <x v="8"/>
    <x v="1"/>
    <x v="2"/>
    <x v="3"/>
    <n v="3"/>
    <n v="6361.77"/>
    <n v="19085.310000000001"/>
    <n v="20.6"/>
    <n v="15153.74"/>
    <n v="1"/>
    <n v="5"/>
    <n v="2"/>
    <x v="3715"/>
  </r>
  <r>
    <s v="T003953"/>
    <s v="Stuvan Ray"/>
    <x v="336"/>
    <n v="10"/>
    <d v="2024-12-26T00:00:00"/>
    <d v="2024-12-27T00:00:00"/>
    <d v="1966-01-02T00:00:00"/>
    <x v="0"/>
    <x v="13"/>
    <x v="1"/>
    <x v="5"/>
    <x v="15"/>
    <n v="9"/>
    <n v="46361.15"/>
    <n v="417250.35"/>
    <n v="15.45"/>
    <n v="352785.17"/>
    <n v="2"/>
    <n v="3"/>
    <n v="7"/>
    <x v="3716"/>
  </r>
  <r>
    <s v="T003954"/>
    <s v="Tara Zachariah"/>
    <x v="138"/>
    <n v="6"/>
    <d v="2025-05-09T00:00:00"/>
    <d v="2025-05-11T00:00:00"/>
    <d v="1988-05-14T00:00:00"/>
    <x v="0"/>
    <x v="13"/>
    <x v="0"/>
    <x v="0"/>
    <x v="1"/>
    <n v="5"/>
    <n v="42672.07"/>
    <n v="213360.35"/>
    <n v="27.16"/>
    <n v="155411.68"/>
    <n v="4"/>
    <n v="4"/>
    <n v="2"/>
    <x v="3717"/>
  </r>
  <r>
    <s v="T003955"/>
    <s v="Azad Chaudry"/>
    <x v="439"/>
    <n v="6"/>
    <d v="2024-05-17T00:00:00"/>
    <d v="2024-05-19T00:00:00"/>
    <d v="1996-05-12T00:00:00"/>
    <x v="1"/>
    <x v="14"/>
    <x v="1"/>
    <x v="2"/>
    <x v="14"/>
    <n v="9"/>
    <n v="38324.910000000003"/>
    <n v="344924.19000000012"/>
    <n v="4.09"/>
    <n v="330816.78999999998"/>
    <n v="1"/>
    <n v="3"/>
    <n v="3"/>
    <x v="3718"/>
  </r>
  <r>
    <s v="T003956"/>
    <s v="Neelofar Loyal"/>
    <x v="640"/>
    <n v="4"/>
    <d v="2024-12-03T00:00:00"/>
    <d v="2024-12-08T00:00:00"/>
    <d v="1993-12-08T00:00:00"/>
    <x v="3"/>
    <x v="19"/>
    <x v="1"/>
    <x v="5"/>
    <x v="20"/>
    <n v="7"/>
    <n v="5370.23"/>
    <n v="37591.61"/>
    <n v="15.59"/>
    <n v="31731.08"/>
    <n v="4"/>
    <n v="9"/>
    <n v="-5"/>
    <x v="3719"/>
  </r>
  <r>
    <s v="T003957"/>
    <s v="Baiju Ganesan"/>
    <x v="26"/>
    <n v="10"/>
    <d v="2024-11-14T00:00:00"/>
    <d v="2024-11-16T00:00:00"/>
    <d v="1980-02-07T00:00:00"/>
    <x v="2"/>
    <x v="16"/>
    <x v="1"/>
    <x v="2"/>
    <x v="10"/>
    <n v="8"/>
    <n v="34547.54"/>
    <n v="276380.32"/>
    <n v="8.7899999999999991"/>
    <n v="252086.49"/>
    <n v="5"/>
    <n v="5"/>
    <n v="5"/>
    <x v="3720"/>
  </r>
  <r>
    <s v="T003958"/>
    <s v="Ryan Ratta"/>
    <x v="179"/>
    <n v="7"/>
    <d v="2024-05-09T00:00:00"/>
    <d v="2024-05-13T00:00:00"/>
    <d v="2001-05-25T00:00:00"/>
    <x v="3"/>
    <x v="15"/>
    <x v="0"/>
    <x v="0"/>
    <x v="0"/>
    <n v="1"/>
    <n v="44476.23"/>
    <n v="44476.23"/>
    <n v="26.42"/>
    <n v="32725.61"/>
    <n v="4"/>
    <n v="7"/>
    <n v="0"/>
    <x v="473"/>
  </r>
  <r>
    <s v="T003959"/>
    <s v="Advika Bansal"/>
    <x v="180"/>
    <n v="8"/>
    <d v="2024-10-13T00:00:00"/>
    <d v="2024-10-16T00:00:00"/>
    <d v="1978-07-01T00:00:00"/>
    <x v="2"/>
    <x v="7"/>
    <x v="3"/>
    <x v="4"/>
    <x v="23"/>
    <n v="1"/>
    <n v="48786"/>
    <n v="48786"/>
    <n v="26.11"/>
    <n v="36047.980000000003"/>
    <n v="5"/>
    <n v="4"/>
    <n v="4"/>
    <x v="3721"/>
  </r>
  <r>
    <s v="T003960"/>
    <s v="Reyansh Bajaj"/>
    <x v="204"/>
    <n v="6"/>
    <d v="2024-01-19T00:00:00"/>
    <d v="2024-01-21T00:00:00"/>
    <d v="2006-01-18T00:00:00"/>
    <x v="3"/>
    <x v="15"/>
    <x v="0"/>
    <x v="0"/>
    <x v="0"/>
    <n v="8"/>
    <n v="48237.440000000002"/>
    <n v="385899.52000000002"/>
    <n v="20.72"/>
    <n v="305941.14"/>
    <n v="1"/>
    <n v="3"/>
    <n v="3"/>
    <x v="3693"/>
  </r>
  <r>
    <s v="T003961"/>
    <s v="Damini Madan"/>
    <x v="369"/>
    <n v="7"/>
    <d v="2023-08-28T00:00:00"/>
    <d v="2023-08-30T00:00:00"/>
    <d v="2003-12-08T00:00:00"/>
    <x v="0"/>
    <x v="10"/>
    <x v="2"/>
    <x v="3"/>
    <x v="11"/>
    <n v="5"/>
    <n v="17165.91"/>
    <n v="85829.55"/>
    <n v="8.9499999999999993"/>
    <n v="78147.81"/>
    <n v="1"/>
    <n v="7"/>
    <n v="0"/>
    <x v="3722"/>
  </r>
  <r>
    <s v="T003962"/>
    <s v="Amani Swamy"/>
    <x v="417"/>
    <n v="8"/>
    <d v="2024-07-22T00:00:00"/>
    <d v="2024-07-24T00:00:00"/>
    <d v="1974-05-11T00:00:00"/>
    <x v="3"/>
    <x v="15"/>
    <x v="0"/>
    <x v="0"/>
    <x v="1"/>
    <n v="2"/>
    <n v="16239.69"/>
    <n v="32479.38"/>
    <n v="29.8"/>
    <n v="22800.52"/>
    <n v="4"/>
    <n v="4"/>
    <n v="4"/>
    <x v="3723"/>
  </r>
  <r>
    <s v="T003963"/>
    <s v="Chirag Raju"/>
    <x v="506"/>
    <n v="10"/>
    <d v="2023-11-17T00:00:00"/>
    <d v="2023-11-21T00:00:00"/>
    <d v="1975-08-19T00:00:00"/>
    <x v="1"/>
    <x v="9"/>
    <x v="1"/>
    <x v="2"/>
    <x v="14"/>
    <n v="4"/>
    <n v="44074.05"/>
    <n v="176296.2"/>
    <n v="16.12"/>
    <n v="147877.25"/>
    <n v="2"/>
    <n v="9"/>
    <n v="1"/>
    <x v="3724"/>
  </r>
  <r>
    <s v="T003964"/>
    <s v="Ehsaan Sheth"/>
    <x v="263"/>
    <n v="8"/>
    <d v="2023-12-24T00:00:00"/>
    <d v="2023-12-27T00:00:00"/>
    <d v="2000-12-23T00:00:00"/>
    <x v="0"/>
    <x v="0"/>
    <x v="1"/>
    <x v="2"/>
    <x v="3"/>
    <n v="1"/>
    <n v="38685.519999999997"/>
    <n v="38685.519999999997"/>
    <n v="25.18"/>
    <n v="28944.51"/>
    <n v="4"/>
    <n v="7"/>
    <n v="1"/>
    <x v="3725"/>
  </r>
  <r>
    <s v="T003965"/>
    <s v="Purab Kale"/>
    <x v="530"/>
    <n v="10"/>
    <d v="2024-04-02T00:00:00"/>
    <d v="2024-04-07T00:00:00"/>
    <d v="1990-09-18T00:00:00"/>
    <x v="1"/>
    <x v="6"/>
    <x v="1"/>
    <x v="2"/>
    <x v="10"/>
    <n v="9"/>
    <n v="25644.23"/>
    <n v="230798.07"/>
    <n v="5.98"/>
    <n v="216996.35"/>
    <n v="4"/>
    <n v="7"/>
    <n v="3"/>
    <x v="1610"/>
  </r>
  <r>
    <s v="T003966"/>
    <s v="Rati Dugal"/>
    <x v="359"/>
    <n v="10"/>
    <d v="2025-01-02T00:00:00"/>
    <d v="2025-01-07T00:00:00"/>
    <d v="1974-03-23T00:00:00"/>
    <x v="0"/>
    <x v="10"/>
    <x v="1"/>
    <x v="2"/>
    <x v="16"/>
    <n v="3"/>
    <n v="2758.57"/>
    <n v="8275.7100000000009"/>
    <n v="28.78"/>
    <n v="5893.96"/>
    <n v="2"/>
    <n v="10"/>
    <n v="0"/>
    <x v="3726"/>
  </r>
  <r>
    <s v="T003967"/>
    <s v="Purab Swamy"/>
    <x v="339"/>
    <n v="9"/>
    <d v="2024-08-04T00:00:00"/>
    <d v="2024-08-05T00:00:00"/>
    <d v="1984-05-21T00:00:00"/>
    <x v="0"/>
    <x v="0"/>
    <x v="1"/>
    <x v="5"/>
    <x v="20"/>
    <n v="3"/>
    <n v="49529.14"/>
    <n v="148587.42000000001"/>
    <n v="8.64"/>
    <n v="135749.47"/>
    <n v="5"/>
    <n v="2"/>
    <n v="7"/>
    <x v="3727"/>
  </r>
  <r>
    <s v="T003968"/>
    <s v="Fateh Mand"/>
    <x v="281"/>
    <n v="5"/>
    <d v="2024-07-30T00:00:00"/>
    <d v="2024-08-04T00:00:00"/>
    <d v="1969-12-01T00:00:00"/>
    <x v="0"/>
    <x v="13"/>
    <x v="1"/>
    <x v="5"/>
    <x v="20"/>
    <n v="6"/>
    <n v="5647.44"/>
    <n v="33884.639999999999"/>
    <n v="10.01"/>
    <n v="30492.79"/>
    <n v="5"/>
    <n v="9"/>
    <n v="-4"/>
    <x v="2055"/>
  </r>
  <r>
    <s v="T003969"/>
    <s v="Adah Sathe"/>
    <x v="242"/>
    <n v="6"/>
    <d v="2025-05-11T00:00:00"/>
    <d v="2025-05-14T00:00:00"/>
    <d v="1975-11-06T00:00:00"/>
    <x v="0"/>
    <x v="17"/>
    <x v="1"/>
    <x v="5"/>
    <x v="7"/>
    <n v="10"/>
    <n v="40348.19"/>
    <n v="403481.9"/>
    <n v="15.5"/>
    <n v="340942.21"/>
    <n v="2"/>
    <n v="8"/>
    <n v="-2"/>
    <x v="3728"/>
  </r>
  <r>
    <s v="T003970"/>
    <s v="Elakshi Kurian"/>
    <x v="536"/>
    <n v="10"/>
    <d v="2024-07-10T00:00:00"/>
    <d v="2024-07-11T00:00:00"/>
    <d v="2002-01-07T00:00:00"/>
    <x v="1"/>
    <x v="1"/>
    <x v="0"/>
    <x v="1"/>
    <x v="5"/>
    <n v="8"/>
    <n v="10747.42"/>
    <n v="85979.36"/>
    <n v="15.59"/>
    <n v="72575.179999999993"/>
    <n v="5"/>
    <n v="6"/>
    <n v="4"/>
    <x v="3729"/>
  </r>
  <r>
    <s v="T003971"/>
    <s v="Armaan Aggarwal"/>
    <x v="689"/>
    <n v="6"/>
    <d v="2025-05-07T00:00:00"/>
    <d v="2025-05-08T00:00:00"/>
    <d v="1977-07-26T00:00:00"/>
    <x v="1"/>
    <x v="18"/>
    <x v="0"/>
    <x v="0"/>
    <x v="1"/>
    <n v="3"/>
    <n v="31628.26"/>
    <n v="94884.78"/>
    <n v="29.77"/>
    <n v="66637.58"/>
    <n v="3"/>
    <n v="6"/>
    <n v="0"/>
    <x v="3730"/>
  </r>
  <r>
    <s v="T003972"/>
    <s v="Eshani Krish"/>
    <x v="680"/>
    <n v="10"/>
    <d v="2024-12-11T00:00:00"/>
    <d v="2024-12-15T00:00:00"/>
    <d v="2001-01-12T00:00:00"/>
    <x v="2"/>
    <x v="2"/>
    <x v="1"/>
    <x v="5"/>
    <x v="7"/>
    <n v="9"/>
    <n v="37078.99"/>
    <n v="333710.90999999997"/>
    <n v="14.14"/>
    <n v="286524.19"/>
    <n v="2"/>
    <n v="8"/>
    <n v="2"/>
    <x v="3731"/>
  </r>
  <r>
    <s v="T003973"/>
    <s v="Neelofar Ramesh"/>
    <x v="693"/>
    <n v="8"/>
    <d v="2025-03-12T00:00:00"/>
    <d v="2025-03-17T00:00:00"/>
    <d v="1977-05-06T00:00:00"/>
    <x v="0"/>
    <x v="10"/>
    <x v="1"/>
    <x v="2"/>
    <x v="10"/>
    <n v="1"/>
    <n v="6831.84"/>
    <n v="6831.84"/>
    <n v="11.56"/>
    <n v="6042.08"/>
    <n v="1"/>
    <n v="10"/>
    <n v="-2"/>
    <x v="3732"/>
  </r>
  <r>
    <s v="T003974"/>
    <s v="Shray Chaudhuri"/>
    <x v="638"/>
    <n v="5"/>
    <d v="2025-04-19T00:00:00"/>
    <d v="2025-04-23T00:00:00"/>
    <d v="1987-03-18T00:00:00"/>
    <x v="1"/>
    <x v="14"/>
    <x v="3"/>
    <x v="4"/>
    <x v="23"/>
    <n v="8"/>
    <n v="18804.54"/>
    <n v="150436.32"/>
    <n v="28.7"/>
    <n v="107261.1"/>
    <n v="5"/>
    <n v="7"/>
    <n v="-2"/>
    <x v="3733"/>
  </r>
  <r>
    <s v="T003975"/>
    <s v="Lakshay Bakshi"/>
    <x v="203"/>
    <n v="7"/>
    <d v="2024-06-19T00:00:00"/>
    <d v="2024-06-24T00:00:00"/>
    <d v="1965-10-25T00:00:00"/>
    <x v="0"/>
    <x v="17"/>
    <x v="1"/>
    <x v="2"/>
    <x v="3"/>
    <n v="9"/>
    <n v="46160.78"/>
    <n v="415447.02"/>
    <n v="3.75"/>
    <n v="399867.76"/>
    <n v="2"/>
    <n v="10"/>
    <n v="-3"/>
    <x v="3734"/>
  </r>
  <r>
    <s v="T003976"/>
    <s v="Aarav Bala"/>
    <x v="121"/>
    <n v="6"/>
    <d v="2024-04-02T00:00:00"/>
    <d v="2024-04-06T00:00:00"/>
    <d v="1970-02-02T00:00:00"/>
    <x v="3"/>
    <x v="19"/>
    <x v="0"/>
    <x v="1"/>
    <x v="21"/>
    <n v="7"/>
    <n v="9467.81"/>
    <n v="66274.67"/>
    <n v="17.45"/>
    <n v="54709.74"/>
    <n v="5"/>
    <n v="8"/>
    <n v="-2"/>
    <x v="3735"/>
  </r>
  <r>
    <s v="T003977"/>
    <s v="Kavya Sachdeva"/>
    <x v="80"/>
    <n v="7"/>
    <d v="2024-04-21T00:00:00"/>
    <d v="2024-04-26T00:00:00"/>
    <d v="1992-12-18T00:00:00"/>
    <x v="3"/>
    <x v="15"/>
    <x v="0"/>
    <x v="0"/>
    <x v="19"/>
    <n v="6"/>
    <n v="22544.37"/>
    <n v="135266.22"/>
    <n v="25.94"/>
    <n v="100178.16"/>
    <n v="3"/>
    <n v="9"/>
    <n v="-2"/>
    <x v="3736"/>
  </r>
  <r>
    <s v="T003978"/>
    <s v="Eshani Bhardwaj"/>
    <x v="527"/>
    <n v="4"/>
    <d v="2023-10-01T00:00:00"/>
    <d v="2023-10-04T00:00:00"/>
    <d v="1970-08-11T00:00:00"/>
    <x v="1"/>
    <x v="9"/>
    <x v="3"/>
    <x v="4"/>
    <x v="9"/>
    <n v="8"/>
    <n v="14739.31"/>
    <n v="117914.48"/>
    <n v="7.94"/>
    <n v="108552.07"/>
    <n v="1"/>
    <n v="5"/>
    <n v="-1"/>
    <x v="3737"/>
  </r>
  <r>
    <s v="T003979"/>
    <s v="Siya Vora"/>
    <x v="647"/>
    <n v="5"/>
    <d v="2025-03-29T00:00:00"/>
    <d v="2025-04-01T00:00:00"/>
    <d v="1994-08-07T00:00:00"/>
    <x v="1"/>
    <x v="18"/>
    <x v="0"/>
    <x v="1"/>
    <x v="2"/>
    <n v="4"/>
    <n v="4945.79"/>
    <n v="19783.16"/>
    <n v="0.78"/>
    <n v="19628.849999999999"/>
    <n v="1"/>
    <n v="7"/>
    <n v="-2"/>
    <x v="3738"/>
  </r>
  <r>
    <s v="T003980"/>
    <s v="Nishith Sundaram"/>
    <x v="643"/>
    <n v="8"/>
    <d v="2025-03-19T00:00:00"/>
    <d v="2025-03-23T00:00:00"/>
    <d v="1978-03-19T00:00:00"/>
    <x v="3"/>
    <x v="19"/>
    <x v="3"/>
    <x v="4"/>
    <x v="23"/>
    <n v="5"/>
    <n v="7015.83"/>
    <n v="35079.15"/>
    <n v="22.66"/>
    <n v="27130.21"/>
    <n v="3"/>
    <n v="6"/>
    <n v="2"/>
    <x v="3739"/>
  </r>
  <r>
    <s v="T003981"/>
    <s v="Zain Barman"/>
    <x v="390"/>
    <n v="7"/>
    <d v="2023-08-27T00:00:00"/>
    <d v="2023-09-01T00:00:00"/>
    <d v="1966-04-16T00:00:00"/>
    <x v="1"/>
    <x v="9"/>
    <x v="1"/>
    <x v="5"/>
    <x v="20"/>
    <n v="3"/>
    <n v="40911.06"/>
    <n v="122733.18"/>
    <n v="16.29"/>
    <n v="102739.94"/>
    <n v="2"/>
    <n v="6"/>
    <n v="1"/>
    <x v="3740"/>
  </r>
  <r>
    <s v="T003982"/>
    <s v="Raunak Lad"/>
    <x v="601"/>
    <n v="7"/>
    <d v="2025-07-06T00:00:00"/>
    <d v="2025-07-09T00:00:00"/>
    <d v="1979-11-12T00:00:00"/>
    <x v="2"/>
    <x v="2"/>
    <x v="2"/>
    <x v="3"/>
    <x v="11"/>
    <n v="9"/>
    <n v="13871.92"/>
    <n v="124847.28"/>
    <n v="20.65"/>
    <n v="99066.32"/>
    <n v="4"/>
    <n v="5"/>
    <n v="2"/>
    <x v="361"/>
  </r>
  <r>
    <s v="T003983"/>
    <s v="Anika Dutta"/>
    <x v="365"/>
    <n v="10"/>
    <d v="2024-03-09T00:00:00"/>
    <d v="2024-03-12T00:00:00"/>
    <d v="1966-12-31T00:00:00"/>
    <x v="0"/>
    <x v="17"/>
    <x v="1"/>
    <x v="5"/>
    <x v="20"/>
    <n v="8"/>
    <n v="9198.19"/>
    <n v="73585.52"/>
    <n v="22.45"/>
    <n v="57065.57"/>
    <n v="1"/>
    <n v="5"/>
    <n v="5"/>
    <x v="3741"/>
  </r>
  <r>
    <s v="T003984"/>
    <s v="Anay Chatterjee"/>
    <x v="14"/>
    <n v="10"/>
    <d v="2025-04-15T00:00:00"/>
    <d v="2025-04-18T00:00:00"/>
    <d v="1978-02-08T00:00:00"/>
    <x v="1"/>
    <x v="9"/>
    <x v="2"/>
    <x v="3"/>
    <x v="22"/>
    <n v="5"/>
    <n v="16910.66"/>
    <n v="84553.3"/>
    <n v="12.55"/>
    <n v="73941.86"/>
    <n v="4"/>
    <n v="8"/>
    <n v="2"/>
    <x v="3742"/>
  </r>
  <r>
    <s v="T003985"/>
    <s v="Yasmin Saran"/>
    <x v="184"/>
    <n v="7"/>
    <d v="2025-01-23T00:00:00"/>
    <d v="2025-01-28T00:00:00"/>
    <d v="1988-02-17T00:00:00"/>
    <x v="1"/>
    <x v="14"/>
    <x v="1"/>
    <x v="2"/>
    <x v="14"/>
    <n v="4"/>
    <n v="6904.69"/>
    <n v="27618.76"/>
    <n v="26.06"/>
    <n v="20421.310000000001"/>
    <n v="2"/>
    <n v="6"/>
    <n v="1"/>
    <x v="3743"/>
  </r>
  <r>
    <s v="T003986"/>
    <s v="Pranay Bhatia"/>
    <x v="707"/>
    <n v="10"/>
    <d v="2023-12-18T00:00:00"/>
    <d v="2023-12-23T00:00:00"/>
    <d v="1991-04-13T00:00:00"/>
    <x v="0"/>
    <x v="0"/>
    <x v="0"/>
    <x v="1"/>
    <x v="2"/>
    <n v="2"/>
    <n v="10925.49"/>
    <n v="21850.98"/>
    <n v="13.24"/>
    <n v="18957.91"/>
    <n v="5"/>
    <n v="8"/>
    <n v="2"/>
    <x v="3744"/>
  </r>
  <r>
    <s v="T003987"/>
    <s v="Rhea Kapur"/>
    <x v="304"/>
    <n v="8"/>
    <d v="2025-05-04T00:00:00"/>
    <d v="2025-05-05T00:00:00"/>
    <d v="2001-08-15T00:00:00"/>
    <x v="2"/>
    <x v="8"/>
    <x v="0"/>
    <x v="1"/>
    <x v="8"/>
    <n v="3"/>
    <n v="13518.91"/>
    <n v="40556.730000000003"/>
    <n v="18.82"/>
    <n v="32923.949999999997"/>
    <n v="3"/>
    <n v="6"/>
    <n v="2"/>
    <x v="3745"/>
  </r>
  <r>
    <s v="T003988"/>
    <s v="Devansh Choudhary"/>
    <x v="722"/>
    <n v="9"/>
    <d v="2024-01-07T00:00:00"/>
    <d v="2024-01-10T00:00:00"/>
    <d v="2003-06-07T00:00:00"/>
    <x v="0"/>
    <x v="3"/>
    <x v="1"/>
    <x v="5"/>
    <x v="20"/>
    <n v="7"/>
    <n v="32261.55"/>
    <n v="225830.85"/>
    <n v="3.29"/>
    <n v="218401.02"/>
    <n v="1"/>
    <n v="8"/>
    <n v="1"/>
    <x v="3746"/>
  </r>
  <r>
    <s v="T003989"/>
    <s v="Abram Arora"/>
    <x v="22"/>
    <n v="3"/>
    <d v="2024-12-22T00:00:00"/>
    <d v="2024-12-25T00:00:00"/>
    <d v="1993-02-18T00:00:00"/>
    <x v="3"/>
    <x v="5"/>
    <x v="3"/>
    <x v="4"/>
    <x v="6"/>
    <n v="6"/>
    <n v="29024.04"/>
    <n v="174144.24"/>
    <n v="23.63"/>
    <n v="132993.96"/>
    <n v="1"/>
    <n v="4"/>
    <n v="-1"/>
    <x v="3747"/>
  </r>
  <r>
    <s v="T003990"/>
    <s v="Aarna Divan"/>
    <x v="84"/>
    <n v="10"/>
    <d v="2024-09-18T00:00:00"/>
    <d v="2024-09-20T00:00:00"/>
    <d v="1982-11-27T00:00:00"/>
    <x v="0"/>
    <x v="13"/>
    <x v="1"/>
    <x v="5"/>
    <x v="20"/>
    <n v="5"/>
    <n v="24688.61"/>
    <n v="123443.05"/>
    <n v="10.93"/>
    <n v="109950.72"/>
    <n v="5"/>
    <n v="6"/>
    <n v="4"/>
    <x v="3097"/>
  </r>
  <r>
    <s v="T003991"/>
    <s v="Zeeshan Reddy"/>
    <x v="477"/>
    <n v="10"/>
    <d v="2024-08-12T00:00:00"/>
    <d v="2024-08-15T00:00:00"/>
    <d v="1970-07-16T00:00:00"/>
    <x v="2"/>
    <x v="7"/>
    <x v="2"/>
    <x v="3"/>
    <x v="12"/>
    <n v="4"/>
    <n v="40912.129999999997"/>
    <n v="163648.51999999999"/>
    <n v="4.6900000000000004"/>
    <n v="155973.4"/>
    <n v="2"/>
    <n v="7"/>
    <n v="3"/>
    <x v="3748"/>
  </r>
  <r>
    <s v="T003992"/>
    <s v="Mohanlal Sood"/>
    <x v="723"/>
    <n v="9"/>
    <d v="2025-05-03T00:00:00"/>
    <d v="2025-05-04T00:00:00"/>
    <d v="1976-06-21T00:00:00"/>
    <x v="3"/>
    <x v="19"/>
    <x v="2"/>
    <x v="3"/>
    <x v="22"/>
    <n v="3"/>
    <n v="39507.360000000001"/>
    <n v="118522.08"/>
    <n v="16.579999999999998"/>
    <n v="98871.12"/>
    <n v="2"/>
    <n v="4"/>
    <n v="5"/>
    <x v="3749"/>
  </r>
  <r>
    <s v="T003993"/>
    <s v="Onkar Dixit"/>
    <x v="40"/>
    <n v="7"/>
    <d v="2024-02-25T00:00:00"/>
    <d v="2024-02-29T00:00:00"/>
    <d v="1981-07-03T00:00:00"/>
    <x v="1"/>
    <x v="18"/>
    <x v="0"/>
    <x v="1"/>
    <x v="2"/>
    <n v="3"/>
    <n v="9578.2000000000007"/>
    <n v="28734.6"/>
    <n v="28.08"/>
    <n v="20665.919999999998"/>
    <n v="3"/>
    <n v="6"/>
    <n v="1"/>
    <x v="3750"/>
  </r>
  <r>
    <s v="T003994"/>
    <s v="Heer Dugar"/>
    <x v="580"/>
    <n v="3"/>
    <d v="2023-08-14T00:00:00"/>
    <d v="2023-08-18T00:00:00"/>
    <d v="1982-01-11T00:00:00"/>
    <x v="1"/>
    <x v="18"/>
    <x v="0"/>
    <x v="0"/>
    <x v="19"/>
    <n v="1"/>
    <n v="29511.83"/>
    <n v="29511.83"/>
    <n v="9.32"/>
    <n v="26761.33"/>
    <n v="2"/>
    <n v="6"/>
    <n v="-3"/>
    <x v="3751"/>
  </r>
  <r>
    <s v="T003995"/>
    <s v="Ojas Bobal"/>
    <x v="366"/>
    <n v="3"/>
    <d v="2024-11-06T00:00:00"/>
    <d v="2024-11-07T00:00:00"/>
    <d v="1995-09-28T00:00:00"/>
    <x v="2"/>
    <x v="16"/>
    <x v="0"/>
    <x v="0"/>
    <x v="1"/>
    <n v="4"/>
    <n v="42999.47"/>
    <n v="171997.88"/>
    <n v="27.82"/>
    <n v="124148.07"/>
    <n v="1"/>
    <n v="4"/>
    <n v="-1"/>
    <x v="3752"/>
  </r>
  <r>
    <s v="T003996"/>
    <s v="Indrans Roy"/>
    <x v="451"/>
    <n v="3"/>
    <d v="2024-03-23T00:00:00"/>
    <d v="2024-03-24T00:00:00"/>
    <d v="1978-12-30T00:00:00"/>
    <x v="0"/>
    <x v="13"/>
    <x v="0"/>
    <x v="0"/>
    <x v="1"/>
    <n v="6"/>
    <n v="43389.72"/>
    <n v="260338.32"/>
    <n v="22.96"/>
    <n v="200564.64"/>
    <n v="5"/>
    <n v="5"/>
    <n v="-2"/>
    <x v="3753"/>
  </r>
  <r>
    <s v="T003997"/>
    <s v="Dhanuk Gaba"/>
    <x v="93"/>
    <n v="9"/>
    <d v="2025-07-11T00:00:00"/>
    <d v="2025-07-14T00:00:00"/>
    <d v="1980-01-04T00:00:00"/>
    <x v="3"/>
    <x v="4"/>
    <x v="2"/>
    <x v="3"/>
    <x v="11"/>
    <n v="2"/>
    <n v="35313.46"/>
    <n v="70626.92"/>
    <n v="22.77"/>
    <n v="54545.17"/>
    <n v="1"/>
    <n v="8"/>
    <n v="1"/>
    <x v="3754"/>
  </r>
  <r>
    <s v="T003998"/>
    <s v="Riya Vasa"/>
    <x v="130"/>
    <n v="3"/>
    <d v="2023-08-20T00:00:00"/>
    <d v="2023-08-22T00:00:00"/>
    <d v="1982-05-21T00:00:00"/>
    <x v="1"/>
    <x v="9"/>
    <x v="1"/>
    <x v="2"/>
    <x v="14"/>
    <n v="6"/>
    <n v="36237.480000000003"/>
    <n v="217424.88"/>
    <n v="18.920000000000002"/>
    <n v="176288.09"/>
    <n v="2"/>
    <n v="5"/>
    <n v="-2"/>
    <x v="3755"/>
  </r>
  <r>
    <s v="T003999"/>
    <s v="Sahil Date"/>
    <x v="657"/>
    <n v="10"/>
    <d v="2023-10-30T00:00:00"/>
    <d v="2023-11-02T00:00:00"/>
    <d v="1995-03-25T00:00:00"/>
    <x v="1"/>
    <x v="1"/>
    <x v="0"/>
    <x v="1"/>
    <x v="8"/>
    <n v="4"/>
    <n v="20209.509999999998"/>
    <n v="80838.039999999994"/>
    <n v="15.76"/>
    <n v="68097.960000000006"/>
    <n v="5"/>
    <n v="6"/>
    <n v="4"/>
    <x v="3756"/>
  </r>
  <r>
    <s v="T004000"/>
    <s v="Samaira Comar"/>
    <x v="249"/>
    <n v="7"/>
    <d v="2023-11-03T00:00:00"/>
    <d v="2023-11-08T00:00:00"/>
    <d v="1964-02-08T00:00:00"/>
    <x v="1"/>
    <x v="14"/>
    <x v="1"/>
    <x v="5"/>
    <x v="20"/>
    <n v="8"/>
    <n v="14018.61"/>
    <n v="112148.88"/>
    <n v="18.8"/>
    <n v="91064.89"/>
    <n v="4"/>
    <n v="6"/>
    <n v="1"/>
    <x v="3757"/>
  </r>
  <r>
    <s v="T004001"/>
    <s v="Yuvraj  Buch"/>
    <x v="683"/>
    <n v="5"/>
    <d v="2024-07-30T00:00:00"/>
    <d v="2024-07-31T00:00:00"/>
    <d v="1981-10-30T00:00:00"/>
    <x v="1"/>
    <x v="1"/>
    <x v="0"/>
    <x v="0"/>
    <x v="18"/>
    <n v="6"/>
    <n v="1386.66"/>
    <n v="8319.9600000000009"/>
    <n v="14.55"/>
    <n v="7109.41"/>
    <n v="4"/>
    <n v="4"/>
    <n v="1"/>
    <x v="3758"/>
  </r>
  <r>
    <s v="T004002"/>
    <s v="Biju Dar"/>
    <x v="282"/>
    <n v="3"/>
    <d v="2024-08-14T00:00:00"/>
    <d v="2024-08-19T00:00:00"/>
    <d v="1981-02-02T00:00:00"/>
    <x v="3"/>
    <x v="4"/>
    <x v="3"/>
    <x v="4"/>
    <x v="13"/>
    <n v="10"/>
    <n v="48168.639999999999"/>
    <n v="481686.4"/>
    <n v="10.53"/>
    <n v="430964.82"/>
    <n v="4"/>
    <n v="10"/>
    <n v="-7"/>
    <x v="3759"/>
  </r>
  <r>
    <s v="T004003"/>
    <s v="Himmat Karan"/>
    <x v="433"/>
    <n v="6"/>
    <d v="2025-01-30T00:00:00"/>
    <d v="2025-01-31T00:00:00"/>
    <d v="1988-09-16T00:00:00"/>
    <x v="2"/>
    <x v="16"/>
    <x v="3"/>
    <x v="4"/>
    <x v="13"/>
    <n v="2"/>
    <n v="37408.400000000001"/>
    <n v="74816.800000000003"/>
    <n v="23.77"/>
    <n v="57032.85"/>
    <n v="4"/>
    <n v="6"/>
    <n v="0"/>
    <x v="3760"/>
  </r>
  <r>
    <s v="T004004"/>
    <s v="Ahana  Chakrabarti"/>
    <x v="300"/>
    <n v="5"/>
    <d v="2023-12-05T00:00:00"/>
    <d v="2023-12-10T00:00:00"/>
    <d v="1971-04-29T00:00:00"/>
    <x v="2"/>
    <x v="16"/>
    <x v="0"/>
    <x v="1"/>
    <x v="2"/>
    <n v="3"/>
    <n v="14096.92"/>
    <n v="42290.76"/>
    <n v="0.9"/>
    <n v="41910.14"/>
    <n v="1"/>
    <n v="7"/>
    <n v="-2"/>
    <x v="3761"/>
  </r>
  <r>
    <s v="T004005"/>
    <s v="Eva Rastogi"/>
    <x v="455"/>
    <n v="9"/>
    <d v="2025-06-06T00:00:00"/>
    <d v="2025-06-11T00:00:00"/>
    <d v="2006-11-10T00:00:00"/>
    <x v="0"/>
    <x v="13"/>
    <x v="3"/>
    <x v="4"/>
    <x v="9"/>
    <n v="4"/>
    <n v="906.48"/>
    <n v="3625.92"/>
    <n v="25.19"/>
    <n v="2712.55"/>
    <n v="4"/>
    <n v="8"/>
    <n v="1"/>
    <x v="3762"/>
  </r>
  <r>
    <s v="T004006"/>
    <s v="Bhamini Goda"/>
    <x v="51"/>
    <n v="10"/>
    <d v="2024-06-25T00:00:00"/>
    <d v="2024-06-29T00:00:00"/>
    <d v="1969-07-17T00:00:00"/>
    <x v="3"/>
    <x v="5"/>
    <x v="0"/>
    <x v="1"/>
    <x v="8"/>
    <n v="2"/>
    <n v="13961.35"/>
    <n v="27922.7"/>
    <n v="11.68"/>
    <n v="24661.33"/>
    <n v="1"/>
    <n v="8"/>
    <n v="2"/>
    <x v="3458"/>
  </r>
  <r>
    <s v="T004007"/>
    <s v="Raghav Sunder"/>
    <x v="200"/>
    <n v="5"/>
    <d v="2025-02-01T00:00:00"/>
    <d v="2025-02-06T00:00:00"/>
    <d v="1996-05-11T00:00:00"/>
    <x v="0"/>
    <x v="13"/>
    <x v="1"/>
    <x v="5"/>
    <x v="7"/>
    <n v="1"/>
    <n v="13024.89"/>
    <n v="13024.89"/>
    <n v="26.95"/>
    <n v="9514.68"/>
    <n v="1"/>
    <n v="6"/>
    <n v="-1"/>
    <x v="1162"/>
  </r>
  <r>
    <s v="T004008"/>
    <s v="Nakul Sankaran"/>
    <x v="408"/>
    <n v="4"/>
    <d v="2023-12-11T00:00:00"/>
    <d v="2023-12-13T00:00:00"/>
    <d v="2001-09-16T00:00:00"/>
    <x v="3"/>
    <x v="19"/>
    <x v="3"/>
    <x v="4"/>
    <x v="6"/>
    <n v="3"/>
    <n v="30676.18"/>
    <n v="92028.540000000008"/>
    <n v="18.02"/>
    <n v="75445"/>
    <n v="1"/>
    <n v="7"/>
    <n v="-3"/>
    <x v="3763"/>
  </r>
  <r>
    <s v="T004009"/>
    <s v="Zain Rama"/>
    <x v="718"/>
    <n v="3"/>
    <d v="2024-06-29T00:00:00"/>
    <d v="2024-07-02T00:00:00"/>
    <d v="1969-02-10T00:00:00"/>
    <x v="3"/>
    <x v="19"/>
    <x v="0"/>
    <x v="1"/>
    <x v="5"/>
    <n v="1"/>
    <n v="29798.71"/>
    <n v="29798.71"/>
    <n v="3.82"/>
    <n v="28660.400000000001"/>
    <n v="2"/>
    <n v="8"/>
    <n v="-5"/>
    <x v="3764"/>
  </r>
  <r>
    <s v="T004010"/>
    <s v="Anya Shenoy"/>
    <x v="401"/>
    <n v="5"/>
    <d v="2025-05-24T00:00:00"/>
    <d v="2025-05-28T00:00:00"/>
    <d v="1961-10-19T00:00:00"/>
    <x v="3"/>
    <x v="5"/>
    <x v="3"/>
    <x v="4"/>
    <x v="23"/>
    <n v="4"/>
    <n v="21766.39"/>
    <n v="87065.56"/>
    <n v="16.350000000000001"/>
    <n v="72830.34"/>
    <n v="4"/>
    <n v="8"/>
    <n v="-3"/>
    <x v="3765"/>
  </r>
  <r>
    <s v="T004011"/>
    <s v="Parinaaz Ben"/>
    <x v="298"/>
    <n v="10"/>
    <d v="2024-11-19T00:00:00"/>
    <d v="2024-11-20T00:00:00"/>
    <d v="1994-10-28T00:00:00"/>
    <x v="0"/>
    <x v="17"/>
    <x v="0"/>
    <x v="1"/>
    <x v="5"/>
    <n v="4"/>
    <n v="31055.08"/>
    <n v="124220.32"/>
    <n v="9.14"/>
    <n v="112866.58"/>
    <n v="4"/>
    <n v="3"/>
    <n v="7"/>
    <x v="3766"/>
  </r>
  <r>
    <s v="T004012"/>
    <s v="Shanaya Dube"/>
    <x v="285"/>
    <n v="10"/>
    <d v="2025-08-08T00:00:00"/>
    <d v="2025-08-11T00:00:00"/>
    <d v="1990-06-23T00:00:00"/>
    <x v="2"/>
    <x v="11"/>
    <x v="1"/>
    <x v="2"/>
    <x v="16"/>
    <n v="7"/>
    <n v="25585.63"/>
    <n v="179099.41"/>
    <n v="9.42"/>
    <n v="162228.25"/>
    <n v="1"/>
    <n v="4"/>
    <n v="6"/>
    <x v="3767"/>
  </r>
  <r>
    <s v="T004013"/>
    <s v="Shray Balay"/>
    <x v="209"/>
    <n v="4"/>
    <d v="2024-04-25T00:00:00"/>
    <d v="2024-04-27T00:00:00"/>
    <d v="2003-09-08T00:00:00"/>
    <x v="1"/>
    <x v="14"/>
    <x v="1"/>
    <x v="2"/>
    <x v="16"/>
    <n v="9"/>
    <n v="10440.469999999999"/>
    <n v="93964.23"/>
    <n v="15.4"/>
    <n v="79493.740000000005"/>
    <n v="1"/>
    <n v="5"/>
    <n v="-1"/>
    <x v="3768"/>
  </r>
  <r>
    <s v="T004014"/>
    <s v="Yasmin Gala"/>
    <x v="405"/>
    <n v="8"/>
    <d v="2024-10-25T00:00:00"/>
    <d v="2024-10-27T00:00:00"/>
    <d v="2005-08-03T00:00:00"/>
    <x v="0"/>
    <x v="13"/>
    <x v="3"/>
    <x v="4"/>
    <x v="9"/>
    <n v="4"/>
    <n v="42303.27"/>
    <n v="169213.08"/>
    <n v="15.46"/>
    <n v="143052.74"/>
    <n v="3"/>
    <n v="3"/>
    <n v="5"/>
    <x v="3769"/>
  </r>
  <r>
    <s v="T004015"/>
    <s v="Samaira Kumar"/>
    <x v="12"/>
    <n v="5"/>
    <d v="2025-05-17T00:00:00"/>
    <d v="2025-05-21T00:00:00"/>
    <d v="2006-07-17T00:00:00"/>
    <x v="1"/>
    <x v="6"/>
    <x v="0"/>
    <x v="0"/>
    <x v="0"/>
    <n v="5"/>
    <n v="33282.269999999997"/>
    <n v="166411.35"/>
    <n v="5"/>
    <n v="158090.78"/>
    <n v="2"/>
    <n v="8"/>
    <n v="-3"/>
    <x v="3770"/>
  </r>
  <r>
    <s v="T004016"/>
    <s v="Manjari Vig"/>
    <x v="298"/>
    <n v="4"/>
    <d v="2024-11-20T00:00:00"/>
    <d v="2024-11-25T00:00:00"/>
    <d v="1966-04-12T00:00:00"/>
    <x v="2"/>
    <x v="16"/>
    <x v="1"/>
    <x v="5"/>
    <x v="7"/>
    <n v="5"/>
    <n v="6233.15"/>
    <n v="31165.75"/>
    <n v="10.220000000000001"/>
    <n v="27980.61"/>
    <n v="3"/>
    <n v="8"/>
    <n v="-4"/>
    <x v="3771"/>
  </r>
  <r>
    <s v="T004017"/>
    <s v="Aarush Mani"/>
    <x v="521"/>
    <n v="3"/>
    <d v="2024-01-21T00:00:00"/>
    <d v="2024-01-23T00:00:00"/>
    <d v="1979-03-07T00:00:00"/>
    <x v="1"/>
    <x v="1"/>
    <x v="3"/>
    <x v="4"/>
    <x v="9"/>
    <n v="6"/>
    <n v="43492.59"/>
    <n v="260955.54"/>
    <n v="1.81"/>
    <n v="256232.24"/>
    <n v="4"/>
    <n v="7"/>
    <n v="-4"/>
    <x v="3772"/>
  </r>
  <r>
    <s v="T004018"/>
    <s v="Devansh Shroff"/>
    <x v="331"/>
    <n v="10"/>
    <d v="2024-08-03T00:00:00"/>
    <d v="2024-08-07T00:00:00"/>
    <d v="1990-10-17T00:00:00"/>
    <x v="3"/>
    <x v="12"/>
    <x v="0"/>
    <x v="1"/>
    <x v="2"/>
    <n v="2"/>
    <n v="22446.52"/>
    <n v="44893.04"/>
    <n v="24.4"/>
    <n v="33939.14"/>
    <n v="1"/>
    <n v="7"/>
    <n v="3"/>
    <x v="3773"/>
  </r>
  <r>
    <s v="T004019"/>
    <s v="Mahika Chander"/>
    <x v="337"/>
    <n v="8"/>
    <d v="2023-10-17T00:00:00"/>
    <d v="2023-10-21T00:00:00"/>
    <d v="1979-04-11T00:00:00"/>
    <x v="3"/>
    <x v="4"/>
    <x v="0"/>
    <x v="1"/>
    <x v="21"/>
    <n v="2"/>
    <n v="14634.88"/>
    <n v="29269.759999999998"/>
    <n v="11.03"/>
    <n v="26041.31"/>
    <n v="2"/>
    <n v="5"/>
    <n v="3"/>
    <x v="3774"/>
  </r>
  <r>
    <s v="T004020"/>
    <s v="Ivana Dar"/>
    <x v="674"/>
    <n v="9"/>
    <d v="2024-05-21T00:00:00"/>
    <d v="2024-05-26T00:00:00"/>
    <d v="1995-08-13T00:00:00"/>
    <x v="1"/>
    <x v="18"/>
    <x v="0"/>
    <x v="1"/>
    <x v="21"/>
    <n v="5"/>
    <n v="25893.83"/>
    <n v="129469.15"/>
    <n v="28.72"/>
    <n v="92285.61"/>
    <n v="1"/>
    <n v="8"/>
    <n v="1"/>
    <x v="3775"/>
  </r>
  <r>
    <s v="T004021"/>
    <s v="Lagan Gopal"/>
    <x v="486"/>
    <n v="9"/>
    <d v="2024-09-07T00:00:00"/>
    <d v="2024-09-09T00:00:00"/>
    <d v="1976-01-07T00:00:00"/>
    <x v="0"/>
    <x v="0"/>
    <x v="0"/>
    <x v="0"/>
    <x v="0"/>
    <n v="3"/>
    <n v="11607.3"/>
    <n v="34821.899999999987"/>
    <n v="19.260000000000002"/>
    <n v="28115.200000000001"/>
    <n v="2"/>
    <n v="3"/>
    <n v="6"/>
    <x v="3776"/>
  </r>
  <r>
    <s v="T004022"/>
    <s v="Dharmajan Kunda"/>
    <x v="578"/>
    <n v="8"/>
    <d v="2024-07-17T00:00:00"/>
    <d v="2024-07-21T00:00:00"/>
    <d v="1979-08-19T00:00:00"/>
    <x v="2"/>
    <x v="7"/>
    <x v="0"/>
    <x v="0"/>
    <x v="1"/>
    <n v="8"/>
    <n v="47712.24"/>
    <n v="381697.92"/>
    <n v="9.5500000000000007"/>
    <n v="345245.77"/>
    <n v="3"/>
    <n v="8"/>
    <n v="0"/>
    <x v="3777"/>
  </r>
  <r>
    <s v="T004023"/>
    <s v="Akarsh Hari"/>
    <x v="574"/>
    <n v="7"/>
    <d v="2024-02-21T00:00:00"/>
    <d v="2024-02-23T00:00:00"/>
    <d v="1977-12-05T00:00:00"/>
    <x v="1"/>
    <x v="14"/>
    <x v="1"/>
    <x v="2"/>
    <x v="3"/>
    <n v="9"/>
    <n v="21556.68"/>
    <n v="194010.12"/>
    <n v="27.88"/>
    <n v="139920.1"/>
    <n v="2"/>
    <n v="3"/>
    <n v="4"/>
    <x v="3778"/>
  </r>
  <r>
    <s v="T004024"/>
    <s v="Lavanya Khare"/>
    <x v="304"/>
    <n v="7"/>
    <d v="2025-05-03T00:00:00"/>
    <d v="2025-05-05T00:00:00"/>
    <d v="1984-05-22T00:00:00"/>
    <x v="1"/>
    <x v="6"/>
    <x v="3"/>
    <x v="4"/>
    <x v="23"/>
    <n v="4"/>
    <n v="37851.56"/>
    <n v="151406.24"/>
    <n v="17.02"/>
    <n v="125636.9"/>
    <n v="3"/>
    <n v="6"/>
    <n v="1"/>
    <x v="3779"/>
  </r>
  <r>
    <s v="T004025"/>
    <s v="Navya Ramesh"/>
    <x v="242"/>
    <n v="7"/>
    <d v="2025-05-10T00:00:00"/>
    <d v="2025-05-13T00:00:00"/>
    <d v="1968-10-26T00:00:00"/>
    <x v="3"/>
    <x v="15"/>
    <x v="0"/>
    <x v="1"/>
    <x v="21"/>
    <n v="4"/>
    <n v="17119.77"/>
    <n v="68479.08"/>
    <n v="8.69"/>
    <n v="62528.25"/>
    <n v="4"/>
    <n v="7"/>
    <n v="0"/>
    <x v="3780"/>
  </r>
  <r>
    <s v="T004026"/>
    <s v="Tejas Malhotra"/>
    <x v="441"/>
    <n v="6"/>
    <d v="2024-08-29T00:00:00"/>
    <d v="2024-08-31T00:00:00"/>
    <d v="1982-10-03T00:00:00"/>
    <x v="3"/>
    <x v="5"/>
    <x v="1"/>
    <x v="5"/>
    <x v="20"/>
    <n v="5"/>
    <n v="13273.36"/>
    <n v="66366.8"/>
    <n v="1.67"/>
    <n v="65258.47"/>
    <n v="5"/>
    <n v="6"/>
    <n v="0"/>
    <x v="3781"/>
  </r>
  <r>
    <s v="T004027"/>
    <s v="Elakshi Dani"/>
    <x v="678"/>
    <n v="3"/>
    <d v="2024-08-20T00:00:00"/>
    <d v="2024-08-22T00:00:00"/>
    <d v="1993-03-06T00:00:00"/>
    <x v="2"/>
    <x v="7"/>
    <x v="1"/>
    <x v="5"/>
    <x v="20"/>
    <n v="7"/>
    <n v="22308.560000000001"/>
    <n v="156159.92000000001"/>
    <n v="22.16"/>
    <n v="121554.88"/>
    <n v="1"/>
    <n v="5"/>
    <n v="-2"/>
    <x v="3782"/>
  </r>
  <r>
    <s v="T004028"/>
    <s v="Priyansh Mangal"/>
    <x v="497"/>
    <n v="10"/>
    <d v="2023-11-21T00:00:00"/>
    <d v="2023-11-26T00:00:00"/>
    <d v="1979-01-22T00:00:00"/>
    <x v="1"/>
    <x v="9"/>
    <x v="2"/>
    <x v="3"/>
    <x v="4"/>
    <n v="2"/>
    <n v="14462.88"/>
    <n v="28925.759999999998"/>
    <n v="22.33"/>
    <n v="22466.639999999999"/>
    <n v="1"/>
    <n v="7"/>
    <n v="3"/>
    <x v="3783"/>
  </r>
  <r>
    <s v="T004029"/>
    <s v="Yakshit Dave"/>
    <x v="91"/>
    <n v="10"/>
    <d v="2023-12-03T00:00:00"/>
    <d v="2023-12-05T00:00:00"/>
    <d v="1972-06-16T00:00:00"/>
    <x v="3"/>
    <x v="5"/>
    <x v="0"/>
    <x v="1"/>
    <x v="2"/>
    <n v="5"/>
    <n v="16068"/>
    <n v="80340"/>
    <n v="25.63"/>
    <n v="59748.86"/>
    <n v="4"/>
    <n v="3"/>
    <n v="7"/>
    <x v="3784"/>
  </r>
  <r>
    <s v="T004030"/>
    <s v="Samiha Raja"/>
    <x v="583"/>
    <n v="10"/>
    <d v="2025-07-08T00:00:00"/>
    <d v="2025-07-13T00:00:00"/>
    <d v="1973-01-31T00:00:00"/>
    <x v="0"/>
    <x v="17"/>
    <x v="2"/>
    <x v="3"/>
    <x v="12"/>
    <n v="7"/>
    <n v="42865.05"/>
    <n v="300055.34999999998"/>
    <n v="24.88"/>
    <n v="225401.58"/>
    <n v="3"/>
    <n v="6"/>
    <n v="4"/>
    <x v="3785"/>
  </r>
  <r>
    <s v="T004031"/>
    <s v="Ahana  Lata"/>
    <x v="410"/>
    <n v="5"/>
    <d v="2024-03-22T00:00:00"/>
    <d v="2024-03-23T00:00:00"/>
    <d v="1972-04-28T00:00:00"/>
    <x v="2"/>
    <x v="7"/>
    <x v="0"/>
    <x v="1"/>
    <x v="2"/>
    <n v="9"/>
    <n v="27095.66"/>
    <n v="243860.94"/>
    <n v="5.23"/>
    <n v="231107.01"/>
    <n v="4"/>
    <n v="5"/>
    <n v="0"/>
    <x v="3786"/>
  </r>
  <r>
    <s v="T004032"/>
    <s v="Pari Rana"/>
    <x v="575"/>
    <n v="8"/>
    <d v="2024-04-29T00:00:00"/>
    <d v="2024-04-30T00:00:00"/>
    <d v="1975-11-29T00:00:00"/>
    <x v="2"/>
    <x v="11"/>
    <x v="2"/>
    <x v="3"/>
    <x v="12"/>
    <n v="6"/>
    <n v="34642.43"/>
    <n v="207854.58"/>
    <n v="26.04"/>
    <n v="153729.25"/>
    <n v="3"/>
    <n v="3"/>
    <n v="5"/>
    <x v="3787"/>
  </r>
  <r>
    <s v="T004033"/>
    <s v="Eshani Dugal"/>
    <x v="338"/>
    <n v="9"/>
    <d v="2025-02-07T00:00:00"/>
    <d v="2025-02-08T00:00:00"/>
    <d v="1960-11-13T00:00:00"/>
    <x v="3"/>
    <x v="15"/>
    <x v="1"/>
    <x v="2"/>
    <x v="10"/>
    <n v="5"/>
    <n v="4646.04"/>
    <n v="23230.2"/>
    <n v="10.09"/>
    <n v="20886.27"/>
    <n v="1"/>
    <n v="4"/>
    <n v="5"/>
    <x v="3788"/>
  </r>
  <r>
    <s v="T004034"/>
    <s v="Vivaan Mani"/>
    <x v="209"/>
    <n v="10"/>
    <d v="2024-04-24T00:00:00"/>
    <d v="2024-04-28T00:00:00"/>
    <d v="1975-07-26T00:00:00"/>
    <x v="3"/>
    <x v="4"/>
    <x v="1"/>
    <x v="5"/>
    <x v="20"/>
    <n v="10"/>
    <n v="49583.24"/>
    <n v="495832.4"/>
    <n v="3.57"/>
    <n v="478131.18"/>
    <n v="3"/>
    <n v="6"/>
    <n v="4"/>
    <x v="3789"/>
  </r>
  <r>
    <s v="T004035"/>
    <s v="Amira Kuruvilla"/>
    <x v="526"/>
    <n v="6"/>
    <d v="2023-11-22T00:00:00"/>
    <d v="2023-11-24T00:00:00"/>
    <d v="2004-10-28T00:00:00"/>
    <x v="3"/>
    <x v="15"/>
    <x v="0"/>
    <x v="1"/>
    <x v="8"/>
    <n v="2"/>
    <n v="17696.13"/>
    <n v="35392.26"/>
    <n v="6.41"/>
    <n v="33123.620000000003"/>
    <n v="2"/>
    <n v="6"/>
    <n v="0"/>
    <x v="1601"/>
  </r>
  <r>
    <s v="T004036"/>
    <s v="Urvi Varghese"/>
    <x v="489"/>
    <n v="6"/>
    <d v="2025-05-14T00:00:00"/>
    <d v="2025-05-16T00:00:00"/>
    <d v="2003-02-14T00:00:00"/>
    <x v="2"/>
    <x v="8"/>
    <x v="0"/>
    <x v="0"/>
    <x v="18"/>
    <n v="8"/>
    <n v="15721.69"/>
    <n v="125773.52"/>
    <n v="3.24"/>
    <n v="121698.46"/>
    <n v="1"/>
    <n v="5"/>
    <n v="1"/>
    <x v="3790"/>
  </r>
  <r>
    <s v="T004037"/>
    <s v="Taran Rajagopalan"/>
    <x v="319"/>
    <n v="8"/>
    <d v="2025-03-28T00:00:00"/>
    <d v="2025-04-01T00:00:00"/>
    <d v="1999-07-31T00:00:00"/>
    <x v="3"/>
    <x v="12"/>
    <x v="0"/>
    <x v="1"/>
    <x v="8"/>
    <n v="6"/>
    <n v="19752.32"/>
    <n v="118513.92"/>
    <n v="4.6900000000000004"/>
    <n v="112955.62"/>
    <n v="2"/>
    <n v="9"/>
    <n v="-1"/>
    <x v="3791"/>
  </r>
  <r>
    <s v="T004038"/>
    <s v="Chirag Kari"/>
    <x v="566"/>
    <n v="5"/>
    <d v="2024-06-10T00:00:00"/>
    <d v="2024-06-12T00:00:00"/>
    <d v="1993-10-24T00:00:00"/>
    <x v="2"/>
    <x v="16"/>
    <x v="3"/>
    <x v="4"/>
    <x v="23"/>
    <n v="6"/>
    <n v="41189.18"/>
    <n v="247135.08"/>
    <n v="6.72"/>
    <n v="230527.6"/>
    <n v="3"/>
    <n v="6"/>
    <n v="-1"/>
    <x v="3792"/>
  </r>
  <r>
    <s v="T004039"/>
    <s v="Ehsaan Sama"/>
    <x v="382"/>
    <n v="10"/>
    <d v="2024-07-17T00:00:00"/>
    <d v="2024-07-22T00:00:00"/>
    <d v="1979-03-14T00:00:00"/>
    <x v="2"/>
    <x v="8"/>
    <x v="2"/>
    <x v="3"/>
    <x v="12"/>
    <n v="9"/>
    <n v="37089.120000000003"/>
    <n v="333802.08"/>
    <n v="8.89"/>
    <n v="304127.08"/>
    <n v="3"/>
    <n v="8"/>
    <n v="2"/>
    <x v="3793"/>
  </r>
  <r>
    <s v="T004040"/>
    <s v="Madhav Edwin"/>
    <x v="469"/>
    <n v="3"/>
    <d v="2025-07-30T00:00:00"/>
    <d v="2025-08-03T00:00:00"/>
    <d v="2003-04-22T00:00:00"/>
    <x v="1"/>
    <x v="9"/>
    <x v="1"/>
    <x v="2"/>
    <x v="3"/>
    <n v="7"/>
    <n v="35802.82"/>
    <n v="250619.74"/>
    <n v="0.8"/>
    <n v="248614.78"/>
    <n v="2"/>
    <n v="9"/>
    <n v="-6"/>
    <x v="3794"/>
  </r>
  <r>
    <s v="T004041"/>
    <s v="Amira Soni"/>
    <x v="276"/>
    <n v="7"/>
    <d v="2024-06-22T00:00:00"/>
    <d v="2024-06-26T00:00:00"/>
    <d v="1993-07-28T00:00:00"/>
    <x v="3"/>
    <x v="19"/>
    <x v="0"/>
    <x v="1"/>
    <x v="2"/>
    <n v="5"/>
    <n v="28509.84"/>
    <n v="142549.20000000001"/>
    <n v="9.5"/>
    <n v="129007.03"/>
    <n v="3"/>
    <n v="8"/>
    <n v="-1"/>
    <x v="3795"/>
  </r>
  <r>
    <s v="T004042"/>
    <s v="Divyansh Dube"/>
    <x v="594"/>
    <n v="5"/>
    <d v="2024-11-28T00:00:00"/>
    <d v="2024-12-03T00:00:00"/>
    <d v="1990-11-26T00:00:00"/>
    <x v="3"/>
    <x v="19"/>
    <x v="0"/>
    <x v="0"/>
    <x v="18"/>
    <n v="3"/>
    <n v="31638.400000000001"/>
    <n v="94915.200000000012"/>
    <n v="15.76"/>
    <n v="79956.56"/>
    <n v="1"/>
    <n v="10"/>
    <n v="-5"/>
    <x v="3796"/>
  </r>
  <r>
    <s v="T004043"/>
    <s v="Divit Babu"/>
    <x v="455"/>
    <n v="10"/>
    <d v="2025-06-07T00:00:00"/>
    <d v="2025-06-12T00:00:00"/>
    <d v="1973-06-13T00:00:00"/>
    <x v="2"/>
    <x v="11"/>
    <x v="0"/>
    <x v="0"/>
    <x v="1"/>
    <n v="6"/>
    <n v="45294.68"/>
    <n v="271768.08"/>
    <n v="16.829999999999998"/>
    <n v="226029.51"/>
    <n v="2"/>
    <n v="9"/>
    <n v="1"/>
    <x v="3797"/>
  </r>
  <r>
    <s v="T004044"/>
    <s v="Riaan Sule"/>
    <x v="466"/>
    <n v="8"/>
    <d v="2024-11-07T00:00:00"/>
    <d v="2024-11-08T00:00:00"/>
    <d v="1977-02-08T00:00:00"/>
    <x v="0"/>
    <x v="13"/>
    <x v="2"/>
    <x v="3"/>
    <x v="22"/>
    <n v="4"/>
    <n v="15391.04"/>
    <n v="61564.160000000003"/>
    <n v="12.22"/>
    <n v="54041.02"/>
    <n v="1"/>
    <n v="3"/>
    <n v="5"/>
    <x v="3798"/>
  </r>
  <r>
    <s v="T004045"/>
    <s v="Aradhya Keer"/>
    <x v="478"/>
    <n v="6"/>
    <d v="2025-04-16T00:00:00"/>
    <d v="2025-04-19T00:00:00"/>
    <d v="1995-03-09T00:00:00"/>
    <x v="1"/>
    <x v="1"/>
    <x v="3"/>
    <x v="4"/>
    <x v="13"/>
    <n v="7"/>
    <n v="27956.33"/>
    <n v="195694.31"/>
    <n v="26.3"/>
    <n v="144226.71"/>
    <n v="5"/>
    <n v="8"/>
    <n v="-2"/>
    <x v="3799"/>
  </r>
  <r>
    <s v="T004046"/>
    <s v="Ivan Vasa"/>
    <x v="222"/>
    <n v="10"/>
    <d v="2023-08-17T00:00:00"/>
    <d v="2023-08-18T00:00:00"/>
    <d v="1962-01-12T00:00:00"/>
    <x v="2"/>
    <x v="8"/>
    <x v="0"/>
    <x v="1"/>
    <x v="21"/>
    <n v="10"/>
    <n v="7318.64"/>
    <n v="73186.400000000009"/>
    <n v="19.87"/>
    <n v="58644.26"/>
    <n v="4"/>
    <n v="2"/>
    <n v="8"/>
    <x v="3800"/>
  </r>
  <r>
    <s v="T004047"/>
    <s v="Neelofar Sankaran"/>
    <x v="397"/>
    <n v="7"/>
    <d v="2024-10-04T00:00:00"/>
    <d v="2024-10-07T00:00:00"/>
    <d v="1970-01-15T00:00:00"/>
    <x v="2"/>
    <x v="16"/>
    <x v="1"/>
    <x v="2"/>
    <x v="14"/>
    <n v="3"/>
    <n v="1003.77"/>
    <n v="3011.31"/>
    <n v="8.44"/>
    <n v="2757.16"/>
    <n v="1"/>
    <n v="7"/>
    <n v="0"/>
    <x v="3801"/>
  </r>
  <r>
    <s v="T004048"/>
    <s v="Rasha Bhatti"/>
    <x v="132"/>
    <n v="9"/>
    <d v="2025-06-16T00:00:00"/>
    <d v="2025-06-19T00:00:00"/>
    <d v="1962-09-13T00:00:00"/>
    <x v="1"/>
    <x v="18"/>
    <x v="1"/>
    <x v="2"/>
    <x v="3"/>
    <n v="7"/>
    <n v="35152.160000000003"/>
    <n v="246065.12"/>
    <n v="7.21"/>
    <n v="228323.82"/>
    <n v="2"/>
    <n v="8"/>
    <n v="1"/>
    <x v="3802"/>
  </r>
  <r>
    <s v="T004049"/>
    <s v="Anya Kapur"/>
    <x v="30"/>
    <n v="7"/>
    <d v="2023-09-20T00:00:00"/>
    <d v="2023-09-24T00:00:00"/>
    <d v="2006-03-19T00:00:00"/>
    <x v="3"/>
    <x v="19"/>
    <x v="2"/>
    <x v="3"/>
    <x v="22"/>
    <n v="6"/>
    <n v="42996.480000000003"/>
    <n v="257978.88"/>
    <n v="0.77"/>
    <n v="255992.44"/>
    <n v="3"/>
    <n v="8"/>
    <n v="-1"/>
    <x v="3803"/>
  </r>
  <r>
    <s v="T004050"/>
    <s v="Myra Dass"/>
    <x v="138"/>
    <n v="8"/>
    <d v="2025-05-12T00:00:00"/>
    <d v="2025-05-14T00:00:00"/>
    <d v="1979-08-17T00:00:00"/>
    <x v="3"/>
    <x v="5"/>
    <x v="2"/>
    <x v="3"/>
    <x v="22"/>
    <n v="10"/>
    <n v="35775.730000000003"/>
    <n v="357757.3"/>
    <n v="10.73"/>
    <n v="319369.94"/>
    <n v="3"/>
    <n v="7"/>
    <n v="1"/>
    <x v="3804"/>
  </r>
  <r>
    <s v="T004051"/>
    <s v="Shalv Dar"/>
    <x v="11"/>
    <n v="9"/>
    <d v="2023-11-16T00:00:00"/>
    <d v="2023-11-20T00:00:00"/>
    <d v="1980-07-01T00:00:00"/>
    <x v="1"/>
    <x v="9"/>
    <x v="0"/>
    <x v="1"/>
    <x v="21"/>
    <n v="3"/>
    <n v="11300.75"/>
    <n v="33902.25"/>
    <n v="20.94"/>
    <n v="26803.119999999999"/>
    <n v="3"/>
    <n v="6"/>
    <n v="3"/>
    <x v="3805"/>
  </r>
  <r>
    <s v="T004052"/>
    <s v="Abram Badami"/>
    <x v="527"/>
    <n v="4"/>
    <d v="2023-10-01T00:00:00"/>
    <d v="2023-10-02T00:00:00"/>
    <d v="1987-07-09T00:00:00"/>
    <x v="0"/>
    <x v="3"/>
    <x v="3"/>
    <x v="4"/>
    <x v="13"/>
    <n v="9"/>
    <n v="28737.7"/>
    <n v="258639.3"/>
    <n v="22.74"/>
    <n v="199824.72"/>
    <n v="3"/>
    <n v="3"/>
    <n v="1"/>
    <x v="3806"/>
  </r>
  <r>
    <s v="T004053"/>
    <s v="Aradhya Hora"/>
    <x v="354"/>
    <n v="3"/>
    <d v="2024-08-13T00:00:00"/>
    <d v="2024-08-18T00:00:00"/>
    <d v="1975-07-31T00:00:00"/>
    <x v="0"/>
    <x v="0"/>
    <x v="1"/>
    <x v="2"/>
    <x v="3"/>
    <n v="3"/>
    <n v="39582.83"/>
    <n v="118748.49"/>
    <n v="13.69"/>
    <n v="102491.82"/>
    <n v="5"/>
    <n v="7"/>
    <n v="-4"/>
    <x v="1052"/>
  </r>
  <r>
    <s v="T004054"/>
    <s v="Advik Rao"/>
    <x v="4"/>
    <n v="3"/>
    <d v="2024-09-21T00:00:00"/>
    <d v="2024-09-24T00:00:00"/>
    <d v="1966-01-20T00:00:00"/>
    <x v="3"/>
    <x v="15"/>
    <x v="1"/>
    <x v="2"/>
    <x v="16"/>
    <n v="4"/>
    <n v="38579.39"/>
    <n v="154317.56"/>
    <n v="8.23"/>
    <n v="141617.22"/>
    <n v="5"/>
    <n v="4"/>
    <n v="-1"/>
    <x v="3807"/>
  </r>
  <r>
    <s v="T004055"/>
    <s v="Priyansh Loyal"/>
    <x v="92"/>
    <n v="3"/>
    <d v="2024-03-15T00:00:00"/>
    <d v="2024-03-19T00:00:00"/>
    <d v="1982-12-22T00:00:00"/>
    <x v="0"/>
    <x v="0"/>
    <x v="2"/>
    <x v="3"/>
    <x v="22"/>
    <n v="10"/>
    <n v="42697.22"/>
    <n v="426972.2"/>
    <n v="4.08"/>
    <n v="409551.73"/>
    <n v="3"/>
    <n v="7"/>
    <n v="-4"/>
    <x v="3808"/>
  </r>
  <r>
    <s v="T004056"/>
    <s v="Zain Tata"/>
    <x v="724"/>
    <n v="5"/>
    <d v="2023-09-07T00:00:00"/>
    <d v="2023-09-10T00:00:00"/>
    <d v="2005-08-10T00:00:00"/>
    <x v="3"/>
    <x v="19"/>
    <x v="1"/>
    <x v="2"/>
    <x v="16"/>
    <n v="9"/>
    <n v="42561.15"/>
    <n v="383050.35"/>
    <n v="4.75"/>
    <n v="364855.46"/>
    <n v="1"/>
    <n v="4"/>
    <n v="1"/>
    <x v="3809"/>
  </r>
  <r>
    <s v="T004057"/>
    <s v="Riaan Chokshi"/>
    <x v="545"/>
    <n v="4"/>
    <d v="2024-05-15T00:00:00"/>
    <d v="2024-05-16T00:00:00"/>
    <d v="1982-01-30T00:00:00"/>
    <x v="1"/>
    <x v="18"/>
    <x v="1"/>
    <x v="2"/>
    <x v="3"/>
    <n v="8"/>
    <n v="30001.27"/>
    <n v="240010.16"/>
    <n v="13.13"/>
    <n v="208496.83"/>
    <n v="4"/>
    <n v="5"/>
    <n v="-1"/>
    <x v="3810"/>
  </r>
  <r>
    <s v="T004058"/>
    <s v="Aaina Srivastava"/>
    <x v="361"/>
    <n v="3"/>
    <d v="2024-02-27T00:00:00"/>
    <d v="2024-03-01T00:00:00"/>
    <d v="1976-02-02T00:00:00"/>
    <x v="0"/>
    <x v="0"/>
    <x v="0"/>
    <x v="0"/>
    <x v="18"/>
    <n v="1"/>
    <n v="20466.2"/>
    <n v="20466.2"/>
    <n v="14.4"/>
    <n v="17519.07"/>
    <n v="2"/>
    <n v="5"/>
    <n v="-2"/>
    <x v="3811"/>
  </r>
  <r>
    <s v="T004059"/>
    <s v="Piya Loyal"/>
    <x v="384"/>
    <n v="3"/>
    <d v="2024-09-01T00:00:00"/>
    <d v="2024-09-02T00:00:00"/>
    <d v="2005-04-05T00:00:00"/>
    <x v="1"/>
    <x v="6"/>
    <x v="2"/>
    <x v="3"/>
    <x v="4"/>
    <n v="1"/>
    <n v="21115.96"/>
    <n v="21115.96"/>
    <n v="12.62"/>
    <n v="18451.13"/>
    <n v="5"/>
    <n v="6"/>
    <n v="-3"/>
    <x v="3812"/>
  </r>
  <r>
    <s v="T004060"/>
    <s v="Yuvraj  Jaggi"/>
    <x v="348"/>
    <n v="9"/>
    <d v="2024-01-15T00:00:00"/>
    <d v="2024-01-19T00:00:00"/>
    <d v="1986-06-22T00:00:00"/>
    <x v="2"/>
    <x v="8"/>
    <x v="2"/>
    <x v="3"/>
    <x v="12"/>
    <n v="2"/>
    <n v="42340.76"/>
    <n v="84681.52"/>
    <n v="1.1299999999999999"/>
    <n v="83724.62"/>
    <n v="4"/>
    <n v="9"/>
    <n v="0"/>
    <x v="3813"/>
  </r>
  <r>
    <s v="T004061"/>
    <s v="Adira Das"/>
    <x v="503"/>
    <n v="8"/>
    <d v="2024-04-28T00:00:00"/>
    <d v="2024-05-03T00:00:00"/>
    <d v="1998-04-24T00:00:00"/>
    <x v="0"/>
    <x v="13"/>
    <x v="3"/>
    <x v="4"/>
    <x v="13"/>
    <n v="8"/>
    <n v="41157.339999999997"/>
    <n v="329258.71999999997"/>
    <n v="17.25"/>
    <n v="272461.59000000003"/>
    <n v="3"/>
    <n v="10"/>
    <n v="-2"/>
    <x v="3814"/>
  </r>
  <r>
    <s v="T004062"/>
    <s v="Krish Taneja"/>
    <x v="71"/>
    <n v="7"/>
    <d v="2024-01-14T00:00:00"/>
    <d v="2024-01-18T00:00:00"/>
    <d v="1978-01-04T00:00:00"/>
    <x v="2"/>
    <x v="11"/>
    <x v="0"/>
    <x v="1"/>
    <x v="5"/>
    <n v="3"/>
    <n v="16319.97"/>
    <n v="48959.91"/>
    <n v="24.06"/>
    <n v="37180.160000000003"/>
    <n v="4"/>
    <n v="7"/>
    <n v="0"/>
    <x v="3815"/>
  </r>
  <r>
    <s v="T004063"/>
    <s v="Anay Upadhyay"/>
    <x v="528"/>
    <n v="7"/>
    <d v="2025-06-30T00:00:00"/>
    <d v="2025-07-03T00:00:00"/>
    <d v="1977-03-24T00:00:00"/>
    <x v="0"/>
    <x v="0"/>
    <x v="1"/>
    <x v="5"/>
    <x v="17"/>
    <n v="6"/>
    <n v="33091.07"/>
    <n v="198546.42"/>
    <n v="11.68"/>
    <n v="175356.2"/>
    <n v="3"/>
    <n v="7"/>
    <n v="0"/>
    <x v="3816"/>
  </r>
  <r>
    <s v="T004064"/>
    <s v="Farhan Kunda"/>
    <x v="722"/>
    <n v="5"/>
    <d v="2024-01-03T00:00:00"/>
    <d v="2024-01-08T00:00:00"/>
    <d v="1971-09-05T00:00:00"/>
    <x v="1"/>
    <x v="6"/>
    <x v="2"/>
    <x v="3"/>
    <x v="12"/>
    <n v="10"/>
    <n v="26193.32"/>
    <n v="261933.2"/>
    <n v="24.98"/>
    <n v="196502.29"/>
    <n v="4"/>
    <n v="6"/>
    <n v="-1"/>
    <x v="3817"/>
  </r>
  <r>
    <s v="T004065"/>
    <s v="Dhanush Trivedi"/>
    <x v="52"/>
    <n v="7"/>
    <d v="2025-05-17T00:00:00"/>
    <d v="2025-05-22T00:00:00"/>
    <d v="1970-05-04T00:00:00"/>
    <x v="1"/>
    <x v="1"/>
    <x v="0"/>
    <x v="0"/>
    <x v="1"/>
    <n v="6"/>
    <n v="8744.06"/>
    <n v="52464.36"/>
    <n v="17.61"/>
    <n v="43225.39"/>
    <n v="1"/>
    <n v="7"/>
    <n v="0"/>
    <x v="3818"/>
  </r>
  <r>
    <s v="T004066"/>
    <s v="Mehul Keer"/>
    <x v="381"/>
    <n v="7"/>
    <d v="2023-09-15T00:00:00"/>
    <d v="2023-09-18T00:00:00"/>
    <d v="1968-06-07T00:00:00"/>
    <x v="2"/>
    <x v="7"/>
    <x v="0"/>
    <x v="0"/>
    <x v="18"/>
    <n v="10"/>
    <n v="11967.88"/>
    <n v="119678.8"/>
    <n v="24.64"/>
    <n v="90189.94"/>
    <n v="1"/>
    <n v="6"/>
    <n v="1"/>
    <x v="3819"/>
  </r>
  <r>
    <s v="T004067"/>
    <s v="Manikya Bir"/>
    <x v="524"/>
    <n v="8"/>
    <d v="2025-06-16T00:00:00"/>
    <d v="2025-06-18T00:00:00"/>
    <d v="1990-12-10T00:00:00"/>
    <x v="1"/>
    <x v="9"/>
    <x v="1"/>
    <x v="5"/>
    <x v="15"/>
    <n v="9"/>
    <n v="15326.39"/>
    <n v="137937.51"/>
    <n v="28.64"/>
    <n v="98432.21"/>
    <n v="3"/>
    <n v="5"/>
    <n v="3"/>
    <x v="3820"/>
  </r>
  <r>
    <s v="T004068"/>
    <s v="Madhav Ravi"/>
    <x v="340"/>
    <n v="7"/>
    <d v="2025-08-13T00:00:00"/>
    <d v="2025-08-18T00:00:00"/>
    <d v="2003-05-21T00:00:00"/>
    <x v="0"/>
    <x v="3"/>
    <x v="0"/>
    <x v="0"/>
    <x v="19"/>
    <n v="5"/>
    <n v="11422.2"/>
    <n v="57111"/>
    <n v="24.87"/>
    <n v="42907.49"/>
    <n v="5"/>
    <n v="7"/>
    <n v="0"/>
    <x v="3821"/>
  </r>
  <r>
    <s v="T004069"/>
    <s v="Raghav Venkatesh"/>
    <x v="268"/>
    <n v="10"/>
    <d v="2025-06-01T00:00:00"/>
    <d v="2025-06-04T00:00:00"/>
    <d v="1970-05-19T00:00:00"/>
    <x v="0"/>
    <x v="13"/>
    <x v="2"/>
    <x v="3"/>
    <x v="11"/>
    <n v="5"/>
    <n v="10108.6"/>
    <n v="50543"/>
    <n v="29.47"/>
    <n v="35647.980000000003"/>
    <n v="2"/>
    <n v="8"/>
    <n v="2"/>
    <x v="3822"/>
  </r>
  <r>
    <s v="T004070"/>
    <s v="Manikya Dube"/>
    <x v="332"/>
    <n v="8"/>
    <d v="2025-01-20T00:00:00"/>
    <d v="2025-01-22T00:00:00"/>
    <d v="1982-02-01T00:00:00"/>
    <x v="3"/>
    <x v="12"/>
    <x v="3"/>
    <x v="4"/>
    <x v="23"/>
    <n v="7"/>
    <n v="15507.39"/>
    <n v="108551.73"/>
    <n v="19.63"/>
    <n v="87243.03"/>
    <n v="1"/>
    <n v="6"/>
    <n v="2"/>
    <x v="3679"/>
  </r>
  <r>
    <s v="T004071"/>
    <s v="Yashvi Kade"/>
    <x v="468"/>
    <n v="10"/>
    <d v="2025-06-25T00:00:00"/>
    <d v="2025-06-27T00:00:00"/>
    <d v="1985-04-07T00:00:00"/>
    <x v="3"/>
    <x v="12"/>
    <x v="2"/>
    <x v="3"/>
    <x v="11"/>
    <n v="6"/>
    <n v="30328.57"/>
    <n v="181971.42"/>
    <n v="7.85"/>
    <n v="167686.66"/>
    <n v="2"/>
    <n v="5"/>
    <n v="5"/>
    <x v="3823"/>
  </r>
  <r>
    <s v="T004072"/>
    <s v="Rohan Bhagat"/>
    <x v="549"/>
    <n v="5"/>
    <d v="2025-02-08T00:00:00"/>
    <d v="2025-02-11T00:00:00"/>
    <d v="1975-12-09T00:00:00"/>
    <x v="3"/>
    <x v="15"/>
    <x v="0"/>
    <x v="1"/>
    <x v="5"/>
    <n v="5"/>
    <n v="5513.47"/>
    <n v="27567.35"/>
    <n v="16.07"/>
    <n v="23137.279999999999"/>
    <n v="2"/>
    <n v="6"/>
    <n v="-1"/>
    <x v="3824"/>
  </r>
  <r>
    <s v="T004073"/>
    <s v="Vihaan Karpe"/>
    <x v="404"/>
    <n v="6"/>
    <d v="2025-03-25T00:00:00"/>
    <d v="2025-03-28T00:00:00"/>
    <d v="1983-08-13T00:00:00"/>
    <x v="3"/>
    <x v="15"/>
    <x v="0"/>
    <x v="1"/>
    <x v="5"/>
    <n v="8"/>
    <n v="33014.07"/>
    <n v="264112.56"/>
    <n v="24.14"/>
    <n v="200355.79"/>
    <n v="1"/>
    <n v="4"/>
    <n v="2"/>
    <x v="3825"/>
  </r>
  <r>
    <s v="T004074"/>
    <s v="Pari Virk"/>
    <x v="681"/>
    <n v="7"/>
    <d v="2024-12-28T00:00:00"/>
    <d v="2025-01-02T00:00:00"/>
    <d v="1989-09-25T00:00:00"/>
    <x v="3"/>
    <x v="5"/>
    <x v="1"/>
    <x v="2"/>
    <x v="16"/>
    <n v="1"/>
    <n v="41301.269999999997"/>
    <n v="41301.269999999997"/>
    <n v="27.83"/>
    <n v="29807.13"/>
    <n v="5"/>
    <n v="6"/>
    <n v="1"/>
    <x v="3826"/>
  </r>
  <r>
    <s v="T004075"/>
    <s v="Samar Jhaveri"/>
    <x v="155"/>
    <n v="4"/>
    <d v="2024-07-08T00:00:00"/>
    <d v="2024-07-12T00:00:00"/>
    <d v="1998-02-06T00:00:00"/>
    <x v="0"/>
    <x v="13"/>
    <x v="2"/>
    <x v="3"/>
    <x v="12"/>
    <n v="9"/>
    <n v="27694.66"/>
    <n v="249251.94"/>
    <n v="20.86"/>
    <n v="197257.99"/>
    <n v="2"/>
    <n v="9"/>
    <n v="-5"/>
    <x v="3827"/>
  </r>
  <r>
    <s v="T004076"/>
    <s v="Jayan Ravi"/>
    <x v="475"/>
    <n v="4"/>
    <d v="2025-04-03T00:00:00"/>
    <d v="2025-04-06T00:00:00"/>
    <d v="1998-09-18T00:00:00"/>
    <x v="0"/>
    <x v="17"/>
    <x v="0"/>
    <x v="0"/>
    <x v="0"/>
    <n v="1"/>
    <n v="3863.23"/>
    <n v="3863.23"/>
    <n v="5.89"/>
    <n v="3635.69"/>
    <n v="3"/>
    <n v="7"/>
    <n v="-3"/>
    <x v="2655"/>
  </r>
  <r>
    <s v="T004077"/>
    <s v="Ayesha Mandal"/>
    <x v="239"/>
    <n v="9"/>
    <d v="2024-08-25T00:00:00"/>
    <d v="2024-08-27T00:00:00"/>
    <d v="1979-12-24T00:00:00"/>
    <x v="3"/>
    <x v="4"/>
    <x v="0"/>
    <x v="0"/>
    <x v="18"/>
    <n v="5"/>
    <n v="19492.95"/>
    <n v="97464.75"/>
    <n v="6.55"/>
    <n v="91080.81"/>
    <n v="3"/>
    <n v="7"/>
    <n v="2"/>
    <x v="3828"/>
  </r>
  <r>
    <s v="T004078"/>
    <s v="Veer Gola"/>
    <x v="52"/>
    <n v="9"/>
    <d v="2025-05-17T00:00:00"/>
    <d v="2025-05-20T00:00:00"/>
    <d v="2000-02-01T00:00:00"/>
    <x v="3"/>
    <x v="19"/>
    <x v="1"/>
    <x v="5"/>
    <x v="7"/>
    <n v="1"/>
    <n v="46168.76"/>
    <n v="46168.76"/>
    <n v="1.37"/>
    <n v="45536.25"/>
    <n v="4"/>
    <n v="5"/>
    <n v="4"/>
    <x v="3829"/>
  </r>
  <r>
    <s v="T004079"/>
    <s v="Raunak De"/>
    <x v="2"/>
    <n v="9"/>
    <d v="2025-02-09T00:00:00"/>
    <d v="2025-02-14T00:00:00"/>
    <d v="1966-12-23T00:00:00"/>
    <x v="2"/>
    <x v="11"/>
    <x v="1"/>
    <x v="5"/>
    <x v="15"/>
    <n v="2"/>
    <n v="20884.73"/>
    <n v="41769.46"/>
    <n v="10.86"/>
    <n v="37233.300000000003"/>
    <n v="2"/>
    <n v="8"/>
    <n v="1"/>
    <x v="3830"/>
  </r>
  <r>
    <s v="T004080"/>
    <s v="Suhana Kashyap"/>
    <x v="112"/>
    <n v="5"/>
    <d v="2023-11-27T00:00:00"/>
    <d v="2023-12-02T00:00:00"/>
    <d v="1992-10-04T00:00:00"/>
    <x v="0"/>
    <x v="0"/>
    <x v="3"/>
    <x v="4"/>
    <x v="23"/>
    <n v="10"/>
    <n v="3548.02"/>
    <n v="35480.199999999997"/>
    <n v="23.82"/>
    <n v="27028.82"/>
    <n v="5"/>
    <n v="9"/>
    <n v="-4"/>
    <x v="3831"/>
  </r>
  <r>
    <s v="T004081"/>
    <s v="Sumer Subramaniam"/>
    <x v="134"/>
    <n v="7"/>
    <d v="2025-01-20T00:00:00"/>
    <d v="2025-01-25T00:00:00"/>
    <d v="1994-09-30T00:00:00"/>
    <x v="2"/>
    <x v="2"/>
    <x v="3"/>
    <x v="4"/>
    <x v="9"/>
    <n v="1"/>
    <n v="37641.85"/>
    <n v="37641.85"/>
    <n v="2.2799999999999998"/>
    <n v="36783.620000000003"/>
    <n v="1"/>
    <n v="10"/>
    <n v="-3"/>
    <x v="3832"/>
  </r>
  <r>
    <s v="T004082"/>
    <s v="Indranil Ravel"/>
    <x v="158"/>
    <n v="9"/>
    <d v="2023-10-08T00:00:00"/>
    <d v="2023-10-11T00:00:00"/>
    <d v="1989-12-28T00:00:00"/>
    <x v="2"/>
    <x v="8"/>
    <x v="0"/>
    <x v="1"/>
    <x v="8"/>
    <n v="7"/>
    <n v="15249.51"/>
    <n v="106746.57"/>
    <n v="4.7300000000000004"/>
    <n v="101697.46"/>
    <n v="5"/>
    <n v="6"/>
    <n v="3"/>
    <x v="3833"/>
  </r>
  <r>
    <s v="T004083"/>
    <s v="Jiya Atwal"/>
    <x v="131"/>
    <n v="9"/>
    <d v="2025-03-08T00:00:00"/>
    <d v="2025-03-09T00:00:00"/>
    <d v="2000-02-15T00:00:00"/>
    <x v="1"/>
    <x v="14"/>
    <x v="2"/>
    <x v="3"/>
    <x v="22"/>
    <n v="2"/>
    <n v="4945.6099999999997"/>
    <n v="9891.2199999999993"/>
    <n v="25.71"/>
    <n v="7348.19"/>
    <n v="5"/>
    <n v="5"/>
    <n v="4"/>
    <x v="3834"/>
  </r>
  <r>
    <s v="T004084"/>
    <s v="Sahil Walla"/>
    <x v="652"/>
    <n v="8"/>
    <d v="2024-09-22T00:00:00"/>
    <d v="2024-09-24T00:00:00"/>
    <d v="1990-08-09T00:00:00"/>
    <x v="1"/>
    <x v="14"/>
    <x v="3"/>
    <x v="4"/>
    <x v="23"/>
    <n v="3"/>
    <n v="12192.23"/>
    <n v="36576.69"/>
    <n v="22.68"/>
    <n v="28281.1"/>
    <n v="4"/>
    <n v="5"/>
    <n v="3"/>
    <x v="3835"/>
  </r>
  <r>
    <s v="T004085"/>
    <s v="Lavanya Tandon"/>
    <x v="580"/>
    <n v="5"/>
    <d v="2023-08-13T00:00:00"/>
    <d v="2023-08-14T00:00:00"/>
    <d v="1989-11-23T00:00:00"/>
    <x v="3"/>
    <x v="12"/>
    <x v="0"/>
    <x v="1"/>
    <x v="21"/>
    <n v="10"/>
    <n v="21368.92"/>
    <n v="213689.2"/>
    <n v="5.12"/>
    <n v="202748.31"/>
    <n v="1"/>
    <n v="2"/>
    <n v="3"/>
    <x v="3836"/>
  </r>
  <r>
    <s v="T004086"/>
    <s v="Yuvaan Dixit"/>
    <x v="157"/>
    <n v="5"/>
    <d v="2023-09-16T00:00:00"/>
    <d v="2023-09-19T00:00:00"/>
    <d v="1999-02-23T00:00:00"/>
    <x v="0"/>
    <x v="10"/>
    <x v="1"/>
    <x v="5"/>
    <x v="7"/>
    <n v="9"/>
    <n v="3677.1"/>
    <n v="33093.9"/>
    <n v="10.17"/>
    <n v="29728.25"/>
    <n v="2"/>
    <n v="4"/>
    <n v="1"/>
    <x v="3837"/>
  </r>
  <r>
    <s v="T004087"/>
    <s v="Miraya Talwar"/>
    <x v="192"/>
    <n v="8"/>
    <d v="2024-10-09T00:00:00"/>
    <d v="2024-10-11T00:00:00"/>
    <d v="1989-09-14T00:00:00"/>
    <x v="1"/>
    <x v="18"/>
    <x v="0"/>
    <x v="0"/>
    <x v="1"/>
    <n v="10"/>
    <n v="33145.21"/>
    <n v="331452.09999999998"/>
    <n v="17.329999999999998"/>
    <n v="274011.45"/>
    <n v="4"/>
    <n v="3"/>
    <n v="5"/>
    <x v="3838"/>
  </r>
  <r>
    <s v="T004088"/>
    <s v="Khushi Deshpande"/>
    <x v="156"/>
    <n v="7"/>
    <d v="2024-04-15T00:00:00"/>
    <d v="2024-04-20T00:00:00"/>
    <d v="1967-10-20T00:00:00"/>
    <x v="0"/>
    <x v="0"/>
    <x v="2"/>
    <x v="3"/>
    <x v="12"/>
    <n v="6"/>
    <n v="33412.47"/>
    <n v="200474.82"/>
    <n v="8.2100000000000009"/>
    <n v="184015.84"/>
    <n v="1"/>
    <n v="10"/>
    <n v="-3"/>
    <x v="3839"/>
  </r>
  <r>
    <s v="T004089"/>
    <s v="Aaryahi Ahuja"/>
    <x v="425"/>
    <n v="6"/>
    <d v="2024-03-18T00:00:00"/>
    <d v="2024-03-23T00:00:00"/>
    <d v="1978-01-15T00:00:00"/>
    <x v="3"/>
    <x v="15"/>
    <x v="1"/>
    <x v="5"/>
    <x v="15"/>
    <n v="10"/>
    <n v="47561.07"/>
    <n v="475610.7"/>
    <n v="24.36"/>
    <n v="359751.93"/>
    <n v="4"/>
    <n v="8"/>
    <n v="-2"/>
    <x v="3840"/>
  </r>
  <r>
    <s v="T004090"/>
    <s v="Jayant Zacharia"/>
    <x v="493"/>
    <n v="7"/>
    <d v="2025-03-01T00:00:00"/>
    <d v="2025-03-06T00:00:00"/>
    <d v="1968-03-11T00:00:00"/>
    <x v="2"/>
    <x v="2"/>
    <x v="0"/>
    <x v="1"/>
    <x v="5"/>
    <n v="6"/>
    <n v="13437.9"/>
    <n v="80627.399999999994"/>
    <n v="17.329999999999998"/>
    <n v="66654.67"/>
    <n v="2"/>
    <n v="8"/>
    <n v="-1"/>
    <x v="3841"/>
  </r>
  <r>
    <s v="T004091"/>
    <s v="Vedika Manne"/>
    <x v="643"/>
    <n v="7"/>
    <d v="2025-03-20T00:00:00"/>
    <d v="2025-03-23T00:00:00"/>
    <d v="1968-02-17T00:00:00"/>
    <x v="2"/>
    <x v="8"/>
    <x v="3"/>
    <x v="4"/>
    <x v="9"/>
    <n v="9"/>
    <n v="23679.03"/>
    <n v="213111.27"/>
    <n v="0.46"/>
    <n v="212130.96"/>
    <n v="2"/>
    <n v="6"/>
    <n v="1"/>
    <x v="3842"/>
  </r>
  <r>
    <s v="T004092"/>
    <s v="Inaaya  Virk"/>
    <x v="317"/>
    <n v="4"/>
    <d v="2024-09-25T00:00:00"/>
    <d v="2024-09-26T00:00:00"/>
    <d v="1976-09-20T00:00:00"/>
    <x v="3"/>
    <x v="4"/>
    <x v="3"/>
    <x v="4"/>
    <x v="9"/>
    <n v="4"/>
    <n v="22418.82"/>
    <n v="89675.28"/>
    <n v="1.1399999999999999"/>
    <n v="88652.98"/>
    <n v="2"/>
    <n v="4"/>
    <n v="0"/>
    <x v="3843"/>
  </r>
  <r>
    <s v="T004093"/>
    <s v="Anahi Bhakta"/>
    <x v="306"/>
    <n v="4"/>
    <d v="2024-10-10T00:00:00"/>
    <d v="2024-10-14T00:00:00"/>
    <d v="1975-10-14T00:00:00"/>
    <x v="0"/>
    <x v="3"/>
    <x v="0"/>
    <x v="0"/>
    <x v="0"/>
    <n v="6"/>
    <n v="16308.34"/>
    <n v="97850.040000000008"/>
    <n v="18.72"/>
    <n v="79532.509999999995"/>
    <n v="2"/>
    <n v="7"/>
    <n v="-3"/>
    <x v="3844"/>
  </r>
  <r>
    <s v="T004094"/>
    <s v="Prerak Tripathi"/>
    <x v="212"/>
    <n v="9"/>
    <d v="2025-02-01T00:00:00"/>
    <d v="2025-02-05T00:00:00"/>
    <d v="1985-10-13T00:00:00"/>
    <x v="3"/>
    <x v="5"/>
    <x v="0"/>
    <x v="1"/>
    <x v="21"/>
    <n v="8"/>
    <n v="28642.04"/>
    <n v="229136.32"/>
    <n v="11.77"/>
    <n v="202166.98"/>
    <n v="1"/>
    <n v="6"/>
    <n v="3"/>
    <x v="3845"/>
  </r>
  <r>
    <s v="T004095"/>
    <s v="Advika Kaul"/>
    <x v="408"/>
    <n v="5"/>
    <d v="2023-12-08T00:00:00"/>
    <d v="2023-12-13T00:00:00"/>
    <d v="1999-04-14T00:00:00"/>
    <x v="2"/>
    <x v="7"/>
    <x v="0"/>
    <x v="0"/>
    <x v="19"/>
    <n v="6"/>
    <n v="6931.99"/>
    <n v="41591.94"/>
    <n v="23.27"/>
    <n v="31913.5"/>
    <n v="3"/>
    <n v="7"/>
    <n v="-2"/>
    <x v="3615"/>
  </r>
  <r>
    <s v="T004096"/>
    <s v="Samar Chowdhury"/>
    <x v="5"/>
    <n v="5"/>
    <d v="2023-11-22T00:00:00"/>
    <d v="2023-11-25T00:00:00"/>
    <d v="1994-04-11T00:00:00"/>
    <x v="1"/>
    <x v="14"/>
    <x v="2"/>
    <x v="3"/>
    <x v="4"/>
    <n v="5"/>
    <n v="37458.019999999997"/>
    <n v="187290.1"/>
    <n v="5.51"/>
    <n v="176970.42"/>
    <n v="4"/>
    <n v="4"/>
    <n v="1"/>
    <x v="3846"/>
  </r>
  <r>
    <s v="T004097"/>
    <s v="Ela Sant"/>
    <x v="51"/>
    <n v="9"/>
    <d v="2024-06-26T00:00:00"/>
    <d v="2024-06-27T00:00:00"/>
    <d v="1984-04-09T00:00:00"/>
    <x v="0"/>
    <x v="10"/>
    <x v="3"/>
    <x v="4"/>
    <x v="6"/>
    <n v="4"/>
    <n v="7769.34"/>
    <n v="31077.360000000001"/>
    <n v="14.23"/>
    <n v="26655.05"/>
    <n v="5"/>
    <n v="6"/>
    <n v="3"/>
    <x v="3847"/>
  </r>
  <r>
    <s v="T004098"/>
    <s v="Ira Kapadia"/>
    <x v="291"/>
    <n v="4"/>
    <d v="2025-01-01T00:00:00"/>
    <d v="2025-01-06T00:00:00"/>
    <d v="1961-10-21T00:00:00"/>
    <x v="0"/>
    <x v="13"/>
    <x v="3"/>
    <x v="4"/>
    <x v="13"/>
    <n v="9"/>
    <n v="30531.5"/>
    <n v="274783.5"/>
    <n v="22.36"/>
    <n v="213341.91"/>
    <n v="3"/>
    <n v="6"/>
    <n v="-2"/>
    <x v="3848"/>
  </r>
  <r>
    <s v="T004099"/>
    <s v="Oorja Kadakia"/>
    <x v="167"/>
    <n v="10"/>
    <d v="2024-03-14T00:00:00"/>
    <d v="2024-03-19T00:00:00"/>
    <d v="1978-08-10T00:00:00"/>
    <x v="0"/>
    <x v="0"/>
    <x v="3"/>
    <x v="4"/>
    <x v="23"/>
    <n v="10"/>
    <n v="15398.42"/>
    <n v="153984.20000000001"/>
    <n v="16.22"/>
    <n v="129007.96"/>
    <n v="2"/>
    <n v="6"/>
    <n v="4"/>
    <x v="3849"/>
  </r>
  <r>
    <s v="T004100"/>
    <s v="Devansh Badami"/>
    <x v="486"/>
    <n v="4"/>
    <d v="2024-09-09T00:00:00"/>
    <d v="2024-09-12T00:00:00"/>
    <d v="1984-07-28T00:00:00"/>
    <x v="1"/>
    <x v="9"/>
    <x v="0"/>
    <x v="1"/>
    <x v="21"/>
    <n v="1"/>
    <n v="43914.2"/>
    <n v="43914.2"/>
    <n v="17.97"/>
    <n v="36022.82"/>
    <n v="4"/>
    <n v="6"/>
    <n v="-2"/>
    <x v="3850"/>
  </r>
  <r>
    <s v="T004101"/>
    <s v="Aaina Dutta"/>
    <x v="590"/>
    <n v="10"/>
    <d v="2024-12-06T00:00:00"/>
    <d v="2024-12-10T00:00:00"/>
    <d v="1963-03-26T00:00:00"/>
    <x v="0"/>
    <x v="13"/>
    <x v="1"/>
    <x v="2"/>
    <x v="3"/>
    <n v="2"/>
    <n v="47334.3"/>
    <n v="94668.6"/>
    <n v="10.54"/>
    <n v="84690.53"/>
    <n v="2"/>
    <n v="5"/>
    <n v="5"/>
    <x v="3851"/>
  </r>
  <r>
    <s v="T004102"/>
    <s v="Shaan Ramesh"/>
    <x v="416"/>
    <n v="4"/>
    <d v="2024-12-27T00:00:00"/>
    <d v="2024-12-29T00:00:00"/>
    <d v="1986-03-26T00:00:00"/>
    <x v="3"/>
    <x v="5"/>
    <x v="0"/>
    <x v="0"/>
    <x v="1"/>
    <n v="8"/>
    <n v="39466.129999999997"/>
    <n v="315729.03999999998"/>
    <n v="21.11"/>
    <n v="249078.64"/>
    <n v="4"/>
    <n v="7"/>
    <n v="-3"/>
    <x v="3852"/>
  </r>
  <r>
    <s v="T004103"/>
    <s v="Nitara Varkey"/>
    <x v="641"/>
    <n v="6"/>
    <d v="2025-03-07T00:00:00"/>
    <d v="2025-03-11T00:00:00"/>
    <d v="2000-01-01T00:00:00"/>
    <x v="1"/>
    <x v="18"/>
    <x v="2"/>
    <x v="3"/>
    <x v="22"/>
    <n v="10"/>
    <n v="35305.18"/>
    <n v="353051.8"/>
    <n v="18.079999999999998"/>
    <n v="289220.03000000003"/>
    <n v="5"/>
    <n v="9"/>
    <n v="-3"/>
    <x v="3006"/>
  </r>
  <r>
    <s v="T004104"/>
    <s v="Bhavin Randhawa"/>
    <x v="275"/>
    <n v="8"/>
    <d v="2024-07-23T00:00:00"/>
    <d v="2024-07-27T00:00:00"/>
    <d v="2001-07-18T00:00:00"/>
    <x v="0"/>
    <x v="0"/>
    <x v="1"/>
    <x v="2"/>
    <x v="16"/>
    <n v="5"/>
    <n v="43058.27"/>
    <n v="215291.35"/>
    <n v="24.7"/>
    <n v="162114.39000000001"/>
    <n v="5"/>
    <n v="8"/>
    <n v="0"/>
    <x v="3853"/>
  </r>
  <r>
    <s v="T004105"/>
    <s v="Navya Sastry"/>
    <x v="327"/>
    <n v="3"/>
    <d v="2024-12-17T00:00:00"/>
    <d v="2024-12-21T00:00:00"/>
    <d v="1969-06-09T00:00:00"/>
    <x v="1"/>
    <x v="14"/>
    <x v="2"/>
    <x v="3"/>
    <x v="4"/>
    <n v="7"/>
    <n v="6135.5"/>
    <n v="42948.5"/>
    <n v="6.55"/>
    <n v="40135.370000000003"/>
    <n v="4"/>
    <n v="9"/>
    <n v="-6"/>
    <x v="3854"/>
  </r>
  <r>
    <s v="T004106"/>
    <s v="Himmat Dey"/>
    <x v="61"/>
    <n v="6"/>
    <d v="2025-01-07T00:00:00"/>
    <d v="2025-01-08T00:00:00"/>
    <d v="1974-12-30T00:00:00"/>
    <x v="1"/>
    <x v="1"/>
    <x v="3"/>
    <x v="4"/>
    <x v="9"/>
    <n v="9"/>
    <n v="20640.009999999998"/>
    <n v="185760.09"/>
    <n v="5.12"/>
    <n v="176249.17"/>
    <n v="2"/>
    <n v="2"/>
    <n v="4"/>
    <x v="3855"/>
  </r>
  <r>
    <s v="T004107"/>
    <s v="Hrishita Choudhary"/>
    <x v="310"/>
    <n v="7"/>
    <d v="2024-02-16T00:00:00"/>
    <d v="2024-02-21T00:00:00"/>
    <d v="1968-12-03T00:00:00"/>
    <x v="2"/>
    <x v="16"/>
    <x v="2"/>
    <x v="3"/>
    <x v="22"/>
    <n v="10"/>
    <n v="11168.96"/>
    <n v="111689.60000000001"/>
    <n v="23.09"/>
    <n v="85900.47"/>
    <n v="4"/>
    <n v="9"/>
    <n v="-2"/>
    <x v="3856"/>
  </r>
  <r>
    <s v="T004108"/>
    <s v="Hiran Viswanathan"/>
    <x v="171"/>
    <n v="5"/>
    <d v="2024-02-18T00:00:00"/>
    <d v="2024-02-22T00:00:00"/>
    <d v="1970-12-19T00:00:00"/>
    <x v="0"/>
    <x v="0"/>
    <x v="1"/>
    <x v="5"/>
    <x v="20"/>
    <n v="8"/>
    <n v="38959.01"/>
    <n v="311672.08"/>
    <n v="14"/>
    <n v="268037.99"/>
    <n v="1"/>
    <n v="7"/>
    <n v="-2"/>
    <x v="3857"/>
  </r>
  <r>
    <s v="T004109"/>
    <s v="Arnav Sheth"/>
    <x v="474"/>
    <n v="9"/>
    <d v="2023-12-03T00:00:00"/>
    <d v="2023-12-05T00:00:00"/>
    <d v="1989-05-25T00:00:00"/>
    <x v="3"/>
    <x v="12"/>
    <x v="0"/>
    <x v="1"/>
    <x v="2"/>
    <n v="7"/>
    <n v="11410.65"/>
    <n v="79874.55"/>
    <n v="3.42"/>
    <n v="77142.84"/>
    <n v="4"/>
    <n v="4"/>
    <n v="5"/>
    <x v="3858"/>
  </r>
  <r>
    <s v="T004110"/>
    <s v="Darshit Walia"/>
    <x v="398"/>
    <n v="6"/>
    <d v="2024-03-07T00:00:00"/>
    <d v="2024-03-08T00:00:00"/>
    <d v="1966-02-17T00:00:00"/>
    <x v="3"/>
    <x v="5"/>
    <x v="0"/>
    <x v="1"/>
    <x v="21"/>
    <n v="8"/>
    <n v="41782.61"/>
    <n v="334260.88"/>
    <n v="12.73"/>
    <n v="291709.46999999997"/>
    <n v="5"/>
    <n v="4"/>
    <n v="2"/>
    <x v="3859"/>
  </r>
  <r>
    <s v="T004111"/>
    <s v="Anaya Joshi"/>
    <x v="614"/>
    <n v="7"/>
    <d v="2025-03-12T00:00:00"/>
    <d v="2025-03-15T00:00:00"/>
    <d v="1974-12-14T00:00:00"/>
    <x v="0"/>
    <x v="13"/>
    <x v="0"/>
    <x v="0"/>
    <x v="19"/>
    <n v="10"/>
    <n v="32959.46"/>
    <n v="329594.59999999998"/>
    <n v="17.27"/>
    <n v="272673.61"/>
    <n v="1"/>
    <n v="6"/>
    <n v="1"/>
    <x v="3860"/>
  </r>
  <r>
    <s v="T004112"/>
    <s v="Mishti Tank"/>
    <x v="605"/>
    <n v="4"/>
    <d v="2024-10-16T00:00:00"/>
    <d v="2024-10-21T00:00:00"/>
    <d v="1973-05-09T00:00:00"/>
    <x v="3"/>
    <x v="4"/>
    <x v="1"/>
    <x v="2"/>
    <x v="14"/>
    <n v="7"/>
    <n v="9524.1200000000008"/>
    <n v="66668.840000000011"/>
    <n v="24.74"/>
    <n v="50174.97"/>
    <n v="4"/>
    <n v="10"/>
    <n v="-6"/>
    <x v="3861"/>
  </r>
  <r>
    <s v="T004113"/>
    <s v="Amani Kale"/>
    <x v="452"/>
    <n v="6"/>
    <d v="2024-01-24T00:00:00"/>
    <d v="2024-01-28T00:00:00"/>
    <d v="1962-12-16T00:00:00"/>
    <x v="1"/>
    <x v="9"/>
    <x v="1"/>
    <x v="2"/>
    <x v="10"/>
    <n v="8"/>
    <n v="29579.55"/>
    <n v="236636.4"/>
    <n v="0.79"/>
    <n v="234766.97"/>
    <n v="3"/>
    <n v="8"/>
    <n v="-2"/>
    <x v="3862"/>
  </r>
  <r>
    <s v="T004114"/>
    <s v="Aniruddh De"/>
    <x v="624"/>
    <n v="6"/>
    <d v="2024-08-09T00:00:00"/>
    <d v="2024-08-11T00:00:00"/>
    <d v="1973-03-27T00:00:00"/>
    <x v="2"/>
    <x v="16"/>
    <x v="1"/>
    <x v="5"/>
    <x v="15"/>
    <n v="3"/>
    <n v="4817.58"/>
    <n v="14452.74"/>
    <n v="8.4"/>
    <n v="13238.71"/>
    <n v="1"/>
    <n v="5"/>
    <n v="1"/>
    <x v="3863"/>
  </r>
  <r>
    <s v="T004115"/>
    <s v="Madhav Desai"/>
    <x v="377"/>
    <n v="10"/>
    <d v="2024-01-08T00:00:00"/>
    <d v="2024-01-11T00:00:00"/>
    <d v="1980-03-14T00:00:00"/>
    <x v="0"/>
    <x v="10"/>
    <x v="0"/>
    <x v="0"/>
    <x v="1"/>
    <n v="8"/>
    <n v="36776.870000000003"/>
    <n v="294214.96000000002"/>
    <n v="1.49"/>
    <n v="289831.15999999997"/>
    <n v="5"/>
    <n v="7"/>
    <n v="3"/>
    <x v="3864"/>
  </r>
  <r>
    <s v="T004116"/>
    <s v="Nehmat Dugal"/>
    <x v="59"/>
    <n v="4"/>
    <d v="2024-09-01T00:00:00"/>
    <d v="2024-09-02T00:00:00"/>
    <d v="2000-07-26T00:00:00"/>
    <x v="3"/>
    <x v="19"/>
    <x v="2"/>
    <x v="3"/>
    <x v="11"/>
    <n v="5"/>
    <n v="28375.22"/>
    <n v="141876.1"/>
    <n v="15.44"/>
    <n v="119970.43"/>
    <n v="4"/>
    <n v="4"/>
    <n v="0"/>
    <x v="2925"/>
  </r>
  <r>
    <s v="T004117"/>
    <s v="Lakshit Rana"/>
    <x v="51"/>
    <n v="10"/>
    <d v="2024-06-26T00:00:00"/>
    <d v="2024-06-28T00:00:00"/>
    <d v="1970-01-02T00:00:00"/>
    <x v="3"/>
    <x v="15"/>
    <x v="1"/>
    <x v="5"/>
    <x v="7"/>
    <n v="6"/>
    <n v="3629.42"/>
    <n v="21776.52"/>
    <n v="13.98"/>
    <n v="18732.16"/>
    <n v="5"/>
    <n v="7"/>
    <n v="3"/>
    <x v="3865"/>
  </r>
  <r>
    <s v="T004118"/>
    <s v="Shalv Chana"/>
    <x v="671"/>
    <n v="10"/>
    <d v="2024-09-17T00:00:00"/>
    <d v="2024-09-22T00:00:00"/>
    <d v="1963-09-28T00:00:00"/>
    <x v="1"/>
    <x v="1"/>
    <x v="2"/>
    <x v="3"/>
    <x v="12"/>
    <n v="2"/>
    <n v="17739.490000000002"/>
    <n v="35478.980000000003"/>
    <n v="26.31"/>
    <n v="26144.46"/>
    <n v="4"/>
    <n v="10"/>
    <n v="0"/>
    <x v="3866"/>
  </r>
  <r>
    <s v="T004119"/>
    <s v="Kavya Babu"/>
    <x v="230"/>
    <n v="4"/>
    <d v="2024-04-29T00:00:00"/>
    <d v="2024-05-01T00:00:00"/>
    <d v="1964-06-27T00:00:00"/>
    <x v="2"/>
    <x v="16"/>
    <x v="0"/>
    <x v="0"/>
    <x v="1"/>
    <n v="5"/>
    <n v="15695.52"/>
    <n v="78477.600000000006"/>
    <n v="19.989999999999998"/>
    <n v="62789.93"/>
    <n v="1"/>
    <n v="7"/>
    <n v="-3"/>
    <x v="3867"/>
  </r>
  <r>
    <s v="T004120"/>
    <s v="Seher Mander"/>
    <x v="645"/>
    <n v="9"/>
    <d v="2024-07-29T00:00:00"/>
    <d v="2024-08-03T00:00:00"/>
    <d v="1979-11-11T00:00:00"/>
    <x v="0"/>
    <x v="13"/>
    <x v="0"/>
    <x v="1"/>
    <x v="21"/>
    <n v="3"/>
    <n v="7151.65"/>
    <n v="21454.95"/>
    <n v="19.579999999999998"/>
    <n v="17254.07"/>
    <n v="5"/>
    <n v="10"/>
    <n v="-1"/>
    <x v="3868"/>
  </r>
  <r>
    <s v="T004121"/>
    <s v="Eva Sankar"/>
    <x v="333"/>
    <n v="3"/>
    <d v="2024-11-05T00:00:00"/>
    <d v="2024-11-06T00:00:00"/>
    <d v="1973-08-29T00:00:00"/>
    <x v="1"/>
    <x v="14"/>
    <x v="0"/>
    <x v="0"/>
    <x v="0"/>
    <n v="5"/>
    <n v="18655.810000000001"/>
    <n v="93279.05"/>
    <n v="17.12"/>
    <n v="77309.679999999993"/>
    <n v="3"/>
    <n v="5"/>
    <n v="-2"/>
    <x v="3869"/>
  </r>
  <r>
    <s v="T004122"/>
    <s v="Mohanlal Goda"/>
    <x v="626"/>
    <n v="6"/>
    <d v="2024-12-18T00:00:00"/>
    <d v="2024-12-20T00:00:00"/>
    <d v="1977-09-30T00:00:00"/>
    <x v="3"/>
    <x v="15"/>
    <x v="0"/>
    <x v="1"/>
    <x v="5"/>
    <n v="9"/>
    <n v="10587.87"/>
    <n v="95290.83"/>
    <n v="1.95"/>
    <n v="93432.66"/>
    <n v="5"/>
    <n v="3"/>
    <n v="3"/>
    <x v="3870"/>
  </r>
  <r>
    <s v="T004123"/>
    <s v="Zaina Dugar"/>
    <x v="672"/>
    <n v="10"/>
    <d v="2025-04-04T00:00:00"/>
    <d v="2025-04-07T00:00:00"/>
    <d v="1982-01-20T00:00:00"/>
    <x v="1"/>
    <x v="6"/>
    <x v="2"/>
    <x v="3"/>
    <x v="12"/>
    <n v="9"/>
    <n v="46990.85"/>
    <n v="422917.65"/>
    <n v="7.7"/>
    <n v="390352.99"/>
    <n v="5"/>
    <n v="4"/>
    <n v="6"/>
    <x v="1560"/>
  </r>
  <r>
    <s v="T004124"/>
    <s v="Mohanlal Dewan"/>
    <x v="23"/>
    <n v="4"/>
    <d v="2024-12-21T00:00:00"/>
    <d v="2024-12-23T00:00:00"/>
    <d v="1974-08-18T00:00:00"/>
    <x v="2"/>
    <x v="11"/>
    <x v="2"/>
    <x v="3"/>
    <x v="12"/>
    <n v="9"/>
    <n v="39884.67"/>
    <n v="358962.03"/>
    <n v="12.76"/>
    <n v="313158.46999999997"/>
    <n v="3"/>
    <n v="3"/>
    <n v="1"/>
    <x v="3871"/>
  </r>
  <r>
    <s v="T004125"/>
    <s v="Kartik Bhagat"/>
    <x v="582"/>
    <n v="7"/>
    <d v="2024-10-31T00:00:00"/>
    <d v="2024-11-05T00:00:00"/>
    <d v="1963-04-02T00:00:00"/>
    <x v="3"/>
    <x v="4"/>
    <x v="3"/>
    <x v="4"/>
    <x v="13"/>
    <n v="2"/>
    <n v="34062.730000000003"/>
    <n v="68125.460000000006"/>
    <n v="29.09"/>
    <n v="48307.76"/>
    <n v="5"/>
    <n v="9"/>
    <n v="-2"/>
    <x v="3872"/>
  </r>
  <r>
    <s v="T004126"/>
    <s v="Mehul Keer"/>
    <x v="235"/>
    <n v="8"/>
    <d v="2025-05-23T00:00:00"/>
    <d v="2025-05-25T00:00:00"/>
    <d v="1993-01-22T00:00:00"/>
    <x v="0"/>
    <x v="3"/>
    <x v="3"/>
    <x v="4"/>
    <x v="13"/>
    <n v="10"/>
    <n v="23441.7"/>
    <n v="234417"/>
    <n v="9.5399999999999991"/>
    <n v="212053.62"/>
    <n v="1"/>
    <n v="6"/>
    <n v="2"/>
    <x v="3873"/>
  </r>
  <r>
    <s v="T004127"/>
    <s v="Dishani Mane"/>
    <x v="12"/>
    <n v="4"/>
    <d v="2025-05-18T00:00:00"/>
    <d v="2025-05-22T00:00:00"/>
    <d v="1966-05-27T00:00:00"/>
    <x v="3"/>
    <x v="12"/>
    <x v="0"/>
    <x v="1"/>
    <x v="21"/>
    <n v="8"/>
    <n v="4252.32"/>
    <n v="34018.559999999998"/>
    <n v="6.4"/>
    <n v="31841.37"/>
    <n v="2"/>
    <n v="9"/>
    <n v="-5"/>
    <x v="3874"/>
  </r>
  <r>
    <s v="T004128"/>
    <s v="Advika Baral"/>
    <x v="637"/>
    <n v="10"/>
    <d v="2023-09-07T00:00:00"/>
    <d v="2023-09-11T00:00:00"/>
    <d v="1977-09-12T00:00:00"/>
    <x v="2"/>
    <x v="16"/>
    <x v="2"/>
    <x v="3"/>
    <x v="11"/>
    <n v="5"/>
    <n v="15643.12"/>
    <n v="78215.600000000006"/>
    <n v="5.53"/>
    <n v="73890.28"/>
    <n v="2"/>
    <n v="6"/>
    <n v="4"/>
    <x v="3875"/>
  </r>
  <r>
    <s v="T004129"/>
    <s v="Eva Vala"/>
    <x v="326"/>
    <n v="8"/>
    <d v="2024-09-05T00:00:00"/>
    <d v="2024-09-06T00:00:00"/>
    <d v="1960-06-19T00:00:00"/>
    <x v="1"/>
    <x v="14"/>
    <x v="2"/>
    <x v="3"/>
    <x v="12"/>
    <n v="1"/>
    <n v="4970.62"/>
    <n v="4970.62"/>
    <n v="3.5"/>
    <n v="4796.6499999999996"/>
    <n v="3"/>
    <n v="4"/>
    <n v="4"/>
    <x v="3876"/>
  </r>
  <r>
    <s v="T004130"/>
    <s v="Ritvik Aggarwal"/>
    <x v="565"/>
    <n v="10"/>
    <d v="2024-07-02T00:00:00"/>
    <d v="2024-07-07T00:00:00"/>
    <d v="1965-04-23T00:00:00"/>
    <x v="2"/>
    <x v="16"/>
    <x v="1"/>
    <x v="5"/>
    <x v="15"/>
    <n v="3"/>
    <n v="49524.93"/>
    <n v="148574.79"/>
    <n v="9.15"/>
    <n v="134980.20000000001"/>
    <n v="2"/>
    <n v="10"/>
    <n v="0"/>
    <x v="3877"/>
  </r>
  <r>
    <s v="T004131"/>
    <s v="Ayesha Char"/>
    <x v="317"/>
    <n v="7"/>
    <d v="2024-09-27T00:00:00"/>
    <d v="2024-09-28T00:00:00"/>
    <d v="2000-08-15T00:00:00"/>
    <x v="0"/>
    <x v="3"/>
    <x v="0"/>
    <x v="0"/>
    <x v="0"/>
    <n v="8"/>
    <n v="22385.360000000001"/>
    <n v="179082.88"/>
    <n v="1.33"/>
    <n v="176701.08"/>
    <n v="3"/>
    <n v="6"/>
    <n v="1"/>
    <x v="438"/>
  </r>
  <r>
    <s v="T004132"/>
    <s v="Uthkarsh Gade"/>
    <x v="595"/>
    <n v="9"/>
    <d v="2023-12-27T00:00:00"/>
    <d v="2024-01-01T00:00:00"/>
    <d v="1965-07-03T00:00:00"/>
    <x v="1"/>
    <x v="9"/>
    <x v="0"/>
    <x v="1"/>
    <x v="2"/>
    <n v="2"/>
    <n v="40530.620000000003"/>
    <n v="81061.240000000005"/>
    <n v="15.77"/>
    <n v="68277.88"/>
    <n v="3"/>
    <n v="8"/>
    <n v="1"/>
    <x v="3878"/>
  </r>
  <r>
    <s v="T004133"/>
    <s v="Aaryahi Lall"/>
    <x v="385"/>
    <n v="3"/>
    <d v="2023-09-05T00:00:00"/>
    <d v="2023-09-09T00:00:00"/>
    <d v="1980-02-19T00:00:00"/>
    <x v="3"/>
    <x v="4"/>
    <x v="0"/>
    <x v="0"/>
    <x v="0"/>
    <n v="5"/>
    <n v="26720.57"/>
    <n v="133602.85"/>
    <n v="29.72"/>
    <n v="93896.08"/>
    <n v="5"/>
    <n v="8"/>
    <n v="-5"/>
    <x v="3879"/>
  </r>
  <r>
    <s v="T004134"/>
    <s v="Shaan Kala"/>
    <x v="49"/>
    <n v="7"/>
    <d v="2024-02-03T00:00:00"/>
    <d v="2024-02-06T00:00:00"/>
    <d v="1977-06-11T00:00:00"/>
    <x v="0"/>
    <x v="0"/>
    <x v="0"/>
    <x v="0"/>
    <x v="18"/>
    <n v="2"/>
    <n v="14325.14"/>
    <n v="28650.28"/>
    <n v="25.28"/>
    <n v="21407.49"/>
    <n v="2"/>
    <n v="5"/>
    <n v="2"/>
    <x v="3880"/>
  </r>
  <r>
    <s v="T004135"/>
    <s v="Shalv Kumar"/>
    <x v="689"/>
    <n v="8"/>
    <d v="2025-05-06T00:00:00"/>
    <d v="2025-05-09T00:00:00"/>
    <d v="1966-12-24T00:00:00"/>
    <x v="1"/>
    <x v="6"/>
    <x v="0"/>
    <x v="0"/>
    <x v="0"/>
    <n v="1"/>
    <n v="19314.650000000001"/>
    <n v="19314.650000000001"/>
    <n v="29.3"/>
    <n v="13655.46"/>
    <n v="2"/>
    <n v="7"/>
    <n v="1"/>
    <x v="3881"/>
  </r>
  <r>
    <s v="T004136"/>
    <s v="Hunar Andra"/>
    <x v="595"/>
    <n v="5"/>
    <d v="2023-12-25T00:00:00"/>
    <d v="2023-12-26T00:00:00"/>
    <d v="1998-12-21T00:00:00"/>
    <x v="2"/>
    <x v="11"/>
    <x v="3"/>
    <x v="4"/>
    <x v="23"/>
    <n v="6"/>
    <n v="8931.26"/>
    <n v="53587.56"/>
    <n v="21.46"/>
    <n v="42087.67"/>
    <n v="1"/>
    <n v="2"/>
    <n v="3"/>
    <x v="3882"/>
  </r>
  <r>
    <s v="T004137"/>
    <s v="Kaira Jani"/>
    <x v="718"/>
    <n v="4"/>
    <d v="2024-06-28T00:00:00"/>
    <d v="2024-07-01T00:00:00"/>
    <d v="1960-07-06T00:00:00"/>
    <x v="2"/>
    <x v="2"/>
    <x v="3"/>
    <x v="4"/>
    <x v="6"/>
    <n v="5"/>
    <n v="24604.49"/>
    <n v="123022.45"/>
    <n v="9.24"/>
    <n v="111655.18"/>
    <n v="2"/>
    <n v="7"/>
    <n v="-3"/>
    <x v="3883"/>
  </r>
  <r>
    <s v="T004138"/>
    <s v="Bhavin Master"/>
    <x v="157"/>
    <n v="6"/>
    <d v="2023-09-19T00:00:00"/>
    <d v="2023-09-22T00:00:00"/>
    <d v="1981-03-17T00:00:00"/>
    <x v="2"/>
    <x v="7"/>
    <x v="1"/>
    <x v="2"/>
    <x v="16"/>
    <n v="6"/>
    <n v="30265.83"/>
    <n v="181594.98"/>
    <n v="25.01"/>
    <n v="136178.07999999999"/>
    <n v="1"/>
    <n v="7"/>
    <n v="-1"/>
    <x v="3884"/>
  </r>
  <r>
    <s v="T004139"/>
    <s v="Samaira Bhalla"/>
    <x v="655"/>
    <n v="10"/>
    <d v="2025-07-27T00:00:00"/>
    <d v="2025-07-30T00:00:00"/>
    <d v="1991-08-19T00:00:00"/>
    <x v="0"/>
    <x v="10"/>
    <x v="0"/>
    <x v="0"/>
    <x v="19"/>
    <n v="10"/>
    <n v="49353.32"/>
    <n v="493533.2"/>
    <n v="14.99"/>
    <n v="419552.57"/>
    <n v="2"/>
    <n v="4"/>
    <n v="6"/>
    <x v="2506"/>
  </r>
  <r>
    <s v="T004140"/>
    <s v="Devansh Kamdar"/>
    <x v="333"/>
    <n v="3"/>
    <d v="2024-11-04T00:00:00"/>
    <d v="2024-11-05T00:00:00"/>
    <d v="1977-05-13T00:00:00"/>
    <x v="3"/>
    <x v="12"/>
    <x v="1"/>
    <x v="5"/>
    <x v="20"/>
    <n v="10"/>
    <n v="7971.27"/>
    <n v="79712.700000000012"/>
    <n v="0.21"/>
    <n v="79545.3"/>
    <n v="5"/>
    <n v="4"/>
    <n v="-1"/>
    <x v="3885"/>
  </r>
  <r>
    <s v="T004141"/>
    <s v="Saira Varghese"/>
    <x v="443"/>
    <n v="5"/>
    <d v="2024-11-02T00:00:00"/>
    <d v="2024-11-04T00:00:00"/>
    <d v="1979-02-25T00:00:00"/>
    <x v="0"/>
    <x v="17"/>
    <x v="0"/>
    <x v="1"/>
    <x v="8"/>
    <n v="6"/>
    <n v="42545.86"/>
    <n v="255275.16"/>
    <n v="14.46"/>
    <n v="218362.37"/>
    <n v="3"/>
    <n v="5"/>
    <n v="0"/>
    <x v="3886"/>
  </r>
  <r>
    <s v="T004142"/>
    <s v="Zoya Shere"/>
    <x v="71"/>
    <n v="5"/>
    <d v="2024-01-16T00:00:00"/>
    <d v="2024-01-17T00:00:00"/>
    <d v="1985-03-27T00:00:00"/>
    <x v="2"/>
    <x v="11"/>
    <x v="1"/>
    <x v="2"/>
    <x v="10"/>
    <n v="8"/>
    <n v="30505.15"/>
    <n v="244041.2"/>
    <n v="0.47"/>
    <n v="242894.21"/>
    <n v="1"/>
    <n v="6"/>
    <n v="-1"/>
    <x v="3887"/>
  </r>
  <r>
    <s v="T004143"/>
    <s v="Divij Banik"/>
    <x v="660"/>
    <n v="9"/>
    <d v="2023-12-12T00:00:00"/>
    <d v="2023-12-16T00:00:00"/>
    <d v="1982-06-21T00:00:00"/>
    <x v="0"/>
    <x v="17"/>
    <x v="0"/>
    <x v="1"/>
    <x v="21"/>
    <n v="6"/>
    <n v="32337.1"/>
    <n v="194022.6"/>
    <n v="23.34"/>
    <n v="148737.73000000001"/>
    <n v="2"/>
    <n v="8"/>
    <n v="1"/>
    <x v="3888"/>
  </r>
  <r>
    <s v="T004144"/>
    <s v="Priyansh Tata"/>
    <x v="620"/>
    <n v="7"/>
    <d v="2025-03-30T00:00:00"/>
    <d v="2025-03-31T00:00:00"/>
    <d v="1992-08-24T00:00:00"/>
    <x v="0"/>
    <x v="3"/>
    <x v="0"/>
    <x v="1"/>
    <x v="5"/>
    <n v="1"/>
    <n v="44483.25"/>
    <n v="44483.25"/>
    <n v="25.81"/>
    <n v="33002.120000000003"/>
    <n v="3"/>
    <n v="5"/>
    <n v="2"/>
    <x v="3889"/>
  </r>
  <r>
    <s v="T004145"/>
    <s v="Damini Ganesan"/>
    <x v="128"/>
    <n v="6"/>
    <d v="2024-10-12T00:00:00"/>
    <d v="2024-10-13T00:00:00"/>
    <d v="1996-02-18T00:00:00"/>
    <x v="0"/>
    <x v="3"/>
    <x v="0"/>
    <x v="0"/>
    <x v="18"/>
    <n v="3"/>
    <n v="8173.56"/>
    <n v="24520.68"/>
    <n v="21.93"/>
    <n v="19143.29"/>
    <n v="5"/>
    <n v="4"/>
    <n v="2"/>
    <x v="3890"/>
  </r>
  <r>
    <s v="T004146"/>
    <s v="Ayesha Dhillon"/>
    <x v="509"/>
    <n v="4"/>
    <d v="2024-04-09T00:00:00"/>
    <d v="2024-04-11T00:00:00"/>
    <d v="1983-01-10T00:00:00"/>
    <x v="1"/>
    <x v="1"/>
    <x v="0"/>
    <x v="0"/>
    <x v="1"/>
    <n v="1"/>
    <n v="3038.25"/>
    <n v="3038.25"/>
    <n v="11.97"/>
    <n v="2674.57"/>
    <n v="4"/>
    <n v="3"/>
    <n v="1"/>
    <x v="3891"/>
  </r>
  <r>
    <s v="T004147"/>
    <s v="Akarsh Rana"/>
    <x v="542"/>
    <n v="5"/>
    <d v="2024-05-26T00:00:00"/>
    <d v="2024-05-28T00:00:00"/>
    <d v="1975-06-28T00:00:00"/>
    <x v="0"/>
    <x v="0"/>
    <x v="0"/>
    <x v="1"/>
    <x v="2"/>
    <n v="5"/>
    <n v="30601.9"/>
    <n v="153009.5"/>
    <n v="1.66"/>
    <n v="150469.54"/>
    <n v="2"/>
    <n v="5"/>
    <n v="0"/>
    <x v="3892"/>
  </r>
  <r>
    <s v="T004148"/>
    <s v="Alia Borra"/>
    <x v="662"/>
    <n v="8"/>
    <d v="2024-07-07T00:00:00"/>
    <d v="2024-07-10T00:00:00"/>
    <d v="1971-06-04T00:00:00"/>
    <x v="3"/>
    <x v="5"/>
    <x v="0"/>
    <x v="0"/>
    <x v="19"/>
    <n v="1"/>
    <n v="39313.919999999998"/>
    <n v="39313.919999999998"/>
    <n v="20.079999999999998"/>
    <n v="31419.68"/>
    <n v="3"/>
    <n v="8"/>
    <n v="0"/>
    <x v="3893"/>
  </r>
  <r>
    <s v="T004149"/>
    <s v="Ira Sahota"/>
    <x v="430"/>
    <n v="9"/>
    <d v="2023-09-09T00:00:00"/>
    <d v="2023-09-12T00:00:00"/>
    <d v="1980-11-22T00:00:00"/>
    <x v="0"/>
    <x v="10"/>
    <x v="1"/>
    <x v="5"/>
    <x v="15"/>
    <n v="5"/>
    <n v="18760.740000000002"/>
    <n v="93803.700000000012"/>
    <n v="26.87"/>
    <n v="68598.649999999994"/>
    <n v="4"/>
    <n v="5"/>
    <n v="4"/>
    <x v="1607"/>
  </r>
  <r>
    <s v="T004150"/>
    <s v="Ela Dugal"/>
    <x v="491"/>
    <n v="9"/>
    <d v="2023-11-18T00:00:00"/>
    <d v="2023-11-23T00:00:00"/>
    <d v="1989-12-10T00:00:00"/>
    <x v="1"/>
    <x v="6"/>
    <x v="1"/>
    <x v="5"/>
    <x v="7"/>
    <n v="6"/>
    <n v="24244.99"/>
    <n v="145469.94"/>
    <n v="11.98"/>
    <n v="128042.64"/>
    <n v="3"/>
    <n v="6"/>
    <n v="3"/>
    <x v="3894"/>
  </r>
  <r>
    <s v="T004151"/>
    <s v="Jayant Rama"/>
    <x v="319"/>
    <n v="6"/>
    <d v="2025-03-27T00:00:00"/>
    <d v="2025-03-30T00:00:00"/>
    <d v="1971-10-02T00:00:00"/>
    <x v="1"/>
    <x v="9"/>
    <x v="0"/>
    <x v="1"/>
    <x v="21"/>
    <n v="2"/>
    <n v="4258.67"/>
    <n v="8517.34"/>
    <n v="2.87"/>
    <n v="8272.89"/>
    <n v="2"/>
    <n v="7"/>
    <n v="-1"/>
    <x v="3895"/>
  </r>
  <r>
    <s v="T004152"/>
    <s v="Rania Krishnamurthy"/>
    <x v="309"/>
    <n v="7"/>
    <d v="2024-10-09T00:00:00"/>
    <d v="2024-10-14T00:00:00"/>
    <d v="1996-10-13T00:00:00"/>
    <x v="3"/>
    <x v="15"/>
    <x v="1"/>
    <x v="5"/>
    <x v="15"/>
    <n v="10"/>
    <n v="37942.39"/>
    <n v="379423.9"/>
    <n v="21.5"/>
    <n v="297847.76"/>
    <n v="4"/>
    <n v="8"/>
    <n v="-1"/>
    <x v="3896"/>
  </r>
  <r>
    <s v="T004153"/>
    <s v="Raunak Barad"/>
    <x v="51"/>
    <n v="10"/>
    <d v="2024-06-25T00:00:00"/>
    <d v="2024-06-26T00:00:00"/>
    <d v="1983-07-19T00:00:00"/>
    <x v="2"/>
    <x v="7"/>
    <x v="1"/>
    <x v="2"/>
    <x v="16"/>
    <n v="6"/>
    <n v="36798.46"/>
    <n v="220790.76"/>
    <n v="28.17"/>
    <n v="158594"/>
    <n v="4"/>
    <n v="5"/>
    <n v="5"/>
    <x v="3897"/>
  </r>
  <r>
    <s v="T004154"/>
    <s v="Hunar Tailor"/>
    <x v="204"/>
    <n v="5"/>
    <d v="2024-01-21T00:00:00"/>
    <d v="2024-01-22T00:00:00"/>
    <d v="1995-01-26T00:00:00"/>
    <x v="1"/>
    <x v="18"/>
    <x v="1"/>
    <x v="5"/>
    <x v="20"/>
    <n v="3"/>
    <n v="659.46"/>
    <n v="1978.38"/>
    <n v="20.57"/>
    <n v="1571.43"/>
    <n v="4"/>
    <n v="4"/>
    <n v="1"/>
    <x v="3898"/>
  </r>
  <r>
    <s v="T004155"/>
    <s v="Ryan Varghese"/>
    <x v="719"/>
    <n v="4"/>
    <d v="2025-01-04T00:00:00"/>
    <d v="2025-01-07T00:00:00"/>
    <d v="1978-12-17T00:00:00"/>
    <x v="1"/>
    <x v="18"/>
    <x v="2"/>
    <x v="3"/>
    <x v="12"/>
    <n v="9"/>
    <n v="42940.57"/>
    <n v="386465.13"/>
    <n v="22.05"/>
    <n v="301249.57"/>
    <n v="3"/>
    <n v="6"/>
    <n v="-2"/>
    <x v="3899"/>
  </r>
  <r>
    <s v="T004156"/>
    <s v="Riya Luthra"/>
    <x v="233"/>
    <n v="10"/>
    <d v="2024-02-19T00:00:00"/>
    <d v="2024-02-20T00:00:00"/>
    <d v="1962-05-01T00:00:00"/>
    <x v="1"/>
    <x v="6"/>
    <x v="1"/>
    <x v="5"/>
    <x v="7"/>
    <n v="2"/>
    <n v="4112.38"/>
    <n v="8224.76"/>
    <n v="24.13"/>
    <n v="6240.13"/>
    <n v="2"/>
    <n v="2"/>
    <n v="8"/>
    <x v="3900"/>
  </r>
  <r>
    <s v="T004157"/>
    <s v="Divyansh Raju"/>
    <x v="2"/>
    <n v="3"/>
    <d v="2025-02-08T00:00:00"/>
    <d v="2025-02-12T00:00:00"/>
    <d v="1994-01-24T00:00:00"/>
    <x v="3"/>
    <x v="4"/>
    <x v="1"/>
    <x v="5"/>
    <x v="7"/>
    <n v="4"/>
    <n v="40655.65"/>
    <n v="162622.6"/>
    <n v="10.72"/>
    <n v="145189.46"/>
    <n v="1"/>
    <n v="6"/>
    <n v="-3"/>
    <x v="2776"/>
  </r>
  <r>
    <s v="T004158"/>
    <s v="Fateh Sen"/>
    <x v="694"/>
    <n v="3"/>
    <d v="2025-05-07T00:00:00"/>
    <d v="2025-05-09T00:00:00"/>
    <d v="1998-06-08T00:00:00"/>
    <x v="3"/>
    <x v="12"/>
    <x v="1"/>
    <x v="2"/>
    <x v="16"/>
    <n v="2"/>
    <n v="5334.31"/>
    <n v="10668.62"/>
    <n v="15.65"/>
    <n v="8998.98"/>
    <n v="2"/>
    <n v="5"/>
    <n v="-2"/>
    <x v="1736"/>
  </r>
  <r>
    <s v="T004159"/>
    <s v="Jayan Sundaram"/>
    <x v="407"/>
    <n v="3"/>
    <d v="2024-12-18T00:00:00"/>
    <d v="2024-12-22T00:00:00"/>
    <d v="1991-07-01T00:00:00"/>
    <x v="2"/>
    <x v="8"/>
    <x v="2"/>
    <x v="3"/>
    <x v="11"/>
    <n v="10"/>
    <n v="39106.39"/>
    <n v="391063.9"/>
    <n v="20.85"/>
    <n v="309527.08"/>
    <n v="1"/>
    <n v="8"/>
    <n v="-5"/>
    <x v="3901"/>
  </r>
  <r>
    <s v="T004160"/>
    <s v="Nakul Jha"/>
    <x v="269"/>
    <n v="9"/>
    <d v="2023-10-24T00:00:00"/>
    <d v="2023-10-25T00:00:00"/>
    <d v="1962-03-16T00:00:00"/>
    <x v="0"/>
    <x v="0"/>
    <x v="2"/>
    <x v="3"/>
    <x v="12"/>
    <n v="2"/>
    <n v="11919.94"/>
    <n v="23839.88"/>
    <n v="28.16"/>
    <n v="17126.57"/>
    <n v="1"/>
    <n v="5"/>
    <n v="4"/>
    <x v="3902"/>
  </r>
  <r>
    <s v="T004161"/>
    <s v="Umang Gera"/>
    <x v="520"/>
    <n v="6"/>
    <d v="2024-04-07T00:00:00"/>
    <d v="2024-04-08T00:00:00"/>
    <d v="1965-10-02T00:00:00"/>
    <x v="1"/>
    <x v="14"/>
    <x v="2"/>
    <x v="3"/>
    <x v="22"/>
    <n v="5"/>
    <n v="29173.83"/>
    <n v="145869.15"/>
    <n v="11.94"/>
    <n v="128452.37"/>
    <n v="3"/>
    <n v="5"/>
    <n v="1"/>
    <x v="3903"/>
  </r>
  <r>
    <s v="T004162"/>
    <s v="Siya Bhatia"/>
    <x v="434"/>
    <n v="3"/>
    <d v="2024-01-24T00:00:00"/>
    <d v="2024-01-29T00:00:00"/>
    <d v="1959-11-01T00:00:00"/>
    <x v="0"/>
    <x v="10"/>
    <x v="1"/>
    <x v="2"/>
    <x v="14"/>
    <n v="9"/>
    <n v="36965.089999999997"/>
    <n v="332685.80999999988"/>
    <n v="18.93"/>
    <n v="269708.39"/>
    <n v="1"/>
    <n v="7"/>
    <n v="-4"/>
    <x v="3904"/>
  </r>
  <r>
    <s v="T004163"/>
    <s v="Neysa Hayer"/>
    <x v="251"/>
    <n v="10"/>
    <d v="2024-09-12T00:00:00"/>
    <d v="2024-09-17T00:00:00"/>
    <d v="1959-08-20T00:00:00"/>
    <x v="0"/>
    <x v="13"/>
    <x v="2"/>
    <x v="3"/>
    <x v="11"/>
    <n v="2"/>
    <n v="44855.360000000001"/>
    <n v="89710.720000000001"/>
    <n v="20.2"/>
    <n v="71589.149999999994"/>
    <n v="2"/>
    <n v="10"/>
    <n v="0"/>
    <x v="3905"/>
  </r>
  <r>
    <s v="T004164"/>
    <s v="Zara Chakraborty"/>
    <x v="222"/>
    <n v="10"/>
    <d v="2023-08-20T00:00:00"/>
    <d v="2023-08-23T00:00:00"/>
    <d v="1966-07-12T00:00:00"/>
    <x v="3"/>
    <x v="19"/>
    <x v="0"/>
    <x v="0"/>
    <x v="1"/>
    <n v="7"/>
    <n v="15895.3"/>
    <n v="111267.1"/>
    <n v="27.75"/>
    <n v="80390.48"/>
    <n v="4"/>
    <n v="7"/>
    <n v="3"/>
    <x v="3906"/>
  </r>
  <r>
    <s v="T004165"/>
    <s v="Ojas Bhatnagar"/>
    <x v="169"/>
    <n v="5"/>
    <d v="2023-09-10T00:00:00"/>
    <d v="2023-09-13T00:00:00"/>
    <d v="1976-11-06T00:00:00"/>
    <x v="2"/>
    <x v="16"/>
    <x v="1"/>
    <x v="5"/>
    <x v="17"/>
    <n v="4"/>
    <n v="48799.55"/>
    <n v="195198.2"/>
    <n v="19.690000000000001"/>
    <n v="156763.67000000001"/>
    <n v="2"/>
    <n v="4"/>
    <n v="1"/>
    <x v="3907"/>
  </r>
  <r>
    <s v="T004166"/>
    <s v="Samaira Varty"/>
    <x v="444"/>
    <n v="8"/>
    <d v="2024-04-10T00:00:00"/>
    <d v="2024-04-12T00:00:00"/>
    <d v="2002-01-06T00:00:00"/>
    <x v="1"/>
    <x v="6"/>
    <x v="3"/>
    <x v="4"/>
    <x v="9"/>
    <n v="7"/>
    <n v="48727.05"/>
    <n v="341089.35"/>
    <n v="22.98"/>
    <n v="262707.02"/>
    <n v="2"/>
    <n v="7"/>
    <n v="1"/>
    <x v="3908"/>
  </r>
  <r>
    <s v="T004167"/>
    <s v="Anahita Tella"/>
    <x v="167"/>
    <n v="8"/>
    <d v="2024-03-17T00:00:00"/>
    <d v="2024-03-19T00:00:00"/>
    <d v="2007-07-14T00:00:00"/>
    <x v="2"/>
    <x v="7"/>
    <x v="2"/>
    <x v="3"/>
    <x v="11"/>
    <n v="1"/>
    <n v="28525"/>
    <n v="28525"/>
    <n v="15.78"/>
    <n v="24023.759999999998"/>
    <n v="5"/>
    <n v="6"/>
    <n v="2"/>
    <x v="3909"/>
  </r>
  <r>
    <s v="T004168"/>
    <s v="Anay Vaidya"/>
    <x v="366"/>
    <n v="8"/>
    <d v="2024-11-07T00:00:00"/>
    <d v="2024-11-11T00:00:00"/>
    <d v="1969-08-11T00:00:00"/>
    <x v="3"/>
    <x v="5"/>
    <x v="0"/>
    <x v="0"/>
    <x v="18"/>
    <n v="8"/>
    <n v="5683.98"/>
    <n v="45471.839999999997"/>
    <n v="28.77"/>
    <n v="32389.59"/>
    <n v="4"/>
    <n v="8"/>
    <n v="0"/>
    <x v="3910"/>
  </r>
  <r>
    <s v="T004169"/>
    <s v="Nehmat Mallick"/>
    <x v="49"/>
    <n v="8"/>
    <d v="2024-02-02T00:00:00"/>
    <d v="2024-02-06T00:00:00"/>
    <d v="1960-12-19T00:00:00"/>
    <x v="3"/>
    <x v="4"/>
    <x v="0"/>
    <x v="0"/>
    <x v="0"/>
    <n v="10"/>
    <n v="705.75"/>
    <n v="7057.5"/>
    <n v="18.690000000000001"/>
    <n v="5738.45"/>
    <n v="5"/>
    <n v="5"/>
    <n v="3"/>
    <x v="3911"/>
  </r>
  <r>
    <s v="T004170"/>
    <s v="Divij Apte"/>
    <x v="24"/>
    <n v="6"/>
    <d v="2024-03-15T00:00:00"/>
    <d v="2024-03-18T00:00:00"/>
    <d v="1983-10-20T00:00:00"/>
    <x v="3"/>
    <x v="4"/>
    <x v="2"/>
    <x v="3"/>
    <x v="22"/>
    <n v="5"/>
    <n v="3616.35"/>
    <n v="18081.75"/>
    <n v="0.15"/>
    <n v="18054.63"/>
    <n v="5"/>
    <n v="8"/>
    <n v="-2"/>
    <x v="3912"/>
  </r>
  <r>
    <s v="T004171"/>
    <s v="Onkar Singh"/>
    <x v="589"/>
    <n v="9"/>
    <d v="2023-11-13T00:00:00"/>
    <d v="2023-11-16T00:00:00"/>
    <d v="1992-02-18T00:00:00"/>
    <x v="0"/>
    <x v="17"/>
    <x v="0"/>
    <x v="1"/>
    <x v="2"/>
    <n v="6"/>
    <n v="12014.92"/>
    <n v="72089.52"/>
    <n v="26.07"/>
    <n v="53295.78"/>
    <n v="4"/>
    <n v="7"/>
    <n v="2"/>
    <x v="3913"/>
  </r>
  <r>
    <s v="T004172"/>
    <s v="Manikya Bahri"/>
    <x v="116"/>
    <n v="6"/>
    <d v="2024-08-07T00:00:00"/>
    <d v="2024-08-12T00:00:00"/>
    <d v="1984-06-11T00:00:00"/>
    <x v="0"/>
    <x v="0"/>
    <x v="1"/>
    <x v="2"/>
    <x v="16"/>
    <n v="1"/>
    <n v="10715.31"/>
    <n v="10715.31"/>
    <n v="8.2100000000000009"/>
    <n v="9835.58"/>
    <n v="3"/>
    <n v="7"/>
    <n v="-1"/>
    <x v="3914"/>
  </r>
  <r>
    <s v="T004173"/>
    <s v="Tejas Chaudry"/>
    <x v="725"/>
    <n v="4"/>
    <d v="2024-07-01T00:00:00"/>
    <d v="2024-07-03T00:00:00"/>
    <d v="1994-11-05T00:00:00"/>
    <x v="1"/>
    <x v="18"/>
    <x v="1"/>
    <x v="5"/>
    <x v="17"/>
    <n v="6"/>
    <n v="38359.06"/>
    <n v="230154.36"/>
    <n v="2.64"/>
    <n v="224078.28"/>
    <n v="5"/>
    <n v="4"/>
    <n v="0"/>
    <x v="3277"/>
  </r>
  <r>
    <s v="T004174"/>
    <s v="Zoya Dutt"/>
    <x v="466"/>
    <n v="7"/>
    <d v="2024-11-07T00:00:00"/>
    <d v="2024-11-09T00:00:00"/>
    <d v="1997-09-19T00:00:00"/>
    <x v="0"/>
    <x v="13"/>
    <x v="1"/>
    <x v="5"/>
    <x v="15"/>
    <n v="6"/>
    <n v="42796.9"/>
    <n v="256781.4"/>
    <n v="2.1"/>
    <n v="251388.99"/>
    <n v="5"/>
    <n v="4"/>
    <n v="3"/>
    <x v="1559"/>
  </r>
  <r>
    <s v="T004175"/>
    <s v="Rohan Bhandari"/>
    <x v="15"/>
    <n v="10"/>
    <d v="2024-06-06T00:00:00"/>
    <d v="2024-06-11T00:00:00"/>
    <d v="1992-07-05T00:00:00"/>
    <x v="3"/>
    <x v="15"/>
    <x v="3"/>
    <x v="4"/>
    <x v="9"/>
    <n v="10"/>
    <n v="11476.73"/>
    <n v="114767.3"/>
    <n v="11.53"/>
    <n v="101534.63"/>
    <n v="2"/>
    <n v="9"/>
    <n v="1"/>
    <x v="3915"/>
  </r>
  <r>
    <s v="T004176"/>
    <s v="Aaryahi Acharya"/>
    <x v="122"/>
    <n v="4"/>
    <d v="2025-03-15T00:00:00"/>
    <d v="2025-03-17T00:00:00"/>
    <d v="1979-06-01T00:00:00"/>
    <x v="1"/>
    <x v="6"/>
    <x v="0"/>
    <x v="0"/>
    <x v="1"/>
    <n v="2"/>
    <n v="38435.46"/>
    <n v="76870.92"/>
    <n v="27.98"/>
    <n v="55362.44"/>
    <n v="5"/>
    <n v="5"/>
    <n v="-1"/>
    <x v="3916"/>
  </r>
  <r>
    <s v="T004177"/>
    <s v="Elakshi Mahal"/>
    <x v="538"/>
    <n v="8"/>
    <d v="2024-07-19T00:00:00"/>
    <d v="2024-07-23T00:00:00"/>
    <d v="2004-06-24T00:00:00"/>
    <x v="0"/>
    <x v="3"/>
    <x v="1"/>
    <x v="5"/>
    <x v="15"/>
    <n v="8"/>
    <n v="9643.4599999999991"/>
    <n v="77147.679999999993"/>
    <n v="12.43"/>
    <n v="67558.22"/>
    <n v="2"/>
    <n v="8"/>
    <n v="0"/>
    <x v="3917"/>
  </r>
  <r>
    <s v="T004178"/>
    <s v="Trisha Kaul"/>
    <x v="605"/>
    <n v="9"/>
    <d v="2024-10-12T00:00:00"/>
    <d v="2024-10-14T00:00:00"/>
    <d v="1965-11-29T00:00:00"/>
    <x v="1"/>
    <x v="14"/>
    <x v="0"/>
    <x v="1"/>
    <x v="21"/>
    <n v="7"/>
    <n v="5312.91"/>
    <n v="37190.370000000003"/>
    <n v="7.84"/>
    <n v="34274.639999999999"/>
    <n v="1"/>
    <n v="3"/>
    <n v="6"/>
    <x v="3918"/>
  </r>
  <r>
    <s v="T004179"/>
    <s v="Ayesha Babu"/>
    <x v="41"/>
    <n v="4"/>
    <d v="2023-09-27T00:00:00"/>
    <d v="2023-09-28T00:00:00"/>
    <d v="1970-01-29T00:00:00"/>
    <x v="2"/>
    <x v="7"/>
    <x v="3"/>
    <x v="4"/>
    <x v="13"/>
    <n v="1"/>
    <n v="46578.96"/>
    <n v="46578.96"/>
    <n v="6.55"/>
    <n v="43528.04"/>
    <n v="4"/>
    <n v="5"/>
    <n v="-1"/>
    <x v="3919"/>
  </r>
  <r>
    <s v="T004180"/>
    <s v="Aniruddh Mangat"/>
    <x v="46"/>
    <n v="4"/>
    <d v="2024-02-07T00:00:00"/>
    <d v="2024-02-08T00:00:00"/>
    <d v="1985-06-21T00:00:00"/>
    <x v="1"/>
    <x v="14"/>
    <x v="1"/>
    <x v="5"/>
    <x v="15"/>
    <n v="10"/>
    <n v="31338.77"/>
    <n v="313387.7"/>
    <n v="24.48"/>
    <n v="236670.39"/>
    <n v="1"/>
    <n v="6"/>
    <n v="-2"/>
    <x v="1320"/>
  </r>
  <r>
    <s v="T004181"/>
    <s v="Saanvi Goel"/>
    <x v="621"/>
    <n v="5"/>
    <d v="2024-02-01T00:00:00"/>
    <d v="2024-02-05T00:00:00"/>
    <d v="2004-04-10T00:00:00"/>
    <x v="3"/>
    <x v="4"/>
    <x v="2"/>
    <x v="3"/>
    <x v="12"/>
    <n v="5"/>
    <n v="32701.93"/>
    <n v="163509.65"/>
    <n v="2.25"/>
    <n v="159830.68"/>
    <n v="5"/>
    <n v="6"/>
    <n v="-1"/>
    <x v="3920"/>
  </r>
  <r>
    <s v="T004182"/>
    <s v="Inaaya  Khurana"/>
    <x v="539"/>
    <n v="4"/>
    <d v="2025-04-20T00:00:00"/>
    <d v="2025-04-23T00:00:00"/>
    <d v="1968-09-13T00:00:00"/>
    <x v="0"/>
    <x v="10"/>
    <x v="1"/>
    <x v="5"/>
    <x v="15"/>
    <n v="4"/>
    <n v="39002.44"/>
    <n v="156009.76"/>
    <n v="17.670000000000002"/>
    <n v="128442.84"/>
    <n v="4"/>
    <n v="8"/>
    <n v="-4"/>
    <x v="3921"/>
  </r>
  <r>
    <s v="T004183"/>
    <s v="Jivin Agrawal"/>
    <x v="75"/>
    <n v="10"/>
    <d v="2024-05-26T00:00:00"/>
    <d v="2024-05-30T00:00:00"/>
    <d v="1984-10-24T00:00:00"/>
    <x v="1"/>
    <x v="6"/>
    <x v="1"/>
    <x v="2"/>
    <x v="14"/>
    <n v="10"/>
    <n v="20578.97"/>
    <n v="205789.7"/>
    <n v="19.52"/>
    <n v="165619.54999999999"/>
    <n v="2"/>
    <n v="9"/>
    <n v="1"/>
    <x v="3922"/>
  </r>
  <r>
    <s v="T004184"/>
    <s v="Shaan De"/>
    <x v="671"/>
    <n v="3"/>
    <d v="2024-09-13T00:00:00"/>
    <d v="2024-09-15T00:00:00"/>
    <d v="1989-03-19T00:00:00"/>
    <x v="0"/>
    <x v="10"/>
    <x v="2"/>
    <x v="3"/>
    <x v="4"/>
    <n v="10"/>
    <n v="47484.76"/>
    <n v="474847.6"/>
    <n v="24.67"/>
    <n v="357702.7"/>
    <n v="3"/>
    <n v="3"/>
    <n v="0"/>
    <x v="3923"/>
  </r>
  <r>
    <s v="T004185"/>
    <s v="Raunak Kalita"/>
    <x v="512"/>
    <n v="4"/>
    <d v="2025-03-15T00:00:00"/>
    <d v="2025-03-17T00:00:00"/>
    <d v="1991-01-29T00:00:00"/>
    <x v="2"/>
    <x v="7"/>
    <x v="1"/>
    <x v="5"/>
    <x v="20"/>
    <n v="9"/>
    <n v="24450.639999999999"/>
    <n v="220055.76"/>
    <n v="10.32"/>
    <n v="197346.01"/>
    <n v="2"/>
    <n v="6"/>
    <n v="-2"/>
    <x v="3835"/>
  </r>
  <r>
    <s v="T004186"/>
    <s v="Kashvi Jaggi"/>
    <x v="295"/>
    <n v="3"/>
    <d v="2025-02-06T00:00:00"/>
    <d v="2025-02-08T00:00:00"/>
    <d v="1961-05-03T00:00:00"/>
    <x v="1"/>
    <x v="1"/>
    <x v="1"/>
    <x v="2"/>
    <x v="14"/>
    <n v="4"/>
    <n v="46918.84"/>
    <n v="187675.36"/>
    <n v="15.4"/>
    <n v="158773.35"/>
    <n v="2"/>
    <n v="6"/>
    <n v="-3"/>
    <x v="851"/>
  </r>
  <r>
    <s v="T004187"/>
    <s v="Pranay Batra"/>
    <x v="375"/>
    <n v="4"/>
    <d v="2023-11-03T00:00:00"/>
    <d v="2023-11-07T00:00:00"/>
    <d v="1991-01-13T00:00:00"/>
    <x v="0"/>
    <x v="17"/>
    <x v="2"/>
    <x v="3"/>
    <x v="11"/>
    <n v="1"/>
    <n v="6179.58"/>
    <n v="6179.58"/>
    <n v="18.87"/>
    <n v="5013.49"/>
    <n v="2"/>
    <n v="6"/>
    <n v="-2"/>
    <x v="3924"/>
  </r>
  <r>
    <s v="T004188"/>
    <s v="Eva Chawla"/>
    <x v="1"/>
    <n v="5"/>
    <d v="2024-12-12T00:00:00"/>
    <d v="2024-12-17T00:00:00"/>
    <d v="1972-09-22T00:00:00"/>
    <x v="3"/>
    <x v="5"/>
    <x v="0"/>
    <x v="1"/>
    <x v="21"/>
    <n v="2"/>
    <n v="46953.22"/>
    <n v="93906.44"/>
    <n v="8.9499999999999993"/>
    <n v="85501.81"/>
    <n v="2"/>
    <n v="6"/>
    <n v="-1"/>
    <x v="1092"/>
  </r>
  <r>
    <s v="T004189"/>
    <s v="Dhanuk Badal"/>
    <x v="615"/>
    <n v="10"/>
    <d v="2025-07-30T00:00:00"/>
    <d v="2025-07-31T00:00:00"/>
    <d v="1971-08-10T00:00:00"/>
    <x v="0"/>
    <x v="0"/>
    <x v="2"/>
    <x v="3"/>
    <x v="22"/>
    <n v="10"/>
    <n v="44162.04"/>
    <n v="441620.4"/>
    <n v="28.06"/>
    <n v="317701.71999999997"/>
    <n v="1"/>
    <n v="3"/>
    <n v="7"/>
    <x v="3925"/>
  </r>
  <r>
    <s v="T004190"/>
    <s v="Krish Kata"/>
    <x v="462"/>
    <n v="4"/>
    <d v="2024-06-27T00:00:00"/>
    <d v="2024-07-02T00:00:00"/>
    <d v="1984-03-20T00:00:00"/>
    <x v="1"/>
    <x v="6"/>
    <x v="0"/>
    <x v="0"/>
    <x v="1"/>
    <n v="4"/>
    <n v="48293.62"/>
    <n v="193174.48"/>
    <n v="24.2"/>
    <n v="146426.26"/>
    <n v="4"/>
    <n v="6"/>
    <n v="-2"/>
    <x v="2288"/>
  </r>
  <r>
    <s v="T004191"/>
    <s v="Inaaya  Sibal"/>
    <x v="503"/>
    <n v="5"/>
    <d v="2024-04-28T00:00:00"/>
    <d v="2024-05-01T00:00:00"/>
    <d v="2002-05-16T00:00:00"/>
    <x v="1"/>
    <x v="18"/>
    <x v="1"/>
    <x v="5"/>
    <x v="7"/>
    <n v="10"/>
    <n v="25713.97"/>
    <n v="257139.7"/>
    <n v="25.2"/>
    <n v="192340.5"/>
    <n v="2"/>
    <n v="8"/>
    <n v="-3"/>
    <x v="3926"/>
  </r>
  <r>
    <s v="T004192"/>
    <s v="Lavanya Bansal"/>
    <x v="256"/>
    <n v="8"/>
    <d v="2025-08-11T00:00:00"/>
    <d v="2025-08-15T00:00:00"/>
    <d v="1996-12-13T00:00:00"/>
    <x v="1"/>
    <x v="6"/>
    <x v="2"/>
    <x v="3"/>
    <x v="4"/>
    <n v="7"/>
    <n v="27496.39"/>
    <n v="192474.73"/>
    <n v="16.13"/>
    <n v="161428.56"/>
    <n v="4"/>
    <n v="7"/>
    <n v="1"/>
    <x v="3927"/>
  </r>
  <r>
    <s v="T004193"/>
    <s v="Nirvi Wason"/>
    <x v="664"/>
    <n v="10"/>
    <d v="2024-01-11T00:00:00"/>
    <d v="2024-01-13T00:00:00"/>
    <d v="1962-02-01T00:00:00"/>
    <x v="2"/>
    <x v="11"/>
    <x v="1"/>
    <x v="2"/>
    <x v="10"/>
    <n v="5"/>
    <n v="37666.050000000003"/>
    <n v="188330.25"/>
    <n v="5.25"/>
    <n v="178442.91"/>
    <n v="3"/>
    <n v="4"/>
    <n v="6"/>
    <x v="982"/>
  </r>
  <r>
    <s v="T004194"/>
    <s v="Raunak Chaudhari"/>
    <x v="503"/>
    <n v="6"/>
    <d v="2024-04-26T00:00:00"/>
    <d v="2024-04-29T00:00:00"/>
    <d v="1977-09-06T00:00:00"/>
    <x v="2"/>
    <x v="8"/>
    <x v="3"/>
    <x v="4"/>
    <x v="23"/>
    <n v="6"/>
    <n v="39752.75"/>
    <n v="238516.5"/>
    <n v="0.72"/>
    <n v="236799.18"/>
    <n v="4"/>
    <n v="6"/>
    <n v="0"/>
    <x v="3293"/>
  </r>
  <r>
    <s v="T004195"/>
    <s v="Aaina Ghose"/>
    <x v="684"/>
    <n v="4"/>
    <d v="2023-08-26T00:00:00"/>
    <d v="2023-08-31T00:00:00"/>
    <d v="1959-11-04T00:00:00"/>
    <x v="1"/>
    <x v="14"/>
    <x v="0"/>
    <x v="1"/>
    <x v="5"/>
    <n v="2"/>
    <n v="27739.95"/>
    <n v="55479.9"/>
    <n v="21.26"/>
    <n v="43684.87"/>
    <n v="3"/>
    <n v="10"/>
    <n v="-6"/>
    <x v="3928"/>
  </r>
  <r>
    <s v="T004196"/>
    <s v="Pihu Gaba"/>
    <x v="129"/>
    <n v="9"/>
    <d v="2024-05-02T00:00:00"/>
    <d v="2024-05-03T00:00:00"/>
    <d v="1993-03-11T00:00:00"/>
    <x v="3"/>
    <x v="15"/>
    <x v="2"/>
    <x v="3"/>
    <x v="11"/>
    <n v="3"/>
    <n v="1725.43"/>
    <n v="5176.29"/>
    <n v="25.18"/>
    <n v="3872.9"/>
    <n v="1"/>
    <n v="4"/>
    <n v="5"/>
    <x v="3831"/>
  </r>
  <r>
    <s v="T004197"/>
    <s v="Amira Badal"/>
    <x v="595"/>
    <n v="10"/>
    <d v="2023-12-26T00:00:00"/>
    <d v="2023-12-29T00:00:00"/>
    <d v="1996-09-10T00:00:00"/>
    <x v="1"/>
    <x v="9"/>
    <x v="0"/>
    <x v="1"/>
    <x v="5"/>
    <n v="1"/>
    <n v="7866.4"/>
    <n v="7866.4"/>
    <n v="1.08"/>
    <n v="7781.44"/>
    <n v="1"/>
    <n v="5"/>
    <n v="5"/>
    <x v="3929"/>
  </r>
  <r>
    <s v="T004198"/>
    <s v="Ahana  Dhar"/>
    <x v="29"/>
    <n v="8"/>
    <d v="2024-03-28T00:00:00"/>
    <d v="2024-03-29T00:00:00"/>
    <d v="2002-04-17T00:00:00"/>
    <x v="1"/>
    <x v="18"/>
    <x v="2"/>
    <x v="3"/>
    <x v="4"/>
    <n v="2"/>
    <n v="41833.68"/>
    <n v="83667.360000000001"/>
    <n v="14.57"/>
    <n v="71477.03"/>
    <n v="1"/>
    <n v="5"/>
    <n v="3"/>
    <x v="831"/>
  </r>
  <r>
    <s v="T004199"/>
    <s v="Pari Karpe"/>
    <x v="68"/>
    <n v="9"/>
    <d v="2025-01-23T00:00:00"/>
    <d v="2025-01-27T00:00:00"/>
    <d v="1967-11-18T00:00:00"/>
    <x v="1"/>
    <x v="18"/>
    <x v="2"/>
    <x v="3"/>
    <x v="12"/>
    <n v="5"/>
    <n v="18778.89"/>
    <n v="93894.45"/>
    <n v="27.34"/>
    <n v="68223.710000000006"/>
    <n v="5"/>
    <n v="9"/>
    <n v="0"/>
    <x v="3930"/>
  </r>
  <r>
    <s v="T004200"/>
    <s v="Umang Kurian"/>
    <x v="655"/>
    <n v="5"/>
    <d v="2025-07-28T00:00:00"/>
    <d v="2025-08-02T00:00:00"/>
    <d v="1961-04-01T00:00:00"/>
    <x v="3"/>
    <x v="12"/>
    <x v="0"/>
    <x v="1"/>
    <x v="21"/>
    <n v="1"/>
    <n v="8142.62"/>
    <n v="8142.62"/>
    <n v="8.09"/>
    <n v="7483.88"/>
    <n v="5"/>
    <n v="7"/>
    <n v="-2"/>
    <x v="3931"/>
  </r>
  <r>
    <s v="T004201"/>
    <s v="Lakshit Ray"/>
    <x v="188"/>
    <n v="10"/>
    <d v="2025-05-21T00:00:00"/>
    <d v="2025-05-25T00:00:00"/>
    <d v="1992-05-11T00:00:00"/>
    <x v="0"/>
    <x v="3"/>
    <x v="2"/>
    <x v="3"/>
    <x v="4"/>
    <n v="1"/>
    <n v="18998.52"/>
    <n v="18998.52"/>
    <n v="19.64"/>
    <n v="15267.21"/>
    <n v="4"/>
    <n v="9"/>
    <n v="1"/>
    <x v="2451"/>
  </r>
  <r>
    <s v="T004202"/>
    <s v="Jivin Gill"/>
    <x v="649"/>
    <n v="9"/>
    <d v="2025-04-13T00:00:00"/>
    <d v="2025-04-18T00:00:00"/>
    <d v="1980-01-20T00:00:00"/>
    <x v="3"/>
    <x v="19"/>
    <x v="1"/>
    <x v="5"/>
    <x v="7"/>
    <n v="1"/>
    <n v="4028.06"/>
    <n v="4028.06"/>
    <n v="12.82"/>
    <n v="3511.66"/>
    <n v="2"/>
    <n v="10"/>
    <n v="-1"/>
    <x v="1689"/>
  </r>
  <r>
    <s v="T004203"/>
    <s v="Ranbir Jha"/>
    <x v="372"/>
    <n v="9"/>
    <d v="2025-03-07T00:00:00"/>
    <d v="2025-03-11T00:00:00"/>
    <d v="2000-03-18T00:00:00"/>
    <x v="1"/>
    <x v="9"/>
    <x v="0"/>
    <x v="1"/>
    <x v="8"/>
    <n v="2"/>
    <n v="4698"/>
    <n v="9396"/>
    <n v="1.61"/>
    <n v="9244.7199999999993"/>
    <n v="3"/>
    <n v="6"/>
    <n v="3"/>
    <x v="3932"/>
  </r>
  <r>
    <s v="T004204"/>
    <s v="Aayush Ratti"/>
    <x v="159"/>
    <n v="5"/>
    <d v="2023-08-22T00:00:00"/>
    <d v="2023-08-26T00:00:00"/>
    <d v="1987-02-25T00:00:00"/>
    <x v="2"/>
    <x v="11"/>
    <x v="3"/>
    <x v="4"/>
    <x v="9"/>
    <n v="9"/>
    <n v="36029.269999999997"/>
    <n v="324263.43"/>
    <n v="0.35"/>
    <n v="323128.51"/>
    <n v="5"/>
    <n v="8"/>
    <n v="-3"/>
    <x v="3933"/>
  </r>
  <r>
    <s v="T004205"/>
    <s v="Zain Kapur"/>
    <x v="123"/>
    <n v="6"/>
    <d v="2025-08-10T00:00:00"/>
    <d v="2025-08-13T00:00:00"/>
    <d v="1981-04-14T00:00:00"/>
    <x v="2"/>
    <x v="2"/>
    <x v="1"/>
    <x v="5"/>
    <x v="15"/>
    <n v="4"/>
    <n v="25596.77"/>
    <n v="102387.08"/>
    <n v="27.93"/>
    <n v="73790.37"/>
    <n v="4"/>
    <n v="4"/>
    <n v="2"/>
    <x v="3934"/>
  </r>
  <r>
    <s v="T004206"/>
    <s v="Ehsaan Goel"/>
    <x v="341"/>
    <n v="9"/>
    <d v="2024-07-23T00:00:00"/>
    <d v="2024-07-27T00:00:00"/>
    <d v="1998-03-01T00:00:00"/>
    <x v="0"/>
    <x v="17"/>
    <x v="3"/>
    <x v="4"/>
    <x v="23"/>
    <n v="9"/>
    <n v="45736.76"/>
    <n v="411630.84"/>
    <n v="7.84"/>
    <n v="379358.98"/>
    <n v="3"/>
    <n v="6"/>
    <n v="3"/>
    <x v="3935"/>
  </r>
  <r>
    <s v="T004207"/>
    <s v="Vaibhav Krishnamurthy"/>
    <x v="55"/>
    <n v="7"/>
    <d v="2024-08-23T00:00:00"/>
    <d v="2024-08-25T00:00:00"/>
    <d v="1998-03-09T00:00:00"/>
    <x v="2"/>
    <x v="11"/>
    <x v="0"/>
    <x v="0"/>
    <x v="1"/>
    <n v="8"/>
    <n v="48623.26"/>
    <n v="388986.08"/>
    <n v="23.44"/>
    <n v="297807.74"/>
    <n v="3"/>
    <n v="4"/>
    <n v="3"/>
    <x v="3936"/>
  </r>
  <r>
    <s v="T004208"/>
    <s v="Kashvi Kulkarni"/>
    <x v="625"/>
    <n v="4"/>
    <d v="2025-07-19T00:00:00"/>
    <d v="2025-07-22T00:00:00"/>
    <d v="1978-01-07T00:00:00"/>
    <x v="3"/>
    <x v="15"/>
    <x v="1"/>
    <x v="5"/>
    <x v="20"/>
    <n v="7"/>
    <n v="22410.32"/>
    <n v="156872.24"/>
    <n v="2.84"/>
    <n v="152417.07"/>
    <n v="1"/>
    <n v="6"/>
    <n v="-2"/>
    <x v="3937"/>
  </r>
  <r>
    <s v="T004209"/>
    <s v="Saksham Saini"/>
    <x v="408"/>
    <n v="6"/>
    <d v="2023-12-07T00:00:00"/>
    <d v="2023-12-09T00:00:00"/>
    <d v="1996-06-12T00:00:00"/>
    <x v="3"/>
    <x v="5"/>
    <x v="2"/>
    <x v="3"/>
    <x v="22"/>
    <n v="8"/>
    <n v="3810.58"/>
    <n v="30484.639999999999"/>
    <n v="28.87"/>
    <n v="21683.72"/>
    <n v="5"/>
    <n v="3"/>
    <n v="3"/>
    <x v="3938"/>
  </r>
  <r>
    <s v="T004210"/>
    <s v="Ritvik Bora"/>
    <x v="381"/>
    <n v="5"/>
    <d v="2023-09-14T00:00:00"/>
    <d v="2023-09-18T00:00:00"/>
    <d v="2006-05-13T00:00:00"/>
    <x v="2"/>
    <x v="2"/>
    <x v="1"/>
    <x v="2"/>
    <x v="10"/>
    <n v="10"/>
    <n v="8598.2000000000007"/>
    <n v="85982"/>
    <n v="14.13"/>
    <n v="73832.740000000005"/>
    <n v="5"/>
    <n v="6"/>
    <n v="-1"/>
    <x v="3939"/>
  </r>
  <r>
    <s v="T004211"/>
    <s v="Nakul Walia"/>
    <x v="260"/>
    <n v="4"/>
    <d v="2025-03-05T00:00:00"/>
    <d v="2025-03-09T00:00:00"/>
    <d v="1984-11-07T00:00:00"/>
    <x v="0"/>
    <x v="17"/>
    <x v="1"/>
    <x v="2"/>
    <x v="3"/>
    <n v="6"/>
    <n v="33436.550000000003"/>
    <n v="200619.3"/>
    <n v="11.16"/>
    <n v="178230.19"/>
    <n v="1"/>
    <n v="6"/>
    <n v="-2"/>
    <x v="3940"/>
  </r>
  <r>
    <s v="T004212"/>
    <s v="Nitya Kashyap"/>
    <x v="322"/>
    <n v="5"/>
    <d v="2025-01-07T00:00:00"/>
    <d v="2025-01-12T00:00:00"/>
    <d v="1991-05-01T00:00:00"/>
    <x v="0"/>
    <x v="10"/>
    <x v="1"/>
    <x v="5"/>
    <x v="17"/>
    <n v="10"/>
    <n v="33678.03"/>
    <n v="336780.3"/>
    <n v="29.26"/>
    <n v="238238.38"/>
    <n v="4"/>
    <n v="10"/>
    <n v="-5"/>
    <x v="3941"/>
  </r>
  <r>
    <s v="T004213"/>
    <s v="Aarna Wali"/>
    <x v="204"/>
    <n v="4"/>
    <d v="2024-01-19T00:00:00"/>
    <d v="2024-01-24T00:00:00"/>
    <d v="1986-08-21T00:00:00"/>
    <x v="0"/>
    <x v="10"/>
    <x v="3"/>
    <x v="4"/>
    <x v="13"/>
    <n v="2"/>
    <n v="39885.29"/>
    <n v="79770.58"/>
    <n v="29.32"/>
    <n v="56381.85"/>
    <n v="5"/>
    <n v="6"/>
    <n v="-2"/>
    <x v="3942"/>
  </r>
  <r>
    <s v="T004214"/>
    <s v="Adah Chad"/>
    <x v="33"/>
    <n v="7"/>
    <d v="2024-12-01T00:00:00"/>
    <d v="2024-12-02T00:00:00"/>
    <d v="1993-05-22T00:00:00"/>
    <x v="3"/>
    <x v="15"/>
    <x v="3"/>
    <x v="4"/>
    <x v="6"/>
    <n v="3"/>
    <n v="15931.2"/>
    <n v="47793.600000000013"/>
    <n v="14.51"/>
    <n v="40858.75"/>
    <n v="1"/>
    <n v="6"/>
    <n v="1"/>
    <x v="3943"/>
  </r>
  <r>
    <s v="T004215"/>
    <s v="Tiya Sule"/>
    <x v="618"/>
    <n v="6"/>
    <d v="2025-04-20T00:00:00"/>
    <d v="2025-04-21T00:00:00"/>
    <d v="1991-12-19T00:00:00"/>
    <x v="0"/>
    <x v="10"/>
    <x v="1"/>
    <x v="5"/>
    <x v="17"/>
    <n v="1"/>
    <n v="39537.839999999997"/>
    <n v="39537.839999999997"/>
    <n v="18.22"/>
    <n v="32334.05"/>
    <n v="5"/>
    <n v="2"/>
    <n v="4"/>
    <x v="3944"/>
  </r>
  <r>
    <s v="T004216"/>
    <s v="Suhana Agrawal"/>
    <x v="34"/>
    <n v="5"/>
    <d v="2025-07-22T00:00:00"/>
    <d v="2025-07-27T00:00:00"/>
    <d v="1975-08-22T00:00:00"/>
    <x v="3"/>
    <x v="15"/>
    <x v="1"/>
    <x v="5"/>
    <x v="17"/>
    <n v="6"/>
    <n v="46731.73"/>
    <n v="280390.38"/>
    <n v="16.46"/>
    <n v="234238.12"/>
    <n v="1"/>
    <n v="8"/>
    <n v="-3"/>
    <x v="3945"/>
  </r>
  <r>
    <s v="T004217"/>
    <s v="Prerak Goel"/>
    <x v="379"/>
    <n v="8"/>
    <d v="2024-10-20T00:00:00"/>
    <d v="2024-10-21T00:00:00"/>
    <d v="1983-04-25T00:00:00"/>
    <x v="0"/>
    <x v="13"/>
    <x v="1"/>
    <x v="2"/>
    <x v="16"/>
    <n v="2"/>
    <n v="1622.2"/>
    <n v="3244.4"/>
    <n v="4.3899999999999997"/>
    <n v="3101.97"/>
    <n v="2"/>
    <n v="3"/>
    <n v="5"/>
    <x v="3946"/>
  </r>
  <r>
    <s v="T004218"/>
    <s v="Mamooty Dayal"/>
    <x v="417"/>
    <n v="3"/>
    <d v="2024-07-24T00:00:00"/>
    <d v="2024-07-26T00:00:00"/>
    <d v="1997-03-26T00:00:00"/>
    <x v="3"/>
    <x v="15"/>
    <x v="1"/>
    <x v="2"/>
    <x v="16"/>
    <n v="1"/>
    <n v="3717.19"/>
    <n v="3717.19"/>
    <n v="9.6"/>
    <n v="3360.34"/>
    <n v="4"/>
    <n v="6"/>
    <n v="-3"/>
    <x v="665"/>
  </r>
  <r>
    <s v="T004219"/>
    <s v="Jhanvi Khare"/>
    <x v="593"/>
    <n v="10"/>
    <d v="2023-11-01T00:00:00"/>
    <d v="2023-11-03T00:00:00"/>
    <d v="1983-12-29T00:00:00"/>
    <x v="3"/>
    <x v="19"/>
    <x v="2"/>
    <x v="3"/>
    <x v="11"/>
    <n v="7"/>
    <n v="15414.94"/>
    <n v="107904.58"/>
    <n v="4.43"/>
    <n v="103124.41"/>
    <n v="1"/>
    <n v="3"/>
    <n v="7"/>
    <x v="3947"/>
  </r>
  <r>
    <s v="T004220"/>
    <s v="Ehsaan Mane"/>
    <x v="637"/>
    <n v="9"/>
    <d v="2023-09-08T00:00:00"/>
    <d v="2023-09-12T00:00:00"/>
    <d v="1973-02-16T00:00:00"/>
    <x v="3"/>
    <x v="15"/>
    <x v="3"/>
    <x v="4"/>
    <x v="13"/>
    <n v="3"/>
    <n v="43420.95"/>
    <n v="130262.85"/>
    <n v="11.52"/>
    <n v="115256.57"/>
    <n v="1"/>
    <n v="7"/>
    <n v="2"/>
    <x v="3948"/>
  </r>
  <r>
    <s v="T004221"/>
    <s v="Yuvaan Mall"/>
    <x v="209"/>
    <n v="9"/>
    <d v="2024-04-23T00:00:00"/>
    <d v="2024-04-28T00:00:00"/>
    <d v="1961-10-26T00:00:00"/>
    <x v="3"/>
    <x v="5"/>
    <x v="1"/>
    <x v="2"/>
    <x v="3"/>
    <n v="9"/>
    <n v="20566.650000000001"/>
    <n v="185099.85"/>
    <n v="17.48"/>
    <n v="152744.4"/>
    <n v="1"/>
    <n v="6"/>
    <n v="3"/>
    <x v="3949"/>
  </r>
  <r>
    <s v="T004222"/>
    <s v="Alia Varty"/>
    <x v="438"/>
    <n v="5"/>
    <d v="2025-03-14T00:00:00"/>
    <d v="2025-03-17T00:00:00"/>
    <d v="1966-10-19T00:00:00"/>
    <x v="0"/>
    <x v="13"/>
    <x v="0"/>
    <x v="0"/>
    <x v="19"/>
    <n v="8"/>
    <n v="30698.83"/>
    <n v="245590.64"/>
    <n v="3.31"/>
    <n v="237461.59"/>
    <n v="3"/>
    <n v="7"/>
    <n v="-2"/>
    <x v="743"/>
  </r>
  <r>
    <s v="T004223"/>
    <s v="Krish Hans"/>
    <x v="695"/>
    <n v="6"/>
    <d v="2024-11-12T00:00:00"/>
    <d v="2024-11-13T00:00:00"/>
    <d v="1966-04-30T00:00:00"/>
    <x v="3"/>
    <x v="15"/>
    <x v="1"/>
    <x v="5"/>
    <x v="20"/>
    <n v="7"/>
    <n v="33906.51"/>
    <n v="237345.57"/>
    <n v="13.53"/>
    <n v="205232.71"/>
    <n v="4"/>
    <n v="6"/>
    <n v="0"/>
    <x v="3950"/>
  </r>
  <r>
    <s v="T004224"/>
    <s v="Tushar Gole"/>
    <x v="314"/>
    <n v="6"/>
    <d v="2025-05-15T00:00:00"/>
    <d v="2025-05-20T00:00:00"/>
    <d v="1978-02-02T00:00:00"/>
    <x v="0"/>
    <x v="13"/>
    <x v="0"/>
    <x v="0"/>
    <x v="18"/>
    <n v="6"/>
    <n v="27752.39"/>
    <n v="166514.34"/>
    <n v="6.19"/>
    <n v="156207.1"/>
    <n v="4"/>
    <n v="8"/>
    <n v="-2"/>
    <x v="3951"/>
  </r>
  <r>
    <s v="T004225"/>
    <s v="Dishani Tella"/>
    <x v="462"/>
    <n v="9"/>
    <d v="2024-06-30T00:00:00"/>
    <d v="2024-07-01T00:00:00"/>
    <d v="1988-02-01T00:00:00"/>
    <x v="2"/>
    <x v="7"/>
    <x v="0"/>
    <x v="0"/>
    <x v="0"/>
    <n v="6"/>
    <n v="43124.62"/>
    <n v="258747.72"/>
    <n v="18.5"/>
    <n v="210879.39"/>
    <n v="3"/>
    <n v="5"/>
    <n v="4"/>
    <x v="3952"/>
  </r>
  <r>
    <s v="T004226"/>
    <s v="Misha Babu"/>
    <x v="343"/>
    <n v="5"/>
    <d v="2024-10-08T00:00:00"/>
    <d v="2024-10-10T00:00:00"/>
    <d v="1995-08-24T00:00:00"/>
    <x v="2"/>
    <x v="2"/>
    <x v="1"/>
    <x v="2"/>
    <x v="3"/>
    <n v="1"/>
    <n v="15125.36"/>
    <n v="15125.36"/>
    <n v="17.2"/>
    <n v="12523.8"/>
    <n v="5"/>
    <n v="6"/>
    <n v="-1"/>
    <x v="3953"/>
  </r>
  <r>
    <s v="T004227"/>
    <s v="Aarav Sunder"/>
    <x v="280"/>
    <n v="7"/>
    <d v="2024-12-25T00:00:00"/>
    <d v="2024-12-26T00:00:00"/>
    <d v="1974-11-24T00:00:00"/>
    <x v="0"/>
    <x v="10"/>
    <x v="3"/>
    <x v="4"/>
    <x v="23"/>
    <n v="3"/>
    <n v="935.68"/>
    <n v="2807.04"/>
    <n v="23.7"/>
    <n v="2141.77"/>
    <n v="1"/>
    <n v="3"/>
    <n v="4"/>
    <x v="3954"/>
  </r>
  <r>
    <s v="T004228"/>
    <s v="Biju Dara"/>
    <x v="109"/>
    <n v="8"/>
    <d v="2024-03-20T00:00:00"/>
    <d v="2024-03-25T00:00:00"/>
    <d v="1965-10-23T00:00:00"/>
    <x v="3"/>
    <x v="15"/>
    <x v="1"/>
    <x v="2"/>
    <x v="14"/>
    <n v="9"/>
    <n v="706.97"/>
    <n v="6362.73"/>
    <n v="0.96"/>
    <n v="6301.65"/>
    <n v="1"/>
    <n v="9"/>
    <n v="-1"/>
    <x v="3955"/>
  </r>
  <r>
    <s v="T004229"/>
    <s v="Lakshit Sidhu"/>
    <x v="196"/>
    <n v="6"/>
    <d v="2025-01-30T00:00:00"/>
    <d v="2025-01-31T00:00:00"/>
    <d v="1961-10-30T00:00:00"/>
    <x v="3"/>
    <x v="12"/>
    <x v="3"/>
    <x v="4"/>
    <x v="9"/>
    <n v="1"/>
    <n v="18490.62"/>
    <n v="18490.62"/>
    <n v="15.99"/>
    <n v="15533.97"/>
    <n v="5"/>
    <n v="4"/>
    <n v="2"/>
    <x v="3956"/>
  </r>
  <r>
    <s v="T004230"/>
    <s v="Shaan Char"/>
    <x v="444"/>
    <n v="3"/>
    <d v="2024-04-06T00:00:00"/>
    <d v="2024-04-09T00:00:00"/>
    <d v="1961-11-05T00:00:00"/>
    <x v="1"/>
    <x v="9"/>
    <x v="0"/>
    <x v="0"/>
    <x v="0"/>
    <n v="4"/>
    <n v="1062.47"/>
    <n v="4249.88"/>
    <n v="12.41"/>
    <n v="3722.47"/>
    <n v="2"/>
    <n v="4"/>
    <n v="-1"/>
    <x v="3957"/>
  </r>
  <r>
    <s v="T004231"/>
    <s v="Eva Shukla"/>
    <x v="246"/>
    <n v="5"/>
    <d v="2024-10-02T00:00:00"/>
    <d v="2024-10-05T00:00:00"/>
    <d v="1994-10-24T00:00:00"/>
    <x v="0"/>
    <x v="13"/>
    <x v="0"/>
    <x v="0"/>
    <x v="19"/>
    <n v="8"/>
    <n v="31786.959999999999"/>
    <n v="254295.67999999999"/>
    <n v="9.26"/>
    <n v="230747.9"/>
    <n v="5"/>
    <n v="4"/>
    <n v="1"/>
    <x v="3958"/>
  </r>
  <r>
    <s v="T004232"/>
    <s v="Gatik Devan"/>
    <x v="317"/>
    <n v="10"/>
    <d v="2024-09-24T00:00:00"/>
    <d v="2024-09-29T00:00:00"/>
    <d v="1995-12-02T00:00:00"/>
    <x v="2"/>
    <x v="7"/>
    <x v="2"/>
    <x v="3"/>
    <x v="22"/>
    <n v="1"/>
    <n v="43995.67"/>
    <n v="43995.67"/>
    <n v="1.65"/>
    <n v="43269.74"/>
    <n v="3"/>
    <n v="7"/>
    <n v="3"/>
    <x v="694"/>
  </r>
  <r>
    <s v="T004233"/>
    <s v="Shray Dugar"/>
    <x v="207"/>
    <n v="6"/>
    <d v="2024-01-27T00:00:00"/>
    <d v="2024-01-30T00:00:00"/>
    <d v="1960-03-29T00:00:00"/>
    <x v="0"/>
    <x v="17"/>
    <x v="0"/>
    <x v="0"/>
    <x v="19"/>
    <n v="6"/>
    <n v="25446.58"/>
    <n v="152679.48000000001"/>
    <n v="19.190000000000001"/>
    <n v="123380.29"/>
    <n v="4"/>
    <n v="4"/>
    <n v="2"/>
    <x v="3959"/>
  </r>
  <r>
    <s v="T004234"/>
    <s v="Samarth Kapoor"/>
    <x v="474"/>
    <n v="3"/>
    <d v="2023-12-02T00:00:00"/>
    <d v="2023-12-06T00:00:00"/>
    <d v="1969-11-03T00:00:00"/>
    <x v="0"/>
    <x v="17"/>
    <x v="1"/>
    <x v="2"/>
    <x v="14"/>
    <n v="8"/>
    <n v="16361.37"/>
    <n v="130890.96"/>
    <n v="12.3"/>
    <n v="114791.37"/>
    <n v="1"/>
    <n v="5"/>
    <n v="-2"/>
    <x v="3960"/>
  </r>
  <r>
    <s v="T004235"/>
    <s v="Aayush Ramaswamy"/>
    <x v="627"/>
    <n v="3"/>
    <d v="2024-11-19T00:00:00"/>
    <d v="2024-11-20T00:00:00"/>
    <d v="1975-02-03T00:00:00"/>
    <x v="2"/>
    <x v="16"/>
    <x v="0"/>
    <x v="0"/>
    <x v="1"/>
    <n v="2"/>
    <n v="41794.589999999997"/>
    <n v="83589.179999999993"/>
    <n v="14.69"/>
    <n v="71309.929999999993"/>
    <n v="3"/>
    <n v="4"/>
    <n v="-1"/>
    <x v="3961"/>
  </r>
  <r>
    <s v="T004236"/>
    <s v="Samar Amble"/>
    <x v="587"/>
    <n v="7"/>
    <d v="2025-03-16T00:00:00"/>
    <d v="2025-03-19T00:00:00"/>
    <d v="2000-07-22T00:00:00"/>
    <x v="0"/>
    <x v="13"/>
    <x v="1"/>
    <x v="5"/>
    <x v="15"/>
    <n v="4"/>
    <n v="5850.89"/>
    <n v="23403.56"/>
    <n v="23.14"/>
    <n v="17987.98"/>
    <n v="2"/>
    <n v="5"/>
    <n v="2"/>
    <x v="3962"/>
  </r>
  <r>
    <s v="T004237"/>
    <s v="Vanya Bose"/>
    <x v="643"/>
    <n v="7"/>
    <d v="2025-03-22T00:00:00"/>
    <d v="2025-03-26T00:00:00"/>
    <d v="2000-06-28T00:00:00"/>
    <x v="3"/>
    <x v="4"/>
    <x v="0"/>
    <x v="0"/>
    <x v="18"/>
    <n v="7"/>
    <n v="28326.48"/>
    <n v="198285.36"/>
    <n v="15.23"/>
    <n v="168086.5"/>
    <n v="1"/>
    <n v="9"/>
    <n v="-2"/>
    <x v="3963"/>
  </r>
  <r>
    <s v="T004238"/>
    <s v="Kismat Bassi"/>
    <x v="8"/>
    <n v="4"/>
    <d v="2023-09-27T00:00:00"/>
    <d v="2023-09-30T00:00:00"/>
    <d v="2002-08-17T00:00:00"/>
    <x v="1"/>
    <x v="18"/>
    <x v="2"/>
    <x v="3"/>
    <x v="11"/>
    <n v="6"/>
    <n v="42765.95"/>
    <n v="256595.7"/>
    <n v="5.22"/>
    <n v="243201.4"/>
    <n v="4"/>
    <n v="8"/>
    <n v="-4"/>
    <x v="3964"/>
  </r>
  <r>
    <s v="T004239"/>
    <s v="Vidur Divan"/>
    <x v="398"/>
    <n v="6"/>
    <d v="2024-03-09T00:00:00"/>
    <d v="2024-03-11T00:00:00"/>
    <d v="1993-11-18T00:00:00"/>
    <x v="1"/>
    <x v="18"/>
    <x v="3"/>
    <x v="4"/>
    <x v="6"/>
    <n v="6"/>
    <n v="16188.76"/>
    <n v="97132.56"/>
    <n v="1.75"/>
    <n v="95432.74"/>
    <n v="5"/>
    <n v="7"/>
    <n v="-1"/>
    <x v="3965"/>
  </r>
  <r>
    <s v="T004240"/>
    <s v="Arnav Vora"/>
    <x v="199"/>
    <n v="7"/>
    <d v="2024-07-11T00:00:00"/>
    <d v="2024-07-14T00:00:00"/>
    <d v="1970-06-10T00:00:00"/>
    <x v="2"/>
    <x v="11"/>
    <x v="3"/>
    <x v="4"/>
    <x v="13"/>
    <n v="2"/>
    <n v="42784.9"/>
    <n v="85569.8"/>
    <n v="17.399999999999999"/>
    <n v="70680.649999999994"/>
    <n v="5"/>
    <n v="6"/>
    <n v="1"/>
    <x v="362"/>
  </r>
  <r>
    <s v="T004241"/>
    <s v="Shayak Kapur"/>
    <x v="711"/>
    <n v="8"/>
    <d v="2023-12-06T00:00:00"/>
    <d v="2023-12-09T00:00:00"/>
    <d v="2005-10-07T00:00:00"/>
    <x v="3"/>
    <x v="5"/>
    <x v="1"/>
    <x v="5"/>
    <x v="17"/>
    <n v="10"/>
    <n v="18819.96"/>
    <n v="188199.6"/>
    <n v="18.54"/>
    <n v="153307.39000000001"/>
    <n v="4"/>
    <n v="4"/>
    <n v="4"/>
    <x v="3966"/>
  </r>
  <r>
    <s v="T004242"/>
    <s v="Pihu Sharma"/>
    <x v="726"/>
    <n v="5"/>
    <d v="2023-09-26T00:00:00"/>
    <d v="2023-09-27T00:00:00"/>
    <d v="1997-04-24T00:00:00"/>
    <x v="3"/>
    <x v="19"/>
    <x v="0"/>
    <x v="1"/>
    <x v="2"/>
    <n v="1"/>
    <n v="30166.66"/>
    <n v="30166.66"/>
    <n v="27.02"/>
    <n v="22015.63"/>
    <n v="4"/>
    <n v="6"/>
    <n v="-1"/>
    <x v="3967"/>
  </r>
  <r>
    <s v="T004243"/>
    <s v="Vritika Rege"/>
    <x v="378"/>
    <n v="6"/>
    <d v="2024-02-10T00:00:00"/>
    <d v="2024-02-11T00:00:00"/>
    <d v="1974-03-17T00:00:00"/>
    <x v="3"/>
    <x v="19"/>
    <x v="1"/>
    <x v="5"/>
    <x v="20"/>
    <n v="4"/>
    <n v="42002.19"/>
    <n v="168008.76"/>
    <n v="19.100000000000001"/>
    <n v="135919.09"/>
    <n v="1"/>
    <n v="4"/>
    <n v="2"/>
    <x v="3968"/>
  </r>
  <r>
    <s v="T004244"/>
    <s v="Vidur Virk"/>
    <x v="169"/>
    <n v="9"/>
    <d v="2023-09-10T00:00:00"/>
    <d v="2023-09-15T00:00:00"/>
    <d v="1960-08-15T00:00:00"/>
    <x v="1"/>
    <x v="18"/>
    <x v="1"/>
    <x v="2"/>
    <x v="16"/>
    <n v="9"/>
    <n v="32847.96"/>
    <n v="295631.64"/>
    <n v="0.91"/>
    <n v="292941.39"/>
    <n v="1"/>
    <n v="6"/>
    <n v="3"/>
    <x v="576"/>
  </r>
  <r>
    <s v="T004245"/>
    <s v="Mehul Goel"/>
    <x v="601"/>
    <n v="4"/>
    <d v="2025-07-09T00:00:00"/>
    <d v="2025-07-10T00:00:00"/>
    <d v="1968-09-24T00:00:00"/>
    <x v="0"/>
    <x v="13"/>
    <x v="0"/>
    <x v="1"/>
    <x v="21"/>
    <n v="5"/>
    <n v="42295.51"/>
    <n v="211477.55"/>
    <n v="25.67"/>
    <n v="157191.26"/>
    <n v="5"/>
    <n v="6"/>
    <n v="-2"/>
    <x v="3969"/>
  </r>
  <r>
    <s v="T004246"/>
    <s v="Romil Mand"/>
    <x v="95"/>
    <n v="9"/>
    <d v="2024-04-18T00:00:00"/>
    <d v="2024-04-20T00:00:00"/>
    <d v="1971-03-10T00:00:00"/>
    <x v="3"/>
    <x v="15"/>
    <x v="1"/>
    <x v="2"/>
    <x v="10"/>
    <n v="5"/>
    <n v="428.3"/>
    <n v="2141.5"/>
    <n v="12.99"/>
    <n v="1863.32"/>
    <n v="1"/>
    <n v="7"/>
    <n v="2"/>
    <x v="3970"/>
  </r>
  <r>
    <s v="T004247"/>
    <s v="Kaira Ramaswamy"/>
    <x v="374"/>
    <n v="4"/>
    <d v="2025-02-12T00:00:00"/>
    <d v="2025-02-16T00:00:00"/>
    <d v="1979-07-14T00:00:00"/>
    <x v="1"/>
    <x v="6"/>
    <x v="1"/>
    <x v="5"/>
    <x v="15"/>
    <n v="8"/>
    <n v="35494.65"/>
    <n v="283957.2"/>
    <n v="18.59"/>
    <n v="231169.56"/>
    <n v="2"/>
    <n v="6"/>
    <n v="-2"/>
    <x v="3971"/>
  </r>
  <r>
    <s v="T004248"/>
    <s v="Raghav Ravel"/>
    <x v="3"/>
    <n v="4"/>
    <d v="2023-08-26T00:00:00"/>
    <d v="2023-08-28T00:00:00"/>
    <d v="1975-04-19T00:00:00"/>
    <x v="0"/>
    <x v="17"/>
    <x v="1"/>
    <x v="2"/>
    <x v="3"/>
    <n v="5"/>
    <n v="15667.93"/>
    <n v="78339.649999999994"/>
    <n v="23.67"/>
    <n v="59796.65"/>
    <n v="4"/>
    <n v="4"/>
    <n v="0"/>
    <x v="3972"/>
  </r>
  <r>
    <s v="T004249"/>
    <s v="Kartik Kalla"/>
    <x v="67"/>
    <n v="8"/>
    <d v="2025-01-17T00:00:00"/>
    <d v="2025-01-19T00:00:00"/>
    <d v="1999-01-31T00:00:00"/>
    <x v="2"/>
    <x v="16"/>
    <x v="0"/>
    <x v="0"/>
    <x v="18"/>
    <n v="8"/>
    <n v="49946.33"/>
    <n v="399570.64"/>
    <n v="7.77"/>
    <n v="368524"/>
    <n v="2"/>
    <n v="7"/>
    <n v="1"/>
    <x v="3973"/>
  </r>
  <r>
    <s v="T004250"/>
    <s v="Madhup Dar"/>
    <x v="696"/>
    <n v="9"/>
    <d v="2024-10-25T00:00:00"/>
    <d v="2024-10-27T00:00:00"/>
    <d v="1961-07-02T00:00:00"/>
    <x v="0"/>
    <x v="3"/>
    <x v="0"/>
    <x v="0"/>
    <x v="0"/>
    <n v="8"/>
    <n v="675.12"/>
    <n v="5400.96"/>
    <n v="9.83"/>
    <n v="4870.05"/>
    <n v="3"/>
    <n v="6"/>
    <n v="3"/>
    <x v="2121"/>
  </r>
  <r>
    <s v="T004251"/>
    <s v="Azad Tandon"/>
    <x v="656"/>
    <n v="5"/>
    <d v="2024-02-02T00:00:00"/>
    <d v="2024-02-06T00:00:00"/>
    <d v="1990-01-09T00:00:00"/>
    <x v="3"/>
    <x v="12"/>
    <x v="0"/>
    <x v="1"/>
    <x v="5"/>
    <n v="3"/>
    <n v="37162.230000000003"/>
    <n v="111486.69"/>
    <n v="3.54"/>
    <n v="107540.06"/>
    <n v="4"/>
    <n v="8"/>
    <n v="-3"/>
    <x v="3974"/>
  </r>
  <r>
    <s v="T004252"/>
    <s v="Rania Vaidya"/>
    <x v="58"/>
    <n v="7"/>
    <d v="2024-03-27T00:00:00"/>
    <d v="2024-03-28T00:00:00"/>
    <d v="1987-02-22T00:00:00"/>
    <x v="2"/>
    <x v="8"/>
    <x v="1"/>
    <x v="5"/>
    <x v="20"/>
    <n v="5"/>
    <n v="47668.39"/>
    <n v="238341.95"/>
    <n v="4.8099999999999996"/>
    <n v="226877.7"/>
    <n v="3"/>
    <n v="5"/>
    <n v="2"/>
    <x v="3975"/>
  </r>
  <r>
    <s v="T004253"/>
    <s v="Bhamini Chanda"/>
    <x v="133"/>
    <n v="10"/>
    <d v="2024-09-26T00:00:00"/>
    <d v="2024-10-01T00:00:00"/>
    <d v="1996-08-02T00:00:00"/>
    <x v="0"/>
    <x v="10"/>
    <x v="0"/>
    <x v="1"/>
    <x v="2"/>
    <n v="8"/>
    <n v="19517.099999999999"/>
    <n v="156136.79999999999"/>
    <n v="13.86"/>
    <n v="134496.24"/>
    <n v="3"/>
    <n v="7"/>
    <n v="3"/>
    <x v="3976"/>
  </r>
  <r>
    <s v="T004254"/>
    <s v="Prerak Kadakia"/>
    <x v="717"/>
    <n v="7"/>
    <d v="2025-07-09T00:00:00"/>
    <d v="2025-07-11T00:00:00"/>
    <d v="1980-05-25T00:00:00"/>
    <x v="3"/>
    <x v="19"/>
    <x v="3"/>
    <x v="4"/>
    <x v="13"/>
    <n v="5"/>
    <n v="32924.629999999997"/>
    <n v="164623.15"/>
    <n v="25.11"/>
    <n v="123286.28"/>
    <n v="5"/>
    <n v="3"/>
    <n v="4"/>
    <x v="3977"/>
  </r>
  <r>
    <s v="T004255"/>
    <s v="Anahita Ganguly"/>
    <x v="355"/>
    <n v="5"/>
    <d v="2023-10-05T00:00:00"/>
    <d v="2023-10-06T00:00:00"/>
    <d v="1968-06-16T00:00:00"/>
    <x v="2"/>
    <x v="11"/>
    <x v="1"/>
    <x v="2"/>
    <x v="16"/>
    <n v="8"/>
    <n v="27030.7"/>
    <n v="216245.6"/>
    <n v="5.52"/>
    <n v="204308.84"/>
    <n v="2"/>
    <n v="4"/>
    <n v="1"/>
    <x v="2637"/>
  </r>
  <r>
    <s v="T004256"/>
    <s v="Azad Dora"/>
    <x v="317"/>
    <n v="8"/>
    <d v="2024-09-27T00:00:00"/>
    <d v="2024-09-29T00:00:00"/>
    <d v="1968-07-13T00:00:00"/>
    <x v="3"/>
    <x v="4"/>
    <x v="0"/>
    <x v="1"/>
    <x v="5"/>
    <n v="8"/>
    <n v="47491.47"/>
    <n v="379931.76"/>
    <n v="29.1"/>
    <n v="269371.62"/>
    <n v="4"/>
    <n v="7"/>
    <n v="1"/>
    <x v="3978"/>
  </r>
  <r>
    <s v="T004257"/>
    <s v="Aradhya Vaidya"/>
    <x v="370"/>
    <n v="7"/>
    <d v="2024-04-17T00:00:00"/>
    <d v="2024-04-22T00:00:00"/>
    <d v="1962-02-27T00:00:00"/>
    <x v="0"/>
    <x v="10"/>
    <x v="0"/>
    <x v="1"/>
    <x v="8"/>
    <n v="10"/>
    <n v="20197.68"/>
    <n v="201976.8"/>
    <n v="5.97"/>
    <n v="189918.79"/>
    <n v="4"/>
    <n v="6"/>
    <n v="1"/>
    <x v="3979"/>
  </r>
  <r>
    <s v="T004258"/>
    <s v="Shayak Vaidya"/>
    <x v="364"/>
    <n v="3"/>
    <d v="2024-02-02T00:00:00"/>
    <d v="2024-02-03T00:00:00"/>
    <d v="1996-07-24T00:00:00"/>
    <x v="3"/>
    <x v="12"/>
    <x v="1"/>
    <x v="5"/>
    <x v="7"/>
    <n v="7"/>
    <n v="11753.99"/>
    <n v="82277.929999999993"/>
    <n v="22.99"/>
    <n v="63362.23"/>
    <n v="5"/>
    <n v="3"/>
    <n v="0"/>
    <x v="3980"/>
  </r>
  <r>
    <s v="T004259"/>
    <s v="Manikya Upadhyay"/>
    <x v="318"/>
    <n v="3"/>
    <d v="2024-08-15T00:00:00"/>
    <d v="2024-08-19T00:00:00"/>
    <d v="2005-12-23T00:00:00"/>
    <x v="2"/>
    <x v="11"/>
    <x v="0"/>
    <x v="0"/>
    <x v="19"/>
    <n v="8"/>
    <n v="12763.11"/>
    <n v="102104.88"/>
    <n v="25.66"/>
    <n v="75904.77"/>
    <n v="3"/>
    <n v="5"/>
    <n v="-2"/>
    <x v="3981"/>
  </r>
  <r>
    <s v="T004260"/>
    <s v="Yuvraj  Shukla"/>
    <x v="105"/>
    <n v="10"/>
    <d v="2025-03-24T00:00:00"/>
    <d v="2025-03-27T00:00:00"/>
    <d v="2001-03-20T00:00:00"/>
    <x v="0"/>
    <x v="10"/>
    <x v="3"/>
    <x v="4"/>
    <x v="23"/>
    <n v="5"/>
    <n v="44589.34"/>
    <n v="222946.7"/>
    <n v="29.15"/>
    <n v="157957.74"/>
    <n v="2"/>
    <n v="8"/>
    <n v="2"/>
    <x v="3982"/>
  </r>
  <r>
    <s v="T004261"/>
    <s v="Onkar Rajan"/>
    <x v="625"/>
    <n v="4"/>
    <d v="2025-07-19T00:00:00"/>
    <d v="2025-07-21T00:00:00"/>
    <d v="1994-02-05T00:00:00"/>
    <x v="1"/>
    <x v="14"/>
    <x v="2"/>
    <x v="3"/>
    <x v="11"/>
    <n v="7"/>
    <n v="21888.45"/>
    <n v="153219.15"/>
    <n v="23.87"/>
    <n v="116645.74"/>
    <n v="5"/>
    <n v="5"/>
    <n v="-1"/>
    <x v="2884"/>
  </r>
  <r>
    <s v="T004262"/>
    <s v="Anvi Karan"/>
    <x v="723"/>
    <n v="3"/>
    <d v="2025-05-02T00:00:00"/>
    <d v="2025-05-04T00:00:00"/>
    <d v="1963-07-28T00:00:00"/>
    <x v="1"/>
    <x v="9"/>
    <x v="2"/>
    <x v="3"/>
    <x v="11"/>
    <n v="7"/>
    <n v="6560.8"/>
    <n v="45925.599999999999"/>
    <n v="19.47"/>
    <n v="36983.89"/>
    <n v="5"/>
    <n v="4"/>
    <n v="-1"/>
    <x v="3983"/>
  </r>
  <r>
    <s v="T004263"/>
    <s v="Jhanvi Seth"/>
    <x v="663"/>
    <n v="6"/>
    <d v="2024-06-19T00:00:00"/>
    <d v="2024-06-24T00:00:00"/>
    <d v="1959-09-08T00:00:00"/>
    <x v="2"/>
    <x v="8"/>
    <x v="0"/>
    <x v="0"/>
    <x v="1"/>
    <n v="10"/>
    <n v="15281.41"/>
    <n v="152814.1"/>
    <n v="15.35"/>
    <n v="129357.14"/>
    <n v="3"/>
    <n v="7"/>
    <n v="-1"/>
    <x v="3984"/>
  </r>
  <r>
    <s v="T004264"/>
    <s v="Ojas Char"/>
    <x v="685"/>
    <n v="4"/>
    <d v="2025-07-24T00:00:00"/>
    <d v="2025-07-25T00:00:00"/>
    <d v="1978-03-09T00:00:00"/>
    <x v="1"/>
    <x v="14"/>
    <x v="3"/>
    <x v="4"/>
    <x v="23"/>
    <n v="5"/>
    <n v="48227.21"/>
    <n v="241136.05"/>
    <n v="8.2200000000000006"/>
    <n v="221314.67"/>
    <n v="1"/>
    <n v="3"/>
    <n v="1"/>
    <x v="3985"/>
  </r>
  <r>
    <s v="T004265"/>
    <s v="Bhavin Kurian"/>
    <x v="181"/>
    <n v="5"/>
    <d v="2025-07-04T00:00:00"/>
    <d v="2025-07-08T00:00:00"/>
    <d v="1996-06-09T00:00:00"/>
    <x v="3"/>
    <x v="5"/>
    <x v="3"/>
    <x v="4"/>
    <x v="6"/>
    <n v="1"/>
    <n v="10792.88"/>
    <n v="10792.88"/>
    <n v="12.35"/>
    <n v="9459.9599999999991"/>
    <n v="4"/>
    <n v="8"/>
    <n v="-3"/>
    <x v="3986"/>
  </r>
  <r>
    <s v="T004266"/>
    <s v="Shayak Ratti"/>
    <x v="205"/>
    <n v="9"/>
    <d v="2025-02-05T00:00:00"/>
    <d v="2025-02-09T00:00:00"/>
    <d v="2000-09-02T00:00:00"/>
    <x v="3"/>
    <x v="12"/>
    <x v="0"/>
    <x v="1"/>
    <x v="8"/>
    <n v="7"/>
    <n v="3474.57"/>
    <n v="24321.99"/>
    <n v="23.76"/>
    <n v="18543.09"/>
    <n v="5"/>
    <n v="8"/>
    <n v="1"/>
    <x v="1757"/>
  </r>
  <r>
    <s v="T004267"/>
    <s v="Nirvaan Kunda"/>
    <x v="518"/>
    <n v="5"/>
    <d v="2025-01-09T00:00:00"/>
    <d v="2025-01-10T00:00:00"/>
    <d v="1974-07-07T00:00:00"/>
    <x v="0"/>
    <x v="3"/>
    <x v="2"/>
    <x v="3"/>
    <x v="11"/>
    <n v="8"/>
    <n v="3780.2"/>
    <n v="30241.599999999999"/>
    <n v="26.59"/>
    <n v="22200.36"/>
    <n v="3"/>
    <n v="3"/>
    <n v="2"/>
    <x v="3987"/>
  </r>
  <r>
    <s v="T004268"/>
    <s v="Chirag Kohli"/>
    <x v="727"/>
    <n v="8"/>
    <d v="2023-12-17T00:00:00"/>
    <d v="2023-12-18T00:00:00"/>
    <d v="1975-11-13T00:00:00"/>
    <x v="1"/>
    <x v="18"/>
    <x v="3"/>
    <x v="4"/>
    <x v="13"/>
    <n v="1"/>
    <n v="37598.65"/>
    <n v="37598.65"/>
    <n v="10.84"/>
    <n v="33522.959999999999"/>
    <n v="4"/>
    <n v="5"/>
    <n v="3"/>
    <x v="3988"/>
  </r>
  <r>
    <s v="T004269"/>
    <s v="Aarav Dani"/>
    <x v="336"/>
    <n v="4"/>
    <d v="2024-12-25T00:00:00"/>
    <d v="2024-12-30T00:00:00"/>
    <d v="1995-12-04T00:00:00"/>
    <x v="0"/>
    <x v="3"/>
    <x v="3"/>
    <x v="4"/>
    <x v="6"/>
    <n v="7"/>
    <n v="49657.18"/>
    <n v="347600.26"/>
    <n v="29.1"/>
    <n v="246448.58"/>
    <n v="1"/>
    <n v="6"/>
    <n v="-2"/>
    <x v="3986"/>
  </r>
  <r>
    <s v="T004270"/>
    <s v="Shray Randhawa"/>
    <x v="515"/>
    <n v="5"/>
    <d v="2024-10-21T00:00:00"/>
    <d v="2024-10-26T00:00:00"/>
    <d v="1990-06-03T00:00:00"/>
    <x v="1"/>
    <x v="1"/>
    <x v="0"/>
    <x v="0"/>
    <x v="19"/>
    <n v="1"/>
    <n v="4115.9399999999996"/>
    <n v="4115.9399999999996"/>
    <n v="13"/>
    <n v="3580.87"/>
    <n v="5"/>
    <n v="7"/>
    <n v="-2"/>
    <x v="3989"/>
  </r>
  <r>
    <s v="T004271"/>
    <s v="Nakul Krishnamurthy"/>
    <x v="696"/>
    <n v="6"/>
    <d v="2024-10-25T00:00:00"/>
    <d v="2024-10-29T00:00:00"/>
    <d v="1966-04-20T00:00:00"/>
    <x v="3"/>
    <x v="4"/>
    <x v="2"/>
    <x v="3"/>
    <x v="22"/>
    <n v="10"/>
    <n v="17031.86"/>
    <n v="170318.6"/>
    <n v="16.079999999999998"/>
    <n v="142931.37"/>
    <n v="5"/>
    <n v="8"/>
    <n v="-2"/>
    <x v="3990"/>
  </r>
  <r>
    <s v="T004272"/>
    <s v="Saanvi Gandhi"/>
    <x v="310"/>
    <n v="8"/>
    <d v="2024-02-15T00:00:00"/>
    <d v="2024-02-18T00:00:00"/>
    <d v="1986-03-09T00:00:00"/>
    <x v="0"/>
    <x v="17"/>
    <x v="0"/>
    <x v="1"/>
    <x v="5"/>
    <n v="4"/>
    <n v="20988.04"/>
    <n v="83952.16"/>
    <n v="10.43"/>
    <n v="75195.95"/>
    <n v="1"/>
    <n v="6"/>
    <n v="2"/>
    <x v="3991"/>
  </r>
  <r>
    <s v="T004273"/>
    <s v="Misha Dyal"/>
    <x v="190"/>
    <n v="3"/>
    <d v="2025-07-19T00:00:00"/>
    <d v="2025-07-22T00:00:00"/>
    <d v="1961-07-17T00:00:00"/>
    <x v="2"/>
    <x v="16"/>
    <x v="3"/>
    <x v="4"/>
    <x v="13"/>
    <n v="9"/>
    <n v="40604.47"/>
    <n v="365440.23"/>
    <n v="3.96"/>
    <n v="350968.8"/>
    <n v="2"/>
    <n v="8"/>
    <n v="-5"/>
    <x v="3992"/>
  </r>
  <r>
    <s v="T004274"/>
    <s v="Prisha Agarwal"/>
    <x v="278"/>
    <n v="7"/>
    <d v="2023-12-03T00:00:00"/>
    <d v="2023-12-06T00:00:00"/>
    <d v="1996-08-25T00:00:00"/>
    <x v="2"/>
    <x v="16"/>
    <x v="0"/>
    <x v="1"/>
    <x v="2"/>
    <n v="9"/>
    <n v="3538.41"/>
    <n v="31845.69"/>
    <n v="3.71"/>
    <n v="30664.21"/>
    <n v="3"/>
    <n v="8"/>
    <n v="-1"/>
    <x v="3993"/>
  </r>
  <r>
    <s v="T004275"/>
    <s v="Aradhya Sachdev"/>
    <x v="471"/>
    <n v="9"/>
    <d v="2023-12-29T00:00:00"/>
    <d v="2024-01-01T00:00:00"/>
    <d v="1959-11-29T00:00:00"/>
    <x v="2"/>
    <x v="2"/>
    <x v="2"/>
    <x v="3"/>
    <x v="12"/>
    <n v="2"/>
    <n v="10894.75"/>
    <n v="21789.5"/>
    <n v="25.91"/>
    <n v="16143.84"/>
    <n v="5"/>
    <n v="6"/>
    <n v="3"/>
    <x v="3994"/>
  </r>
  <r>
    <s v="T004276"/>
    <s v="Dishani Kaul"/>
    <x v="540"/>
    <n v="8"/>
    <d v="2024-07-07T00:00:00"/>
    <d v="2024-07-12T00:00:00"/>
    <d v="1986-12-21T00:00:00"/>
    <x v="1"/>
    <x v="14"/>
    <x v="1"/>
    <x v="5"/>
    <x v="20"/>
    <n v="8"/>
    <n v="22978.98"/>
    <n v="183831.84"/>
    <n v="4.7699999999999996"/>
    <n v="175063.06"/>
    <n v="4"/>
    <n v="8"/>
    <n v="0"/>
    <x v="3995"/>
  </r>
  <r>
    <s v="T004277"/>
    <s v="Akarsh Mahal"/>
    <x v="535"/>
    <n v="7"/>
    <d v="2023-09-18T00:00:00"/>
    <d v="2023-09-19T00:00:00"/>
    <d v="1977-12-16T00:00:00"/>
    <x v="1"/>
    <x v="18"/>
    <x v="0"/>
    <x v="0"/>
    <x v="1"/>
    <n v="1"/>
    <n v="22486.32"/>
    <n v="22486.32"/>
    <n v="24.8"/>
    <n v="16909.71"/>
    <n v="3"/>
    <n v="2"/>
    <n v="5"/>
    <x v="3996"/>
  </r>
  <r>
    <s v="T004278"/>
    <s v="Eva Toor"/>
    <x v="713"/>
    <n v="4"/>
    <d v="2024-04-10T00:00:00"/>
    <d v="2024-04-11T00:00:00"/>
    <d v="2000-03-23T00:00:00"/>
    <x v="1"/>
    <x v="1"/>
    <x v="2"/>
    <x v="3"/>
    <x v="4"/>
    <n v="1"/>
    <n v="29915.88"/>
    <n v="29915.88"/>
    <n v="23.53"/>
    <n v="22876.67"/>
    <n v="4"/>
    <n v="5"/>
    <n v="-1"/>
    <x v="3997"/>
  </r>
  <r>
    <s v="T004279"/>
    <s v="Dhanush Bali"/>
    <x v="478"/>
    <n v="4"/>
    <d v="2025-04-15T00:00:00"/>
    <d v="2025-04-18T00:00:00"/>
    <d v="1990-12-29T00:00:00"/>
    <x v="0"/>
    <x v="13"/>
    <x v="0"/>
    <x v="1"/>
    <x v="5"/>
    <n v="5"/>
    <n v="38334.870000000003"/>
    <n v="191674.35"/>
    <n v="24.06"/>
    <n v="145557.5"/>
    <n v="4"/>
    <n v="7"/>
    <n v="-3"/>
    <x v="3998"/>
  </r>
  <r>
    <s v="T004280"/>
    <s v="Uthkarsh Magar"/>
    <x v="324"/>
    <n v="4"/>
    <d v="2024-11-13T00:00:00"/>
    <d v="2024-11-16T00:00:00"/>
    <d v="1987-05-15T00:00:00"/>
    <x v="2"/>
    <x v="2"/>
    <x v="2"/>
    <x v="3"/>
    <x v="22"/>
    <n v="9"/>
    <n v="27000.86"/>
    <n v="243007.74"/>
    <n v="14.44"/>
    <n v="207917.42"/>
    <n v="2"/>
    <n v="7"/>
    <n v="-3"/>
    <x v="3999"/>
  </r>
  <r>
    <s v="T004281"/>
    <s v="Emir Kibe"/>
    <x v="319"/>
    <n v="8"/>
    <d v="2025-03-26T00:00:00"/>
    <d v="2025-03-31T00:00:00"/>
    <d v="1996-04-20T00:00:00"/>
    <x v="0"/>
    <x v="10"/>
    <x v="0"/>
    <x v="0"/>
    <x v="18"/>
    <n v="9"/>
    <n v="36790.31"/>
    <n v="331112.78999999998"/>
    <n v="21.64"/>
    <n v="259459.98"/>
    <n v="1"/>
    <n v="8"/>
    <n v="0"/>
    <x v="562"/>
  </r>
  <r>
    <s v="T004282"/>
    <s v="Zain Dave"/>
    <x v="23"/>
    <n v="9"/>
    <d v="2024-12-21T00:00:00"/>
    <d v="2024-12-22T00:00:00"/>
    <d v="2005-08-02T00:00:00"/>
    <x v="3"/>
    <x v="12"/>
    <x v="1"/>
    <x v="2"/>
    <x v="10"/>
    <n v="8"/>
    <n v="26067.83"/>
    <n v="208542.64"/>
    <n v="8.44"/>
    <n v="190941.64"/>
    <n v="1"/>
    <n v="2"/>
    <n v="7"/>
    <x v="4000"/>
  </r>
  <r>
    <s v="T004283"/>
    <s v="Mehul Guha"/>
    <x v="321"/>
    <n v="3"/>
    <d v="2024-12-21T00:00:00"/>
    <d v="2024-12-23T00:00:00"/>
    <d v="2001-07-11T00:00:00"/>
    <x v="1"/>
    <x v="1"/>
    <x v="1"/>
    <x v="2"/>
    <x v="10"/>
    <n v="10"/>
    <n v="19558.04"/>
    <n v="195580.4"/>
    <n v="5.31"/>
    <n v="185195.08"/>
    <n v="5"/>
    <n v="5"/>
    <n v="-2"/>
    <x v="4001"/>
  </r>
  <r>
    <s v="T004284"/>
    <s v="Indranil Shankar"/>
    <x v="107"/>
    <n v="10"/>
    <d v="2025-01-06T00:00:00"/>
    <d v="2025-01-07T00:00:00"/>
    <d v="1974-11-03T00:00:00"/>
    <x v="1"/>
    <x v="14"/>
    <x v="0"/>
    <x v="1"/>
    <x v="8"/>
    <n v="6"/>
    <n v="48919.47"/>
    <n v="293516.82"/>
    <n v="16.12"/>
    <n v="246201.91"/>
    <n v="5"/>
    <n v="4"/>
    <n v="6"/>
    <x v="4002"/>
  </r>
  <r>
    <s v="T004285"/>
    <s v="Aayush Buch"/>
    <x v="565"/>
    <n v="10"/>
    <d v="2024-06-30T00:00:00"/>
    <d v="2024-07-05T00:00:00"/>
    <d v="1990-12-07T00:00:00"/>
    <x v="3"/>
    <x v="12"/>
    <x v="2"/>
    <x v="3"/>
    <x v="12"/>
    <n v="6"/>
    <n v="45550.89"/>
    <n v="273305.34000000003"/>
    <n v="9.41"/>
    <n v="247587.31"/>
    <n v="3"/>
    <n v="8"/>
    <n v="2"/>
    <x v="4003"/>
  </r>
  <r>
    <s v="T004286"/>
    <s v="Jayesh Lall"/>
    <x v="177"/>
    <n v="6"/>
    <d v="2024-02-02T00:00:00"/>
    <d v="2024-02-04T00:00:00"/>
    <d v="1972-10-12T00:00:00"/>
    <x v="2"/>
    <x v="8"/>
    <x v="1"/>
    <x v="5"/>
    <x v="15"/>
    <n v="5"/>
    <n v="11479.64"/>
    <n v="57398.2"/>
    <n v="15.73"/>
    <n v="48369.46"/>
    <n v="2"/>
    <n v="7"/>
    <n v="-1"/>
    <x v="4004"/>
  </r>
  <r>
    <s v="T004287"/>
    <s v="Arnav Babu"/>
    <x v="457"/>
    <n v="3"/>
    <d v="2024-08-19T00:00:00"/>
    <d v="2024-08-21T00:00:00"/>
    <d v="1967-03-03T00:00:00"/>
    <x v="0"/>
    <x v="3"/>
    <x v="3"/>
    <x v="4"/>
    <x v="13"/>
    <n v="2"/>
    <n v="35681.300000000003"/>
    <n v="71362.600000000006"/>
    <n v="28.07"/>
    <n v="51331.12"/>
    <n v="2"/>
    <n v="5"/>
    <n v="-2"/>
    <x v="4005"/>
  </r>
  <r>
    <s v="T004288"/>
    <s v="Armaan Yogi"/>
    <x v="322"/>
    <n v="8"/>
    <d v="2025-01-05T00:00:00"/>
    <d v="2025-01-09T00:00:00"/>
    <d v="1986-08-01T00:00:00"/>
    <x v="3"/>
    <x v="4"/>
    <x v="0"/>
    <x v="1"/>
    <x v="8"/>
    <n v="9"/>
    <n v="15587.61"/>
    <n v="140288.49"/>
    <n v="17.45"/>
    <n v="115808.15"/>
    <n v="1"/>
    <n v="7"/>
    <n v="1"/>
    <x v="4006"/>
  </r>
  <r>
    <s v="T004289"/>
    <s v="Umang Tripathi"/>
    <x v="225"/>
    <n v="10"/>
    <d v="2025-06-19T00:00:00"/>
    <d v="2025-06-20T00:00:00"/>
    <d v="2000-08-13T00:00:00"/>
    <x v="1"/>
    <x v="18"/>
    <x v="2"/>
    <x v="3"/>
    <x v="4"/>
    <n v="8"/>
    <n v="37972.65"/>
    <n v="303781.2"/>
    <n v="12.99"/>
    <n v="264320.02"/>
    <n v="2"/>
    <n v="4"/>
    <n v="6"/>
    <x v="4007"/>
  </r>
  <r>
    <s v="T004290"/>
    <s v="Aarna Goda"/>
    <x v="199"/>
    <n v="5"/>
    <d v="2024-07-13T00:00:00"/>
    <d v="2024-07-15T00:00:00"/>
    <d v="1977-04-18T00:00:00"/>
    <x v="2"/>
    <x v="7"/>
    <x v="1"/>
    <x v="2"/>
    <x v="16"/>
    <n v="2"/>
    <n v="19081.71"/>
    <n v="38163.42"/>
    <n v="5.55"/>
    <n v="36045.35"/>
    <n v="3"/>
    <n v="7"/>
    <n v="-2"/>
    <x v="1284"/>
  </r>
  <r>
    <s v="T004291"/>
    <s v="Jayan Sankaran"/>
    <x v="522"/>
    <n v="7"/>
    <d v="2024-06-23T00:00:00"/>
    <d v="2024-06-25T00:00:00"/>
    <d v="2005-11-22T00:00:00"/>
    <x v="1"/>
    <x v="9"/>
    <x v="1"/>
    <x v="2"/>
    <x v="16"/>
    <n v="2"/>
    <n v="44990.49"/>
    <n v="89980.98"/>
    <n v="6.02"/>
    <n v="84564.13"/>
    <n v="5"/>
    <n v="5"/>
    <n v="2"/>
    <x v="4008"/>
  </r>
  <r>
    <s v="T004292"/>
    <s v="Hrishita Kala"/>
    <x v="438"/>
    <n v="7"/>
    <d v="2025-03-13T00:00:00"/>
    <d v="2025-03-18T00:00:00"/>
    <d v="1967-09-24T00:00:00"/>
    <x v="0"/>
    <x v="3"/>
    <x v="1"/>
    <x v="2"/>
    <x v="10"/>
    <n v="1"/>
    <n v="26088.99"/>
    <n v="26088.99"/>
    <n v="9.1999999999999993"/>
    <n v="23688.799999999999"/>
    <n v="2"/>
    <n v="8"/>
    <n v="-1"/>
    <x v="1543"/>
  </r>
  <r>
    <s v="T004293"/>
    <s v="Tejas Sandhu"/>
    <x v="163"/>
    <n v="10"/>
    <d v="2024-02-05T00:00:00"/>
    <d v="2024-02-08T00:00:00"/>
    <d v="2003-10-12T00:00:00"/>
    <x v="2"/>
    <x v="8"/>
    <x v="0"/>
    <x v="1"/>
    <x v="21"/>
    <n v="10"/>
    <n v="5316.75"/>
    <n v="53167.5"/>
    <n v="21.68"/>
    <n v="41640.79"/>
    <n v="2"/>
    <n v="4"/>
    <n v="6"/>
    <x v="4009"/>
  </r>
  <r>
    <s v="T004294"/>
    <s v="Hunar Randhawa"/>
    <x v="564"/>
    <n v="7"/>
    <d v="2024-09-26T00:00:00"/>
    <d v="2024-10-01T00:00:00"/>
    <d v="2002-09-02T00:00:00"/>
    <x v="1"/>
    <x v="1"/>
    <x v="0"/>
    <x v="1"/>
    <x v="5"/>
    <n v="10"/>
    <n v="16057.2"/>
    <n v="160572"/>
    <n v="24.02"/>
    <n v="122002.61"/>
    <n v="2"/>
    <n v="8"/>
    <n v="-1"/>
    <x v="522"/>
  </r>
  <r>
    <s v="T004295"/>
    <s v="Lavanya Lall"/>
    <x v="522"/>
    <n v="9"/>
    <d v="2024-06-25T00:00:00"/>
    <d v="2024-06-30T00:00:00"/>
    <d v="1986-02-16T00:00:00"/>
    <x v="2"/>
    <x v="16"/>
    <x v="1"/>
    <x v="2"/>
    <x v="3"/>
    <n v="1"/>
    <n v="9945.92"/>
    <n v="9945.92"/>
    <n v="3.97"/>
    <n v="9551.07"/>
    <n v="2"/>
    <n v="10"/>
    <n v="-1"/>
    <x v="4010"/>
  </r>
  <r>
    <s v="T004296"/>
    <s v="Piya Thakur"/>
    <x v="79"/>
    <n v="6"/>
    <d v="2024-03-07T00:00:00"/>
    <d v="2024-03-12T00:00:00"/>
    <d v="1997-07-13T00:00:00"/>
    <x v="2"/>
    <x v="7"/>
    <x v="1"/>
    <x v="5"/>
    <x v="7"/>
    <n v="2"/>
    <n v="42504.02"/>
    <n v="85008.04"/>
    <n v="16.82"/>
    <n v="70709.69"/>
    <n v="3"/>
    <n v="6"/>
    <n v="0"/>
    <x v="4011"/>
  </r>
  <r>
    <s v="T004297"/>
    <s v="Tiya Buch"/>
    <x v="326"/>
    <n v="10"/>
    <d v="2024-09-07T00:00:00"/>
    <d v="2024-09-12T00:00:00"/>
    <d v="2001-08-19T00:00:00"/>
    <x v="3"/>
    <x v="15"/>
    <x v="1"/>
    <x v="2"/>
    <x v="16"/>
    <n v="8"/>
    <n v="37148.28"/>
    <n v="297186.24"/>
    <n v="1.69"/>
    <n v="292163.78999999998"/>
    <n v="2"/>
    <n v="10"/>
    <n v="0"/>
    <x v="3366"/>
  </r>
  <r>
    <s v="T004298"/>
    <s v="Manjari Chaudhary"/>
    <x v="493"/>
    <n v="10"/>
    <d v="2025-03-03T00:00:00"/>
    <d v="2025-03-05T00:00:00"/>
    <d v="1979-09-14T00:00:00"/>
    <x v="0"/>
    <x v="3"/>
    <x v="2"/>
    <x v="3"/>
    <x v="11"/>
    <n v="9"/>
    <n v="12953.68"/>
    <n v="116583.12"/>
    <n v="18.21"/>
    <n v="95353.33"/>
    <n v="4"/>
    <n v="7"/>
    <n v="3"/>
    <x v="4012"/>
  </r>
  <r>
    <s v="T004299"/>
    <s v="Nehmat Shah"/>
    <x v="153"/>
    <n v="10"/>
    <d v="2025-04-19T00:00:00"/>
    <d v="2025-04-22T00:00:00"/>
    <d v="1973-11-10T00:00:00"/>
    <x v="0"/>
    <x v="3"/>
    <x v="1"/>
    <x v="2"/>
    <x v="16"/>
    <n v="1"/>
    <n v="8606.59"/>
    <n v="8606.59"/>
    <n v="0.68"/>
    <n v="8548.07"/>
    <n v="2"/>
    <n v="4"/>
    <n v="6"/>
    <x v="4013"/>
  </r>
  <r>
    <s v="T004300"/>
    <s v="Jayan Barad"/>
    <x v="22"/>
    <n v="4"/>
    <d v="2024-12-24T00:00:00"/>
    <d v="2024-12-27T00:00:00"/>
    <d v="1978-12-08T00:00:00"/>
    <x v="1"/>
    <x v="9"/>
    <x v="0"/>
    <x v="0"/>
    <x v="19"/>
    <n v="4"/>
    <n v="11247.26"/>
    <n v="44989.04"/>
    <n v="13.13"/>
    <n v="39081.980000000003"/>
    <n v="1"/>
    <n v="6"/>
    <n v="-2"/>
    <x v="4014"/>
  </r>
  <r>
    <s v="T004301"/>
    <s v="Riya Khosla"/>
    <x v="18"/>
    <n v="10"/>
    <d v="2024-06-12T00:00:00"/>
    <d v="2024-06-17T00:00:00"/>
    <d v="1981-10-27T00:00:00"/>
    <x v="3"/>
    <x v="19"/>
    <x v="2"/>
    <x v="3"/>
    <x v="22"/>
    <n v="9"/>
    <n v="45674.239999999998"/>
    <n v="411068.15999999997"/>
    <n v="15.32"/>
    <n v="348092.52"/>
    <n v="2"/>
    <n v="8"/>
    <n v="2"/>
    <x v="4015"/>
  </r>
  <r>
    <s v="T004302"/>
    <s v="Hridaan Bhat"/>
    <x v="357"/>
    <n v="4"/>
    <d v="2023-10-05T00:00:00"/>
    <d v="2023-10-06T00:00:00"/>
    <d v="1963-12-19T00:00:00"/>
    <x v="3"/>
    <x v="4"/>
    <x v="2"/>
    <x v="3"/>
    <x v="22"/>
    <n v="9"/>
    <n v="7527.96"/>
    <n v="67751.64"/>
    <n v="0.36"/>
    <n v="67507.73"/>
    <n v="1"/>
    <n v="3"/>
    <n v="1"/>
    <x v="4016"/>
  </r>
  <r>
    <s v="T004303"/>
    <s v="Anvi Behl"/>
    <x v="42"/>
    <n v="10"/>
    <d v="2024-03-29T00:00:00"/>
    <d v="2024-03-31T00:00:00"/>
    <d v="1988-12-08T00:00:00"/>
    <x v="2"/>
    <x v="11"/>
    <x v="3"/>
    <x v="4"/>
    <x v="13"/>
    <n v="8"/>
    <n v="11349.59"/>
    <n v="90796.72"/>
    <n v="2.94"/>
    <n v="88127.3"/>
    <n v="3"/>
    <n v="6"/>
    <n v="4"/>
    <x v="4017"/>
  </r>
  <r>
    <s v="T004304"/>
    <s v="Shanaya Majumdar"/>
    <x v="422"/>
    <n v="5"/>
    <d v="2025-02-23T00:00:00"/>
    <d v="2025-02-27T00:00:00"/>
    <d v="1971-08-04T00:00:00"/>
    <x v="0"/>
    <x v="0"/>
    <x v="1"/>
    <x v="2"/>
    <x v="14"/>
    <n v="8"/>
    <n v="2341.21"/>
    <n v="18729.68"/>
    <n v="14.65"/>
    <n v="15985.78"/>
    <n v="3"/>
    <n v="9"/>
    <n v="-4"/>
    <x v="4018"/>
  </r>
  <r>
    <s v="T004305"/>
    <s v="Shlok Deo"/>
    <x v="47"/>
    <n v="6"/>
    <d v="2023-09-30T00:00:00"/>
    <d v="2023-10-05T00:00:00"/>
    <d v="2006-07-22T00:00:00"/>
    <x v="2"/>
    <x v="2"/>
    <x v="1"/>
    <x v="5"/>
    <x v="20"/>
    <n v="3"/>
    <n v="49349.45"/>
    <n v="148048.35"/>
    <n v="3.97"/>
    <n v="142170.82999999999"/>
    <n v="2"/>
    <n v="7"/>
    <n v="-1"/>
    <x v="4019"/>
  </r>
  <r>
    <s v="T004306"/>
    <s v="Shalv Babu"/>
    <x v="17"/>
    <n v="8"/>
    <d v="2025-06-20T00:00:00"/>
    <d v="2025-06-24T00:00:00"/>
    <d v="1970-05-23T00:00:00"/>
    <x v="2"/>
    <x v="16"/>
    <x v="1"/>
    <x v="2"/>
    <x v="3"/>
    <n v="8"/>
    <n v="33582.54"/>
    <n v="268660.32"/>
    <n v="23.45"/>
    <n v="205659.47"/>
    <n v="5"/>
    <n v="9"/>
    <n v="-1"/>
    <x v="4020"/>
  </r>
  <r>
    <s v="T004307"/>
    <s v="Anaya Sachar"/>
    <x v="120"/>
    <n v="3"/>
    <d v="2025-04-01T00:00:00"/>
    <d v="2025-04-03T00:00:00"/>
    <d v="1980-12-06T00:00:00"/>
    <x v="0"/>
    <x v="0"/>
    <x v="1"/>
    <x v="2"/>
    <x v="10"/>
    <n v="10"/>
    <n v="43161.66"/>
    <n v="431616.6"/>
    <n v="26.6"/>
    <n v="316806.58"/>
    <n v="5"/>
    <n v="6"/>
    <n v="-3"/>
    <x v="4021"/>
  </r>
  <r>
    <s v="T004308"/>
    <s v="Ehsaan Wali"/>
    <x v="579"/>
    <n v="3"/>
    <d v="2023-11-19T00:00:00"/>
    <d v="2023-11-21T00:00:00"/>
    <d v="1977-03-24T00:00:00"/>
    <x v="0"/>
    <x v="17"/>
    <x v="3"/>
    <x v="4"/>
    <x v="23"/>
    <n v="10"/>
    <n v="36761.019999999997"/>
    <n v="367610.2"/>
    <n v="6.37"/>
    <n v="344193.43"/>
    <n v="5"/>
    <n v="6"/>
    <n v="-3"/>
    <x v="4022"/>
  </r>
  <r>
    <s v="T004309"/>
    <s v="Kismat Gupta"/>
    <x v="437"/>
    <n v="5"/>
    <d v="2024-05-20T00:00:00"/>
    <d v="2024-05-21T00:00:00"/>
    <d v="2000-06-16T00:00:00"/>
    <x v="1"/>
    <x v="9"/>
    <x v="1"/>
    <x v="2"/>
    <x v="14"/>
    <n v="3"/>
    <n v="28303.79"/>
    <n v="84911.37"/>
    <n v="22.96"/>
    <n v="65415.72"/>
    <n v="1"/>
    <n v="2"/>
    <n v="3"/>
    <x v="4023"/>
  </r>
  <r>
    <s v="T004310"/>
    <s v="Shlok Bose"/>
    <x v="175"/>
    <n v="4"/>
    <d v="2023-10-15T00:00:00"/>
    <d v="2023-10-16T00:00:00"/>
    <d v="1976-10-16T00:00:00"/>
    <x v="3"/>
    <x v="4"/>
    <x v="3"/>
    <x v="4"/>
    <x v="9"/>
    <n v="2"/>
    <n v="33563.78"/>
    <n v="67127.56"/>
    <n v="19.850000000000001"/>
    <n v="53802.74"/>
    <n v="4"/>
    <n v="3"/>
    <n v="1"/>
    <x v="4024"/>
  </r>
  <r>
    <s v="T004311"/>
    <s v="Dhruv Setty"/>
    <x v="110"/>
    <n v="6"/>
    <d v="2025-03-18T00:00:00"/>
    <d v="2025-03-22T00:00:00"/>
    <d v="1989-10-05T00:00:00"/>
    <x v="0"/>
    <x v="3"/>
    <x v="1"/>
    <x v="5"/>
    <x v="20"/>
    <n v="2"/>
    <n v="15959.17"/>
    <n v="31918.34"/>
    <n v="0.28000000000000003"/>
    <n v="31828.97"/>
    <n v="1"/>
    <n v="9"/>
    <n v="-3"/>
    <x v="4025"/>
  </r>
  <r>
    <s v="T004312"/>
    <s v="Jayant Bains"/>
    <x v="234"/>
    <n v="10"/>
    <d v="2023-11-02T00:00:00"/>
    <d v="2023-11-03T00:00:00"/>
    <d v="1974-01-15T00:00:00"/>
    <x v="1"/>
    <x v="6"/>
    <x v="3"/>
    <x v="4"/>
    <x v="13"/>
    <n v="10"/>
    <n v="28176.04"/>
    <n v="281760.40000000002"/>
    <n v="26.69"/>
    <n v="206558.55"/>
    <n v="2"/>
    <n v="6"/>
    <n v="4"/>
    <x v="4026"/>
  </r>
  <r>
    <s v="T004313"/>
    <s v="Mannat Kapur"/>
    <x v="369"/>
    <n v="8"/>
    <d v="2023-08-25T00:00:00"/>
    <d v="2023-08-26T00:00:00"/>
    <d v="1969-10-23T00:00:00"/>
    <x v="0"/>
    <x v="13"/>
    <x v="1"/>
    <x v="2"/>
    <x v="14"/>
    <n v="8"/>
    <n v="9750.23"/>
    <n v="78001.84"/>
    <n v="13.81"/>
    <n v="67229.789999999994"/>
    <n v="2"/>
    <n v="3"/>
    <n v="5"/>
    <x v="695"/>
  </r>
  <r>
    <s v="T004314"/>
    <s v="Adah Varghese"/>
    <x v="691"/>
    <n v="10"/>
    <d v="2023-10-19T00:00:00"/>
    <d v="2023-10-23T00:00:00"/>
    <d v="2004-10-10T00:00:00"/>
    <x v="3"/>
    <x v="15"/>
    <x v="3"/>
    <x v="4"/>
    <x v="13"/>
    <n v="10"/>
    <n v="32099.1"/>
    <n v="320991"/>
    <n v="27.7"/>
    <n v="232076.49"/>
    <n v="2"/>
    <n v="6"/>
    <n v="4"/>
    <x v="4027"/>
  </r>
  <r>
    <s v="T004315"/>
    <s v="Jhanvi Krish"/>
    <x v="653"/>
    <n v="5"/>
    <d v="2023-10-27T00:00:00"/>
    <d v="2023-10-29T00:00:00"/>
    <d v="1972-11-08T00:00:00"/>
    <x v="3"/>
    <x v="12"/>
    <x v="1"/>
    <x v="5"/>
    <x v="7"/>
    <n v="10"/>
    <n v="34250.660000000003"/>
    <n v="342506.6"/>
    <n v="29.11"/>
    <n v="242802.93"/>
    <n v="3"/>
    <n v="5"/>
    <n v="0"/>
    <x v="4028"/>
  </r>
  <r>
    <s v="T004316"/>
    <s v="Mamooty Chhabra"/>
    <x v="675"/>
    <n v="6"/>
    <d v="2023-12-24T00:00:00"/>
    <d v="2023-12-26T00:00:00"/>
    <d v="1985-06-04T00:00:00"/>
    <x v="1"/>
    <x v="9"/>
    <x v="2"/>
    <x v="3"/>
    <x v="4"/>
    <n v="6"/>
    <n v="10237.469999999999"/>
    <n v="61424.819999999992"/>
    <n v="9.7899999999999991"/>
    <n v="55411.33"/>
    <n v="3"/>
    <n v="5"/>
    <n v="1"/>
    <x v="4029"/>
  </r>
  <r>
    <s v="T004317"/>
    <s v="Vedika Dar"/>
    <x v="62"/>
    <n v="6"/>
    <d v="2025-07-17T00:00:00"/>
    <d v="2025-07-21T00:00:00"/>
    <d v="1960-05-10T00:00:00"/>
    <x v="1"/>
    <x v="6"/>
    <x v="1"/>
    <x v="5"/>
    <x v="17"/>
    <n v="1"/>
    <n v="26823.93"/>
    <n v="26823.93"/>
    <n v="29.92"/>
    <n v="18798.21"/>
    <n v="2"/>
    <n v="6"/>
    <n v="0"/>
    <x v="4030"/>
  </r>
  <r>
    <s v="T004318"/>
    <s v="Eshani Chawla"/>
    <x v="382"/>
    <n v="5"/>
    <d v="2024-07-17T00:00:00"/>
    <d v="2024-07-19T00:00:00"/>
    <d v="1970-07-26T00:00:00"/>
    <x v="3"/>
    <x v="15"/>
    <x v="1"/>
    <x v="5"/>
    <x v="20"/>
    <n v="7"/>
    <n v="12521.18"/>
    <n v="87648.260000000009"/>
    <n v="21.99"/>
    <n v="68374.41"/>
    <n v="1"/>
    <n v="5"/>
    <n v="0"/>
    <x v="4031"/>
  </r>
  <r>
    <s v="T004319"/>
    <s v="Hiran Garde"/>
    <x v="669"/>
    <n v="3"/>
    <d v="2024-02-23T00:00:00"/>
    <d v="2024-02-24T00:00:00"/>
    <d v="1969-04-18T00:00:00"/>
    <x v="3"/>
    <x v="5"/>
    <x v="0"/>
    <x v="1"/>
    <x v="8"/>
    <n v="6"/>
    <n v="43178.85"/>
    <n v="259073.1"/>
    <n v="22.75"/>
    <n v="200133.97"/>
    <n v="1"/>
    <n v="2"/>
    <n v="1"/>
    <x v="4032"/>
  </r>
  <r>
    <s v="T004320"/>
    <s v="Kartik Kibe"/>
    <x v="125"/>
    <n v="9"/>
    <d v="2025-06-09T00:00:00"/>
    <d v="2025-06-11T00:00:00"/>
    <d v="1996-04-14T00:00:00"/>
    <x v="1"/>
    <x v="9"/>
    <x v="1"/>
    <x v="5"/>
    <x v="20"/>
    <n v="7"/>
    <n v="10806.54"/>
    <n v="75645.78"/>
    <n v="9.75"/>
    <n v="68270.320000000007"/>
    <n v="5"/>
    <n v="7"/>
    <n v="2"/>
    <x v="4033"/>
  </r>
  <r>
    <s v="T004321"/>
    <s v="Lavanya Bhatia"/>
    <x v="226"/>
    <n v="9"/>
    <d v="2025-05-29T00:00:00"/>
    <d v="2025-06-02T00:00:00"/>
    <d v="1986-09-01T00:00:00"/>
    <x v="1"/>
    <x v="14"/>
    <x v="0"/>
    <x v="1"/>
    <x v="8"/>
    <n v="7"/>
    <n v="16422.98"/>
    <n v="114960.86"/>
    <n v="16.940000000000001"/>
    <n v="95486.49"/>
    <n v="4"/>
    <n v="8"/>
    <n v="1"/>
    <x v="4034"/>
  </r>
  <r>
    <s v="T004322"/>
    <s v="Dharmajan Badami"/>
    <x v="406"/>
    <n v="4"/>
    <d v="2024-10-17T00:00:00"/>
    <d v="2024-10-22T00:00:00"/>
    <d v="1987-03-30T00:00:00"/>
    <x v="0"/>
    <x v="17"/>
    <x v="0"/>
    <x v="1"/>
    <x v="2"/>
    <n v="5"/>
    <n v="40927.89"/>
    <n v="204639.45"/>
    <n v="0"/>
    <n v="204639.45"/>
    <n v="4"/>
    <n v="6"/>
    <n v="-2"/>
    <x v="4035"/>
  </r>
  <r>
    <s v="T004323"/>
    <s v="Krish Keer"/>
    <x v="717"/>
    <n v="9"/>
    <d v="2025-07-09T00:00:00"/>
    <d v="2025-07-13T00:00:00"/>
    <d v="1988-12-26T00:00:00"/>
    <x v="2"/>
    <x v="8"/>
    <x v="0"/>
    <x v="1"/>
    <x v="21"/>
    <n v="10"/>
    <n v="48779.76"/>
    <n v="487797.6"/>
    <n v="0.31"/>
    <n v="486285.43"/>
    <n v="1"/>
    <n v="5"/>
    <n v="4"/>
    <x v="4036"/>
  </r>
  <r>
    <s v="T004324"/>
    <s v="Shray Dar"/>
    <x v="430"/>
    <n v="6"/>
    <d v="2023-09-09T00:00:00"/>
    <d v="2023-09-10T00:00:00"/>
    <d v="2000-10-07T00:00:00"/>
    <x v="3"/>
    <x v="12"/>
    <x v="3"/>
    <x v="4"/>
    <x v="6"/>
    <n v="1"/>
    <n v="31626.62"/>
    <n v="31626.62"/>
    <n v="13.43"/>
    <n v="27379.16"/>
    <n v="1"/>
    <n v="3"/>
    <n v="3"/>
    <x v="4037"/>
  </r>
  <r>
    <s v="T004325"/>
    <s v="Parinaaz Lad"/>
    <x v="377"/>
    <n v="6"/>
    <d v="2024-01-05T00:00:00"/>
    <d v="2024-01-08T00:00:00"/>
    <d v="1963-03-22T00:00:00"/>
    <x v="3"/>
    <x v="19"/>
    <x v="0"/>
    <x v="0"/>
    <x v="19"/>
    <n v="2"/>
    <n v="3816.09"/>
    <n v="7632.18"/>
    <n v="14.62"/>
    <n v="6516.36"/>
    <n v="3"/>
    <n v="4"/>
    <n v="2"/>
    <x v="4038"/>
  </r>
  <r>
    <s v="T004326"/>
    <s v="Tarini Sagar"/>
    <x v="723"/>
    <n v="3"/>
    <d v="2025-05-02T00:00:00"/>
    <d v="2025-05-03T00:00:00"/>
    <d v="1970-04-04T00:00:00"/>
    <x v="1"/>
    <x v="1"/>
    <x v="0"/>
    <x v="1"/>
    <x v="2"/>
    <n v="6"/>
    <n v="37964.239999999998"/>
    <n v="227785.44"/>
    <n v="27.96"/>
    <n v="164096.63"/>
    <n v="5"/>
    <n v="3"/>
    <n v="0"/>
    <x v="4039"/>
  </r>
  <r>
    <s v="T004327"/>
    <s v="Sana Gupta"/>
    <x v="42"/>
    <n v="6"/>
    <d v="2024-03-26T00:00:00"/>
    <d v="2024-03-28T00:00:00"/>
    <d v="2000-02-06T00:00:00"/>
    <x v="0"/>
    <x v="0"/>
    <x v="1"/>
    <x v="5"/>
    <x v="17"/>
    <n v="4"/>
    <n v="2431.7399999999998"/>
    <n v="9726.9599999999991"/>
    <n v="10.84"/>
    <n v="8672.56"/>
    <n v="3"/>
    <n v="3"/>
    <n v="3"/>
    <x v="4040"/>
  </r>
  <r>
    <s v="T004328"/>
    <s v="Sahil Chowdhury"/>
    <x v="471"/>
    <n v="5"/>
    <d v="2023-12-30T00:00:00"/>
    <d v="2024-01-02T00:00:00"/>
    <d v="1977-07-30T00:00:00"/>
    <x v="2"/>
    <x v="8"/>
    <x v="0"/>
    <x v="0"/>
    <x v="19"/>
    <n v="7"/>
    <n v="22167.32"/>
    <n v="155171.24"/>
    <n v="7.78"/>
    <n v="143098.92000000001"/>
    <n v="5"/>
    <n v="7"/>
    <n v="-2"/>
    <x v="4041"/>
  </r>
  <r>
    <s v="T004329"/>
    <s v="Devansh Dhar"/>
    <x v="237"/>
    <n v="8"/>
    <d v="2023-12-16T00:00:00"/>
    <d v="2023-12-17T00:00:00"/>
    <d v="2001-05-31T00:00:00"/>
    <x v="2"/>
    <x v="7"/>
    <x v="1"/>
    <x v="2"/>
    <x v="16"/>
    <n v="1"/>
    <n v="18777.009999999998"/>
    <n v="18777.009999999998"/>
    <n v="8.9700000000000006"/>
    <n v="17092.71"/>
    <n v="4"/>
    <n v="5"/>
    <n v="3"/>
    <x v="4042"/>
  </r>
  <r>
    <s v="T004330"/>
    <s v="Neelofar Ratta"/>
    <x v="414"/>
    <n v="9"/>
    <d v="2023-09-04T00:00:00"/>
    <d v="2023-09-09T00:00:00"/>
    <d v="1985-12-04T00:00:00"/>
    <x v="0"/>
    <x v="3"/>
    <x v="0"/>
    <x v="0"/>
    <x v="18"/>
    <n v="8"/>
    <n v="22425.42"/>
    <n v="179403.36"/>
    <n v="26.11"/>
    <n v="132561.14000000001"/>
    <n v="3"/>
    <n v="10"/>
    <n v="-1"/>
    <x v="4043"/>
  </r>
  <r>
    <s v="T004331"/>
    <s v="Vaibhav Kaur"/>
    <x v="499"/>
    <n v="5"/>
    <d v="2024-02-23T00:00:00"/>
    <d v="2024-02-27T00:00:00"/>
    <d v="1969-11-21T00:00:00"/>
    <x v="3"/>
    <x v="12"/>
    <x v="1"/>
    <x v="2"/>
    <x v="16"/>
    <n v="1"/>
    <n v="14072.43"/>
    <n v="14072.43"/>
    <n v="4.59"/>
    <n v="13426.51"/>
    <n v="4"/>
    <n v="6"/>
    <n v="-1"/>
    <x v="4044"/>
  </r>
  <r>
    <s v="T004332"/>
    <s v="Nayantara Sarin"/>
    <x v="333"/>
    <n v="5"/>
    <d v="2024-11-05T00:00:00"/>
    <d v="2024-11-09T00:00:00"/>
    <d v="1979-05-16T00:00:00"/>
    <x v="1"/>
    <x v="6"/>
    <x v="3"/>
    <x v="4"/>
    <x v="9"/>
    <n v="6"/>
    <n v="4368.09"/>
    <n v="26208.54"/>
    <n v="19.21"/>
    <n v="21173.88"/>
    <n v="1"/>
    <n v="8"/>
    <n v="-3"/>
    <x v="4045"/>
  </r>
  <r>
    <s v="T004333"/>
    <s v="Arnav Buch"/>
    <x v="697"/>
    <n v="4"/>
    <d v="2024-04-23T00:00:00"/>
    <d v="2024-04-27T00:00:00"/>
    <d v="1996-03-19T00:00:00"/>
    <x v="3"/>
    <x v="15"/>
    <x v="0"/>
    <x v="0"/>
    <x v="18"/>
    <n v="1"/>
    <n v="42513.95"/>
    <n v="42513.95"/>
    <n v="26.73"/>
    <n v="31149.97"/>
    <n v="1"/>
    <n v="8"/>
    <n v="-4"/>
    <x v="4046"/>
  </r>
  <r>
    <s v="T004334"/>
    <s v="Uthkarsh Bakshi"/>
    <x v="240"/>
    <n v="3"/>
    <d v="2024-04-03T00:00:00"/>
    <d v="2024-04-04T00:00:00"/>
    <d v="1967-01-24T00:00:00"/>
    <x v="2"/>
    <x v="2"/>
    <x v="2"/>
    <x v="3"/>
    <x v="12"/>
    <n v="8"/>
    <n v="30454.720000000001"/>
    <n v="243637.76000000001"/>
    <n v="1.74"/>
    <n v="239398.46"/>
    <n v="5"/>
    <n v="2"/>
    <n v="1"/>
    <x v="4047"/>
  </r>
  <r>
    <s v="T004335"/>
    <s v="Sara Dasgupta"/>
    <x v="123"/>
    <n v="8"/>
    <d v="2025-08-10T00:00:00"/>
    <d v="2025-08-12T00:00:00"/>
    <d v="2006-07-15T00:00:00"/>
    <x v="2"/>
    <x v="7"/>
    <x v="3"/>
    <x v="4"/>
    <x v="6"/>
    <n v="7"/>
    <n v="38568.32"/>
    <n v="269978.23999999999"/>
    <n v="25.63"/>
    <n v="200782.82"/>
    <n v="2"/>
    <n v="3"/>
    <n v="5"/>
    <x v="1106"/>
  </r>
  <r>
    <s v="T004336"/>
    <s v="Romil Bandi"/>
    <x v="726"/>
    <n v="5"/>
    <d v="2023-09-23T00:00:00"/>
    <d v="2023-09-24T00:00:00"/>
    <d v="2002-09-10T00:00:00"/>
    <x v="3"/>
    <x v="12"/>
    <x v="1"/>
    <x v="2"/>
    <x v="14"/>
    <n v="5"/>
    <n v="39670.75"/>
    <n v="198353.75"/>
    <n v="21.47"/>
    <n v="155767.20000000001"/>
    <n v="5"/>
    <n v="3"/>
    <n v="2"/>
    <x v="4048"/>
  </r>
  <r>
    <s v="T004337"/>
    <s v="Alisha Deep"/>
    <x v="681"/>
    <n v="6"/>
    <d v="2024-12-31T00:00:00"/>
    <d v="2025-01-04T00:00:00"/>
    <d v="1983-09-21T00:00:00"/>
    <x v="3"/>
    <x v="5"/>
    <x v="1"/>
    <x v="5"/>
    <x v="7"/>
    <n v="6"/>
    <n v="1906.72"/>
    <n v="11440.32"/>
    <n v="7.27"/>
    <n v="10608.61"/>
    <n v="1"/>
    <n v="8"/>
    <n v="-2"/>
    <x v="4049"/>
  </r>
  <r>
    <s v="T004338"/>
    <s v="Eva Devi"/>
    <x v="269"/>
    <n v="8"/>
    <d v="2023-10-22T00:00:00"/>
    <d v="2023-10-24T00:00:00"/>
    <d v="1977-10-07T00:00:00"/>
    <x v="0"/>
    <x v="10"/>
    <x v="1"/>
    <x v="5"/>
    <x v="17"/>
    <n v="4"/>
    <n v="1411.9"/>
    <n v="5647.6"/>
    <n v="16.18"/>
    <n v="4733.82"/>
    <n v="2"/>
    <n v="4"/>
    <n v="4"/>
    <x v="4050"/>
  </r>
  <r>
    <s v="T004339"/>
    <s v="Gatik Mann"/>
    <x v="14"/>
    <n v="10"/>
    <d v="2025-04-12T00:00:00"/>
    <d v="2025-04-16T00:00:00"/>
    <d v="1992-02-08T00:00:00"/>
    <x v="3"/>
    <x v="5"/>
    <x v="0"/>
    <x v="0"/>
    <x v="18"/>
    <n v="6"/>
    <n v="7990.02"/>
    <n v="47940.12"/>
    <n v="8.65"/>
    <n v="43793.3"/>
    <n v="3"/>
    <n v="6"/>
    <n v="4"/>
    <x v="4051"/>
  </r>
  <r>
    <s v="T004340"/>
    <s v="Himmat Magar"/>
    <x v="618"/>
    <n v="8"/>
    <d v="2025-04-22T00:00:00"/>
    <d v="2025-04-25T00:00:00"/>
    <d v="1978-08-05T00:00:00"/>
    <x v="0"/>
    <x v="13"/>
    <x v="1"/>
    <x v="2"/>
    <x v="10"/>
    <n v="5"/>
    <n v="13698.93"/>
    <n v="68494.649999999994"/>
    <n v="22.64"/>
    <n v="52987.46"/>
    <n v="4"/>
    <n v="6"/>
    <n v="2"/>
    <x v="4052"/>
  </r>
  <r>
    <s v="T004341"/>
    <s v="Miraya Mann"/>
    <x v="582"/>
    <n v="3"/>
    <d v="2024-11-01T00:00:00"/>
    <d v="2024-11-04T00:00:00"/>
    <d v="2006-06-15T00:00:00"/>
    <x v="0"/>
    <x v="10"/>
    <x v="1"/>
    <x v="2"/>
    <x v="10"/>
    <n v="6"/>
    <n v="3416.11"/>
    <n v="20496.66"/>
    <n v="1.37"/>
    <n v="20215.86"/>
    <n v="2"/>
    <n v="8"/>
    <n v="-5"/>
    <x v="4053"/>
  </r>
  <r>
    <s v="T004342"/>
    <s v="Samarth Seth"/>
    <x v="378"/>
    <n v="8"/>
    <d v="2024-02-09T00:00:00"/>
    <d v="2024-02-13T00:00:00"/>
    <d v="1978-08-23T00:00:00"/>
    <x v="1"/>
    <x v="1"/>
    <x v="0"/>
    <x v="0"/>
    <x v="1"/>
    <n v="5"/>
    <n v="45865.11"/>
    <n v="229325.55"/>
    <n v="2"/>
    <n v="224739.04"/>
    <n v="1"/>
    <n v="6"/>
    <n v="2"/>
    <x v="4054"/>
  </r>
  <r>
    <s v="T004343"/>
    <s v="Madhup Golla"/>
    <x v="693"/>
    <n v="5"/>
    <d v="2025-03-09T00:00:00"/>
    <d v="2025-03-13T00:00:00"/>
    <d v="1984-03-21T00:00:00"/>
    <x v="0"/>
    <x v="13"/>
    <x v="1"/>
    <x v="5"/>
    <x v="7"/>
    <n v="5"/>
    <n v="42143.71"/>
    <n v="210718.55"/>
    <n v="6.07"/>
    <n v="197927.93"/>
    <n v="2"/>
    <n v="6"/>
    <n v="-1"/>
    <x v="4055"/>
  </r>
  <r>
    <s v="T004344"/>
    <s v="Alisha Sura"/>
    <x v="447"/>
    <n v="6"/>
    <d v="2025-05-12T00:00:00"/>
    <d v="2025-05-13T00:00:00"/>
    <d v="1960-07-20T00:00:00"/>
    <x v="3"/>
    <x v="5"/>
    <x v="1"/>
    <x v="2"/>
    <x v="16"/>
    <n v="7"/>
    <n v="45099.89"/>
    <n v="315699.23"/>
    <n v="23.94"/>
    <n v="240120.83"/>
    <n v="5"/>
    <n v="4"/>
    <n v="2"/>
    <x v="4056"/>
  </r>
  <r>
    <s v="T004345"/>
    <s v="Shray Mane"/>
    <x v="615"/>
    <n v="10"/>
    <d v="2025-08-01T00:00:00"/>
    <d v="2025-08-03T00:00:00"/>
    <d v="1979-07-18T00:00:00"/>
    <x v="3"/>
    <x v="5"/>
    <x v="1"/>
    <x v="5"/>
    <x v="17"/>
    <n v="2"/>
    <n v="48387.6"/>
    <n v="96775.2"/>
    <n v="0.03"/>
    <n v="96746.17"/>
    <n v="5"/>
    <n v="6"/>
    <n v="4"/>
    <x v="4057"/>
  </r>
  <r>
    <s v="T004346"/>
    <s v="Arhaan Toor"/>
    <x v="351"/>
    <n v="8"/>
    <d v="2024-03-19T00:00:00"/>
    <d v="2024-03-21T00:00:00"/>
    <d v="1963-12-01T00:00:00"/>
    <x v="0"/>
    <x v="3"/>
    <x v="0"/>
    <x v="1"/>
    <x v="21"/>
    <n v="6"/>
    <n v="37368.67"/>
    <n v="224212.02"/>
    <n v="2.0099999999999998"/>
    <n v="219705.36"/>
    <n v="2"/>
    <n v="4"/>
    <n v="4"/>
    <x v="4058"/>
  </r>
  <r>
    <s v="T004347"/>
    <s v="Vaibhav Guha"/>
    <x v="315"/>
    <n v="8"/>
    <d v="2025-04-05T00:00:00"/>
    <d v="2025-04-07T00:00:00"/>
    <d v="1984-11-15T00:00:00"/>
    <x v="3"/>
    <x v="19"/>
    <x v="2"/>
    <x v="3"/>
    <x v="4"/>
    <n v="9"/>
    <n v="47839.1"/>
    <n v="430551.9"/>
    <n v="23.34"/>
    <n v="330061.09000000003"/>
    <n v="3"/>
    <n v="5"/>
    <n v="3"/>
    <x v="4059"/>
  </r>
  <r>
    <s v="T004348"/>
    <s v="Aaryahi Shah"/>
    <x v="474"/>
    <n v="3"/>
    <d v="2023-12-04T00:00:00"/>
    <d v="2023-12-08T00:00:00"/>
    <d v="1970-06-13T00:00:00"/>
    <x v="0"/>
    <x v="0"/>
    <x v="0"/>
    <x v="0"/>
    <x v="18"/>
    <n v="3"/>
    <n v="20686.37"/>
    <n v="62059.11"/>
    <n v="18.809999999999999"/>
    <n v="50385.79"/>
    <n v="3"/>
    <n v="7"/>
    <n v="-4"/>
    <x v="4060"/>
  </r>
  <r>
    <s v="T004349"/>
    <s v="Siya Devi"/>
    <x v="58"/>
    <n v="6"/>
    <d v="2024-03-26T00:00:00"/>
    <d v="2024-03-27T00:00:00"/>
    <d v="1984-11-16T00:00:00"/>
    <x v="3"/>
    <x v="19"/>
    <x v="0"/>
    <x v="1"/>
    <x v="21"/>
    <n v="6"/>
    <n v="39278.83"/>
    <n v="235672.98"/>
    <n v="29.67"/>
    <n v="165748.81"/>
    <n v="2"/>
    <n v="4"/>
    <n v="2"/>
    <x v="4061"/>
  </r>
  <r>
    <s v="T004350"/>
    <s v="Hridaan Badami"/>
    <x v="380"/>
    <n v="3"/>
    <d v="2025-05-09T00:00:00"/>
    <d v="2025-05-10T00:00:00"/>
    <d v="1988-07-23T00:00:00"/>
    <x v="3"/>
    <x v="12"/>
    <x v="2"/>
    <x v="3"/>
    <x v="22"/>
    <n v="1"/>
    <n v="42773"/>
    <n v="42773"/>
    <n v="10.75"/>
    <n v="38174.9"/>
    <n v="2"/>
    <n v="5"/>
    <n v="-2"/>
    <x v="4062"/>
  </r>
  <r>
    <s v="T004351"/>
    <s v="Jayesh Srinivas"/>
    <x v="438"/>
    <n v="4"/>
    <d v="2025-03-12T00:00:00"/>
    <d v="2025-03-13T00:00:00"/>
    <d v="2001-04-25T00:00:00"/>
    <x v="3"/>
    <x v="12"/>
    <x v="2"/>
    <x v="3"/>
    <x v="12"/>
    <n v="2"/>
    <n v="40503.129999999997"/>
    <n v="81006.259999999995"/>
    <n v="18.2"/>
    <n v="66263.12"/>
    <n v="2"/>
    <n v="3"/>
    <n v="1"/>
    <x v="4063"/>
  </r>
  <r>
    <s v="T004352"/>
    <s v="Aarush Wadhwa"/>
    <x v="298"/>
    <n v="9"/>
    <d v="2024-11-22T00:00:00"/>
    <d v="2024-11-26T00:00:00"/>
    <d v="1974-10-05T00:00:00"/>
    <x v="0"/>
    <x v="3"/>
    <x v="0"/>
    <x v="0"/>
    <x v="0"/>
    <n v="3"/>
    <n v="22824.89"/>
    <n v="68474.67"/>
    <n v="6.02"/>
    <n v="64352.49"/>
    <n v="4"/>
    <n v="9"/>
    <n v="0"/>
    <x v="178"/>
  </r>
  <r>
    <s v="T004353"/>
    <s v="Myra Gaba"/>
    <x v="431"/>
    <n v="3"/>
    <d v="2024-03-21T00:00:00"/>
    <d v="2024-03-23T00:00:00"/>
    <d v="2000-04-09T00:00:00"/>
    <x v="0"/>
    <x v="17"/>
    <x v="1"/>
    <x v="2"/>
    <x v="10"/>
    <n v="3"/>
    <n v="38322.300000000003"/>
    <n v="114966.9"/>
    <n v="22.85"/>
    <n v="88696.960000000006"/>
    <n v="4"/>
    <n v="3"/>
    <n v="0"/>
    <x v="4064"/>
  </r>
  <r>
    <s v="T004354"/>
    <s v="Anika Wadhwa"/>
    <x v="239"/>
    <n v="5"/>
    <d v="2024-08-23T00:00:00"/>
    <d v="2024-08-25T00:00:00"/>
    <d v="1999-12-02T00:00:00"/>
    <x v="2"/>
    <x v="2"/>
    <x v="1"/>
    <x v="2"/>
    <x v="14"/>
    <n v="4"/>
    <n v="10015.57"/>
    <n v="40062.28"/>
    <n v="4.79"/>
    <n v="38143.300000000003"/>
    <n v="4"/>
    <n v="5"/>
    <n v="0"/>
    <x v="3963"/>
  </r>
  <r>
    <s v="T004355"/>
    <s v="Nirvaan Sehgal"/>
    <x v="726"/>
    <n v="7"/>
    <d v="2023-09-24T00:00:00"/>
    <d v="2023-09-27T00:00:00"/>
    <d v="1992-03-15T00:00:00"/>
    <x v="0"/>
    <x v="0"/>
    <x v="1"/>
    <x v="5"/>
    <x v="7"/>
    <n v="1"/>
    <n v="22467.97"/>
    <n v="22467.97"/>
    <n v="14.31"/>
    <n v="19252.8"/>
    <n v="1"/>
    <n v="6"/>
    <n v="1"/>
    <x v="4065"/>
  </r>
  <r>
    <s v="T004356"/>
    <s v="Aarav Wali"/>
    <x v="521"/>
    <n v="4"/>
    <d v="2024-01-17T00:00:00"/>
    <d v="2024-01-20T00:00:00"/>
    <d v="1975-06-17T00:00:00"/>
    <x v="3"/>
    <x v="4"/>
    <x v="2"/>
    <x v="3"/>
    <x v="11"/>
    <n v="6"/>
    <n v="1734.57"/>
    <n v="10407.42"/>
    <n v="4.5"/>
    <n v="9939.09"/>
    <n v="2"/>
    <n v="4"/>
    <n v="0"/>
    <x v="4066"/>
  </r>
  <r>
    <s v="T004357"/>
    <s v="Divij Balay"/>
    <x v="297"/>
    <n v="8"/>
    <d v="2025-06-02T00:00:00"/>
    <d v="2025-06-03T00:00:00"/>
    <d v="2003-11-25T00:00:00"/>
    <x v="1"/>
    <x v="14"/>
    <x v="0"/>
    <x v="0"/>
    <x v="1"/>
    <n v="4"/>
    <n v="26306.2"/>
    <n v="105224.8"/>
    <n v="3.73"/>
    <n v="101299.91"/>
    <n v="1"/>
    <n v="2"/>
    <n v="6"/>
    <x v="4067"/>
  </r>
  <r>
    <s v="T004358"/>
    <s v="Riaan De"/>
    <x v="178"/>
    <n v="5"/>
    <d v="2024-03-11T00:00:00"/>
    <d v="2024-03-14T00:00:00"/>
    <d v="1959-11-15T00:00:00"/>
    <x v="0"/>
    <x v="3"/>
    <x v="2"/>
    <x v="3"/>
    <x v="11"/>
    <n v="7"/>
    <n v="24507.14"/>
    <n v="171549.98"/>
    <n v="11.72"/>
    <n v="151444.32"/>
    <n v="4"/>
    <n v="6"/>
    <n v="-1"/>
    <x v="4068"/>
  </r>
  <r>
    <s v="T004359"/>
    <s v="Ivana Handa"/>
    <x v="500"/>
    <n v="6"/>
    <d v="2025-01-03T00:00:00"/>
    <d v="2025-01-05T00:00:00"/>
    <d v="1971-06-05T00:00:00"/>
    <x v="2"/>
    <x v="8"/>
    <x v="3"/>
    <x v="4"/>
    <x v="13"/>
    <n v="10"/>
    <n v="5614.11"/>
    <n v="56141.1"/>
    <n v="12.21"/>
    <n v="49286.27"/>
    <n v="4"/>
    <n v="6"/>
    <n v="0"/>
    <x v="4069"/>
  </r>
  <r>
    <s v="T004360"/>
    <s v="Nishith Hans"/>
    <x v="479"/>
    <n v="10"/>
    <d v="2025-02-25T00:00:00"/>
    <d v="2025-02-28T00:00:00"/>
    <d v="2007-01-30T00:00:00"/>
    <x v="2"/>
    <x v="16"/>
    <x v="0"/>
    <x v="1"/>
    <x v="8"/>
    <n v="9"/>
    <n v="32010.1"/>
    <n v="288090.90000000002"/>
    <n v="5.36"/>
    <n v="272649.23"/>
    <n v="2"/>
    <n v="4"/>
    <n v="6"/>
    <x v="4070"/>
  </r>
  <r>
    <s v="T004361"/>
    <s v="Tara Dara"/>
    <x v="682"/>
    <n v="8"/>
    <d v="2024-07-29T00:00:00"/>
    <d v="2024-08-02T00:00:00"/>
    <d v="2001-05-08T00:00:00"/>
    <x v="2"/>
    <x v="8"/>
    <x v="1"/>
    <x v="5"/>
    <x v="17"/>
    <n v="1"/>
    <n v="3212.89"/>
    <n v="3212.89"/>
    <n v="5.62"/>
    <n v="3032.33"/>
    <n v="4"/>
    <n v="5"/>
    <n v="3"/>
    <x v="4071"/>
  </r>
  <r>
    <s v="T004362"/>
    <s v="Aarna Rana"/>
    <x v="26"/>
    <n v="4"/>
    <d v="2024-11-15T00:00:00"/>
    <d v="2024-11-16T00:00:00"/>
    <d v="2003-03-06T00:00:00"/>
    <x v="0"/>
    <x v="13"/>
    <x v="1"/>
    <x v="2"/>
    <x v="10"/>
    <n v="6"/>
    <n v="29285.62"/>
    <n v="175713.72"/>
    <n v="1.04"/>
    <n v="173886.3"/>
    <n v="2"/>
    <n v="5"/>
    <n v="-1"/>
    <x v="4072"/>
  </r>
  <r>
    <s v="T004363"/>
    <s v="Ryan Tripathi"/>
    <x v="475"/>
    <n v="4"/>
    <d v="2025-04-01T00:00:00"/>
    <d v="2025-04-03T00:00:00"/>
    <d v="1989-06-22T00:00:00"/>
    <x v="2"/>
    <x v="16"/>
    <x v="1"/>
    <x v="2"/>
    <x v="16"/>
    <n v="8"/>
    <n v="19575.919999999998"/>
    <n v="156607.35999999999"/>
    <n v="22.03"/>
    <n v="122106.76"/>
    <n v="4"/>
    <n v="4"/>
    <n v="0"/>
    <x v="4073"/>
  </r>
  <r>
    <s v="T004364"/>
    <s v="Vaibhav Sanghvi"/>
    <x v="671"/>
    <n v="4"/>
    <d v="2024-09-17T00:00:00"/>
    <d v="2024-09-21T00:00:00"/>
    <d v="1999-12-24T00:00:00"/>
    <x v="0"/>
    <x v="3"/>
    <x v="2"/>
    <x v="3"/>
    <x v="4"/>
    <n v="1"/>
    <n v="30533.07"/>
    <n v="30533.07"/>
    <n v="8.66"/>
    <n v="27888.91"/>
    <n v="3"/>
    <n v="9"/>
    <n v="-5"/>
    <x v="1039"/>
  </r>
  <r>
    <s v="T004365"/>
    <s v="Vanya D’Alia"/>
    <x v="230"/>
    <n v="6"/>
    <d v="2024-04-27T00:00:00"/>
    <d v="2024-05-01T00:00:00"/>
    <d v="1984-11-23T00:00:00"/>
    <x v="2"/>
    <x v="7"/>
    <x v="0"/>
    <x v="0"/>
    <x v="19"/>
    <n v="10"/>
    <n v="19624.59"/>
    <n v="196245.9"/>
    <n v="26.35"/>
    <n v="144535.10999999999"/>
    <n v="1"/>
    <n v="7"/>
    <n v="-1"/>
    <x v="4074"/>
  </r>
  <r>
    <s v="T004366"/>
    <s v="Ishita Halder"/>
    <x v="639"/>
    <n v="4"/>
    <d v="2024-11-03T00:00:00"/>
    <d v="2024-11-05T00:00:00"/>
    <d v="1969-06-26T00:00:00"/>
    <x v="0"/>
    <x v="17"/>
    <x v="1"/>
    <x v="2"/>
    <x v="16"/>
    <n v="1"/>
    <n v="7752.88"/>
    <n v="7752.88"/>
    <n v="17.2"/>
    <n v="6419.38"/>
    <n v="1"/>
    <n v="7"/>
    <n v="-3"/>
    <x v="4075"/>
  </r>
  <r>
    <s v="T004367"/>
    <s v="Seher Bava"/>
    <x v="691"/>
    <n v="7"/>
    <d v="2023-10-22T00:00:00"/>
    <d v="2023-10-24T00:00:00"/>
    <d v="1997-11-22T00:00:00"/>
    <x v="2"/>
    <x v="16"/>
    <x v="1"/>
    <x v="5"/>
    <x v="20"/>
    <n v="5"/>
    <n v="47521.8"/>
    <n v="237609"/>
    <n v="13.53"/>
    <n v="205460.5"/>
    <n v="4"/>
    <n v="7"/>
    <n v="0"/>
    <x v="4076"/>
  </r>
  <r>
    <s v="T004368"/>
    <s v="Anahi Buch"/>
    <x v="56"/>
    <n v="8"/>
    <d v="2024-08-24T00:00:00"/>
    <d v="2024-08-28T00:00:00"/>
    <d v="1999-03-27T00:00:00"/>
    <x v="2"/>
    <x v="2"/>
    <x v="1"/>
    <x v="2"/>
    <x v="16"/>
    <n v="1"/>
    <n v="37793.97"/>
    <n v="37793.97"/>
    <n v="21.38"/>
    <n v="29713.62"/>
    <n v="3"/>
    <n v="5"/>
    <n v="3"/>
    <x v="4077"/>
  </r>
  <r>
    <s v="T004369"/>
    <s v="Kiaan Tank"/>
    <x v="141"/>
    <n v="3"/>
    <d v="2024-11-30T00:00:00"/>
    <d v="2024-12-01T00:00:00"/>
    <d v="2004-04-15T00:00:00"/>
    <x v="3"/>
    <x v="5"/>
    <x v="3"/>
    <x v="4"/>
    <x v="9"/>
    <n v="10"/>
    <n v="43283.65"/>
    <n v="432836.5"/>
    <n v="24.68"/>
    <n v="326012.45"/>
    <n v="5"/>
    <n v="6"/>
    <n v="-3"/>
    <x v="4078"/>
  </r>
  <r>
    <s v="T004370"/>
    <s v="Myra Wali"/>
    <x v="54"/>
    <n v="8"/>
    <d v="2024-06-24T00:00:00"/>
    <d v="2024-06-29T00:00:00"/>
    <d v="1986-08-30T00:00:00"/>
    <x v="1"/>
    <x v="6"/>
    <x v="2"/>
    <x v="3"/>
    <x v="12"/>
    <n v="4"/>
    <n v="19757.939999999999"/>
    <n v="79031.759999999995"/>
    <n v="9.2899999999999991"/>
    <n v="71689.710000000006"/>
    <n v="5"/>
    <n v="7"/>
    <n v="1"/>
    <x v="4079"/>
  </r>
  <r>
    <s v="T004371"/>
    <s v="Aaina Gala"/>
    <x v="553"/>
    <n v="8"/>
    <d v="2025-03-20T00:00:00"/>
    <d v="2025-03-25T00:00:00"/>
    <d v="1966-05-02T00:00:00"/>
    <x v="1"/>
    <x v="9"/>
    <x v="1"/>
    <x v="2"/>
    <x v="10"/>
    <n v="2"/>
    <n v="29053.49"/>
    <n v="58106.98"/>
    <n v="26.19"/>
    <n v="42888.76"/>
    <n v="3"/>
    <n v="9"/>
    <n v="-1"/>
    <x v="4080"/>
  </r>
  <r>
    <s v="T004372"/>
    <s v="Gokul Jayaraman"/>
    <x v="671"/>
    <n v="3"/>
    <d v="2024-09-14T00:00:00"/>
    <d v="2024-09-17T00:00:00"/>
    <d v="2005-04-21T00:00:00"/>
    <x v="1"/>
    <x v="18"/>
    <x v="0"/>
    <x v="1"/>
    <x v="5"/>
    <n v="2"/>
    <n v="38187.199999999997"/>
    <n v="76374.399999999994"/>
    <n v="8.91"/>
    <n v="69569.440000000002"/>
    <n v="4"/>
    <n v="5"/>
    <n v="-2"/>
    <x v="3812"/>
  </r>
  <r>
    <s v="T004373"/>
    <s v="Yakshit Kala"/>
    <x v="522"/>
    <n v="5"/>
    <d v="2024-06-24T00:00:00"/>
    <d v="2024-06-26T00:00:00"/>
    <d v="1989-10-05T00:00:00"/>
    <x v="2"/>
    <x v="8"/>
    <x v="2"/>
    <x v="3"/>
    <x v="11"/>
    <n v="5"/>
    <n v="25974.46"/>
    <n v="129872.3"/>
    <n v="8.9499999999999993"/>
    <n v="118248.73"/>
    <n v="1"/>
    <n v="6"/>
    <n v="-1"/>
    <x v="4081"/>
  </r>
  <r>
    <s v="T004374"/>
    <s v="Yakshit Varghese"/>
    <x v="88"/>
    <n v="10"/>
    <d v="2024-11-24T00:00:00"/>
    <d v="2024-11-27T00:00:00"/>
    <d v="1997-01-20T00:00:00"/>
    <x v="2"/>
    <x v="16"/>
    <x v="1"/>
    <x v="5"/>
    <x v="20"/>
    <n v="6"/>
    <n v="30398.3"/>
    <n v="182389.8"/>
    <n v="20.309999999999999"/>
    <n v="145346.43"/>
    <n v="5"/>
    <n v="7"/>
    <n v="3"/>
    <x v="4082"/>
  </r>
  <r>
    <s v="T004375"/>
    <s v="Ishita Kar"/>
    <x v="69"/>
    <n v="7"/>
    <d v="2024-06-13T00:00:00"/>
    <d v="2024-06-15T00:00:00"/>
    <d v="1961-05-24T00:00:00"/>
    <x v="1"/>
    <x v="1"/>
    <x v="1"/>
    <x v="5"/>
    <x v="7"/>
    <n v="9"/>
    <n v="45906.85"/>
    <n v="413161.65"/>
    <n v="9.2200000000000006"/>
    <n v="375068.15"/>
    <n v="1"/>
    <n v="5"/>
    <n v="2"/>
    <x v="4083"/>
  </r>
  <r>
    <s v="T004376"/>
    <s v="Kaira Shankar"/>
    <x v="329"/>
    <n v="5"/>
    <d v="2025-03-25T00:00:00"/>
    <d v="2025-03-30T00:00:00"/>
    <d v="1969-07-22T00:00:00"/>
    <x v="2"/>
    <x v="11"/>
    <x v="0"/>
    <x v="1"/>
    <x v="5"/>
    <n v="4"/>
    <n v="6686.8"/>
    <n v="26747.200000000001"/>
    <n v="21.71"/>
    <n v="20940.38"/>
    <n v="4"/>
    <n v="10"/>
    <n v="-5"/>
    <x v="4084"/>
  </r>
  <r>
    <s v="T004377"/>
    <s v="Zoya Dewan"/>
    <x v="667"/>
    <n v="7"/>
    <d v="2023-11-05T00:00:00"/>
    <d v="2023-11-07T00:00:00"/>
    <d v="1994-07-07T00:00:00"/>
    <x v="0"/>
    <x v="3"/>
    <x v="2"/>
    <x v="3"/>
    <x v="22"/>
    <n v="7"/>
    <n v="25733.35"/>
    <n v="180133.45"/>
    <n v="25.08"/>
    <n v="134955.98000000001"/>
    <n v="4"/>
    <n v="4"/>
    <n v="3"/>
    <x v="4085"/>
  </r>
  <r>
    <s v="T004378"/>
    <s v="Madhav Bhatti"/>
    <x v="302"/>
    <n v="4"/>
    <d v="2023-08-16T00:00:00"/>
    <d v="2023-08-17T00:00:00"/>
    <d v="2005-08-07T00:00:00"/>
    <x v="0"/>
    <x v="17"/>
    <x v="1"/>
    <x v="5"/>
    <x v="17"/>
    <n v="2"/>
    <n v="20433.810000000001"/>
    <n v="40867.620000000003"/>
    <n v="19.73"/>
    <n v="32804.44"/>
    <n v="5"/>
    <n v="2"/>
    <n v="2"/>
    <x v="4086"/>
  </r>
  <r>
    <s v="T004379"/>
    <s v="Sana Desai"/>
    <x v="320"/>
    <n v="10"/>
    <d v="2024-04-05T00:00:00"/>
    <d v="2024-04-08T00:00:00"/>
    <d v="1993-10-01T00:00:00"/>
    <x v="1"/>
    <x v="18"/>
    <x v="2"/>
    <x v="3"/>
    <x v="22"/>
    <n v="7"/>
    <n v="17118.009999999998"/>
    <n v="119826.07"/>
    <n v="8.3699999999999992"/>
    <n v="109796.63"/>
    <n v="4"/>
    <n v="7"/>
    <n v="3"/>
    <x v="1509"/>
  </r>
  <r>
    <s v="T004380"/>
    <s v="Divit Andra"/>
    <x v="71"/>
    <n v="4"/>
    <d v="2024-01-14T00:00:00"/>
    <d v="2024-01-15T00:00:00"/>
    <d v="1987-07-03T00:00:00"/>
    <x v="2"/>
    <x v="11"/>
    <x v="1"/>
    <x v="5"/>
    <x v="15"/>
    <n v="6"/>
    <n v="13517.6"/>
    <n v="81105.600000000006"/>
    <n v="29.69"/>
    <n v="57025.35"/>
    <n v="3"/>
    <n v="4"/>
    <n v="0"/>
    <x v="4087"/>
  </r>
  <r>
    <s v="T004381"/>
    <s v="Rhea Sachdev"/>
    <x v="288"/>
    <n v="7"/>
    <d v="2025-04-17T00:00:00"/>
    <d v="2025-04-22T00:00:00"/>
    <d v="1988-01-18T00:00:00"/>
    <x v="1"/>
    <x v="9"/>
    <x v="3"/>
    <x v="4"/>
    <x v="6"/>
    <n v="5"/>
    <n v="38203.370000000003"/>
    <n v="191016.85"/>
    <n v="2.35"/>
    <n v="186527.95"/>
    <n v="1"/>
    <n v="10"/>
    <n v="-3"/>
    <x v="4088"/>
  </r>
  <r>
    <s v="T004382"/>
    <s v="Piya Tara"/>
    <x v="428"/>
    <n v="4"/>
    <d v="2024-03-22T00:00:00"/>
    <d v="2024-03-24T00:00:00"/>
    <d v="1998-04-27T00:00:00"/>
    <x v="2"/>
    <x v="7"/>
    <x v="3"/>
    <x v="4"/>
    <x v="23"/>
    <n v="10"/>
    <n v="46232.81"/>
    <n v="462328.1"/>
    <n v="26.05"/>
    <n v="341891.63"/>
    <n v="4"/>
    <n v="3"/>
    <n v="1"/>
    <x v="4089"/>
  </r>
  <r>
    <s v="T004383"/>
    <s v="Mannat Subramaniam"/>
    <x v="206"/>
    <n v="6"/>
    <d v="2024-07-21T00:00:00"/>
    <d v="2024-07-22T00:00:00"/>
    <d v="1996-09-24T00:00:00"/>
    <x v="0"/>
    <x v="17"/>
    <x v="2"/>
    <x v="3"/>
    <x v="22"/>
    <n v="5"/>
    <n v="34657.79"/>
    <n v="173288.95"/>
    <n v="5.5"/>
    <n v="163758.06"/>
    <n v="5"/>
    <n v="6"/>
    <n v="0"/>
    <x v="4090"/>
  </r>
  <r>
    <s v="T004384"/>
    <s v="Nakul Gaba"/>
    <x v="651"/>
    <n v="3"/>
    <d v="2025-07-26T00:00:00"/>
    <d v="2025-07-27T00:00:00"/>
    <d v="1985-08-02T00:00:00"/>
    <x v="2"/>
    <x v="8"/>
    <x v="1"/>
    <x v="2"/>
    <x v="14"/>
    <n v="7"/>
    <n v="11822.61"/>
    <n v="82758.27"/>
    <n v="0.93"/>
    <n v="81988.62"/>
    <n v="1"/>
    <n v="4"/>
    <n v="-1"/>
    <x v="4091"/>
  </r>
  <r>
    <s v="T004385"/>
    <s v="Lakshay Dugar"/>
    <x v="258"/>
    <n v="7"/>
    <d v="2024-09-25T00:00:00"/>
    <d v="2024-09-27T00:00:00"/>
    <d v="1971-10-30T00:00:00"/>
    <x v="1"/>
    <x v="14"/>
    <x v="0"/>
    <x v="0"/>
    <x v="18"/>
    <n v="5"/>
    <n v="35812.11"/>
    <n v="179060.55"/>
    <n v="8.7899999999999991"/>
    <n v="163321.13"/>
    <n v="1"/>
    <n v="6"/>
    <n v="1"/>
    <x v="4092"/>
  </r>
  <r>
    <s v="T004386"/>
    <s v="Vritika Deo"/>
    <x v="258"/>
    <n v="7"/>
    <d v="2024-09-26T00:00:00"/>
    <d v="2024-09-29T00:00:00"/>
    <d v="1993-05-27T00:00:00"/>
    <x v="2"/>
    <x v="11"/>
    <x v="0"/>
    <x v="0"/>
    <x v="19"/>
    <n v="10"/>
    <n v="44659.69"/>
    <n v="446596.9"/>
    <n v="25.59"/>
    <n v="332312.75"/>
    <n v="2"/>
    <n v="8"/>
    <n v="-1"/>
    <x v="4093"/>
  </r>
  <r>
    <s v="T004387"/>
    <s v="Eshani Andra"/>
    <x v="293"/>
    <n v="7"/>
    <d v="2024-07-05T00:00:00"/>
    <d v="2024-07-08T00:00:00"/>
    <d v="1983-01-01T00:00:00"/>
    <x v="0"/>
    <x v="17"/>
    <x v="0"/>
    <x v="1"/>
    <x v="2"/>
    <n v="10"/>
    <n v="8887.7199999999993"/>
    <n v="88877.2"/>
    <n v="11.41"/>
    <n v="78736.31"/>
    <n v="1"/>
    <n v="7"/>
    <n v="0"/>
    <x v="4094"/>
  </r>
  <r>
    <s v="T004388"/>
    <s v="Mahika Chauhan"/>
    <x v="363"/>
    <n v="6"/>
    <d v="2024-09-08T00:00:00"/>
    <d v="2024-09-10T00:00:00"/>
    <d v="1971-05-11T00:00:00"/>
    <x v="2"/>
    <x v="11"/>
    <x v="0"/>
    <x v="0"/>
    <x v="19"/>
    <n v="9"/>
    <n v="24228.87"/>
    <n v="218059.83"/>
    <n v="14.11"/>
    <n v="187291.59"/>
    <n v="3"/>
    <n v="6"/>
    <n v="0"/>
    <x v="4095"/>
  </r>
  <r>
    <s v="T004389"/>
    <s v="Baiju Sami"/>
    <x v="158"/>
    <n v="8"/>
    <d v="2023-10-06T00:00:00"/>
    <d v="2023-10-10T00:00:00"/>
    <d v="2007-07-23T00:00:00"/>
    <x v="3"/>
    <x v="12"/>
    <x v="0"/>
    <x v="0"/>
    <x v="19"/>
    <n v="7"/>
    <n v="20150.240000000002"/>
    <n v="141051.68"/>
    <n v="10.06"/>
    <n v="126861.88"/>
    <n v="2"/>
    <n v="5"/>
    <n v="3"/>
    <x v="4096"/>
  </r>
  <r>
    <s v="T004390"/>
    <s v="Anvi Gera"/>
    <x v="716"/>
    <n v="4"/>
    <d v="2025-01-15T00:00:00"/>
    <d v="2025-01-17T00:00:00"/>
    <d v="1965-09-23T00:00:00"/>
    <x v="0"/>
    <x v="13"/>
    <x v="0"/>
    <x v="1"/>
    <x v="21"/>
    <n v="5"/>
    <n v="33488.74"/>
    <n v="167443.70000000001"/>
    <n v="6.67"/>
    <n v="156275.21"/>
    <n v="1"/>
    <n v="6"/>
    <n v="-2"/>
    <x v="4097"/>
  </r>
  <r>
    <s v="T004391"/>
    <s v="Jayant Balakrishnan"/>
    <x v="447"/>
    <n v="4"/>
    <d v="2025-05-13T00:00:00"/>
    <d v="2025-05-14T00:00:00"/>
    <d v="1993-05-25T00:00:00"/>
    <x v="0"/>
    <x v="10"/>
    <x v="0"/>
    <x v="1"/>
    <x v="8"/>
    <n v="7"/>
    <n v="36519.07"/>
    <n v="255633.49"/>
    <n v="16.43"/>
    <n v="213632.91"/>
    <n v="5"/>
    <n v="5"/>
    <n v="-1"/>
    <x v="4098"/>
  </r>
  <r>
    <s v="T004392"/>
    <s v="Samarth Dara"/>
    <x v="177"/>
    <n v="7"/>
    <d v="2024-01-29T00:00:00"/>
    <d v="2024-02-01T00:00:00"/>
    <d v="1987-07-26T00:00:00"/>
    <x v="0"/>
    <x v="0"/>
    <x v="2"/>
    <x v="3"/>
    <x v="4"/>
    <n v="4"/>
    <n v="41770.22"/>
    <n v="167080.88"/>
    <n v="3.37"/>
    <n v="161450.25"/>
    <n v="2"/>
    <n v="4"/>
    <n v="3"/>
    <x v="4099"/>
  </r>
  <r>
    <s v="T004393"/>
    <s v="Suhana Agarwal"/>
    <x v="77"/>
    <n v="4"/>
    <d v="2025-01-06T00:00:00"/>
    <d v="2025-01-10T00:00:00"/>
    <d v="1961-01-13T00:00:00"/>
    <x v="0"/>
    <x v="17"/>
    <x v="0"/>
    <x v="1"/>
    <x v="2"/>
    <n v="3"/>
    <n v="7060.61"/>
    <n v="21181.83"/>
    <n v="24.16"/>
    <n v="16064.3"/>
    <n v="3"/>
    <n v="6"/>
    <n v="-2"/>
    <x v="4100"/>
  </r>
  <r>
    <s v="T004394"/>
    <s v="Dishani Dewan"/>
    <x v="269"/>
    <n v="5"/>
    <d v="2023-10-24T00:00:00"/>
    <d v="2023-10-26T00:00:00"/>
    <d v="1995-12-17T00:00:00"/>
    <x v="2"/>
    <x v="2"/>
    <x v="2"/>
    <x v="3"/>
    <x v="11"/>
    <n v="9"/>
    <n v="23416.94"/>
    <n v="210752.46"/>
    <n v="10.82"/>
    <n v="187949.04"/>
    <n v="5"/>
    <n v="6"/>
    <n v="-1"/>
    <x v="4101"/>
  </r>
  <r>
    <s v="T004395"/>
    <s v="Jayant Kunda"/>
    <x v="633"/>
    <n v="7"/>
    <d v="2024-08-14T00:00:00"/>
    <d v="2024-08-15T00:00:00"/>
    <d v="1971-05-28T00:00:00"/>
    <x v="1"/>
    <x v="1"/>
    <x v="3"/>
    <x v="4"/>
    <x v="9"/>
    <n v="4"/>
    <n v="14365.53"/>
    <n v="57462.12"/>
    <n v="19.95"/>
    <n v="45998.43"/>
    <n v="4"/>
    <n v="2"/>
    <n v="5"/>
    <x v="4102"/>
  </r>
  <r>
    <s v="T004396"/>
    <s v="Dhruv Balakrishnan"/>
    <x v="151"/>
    <n v="7"/>
    <d v="2025-06-28T00:00:00"/>
    <d v="2025-07-03T00:00:00"/>
    <d v="1964-09-24T00:00:00"/>
    <x v="1"/>
    <x v="9"/>
    <x v="0"/>
    <x v="0"/>
    <x v="18"/>
    <n v="4"/>
    <n v="45468.35"/>
    <n v="181873.4"/>
    <n v="12.27"/>
    <n v="159557.53"/>
    <n v="3"/>
    <n v="9"/>
    <n v="-2"/>
    <x v="4103"/>
  </r>
  <r>
    <s v="T004397"/>
    <s v="Pihu Kala"/>
    <x v="675"/>
    <n v="9"/>
    <d v="2023-12-24T00:00:00"/>
    <d v="2023-12-26T00:00:00"/>
    <d v="1985-09-23T00:00:00"/>
    <x v="0"/>
    <x v="10"/>
    <x v="1"/>
    <x v="2"/>
    <x v="16"/>
    <n v="6"/>
    <n v="37503.620000000003"/>
    <n v="225021.72"/>
    <n v="29.34"/>
    <n v="159000.35"/>
    <n v="5"/>
    <n v="5"/>
    <n v="4"/>
    <x v="4104"/>
  </r>
  <r>
    <s v="T004398"/>
    <s v="Shamik Ramaswamy"/>
    <x v="500"/>
    <n v="4"/>
    <d v="2025-01-02T00:00:00"/>
    <d v="2025-01-03T00:00:00"/>
    <d v="1969-09-25T00:00:00"/>
    <x v="2"/>
    <x v="11"/>
    <x v="2"/>
    <x v="3"/>
    <x v="4"/>
    <n v="5"/>
    <n v="41447.5"/>
    <n v="207237.5"/>
    <n v="11.94"/>
    <n v="182493.34"/>
    <n v="2"/>
    <n v="4"/>
    <n v="0"/>
    <x v="3819"/>
  </r>
  <r>
    <s v="T004399"/>
    <s v="Hiran Konda"/>
    <x v="657"/>
    <n v="7"/>
    <d v="2023-10-29T00:00:00"/>
    <d v="2023-11-01T00:00:00"/>
    <d v="2004-06-07T00:00:00"/>
    <x v="3"/>
    <x v="12"/>
    <x v="1"/>
    <x v="5"/>
    <x v="15"/>
    <n v="7"/>
    <n v="20079.11"/>
    <n v="140553.76999999999"/>
    <n v="16.59"/>
    <n v="117235.9"/>
    <n v="1"/>
    <n v="5"/>
    <n v="2"/>
    <x v="4105"/>
  </r>
  <r>
    <s v="T004400"/>
    <s v="Hiran Jhaveri"/>
    <x v="217"/>
    <n v="6"/>
    <d v="2024-11-17T00:00:00"/>
    <d v="2024-11-19T00:00:00"/>
    <d v="1997-10-31T00:00:00"/>
    <x v="2"/>
    <x v="16"/>
    <x v="2"/>
    <x v="3"/>
    <x v="12"/>
    <n v="10"/>
    <n v="5342.71"/>
    <n v="53427.1"/>
    <n v="11.47"/>
    <n v="47299.01"/>
    <n v="5"/>
    <n v="7"/>
    <n v="-1"/>
    <x v="4106"/>
  </r>
  <r>
    <s v="T004401"/>
    <s v="Diya Krish"/>
    <x v="30"/>
    <n v="7"/>
    <d v="2023-09-20T00:00:00"/>
    <d v="2023-09-24T00:00:00"/>
    <d v="1983-12-15T00:00:00"/>
    <x v="3"/>
    <x v="15"/>
    <x v="1"/>
    <x v="5"/>
    <x v="7"/>
    <n v="9"/>
    <n v="3899.64"/>
    <n v="35096.76"/>
    <n v="9.6199999999999992"/>
    <n v="31720.45"/>
    <n v="3"/>
    <n v="8"/>
    <n v="-1"/>
    <x v="4107"/>
  </r>
  <r>
    <s v="T004402"/>
    <s v="Drishya Kara"/>
    <x v="580"/>
    <n v="7"/>
    <d v="2023-08-13T00:00:00"/>
    <d v="2023-08-18T00:00:00"/>
    <d v="1962-03-22T00:00:00"/>
    <x v="0"/>
    <x v="3"/>
    <x v="0"/>
    <x v="1"/>
    <x v="8"/>
    <n v="3"/>
    <n v="5913.68"/>
    <n v="17741.04"/>
    <n v="7.84"/>
    <n v="16350.14"/>
    <n v="1"/>
    <n v="6"/>
    <n v="1"/>
    <x v="4108"/>
  </r>
  <r>
    <s v="T004403"/>
    <s v="Alisha Vala"/>
    <x v="358"/>
    <n v="4"/>
    <d v="2023-12-13T00:00:00"/>
    <d v="2023-12-16T00:00:00"/>
    <d v="1999-07-31T00:00:00"/>
    <x v="1"/>
    <x v="9"/>
    <x v="3"/>
    <x v="4"/>
    <x v="6"/>
    <n v="7"/>
    <n v="4188.96"/>
    <n v="29322.720000000001"/>
    <n v="15.54"/>
    <n v="24765.97"/>
    <n v="1"/>
    <n v="5"/>
    <n v="-1"/>
    <x v="4109"/>
  </r>
  <r>
    <s v="T004404"/>
    <s v="Renee Saran"/>
    <x v="27"/>
    <n v="4"/>
    <d v="2024-08-12T00:00:00"/>
    <d v="2024-08-16T00:00:00"/>
    <d v="1991-01-18T00:00:00"/>
    <x v="3"/>
    <x v="15"/>
    <x v="0"/>
    <x v="0"/>
    <x v="18"/>
    <n v="8"/>
    <n v="14162.35"/>
    <n v="113298.8"/>
    <n v="8.0399999999999991"/>
    <n v="104189.58"/>
    <n v="1"/>
    <n v="6"/>
    <n v="-2"/>
    <x v="4110"/>
  </r>
  <r>
    <s v="T004405"/>
    <s v="Himmat Wason"/>
    <x v="708"/>
    <n v="10"/>
    <d v="2023-11-07T00:00:00"/>
    <d v="2023-11-11T00:00:00"/>
    <d v="1982-03-24T00:00:00"/>
    <x v="3"/>
    <x v="15"/>
    <x v="1"/>
    <x v="5"/>
    <x v="20"/>
    <n v="3"/>
    <n v="44434.06"/>
    <n v="133302.18"/>
    <n v="17.05"/>
    <n v="110574.16"/>
    <n v="5"/>
    <n v="5"/>
    <n v="5"/>
    <x v="1138"/>
  </r>
  <r>
    <s v="T004406"/>
    <s v="Samar Dixit"/>
    <x v="241"/>
    <n v="8"/>
    <d v="2025-05-30T00:00:00"/>
    <d v="2025-06-01T00:00:00"/>
    <d v="1968-02-25T00:00:00"/>
    <x v="2"/>
    <x v="11"/>
    <x v="0"/>
    <x v="1"/>
    <x v="2"/>
    <n v="6"/>
    <n v="34178.160000000003"/>
    <n v="205068.96"/>
    <n v="2.4900000000000002"/>
    <n v="199962.74"/>
    <n v="2"/>
    <n v="3"/>
    <n v="5"/>
    <x v="4111"/>
  </r>
  <r>
    <s v="T004407"/>
    <s v="Samaira Bhat"/>
    <x v="701"/>
    <n v="9"/>
    <d v="2024-11-26T00:00:00"/>
    <d v="2024-11-28T00:00:00"/>
    <d v="1959-08-31T00:00:00"/>
    <x v="0"/>
    <x v="13"/>
    <x v="3"/>
    <x v="4"/>
    <x v="23"/>
    <n v="9"/>
    <n v="36687.019999999997"/>
    <n v="330183.18"/>
    <n v="15.61"/>
    <n v="278641.59000000003"/>
    <n v="2"/>
    <n v="4"/>
    <n v="5"/>
    <x v="4112"/>
  </r>
  <r>
    <s v="T004408"/>
    <s v="Mohanlal Shetty"/>
    <x v="435"/>
    <n v="4"/>
    <d v="2024-04-08T00:00:00"/>
    <d v="2024-04-10T00:00:00"/>
    <d v="1976-09-24T00:00:00"/>
    <x v="0"/>
    <x v="0"/>
    <x v="0"/>
    <x v="1"/>
    <x v="21"/>
    <n v="4"/>
    <n v="26637.61"/>
    <n v="106550.44"/>
    <n v="9.09"/>
    <n v="96865.01"/>
    <n v="1"/>
    <n v="6"/>
    <n v="-2"/>
    <x v="4113"/>
  </r>
  <r>
    <s v="T004409"/>
    <s v="Hazel Krish"/>
    <x v="510"/>
    <n v="4"/>
    <d v="2025-07-14T00:00:00"/>
    <d v="2025-07-18T00:00:00"/>
    <d v="1972-05-20T00:00:00"/>
    <x v="0"/>
    <x v="3"/>
    <x v="0"/>
    <x v="1"/>
    <x v="8"/>
    <n v="7"/>
    <n v="40345.440000000002"/>
    <n v="282418.08"/>
    <n v="22.47"/>
    <n v="218958.74"/>
    <n v="1"/>
    <n v="6"/>
    <n v="-2"/>
    <x v="4114"/>
  </r>
  <r>
    <s v="T004410"/>
    <s v="Zain Devan"/>
    <x v="457"/>
    <n v="10"/>
    <d v="2024-08-21T00:00:00"/>
    <d v="2024-08-26T00:00:00"/>
    <d v="1990-07-02T00:00:00"/>
    <x v="0"/>
    <x v="0"/>
    <x v="0"/>
    <x v="1"/>
    <x v="8"/>
    <n v="7"/>
    <n v="989.86"/>
    <n v="6929.02"/>
    <n v="21.76"/>
    <n v="5421.27"/>
    <n v="4"/>
    <n v="10"/>
    <n v="0"/>
    <x v="4115"/>
  </r>
  <r>
    <s v="T004411"/>
    <s v="Inaaya  Dugar"/>
    <x v="336"/>
    <n v="10"/>
    <d v="2024-12-26T00:00:00"/>
    <d v="2024-12-30T00:00:00"/>
    <d v="2002-11-10T00:00:00"/>
    <x v="0"/>
    <x v="0"/>
    <x v="0"/>
    <x v="1"/>
    <x v="21"/>
    <n v="1"/>
    <n v="39501.269999999997"/>
    <n v="39501.269999999997"/>
    <n v="22.56"/>
    <n v="30589.78"/>
    <n v="4"/>
    <n v="6"/>
    <n v="4"/>
    <x v="4116"/>
  </r>
  <r>
    <s v="T004412"/>
    <s v="Lakshay Gade"/>
    <x v="128"/>
    <n v="8"/>
    <d v="2024-10-11T00:00:00"/>
    <d v="2024-10-14T00:00:00"/>
    <d v="1986-10-29T00:00:00"/>
    <x v="1"/>
    <x v="1"/>
    <x v="1"/>
    <x v="5"/>
    <x v="7"/>
    <n v="3"/>
    <n v="1630.22"/>
    <n v="4890.66"/>
    <n v="11.17"/>
    <n v="4344.37"/>
    <n v="1"/>
    <n v="5"/>
    <n v="3"/>
    <x v="4117"/>
  </r>
  <r>
    <s v="T004413"/>
    <s v="Tanya Dada"/>
    <x v="246"/>
    <n v="9"/>
    <d v="2024-10-03T00:00:00"/>
    <d v="2024-10-08T00:00:00"/>
    <d v="1980-08-14T00:00:00"/>
    <x v="2"/>
    <x v="11"/>
    <x v="1"/>
    <x v="5"/>
    <x v="15"/>
    <n v="5"/>
    <n v="1806.75"/>
    <n v="9033.75"/>
    <n v="16.329999999999998"/>
    <n v="7558.54"/>
    <n v="2"/>
    <n v="7"/>
    <n v="2"/>
    <x v="4118"/>
  </r>
  <r>
    <s v="T004414"/>
    <s v="Inaaya  Goel"/>
    <x v="205"/>
    <n v="9"/>
    <d v="2025-02-02T00:00:00"/>
    <d v="2025-02-03T00:00:00"/>
    <d v="1960-05-24T00:00:00"/>
    <x v="3"/>
    <x v="12"/>
    <x v="2"/>
    <x v="3"/>
    <x v="22"/>
    <n v="8"/>
    <n v="29538.38"/>
    <n v="236307.04"/>
    <n v="16.13"/>
    <n v="198190.71"/>
    <n v="5"/>
    <n v="2"/>
    <n v="7"/>
    <x v="4119"/>
  </r>
  <r>
    <s v="T004415"/>
    <s v="Kismat Hans"/>
    <x v="364"/>
    <n v="9"/>
    <d v="2024-02-01T00:00:00"/>
    <d v="2024-02-02T00:00:00"/>
    <d v="1962-04-27T00:00:00"/>
    <x v="3"/>
    <x v="15"/>
    <x v="0"/>
    <x v="0"/>
    <x v="1"/>
    <n v="8"/>
    <n v="14554.45"/>
    <n v="116435.6"/>
    <n v="26.7"/>
    <n v="85347.29"/>
    <n v="1"/>
    <n v="2"/>
    <n v="7"/>
    <x v="1397"/>
  </r>
  <r>
    <s v="T004416"/>
    <s v="Neysa Bajaj"/>
    <x v="240"/>
    <n v="4"/>
    <d v="2024-04-06T00:00:00"/>
    <d v="2024-04-08T00:00:00"/>
    <d v="2004-04-10T00:00:00"/>
    <x v="3"/>
    <x v="4"/>
    <x v="1"/>
    <x v="5"/>
    <x v="15"/>
    <n v="2"/>
    <n v="30779.34"/>
    <n v="61558.68"/>
    <n v="20.73"/>
    <n v="48797.57"/>
    <n v="3"/>
    <n v="6"/>
    <n v="-2"/>
    <x v="4120"/>
  </r>
  <r>
    <s v="T004417"/>
    <s v="Anay Kade"/>
    <x v="673"/>
    <n v="7"/>
    <d v="2023-10-09T00:00:00"/>
    <d v="2023-10-11T00:00:00"/>
    <d v="1978-11-19T00:00:00"/>
    <x v="2"/>
    <x v="7"/>
    <x v="0"/>
    <x v="1"/>
    <x v="5"/>
    <n v="6"/>
    <n v="18314.740000000002"/>
    <n v="109888.44"/>
    <n v="9.41"/>
    <n v="99547.94"/>
    <n v="4"/>
    <n v="5"/>
    <n v="2"/>
    <x v="4121"/>
  </r>
  <r>
    <s v="T004418"/>
    <s v="Tiya Rege"/>
    <x v="471"/>
    <n v="4"/>
    <d v="2023-12-31T00:00:00"/>
    <d v="2024-01-05T00:00:00"/>
    <d v="1962-02-11T00:00:00"/>
    <x v="1"/>
    <x v="1"/>
    <x v="1"/>
    <x v="5"/>
    <x v="17"/>
    <n v="9"/>
    <n v="45881.79"/>
    <n v="412936.11"/>
    <n v="19.670000000000002"/>
    <n v="331711.58"/>
    <n v="4"/>
    <n v="10"/>
    <n v="-6"/>
    <x v="4122"/>
  </r>
  <r>
    <s v="T004419"/>
    <s v="Zaina Hora"/>
    <x v="259"/>
    <n v="3"/>
    <d v="2023-11-17T00:00:00"/>
    <d v="2023-11-21T00:00:00"/>
    <d v="1963-12-03T00:00:00"/>
    <x v="0"/>
    <x v="17"/>
    <x v="1"/>
    <x v="2"/>
    <x v="14"/>
    <n v="7"/>
    <n v="28291.99"/>
    <n v="198043.93"/>
    <n v="24.71"/>
    <n v="149107.26999999999"/>
    <n v="3"/>
    <n v="5"/>
    <n v="-2"/>
    <x v="4123"/>
  </r>
  <r>
    <s v="T004420"/>
    <s v="Sumer Tata"/>
    <x v="622"/>
    <n v="10"/>
    <d v="2024-02-08T00:00:00"/>
    <d v="2024-02-13T00:00:00"/>
    <d v="1961-03-27T00:00:00"/>
    <x v="2"/>
    <x v="2"/>
    <x v="0"/>
    <x v="1"/>
    <x v="21"/>
    <n v="7"/>
    <n v="14572.37"/>
    <n v="102006.59"/>
    <n v="12.21"/>
    <n v="89551.59"/>
    <n v="3"/>
    <n v="10"/>
    <n v="0"/>
    <x v="4124"/>
  </r>
  <r>
    <s v="T004421"/>
    <s v="Suhana Sathe"/>
    <x v="118"/>
    <n v="9"/>
    <d v="2025-07-14T00:00:00"/>
    <d v="2025-07-17T00:00:00"/>
    <d v="1986-05-06T00:00:00"/>
    <x v="0"/>
    <x v="10"/>
    <x v="0"/>
    <x v="0"/>
    <x v="0"/>
    <n v="7"/>
    <n v="3539.8"/>
    <n v="24778.6"/>
    <n v="12.38"/>
    <n v="21711.01"/>
    <n v="2"/>
    <n v="6"/>
    <n v="3"/>
    <x v="4125"/>
  </r>
  <r>
    <s v="T004422"/>
    <s v="Ira Grewal"/>
    <x v="688"/>
    <n v="7"/>
    <d v="2024-02-07T00:00:00"/>
    <d v="2024-02-12T00:00:00"/>
    <d v="1988-11-19T00:00:00"/>
    <x v="1"/>
    <x v="18"/>
    <x v="2"/>
    <x v="3"/>
    <x v="4"/>
    <n v="4"/>
    <n v="28623.02"/>
    <n v="114492.08"/>
    <n v="9.99"/>
    <n v="103054.32"/>
    <n v="4"/>
    <n v="7"/>
    <n v="0"/>
    <x v="4126"/>
  </r>
  <r>
    <s v="T004423"/>
    <s v="Lakshay Bhat"/>
    <x v="268"/>
    <n v="3"/>
    <d v="2025-05-31T00:00:00"/>
    <d v="2025-06-05T00:00:00"/>
    <d v="2003-05-08T00:00:00"/>
    <x v="2"/>
    <x v="16"/>
    <x v="0"/>
    <x v="1"/>
    <x v="2"/>
    <n v="3"/>
    <n v="6110.37"/>
    <n v="18331.11"/>
    <n v="1.49"/>
    <n v="18057.98"/>
    <n v="1"/>
    <n v="9"/>
    <n v="-6"/>
    <x v="4127"/>
  </r>
  <r>
    <s v="T004424"/>
    <s v="Nakul Gill"/>
    <x v="305"/>
    <n v="3"/>
    <d v="2025-05-02T00:00:00"/>
    <d v="2025-05-07T00:00:00"/>
    <d v="1989-04-11T00:00:00"/>
    <x v="2"/>
    <x v="16"/>
    <x v="1"/>
    <x v="5"/>
    <x v="20"/>
    <n v="3"/>
    <n v="26093.78"/>
    <n v="78281.34"/>
    <n v="15.55"/>
    <n v="66108.59"/>
    <n v="5"/>
    <n v="10"/>
    <n v="-7"/>
    <x v="4128"/>
  </r>
  <r>
    <s v="T004425"/>
    <s v="Anay Basak"/>
    <x v="720"/>
    <n v="9"/>
    <d v="2024-03-30T00:00:00"/>
    <d v="2024-04-04T00:00:00"/>
    <d v="1960-12-09T00:00:00"/>
    <x v="3"/>
    <x v="12"/>
    <x v="3"/>
    <x v="4"/>
    <x v="13"/>
    <n v="6"/>
    <n v="5082.08"/>
    <n v="30492.48"/>
    <n v="24.11"/>
    <n v="23140.74"/>
    <n v="5"/>
    <n v="7"/>
    <n v="2"/>
    <x v="4129"/>
  </r>
  <r>
    <s v="T004426"/>
    <s v="Nayantara Borah"/>
    <x v="524"/>
    <n v="9"/>
    <d v="2025-06-15T00:00:00"/>
    <d v="2025-06-17T00:00:00"/>
    <d v="1988-12-08T00:00:00"/>
    <x v="2"/>
    <x v="2"/>
    <x v="3"/>
    <x v="4"/>
    <x v="6"/>
    <n v="2"/>
    <n v="44819.8"/>
    <n v="89639.6"/>
    <n v="28.31"/>
    <n v="64262.63"/>
    <n v="3"/>
    <n v="4"/>
    <n v="5"/>
    <x v="2475"/>
  </r>
  <r>
    <s v="T004427"/>
    <s v="Lakshay Basak"/>
    <x v="674"/>
    <n v="10"/>
    <d v="2024-05-20T00:00:00"/>
    <d v="2024-05-24T00:00:00"/>
    <d v="1973-01-30T00:00:00"/>
    <x v="2"/>
    <x v="8"/>
    <x v="1"/>
    <x v="2"/>
    <x v="10"/>
    <n v="1"/>
    <n v="48608.71"/>
    <n v="48608.71"/>
    <n v="11.51"/>
    <n v="43013.85"/>
    <n v="5"/>
    <n v="6"/>
    <n v="4"/>
    <x v="4130"/>
  </r>
  <r>
    <s v="T004428"/>
    <s v="Lakshit Sangha"/>
    <x v="680"/>
    <n v="5"/>
    <d v="2024-12-09T00:00:00"/>
    <d v="2024-12-10T00:00:00"/>
    <d v="2000-01-08T00:00:00"/>
    <x v="0"/>
    <x v="10"/>
    <x v="1"/>
    <x v="2"/>
    <x v="10"/>
    <n v="10"/>
    <n v="20463.45"/>
    <n v="204634.5"/>
    <n v="1.53"/>
    <n v="201503.59"/>
    <n v="4"/>
    <n v="3"/>
    <n v="2"/>
    <x v="4131"/>
  </r>
  <r>
    <s v="T004429"/>
    <s v="Rania Zacharia"/>
    <x v="537"/>
    <n v="7"/>
    <d v="2024-03-03T00:00:00"/>
    <d v="2024-03-05T00:00:00"/>
    <d v="1965-05-17T00:00:00"/>
    <x v="0"/>
    <x v="13"/>
    <x v="1"/>
    <x v="5"/>
    <x v="15"/>
    <n v="5"/>
    <n v="18572.11"/>
    <n v="92860.55"/>
    <n v="13.68"/>
    <n v="80157.23"/>
    <n v="2"/>
    <n v="5"/>
    <n v="2"/>
    <x v="4132"/>
  </r>
  <r>
    <s v="T004430"/>
    <s v="Baiju Samra"/>
    <x v="321"/>
    <n v="8"/>
    <d v="2024-12-23T00:00:00"/>
    <d v="2024-12-25T00:00:00"/>
    <d v="1985-09-13T00:00:00"/>
    <x v="1"/>
    <x v="9"/>
    <x v="0"/>
    <x v="0"/>
    <x v="0"/>
    <n v="1"/>
    <n v="2760.69"/>
    <n v="2760.69"/>
    <n v="28.96"/>
    <n v="1961.19"/>
    <n v="4"/>
    <n v="7"/>
    <n v="1"/>
    <x v="4133"/>
  </r>
  <r>
    <s v="T004431"/>
    <s v="Nirvi Aurora"/>
    <x v="611"/>
    <n v="10"/>
    <d v="2025-04-03T00:00:00"/>
    <d v="2025-04-05T00:00:00"/>
    <d v="1985-08-17T00:00:00"/>
    <x v="2"/>
    <x v="7"/>
    <x v="1"/>
    <x v="5"/>
    <x v="7"/>
    <n v="6"/>
    <n v="9849.0300000000007"/>
    <n v="59094.180000000008"/>
    <n v="11.85"/>
    <n v="52091.519999999997"/>
    <n v="3"/>
    <n v="7"/>
    <n v="3"/>
    <x v="4134"/>
  </r>
  <r>
    <s v="T004432"/>
    <s v="Aarna Doshi"/>
    <x v="409"/>
    <n v="7"/>
    <d v="2025-04-07T00:00:00"/>
    <d v="2025-04-11T00:00:00"/>
    <d v="2007-04-01T00:00:00"/>
    <x v="0"/>
    <x v="10"/>
    <x v="0"/>
    <x v="1"/>
    <x v="5"/>
    <n v="3"/>
    <n v="29321.54"/>
    <n v="87964.62"/>
    <n v="15.89"/>
    <n v="73987.039999999994"/>
    <n v="1"/>
    <n v="6"/>
    <n v="1"/>
    <x v="4135"/>
  </r>
  <r>
    <s v="T004433"/>
    <s v="Arnav Kapadia"/>
    <x v="391"/>
    <n v="4"/>
    <d v="2024-05-04T00:00:00"/>
    <d v="2024-05-06T00:00:00"/>
    <d v="2003-11-28T00:00:00"/>
    <x v="1"/>
    <x v="14"/>
    <x v="2"/>
    <x v="3"/>
    <x v="12"/>
    <n v="3"/>
    <n v="36528.6"/>
    <n v="109585.8"/>
    <n v="9.31"/>
    <n v="99383.360000000001"/>
    <n v="4"/>
    <n v="4"/>
    <n v="0"/>
    <x v="4136"/>
  </r>
  <r>
    <s v="T004434"/>
    <s v="Anahita Grover"/>
    <x v="152"/>
    <n v="4"/>
    <d v="2025-04-10T00:00:00"/>
    <d v="2025-04-13T00:00:00"/>
    <d v="1975-12-01T00:00:00"/>
    <x v="0"/>
    <x v="0"/>
    <x v="2"/>
    <x v="3"/>
    <x v="4"/>
    <n v="2"/>
    <n v="44089.8"/>
    <n v="88179.6"/>
    <n v="12.21"/>
    <n v="77412.87"/>
    <n v="3"/>
    <n v="4"/>
    <n v="0"/>
    <x v="4137"/>
  </r>
  <r>
    <s v="T004435"/>
    <s v="Nayantara Yohannan"/>
    <x v="146"/>
    <n v="8"/>
    <d v="2024-02-12T00:00:00"/>
    <d v="2024-02-13T00:00:00"/>
    <d v="1983-08-12T00:00:00"/>
    <x v="3"/>
    <x v="19"/>
    <x v="3"/>
    <x v="4"/>
    <x v="6"/>
    <n v="6"/>
    <n v="9715"/>
    <n v="58290"/>
    <n v="24.69"/>
    <n v="43898.2"/>
    <n v="2"/>
    <n v="5"/>
    <n v="3"/>
    <x v="4138"/>
  </r>
  <r>
    <s v="T004436"/>
    <s v="Renee Kuruvilla"/>
    <x v="121"/>
    <n v="9"/>
    <d v="2024-03-30T00:00:00"/>
    <d v="2024-04-01T00:00:00"/>
    <d v="1987-12-16T00:00:00"/>
    <x v="0"/>
    <x v="17"/>
    <x v="0"/>
    <x v="0"/>
    <x v="1"/>
    <n v="10"/>
    <n v="39220.15"/>
    <n v="392201.5"/>
    <n v="10.23"/>
    <n v="352079.29"/>
    <n v="3"/>
    <n v="3"/>
    <n v="6"/>
    <x v="4139"/>
  </r>
  <r>
    <s v="T004437"/>
    <s v="Ira Chawla"/>
    <x v="550"/>
    <n v="3"/>
    <d v="2024-01-25T00:00:00"/>
    <d v="2024-01-26T00:00:00"/>
    <d v="1963-06-24T00:00:00"/>
    <x v="3"/>
    <x v="5"/>
    <x v="3"/>
    <x v="4"/>
    <x v="13"/>
    <n v="9"/>
    <n v="23491.38"/>
    <n v="211422.42"/>
    <n v="11.85"/>
    <n v="186368.86"/>
    <n v="2"/>
    <n v="3"/>
    <n v="0"/>
    <x v="4140"/>
  </r>
  <r>
    <s v="T004438"/>
    <s v="Raghav Mani"/>
    <x v="102"/>
    <n v="7"/>
    <d v="2023-08-14T00:00:00"/>
    <d v="2023-08-15T00:00:00"/>
    <d v="1995-04-20T00:00:00"/>
    <x v="2"/>
    <x v="16"/>
    <x v="0"/>
    <x v="0"/>
    <x v="1"/>
    <n v="4"/>
    <n v="45772.65"/>
    <n v="183090.6"/>
    <n v="26.78"/>
    <n v="134058.94"/>
    <n v="4"/>
    <n v="2"/>
    <n v="5"/>
    <x v="4141"/>
  </r>
  <r>
    <s v="T004439"/>
    <s v="Advik Tara"/>
    <x v="6"/>
    <n v="3"/>
    <d v="2025-03-03T00:00:00"/>
    <d v="2025-03-04T00:00:00"/>
    <d v="1966-09-25T00:00:00"/>
    <x v="2"/>
    <x v="8"/>
    <x v="2"/>
    <x v="3"/>
    <x v="22"/>
    <n v="10"/>
    <n v="28939.69"/>
    <n v="289396.90000000002"/>
    <n v="13.73"/>
    <n v="249662.71"/>
    <n v="1"/>
    <n v="4"/>
    <n v="-1"/>
    <x v="4142"/>
  </r>
  <r>
    <s v="T004440"/>
    <s v="Gokul Ahluwalia"/>
    <x v="496"/>
    <n v="6"/>
    <d v="2024-01-02T00:00:00"/>
    <d v="2024-01-04T00:00:00"/>
    <d v="1999-11-18T00:00:00"/>
    <x v="0"/>
    <x v="17"/>
    <x v="3"/>
    <x v="4"/>
    <x v="6"/>
    <n v="6"/>
    <n v="13696.94"/>
    <n v="82181.64"/>
    <n v="6.91"/>
    <n v="76502.89"/>
    <n v="3"/>
    <n v="3"/>
    <n v="3"/>
    <x v="4143"/>
  </r>
  <r>
    <s v="T004441"/>
    <s v="Dishani Kurian"/>
    <x v="579"/>
    <n v="9"/>
    <d v="2023-11-19T00:00:00"/>
    <d v="2023-11-24T00:00:00"/>
    <d v="1965-02-14T00:00:00"/>
    <x v="1"/>
    <x v="6"/>
    <x v="2"/>
    <x v="3"/>
    <x v="4"/>
    <n v="6"/>
    <n v="5488.91"/>
    <n v="32933.46"/>
    <n v="13.59"/>
    <n v="28457.8"/>
    <n v="3"/>
    <n v="9"/>
    <n v="0"/>
    <x v="4144"/>
  </r>
  <r>
    <s v="T004442"/>
    <s v="Prerak Lalla"/>
    <x v="228"/>
    <n v="10"/>
    <d v="2023-12-27T00:00:00"/>
    <d v="2023-12-30T00:00:00"/>
    <d v="1991-04-02T00:00:00"/>
    <x v="0"/>
    <x v="17"/>
    <x v="1"/>
    <x v="2"/>
    <x v="3"/>
    <n v="6"/>
    <n v="44901.63"/>
    <n v="269409.78000000003"/>
    <n v="18.78"/>
    <n v="218814.62"/>
    <n v="4"/>
    <n v="8"/>
    <n v="2"/>
    <x v="4145"/>
  </r>
  <r>
    <s v="T004443"/>
    <s v="Rania Sachar"/>
    <x v="660"/>
    <n v="10"/>
    <d v="2023-12-10T00:00:00"/>
    <d v="2023-12-13T00:00:00"/>
    <d v="1983-09-13T00:00:00"/>
    <x v="1"/>
    <x v="6"/>
    <x v="1"/>
    <x v="2"/>
    <x v="16"/>
    <n v="2"/>
    <n v="37954.85"/>
    <n v="75909.7"/>
    <n v="28.1"/>
    <n v="54579.07"/>
    <n v="2"/>
    <n v="5"/>
    <n v="5"/>
    <x v="4146"/>
  </r>
  <r>
    <s v="T004444"/>
    <s v="Vritika Balasubramanian"/>
    <x v="659"/>
    <n v="8"/>
    <d v="2025-03-20T00:00:00"/>
    <d v="2025-03-23T00:00:00"/>
    <d v="1966-12-26T00:00:00"/>
    <x v="0"/>
    <x v="3"/>
    <x v="1"/>
    <x v="5"/>
    <x v="7"/>
    <n v="8"/>
    <n v="32718.06"/>
    <n v="261744.48"/>
    <n v="14.96"/>
    <n v="222587.51"/>
    <n v="5"/>
    <n v="8"/>
    <n v="0"/>
    <x v="2147"/>
  </r>
  <r>
    <s v="T004445"/>
    <s v="Oorja Shukla"/>
    <x v="621"/>
    <n v="9"/>
    <d v="2024-01-31T00:00:00"/>
    <d v="2024-02-02T00:00:00"/>
    <d v="1963-11-26T00:00:00"/>
    <x v="3"/>
    <x v="15"/>
    <x v="2"/>
    <x v="3"/>
    <x v="4"/>
    <n v="2"/>
    <n v="1187.8599999999999"/>
    <n v="2375.7199999999998"/>
    <n v="12.34"/>
    <n v="2082.56"/>
    <n v="5"/>
    <n v="3"/>
    <n v="6"/>
    <x v="4147"/>
  </r>
  <r>
    <s v="T004446"/>
    <s v="Ahana  Chada"/>
    <x v="679"/>
    <n v="10"/>
    <d v="2024-08-24T00:00:00"/>
    <d v="2024-08-25T00:00:00"/>
    <d v="1967-05-24T00:00:00"/>
    <x v="1"/>
    <x v="6"/>
    <x v="3"/>
    <x v="4"/>
    <x v="23"/>
    <n v="8"/>
    <n v="13998.66"/>
    <n v="111989.28"/>
    <n v="17.18"/>
    <n v="92749.52"/>
    <n v="4"/>
    <n v="6"/>
    <n v="4"/>
    <x v="4148"/>
  </r>
  <r>
    <s v="T004447"/>
    <s v="Arhaan Srinivas"/>
    <x v="554"/>
    <n v="9"/>
    <d v="2025-05-30T00:00:00"/>
    <d v="2025-06-01T00:00:00"/>
    <d v="1993-08-21T00:00:00"/>
    <x v="0"/>
    <x v="10"/>
    <x v="1"/>
    <x v="5"/>
    <x v="15"/>
    <n v="7"/>
    <n v="30199.75"/>
    <n v="211398.25"/>
    <n v="9.3699999999999992"/>
    <n v="191590.23"/>
    <n v="5"/>
    <n v="4"/>
    <n v="5"/>
    <x v="4149"/>
  </r>
  <r>
    <s v="T004448"/>
    <s v="Vihaan Gera"/>
    <x v="689"/>
    <n v="8"/>
    <d v="2025-05-03T00:00:00"/>
    <d v="2025-05-08T00:00:00"/>
    <d v="1984-06-05T00:00:00"/>
    <x v="3"/>
    <x v="4"/>
    <x v="2"/>
    <x v="3"/>
    <x v="4"/>
    <n v="8"/>
    <n v="44798.91"/>
    <n v="358391.28"/>
    <n v="7.83"/>
    <n v="330329.24"/>
    <n v="2"/>
    <n v="6"/>
    <n v="2"/>
    <x v="4150"/>
  </r>
  <r>
    <s v="T004449"/>
    <s v="Vardaniya Sabharwal"/>
    <x v="518"/>
    <n v="10"/>
    <d v="2025-01-09T00:00:00"/>
    <d v="2025-01-10T00:00:00"/>
    <d v="1978-06-04T00:00:00"/>
    <x v="3"/>
    <x v="5"/>
    <x v="0"/>
    <x v="0"/>
    <x v="1"/>
    <n v="4"/>
    <n v="33904.31"/>
    <n v="135617.24"/>
    <n v="21.66"/>
    <n v="106242.55"/>
    <n v="5"/>
    <n v="3"/>
    <n v="7"/>
    <x v="4151"/>
  </r>
  <r>
    <s v="T004450"/>
    <s v="Anahi Acharya"/>
    <x v="94"/>
    <n v="8"/>
    <d v="2024-12-04T00:00:00"/>
    <d v="2024-12-06T00:00:00"/>
    <d v="1978-09-03T00:00:00"/>
    <x v="1"/>
    <x v="14"/>
    <x v="0"/>
    <x v="0"/>
    <x v="19"/>
    <n v="5"/>
    <n v="14321.53"/>
    <n v="71607.650000000009"/>
    <n v="17.5"/>
    <n v="59076.31"/>
    <n v="2"/>
    <n v="3"/>
    <n v="5"/>
    <x v="4152"/>
  </r>
  <r>
    <s v="T004451"/>
    <s v="Shlok Bhardwaj"/>
    <x v="501"/>
    <n v="6"/>
    <d v="2024-07-03T00:00:00"/>
    <d v="2024-07-07T00:00:00"/>
    <d v="2000-11-11T00:00:00"/>
    <x v="1"/>
    <x v="14"/>
    <x v="2"/>
    <x v="3"/>
    <x v="4"/>
    <n v="4"/>
    <n v="24531"/>
    <n v="98124"/>
    <n v="28.41"/>
    <n v="70246.97"/>
    <n v="2"/>
    <n v="9"/>
    <n v="-3"/>
    <x v="4153"/>
  </r>
  <r>
    <s v="T004452"/>
    <s v="Ahana  Andra"/>
    <x v="437"/>
    <n v="9"/>
    <d v="2024-05-20T00:00:00"/>
    <d v="2024-05-25T00:00:00"/>
    <d v="1997-10-21T00:00:00"/>
    <x v="3"/>
    <x v="15"/>
    <x v="1"/>
    <x v="2"/>
    <x v="10"/>
    <n v="9"/>
    <n v="5346.67"/>
    <n v="48120.03"/>
    <n v="21.24"/>
    <n v="37899.339999999997"/>
    <n v="4"/>
    <n v="6"/>
    <n v="3"/>
    <x v="4154"/>
  </r>
  <r>
    <s v="T004453"/>
    <s v="Emir Kar"/>
    <x v="469"/>
    <n v="3"/>
    <d v="2025-07-26T00:00:00"/>
    <d v="2025-07-28T00:00:00"/>
    <d v="1992-02-16T00:00:00"/>
    <x v="3"/>
    <x v="15"/>
    <x v="2"/>
    <x v="3"/>
    <x v="12"/>
    <n v="10"/>
    <n v="40458.550000000003"/>
    <n v="404585.5"/>
    <n v="2.04"/>
    <n v="396331.96"/>
    <n v="4"/>
    <n v="3"/>
    <n v="0"/>
    <x v="4155"/>
  </r>
  <r>
    <s v="T004454"/>
    <s v="Ishaan Lall"/>
    <x v="472"/>
    <n v="7"/>
    <d v="2024-02-19T00:00:00"/>
    <d v="2024-02-21T00:00:00"/>
    <d v="1983-12-28T00:00:00"/>
    <x v="3"/>
    <x v="4"/>
    <x v="0"/>
    <x v="1"/>
    <x v="5"/>
    <n v="6"/>
    <n v="30698.14"/>
    <n v="184188.84"/>
    <n v="10.64"/>
    <n v="164591.15"/>
    <n v="1"/>
    <n v="7"/>
    <n v="0"/>
    <x v="4156"/>
  </r>
  <r>
    <s v="T004455"/>
    <s v="Miraan Joshi"/>
    <x v="526"/>
    <n v="10"/>
    <d v="2023-11-23T00:00:00"/>
    <d v="2023-11-25T00:00:00"/>
    <d v="2006-03-17T00:00:00"/>
    <x v="1"/>
    <x v="6"/>
    <x v="1"/>
    <x v="5"/>
    <x v="7"/>
    <n v="7"/>
    <n v="35295.730000000003"/>
    <n v="247070.11"/>
    <n v="17.420000000000002"/>
    <n v="204030.5"/>
    <n v="3"/>
    <n v="7"/>
    <n v="3"/>
    <x v="4157"/>
  </r>
  <r>
    <s v="T004456"/>
    <s v="Advik Lad"/>
    <x v="624"/>
    <n v="10"/>
    <d v="2024-08-09T00:00:00"/>
    <d v="2024-08-11T00:00:00"/>
    <d v="1959-08-24T00:00:00"/>
    <x v="2"/>
    <x v="8"/>
    <x v="0"/>
    <x v="0"/>
    <x v="1"/>
    <n v="1"/>
    <n v="9893.6299999999992"/>
    <n v="9893.6299999999992"/>
    <n v="25.9"/>
    <n v="7331.18"/>
    <n v="5"/>
    <n v="5"/>
    <n v="5"/>
    <x v="4158"/>
  </r>
  <r>
    <s v="T004457"/>
    <s v="Emir Deshpande"/>
    <x v="349"/>
    <n v="7"/>
    <d v="2025-01-11T00:00:00"/>
    <d v="2025-01-12T00:00:00"/>
    <d v="1961-02-16T00:00:00"/>
    <x v="2"/>
    <x v="8"/>
    <x v="0"/>
    <x v="1"/>
    <x v="21"/>
    <n v="9"/>
    <n v="21124.38"/>
    <n v="190119.42"/>
    <n v="1.24"/>
    <n v="187761.94"/>
    <n v="4"/>
    <n v="2"/>
    <n v="5"/>
    <x v="4159"/>
  </r>
  <r>
    <s v="T004458"/>
    <s v="Pranay Madan"/>
    <x v="415"/>
    <n v="9"/>
    <d v="2024-12-10T00:00:00"/>
    <d v="2024-12-14T00:00:00"/>
    <d v="1977-05-12T00:00:00"/>
    <x v="2"/>
    <x v="11"/>
    <x v="0"/>
    <x v="0"/>
    <x v="0"/>
    <n v="2"/>
    <n v="42553.71"/>
    <n v="85107.42"/>
    <n v="12.78"/>
    <n v="74230.69"/>
    <n v="2"/>
    <n v="6"/>
    <n v="3"/>
    <x v="4160"/>
  </r>
  <r>
    <s v="T004459"/>
    <s v="Lakshit Gade"/>
    <x v="425"/>
    <n v="10"/>
    <d v="2024-03-18T00:00:00"/>
    <d v="2024-03-20T00:00:00"/>
    <d v="1978-03-28T00:00:00"/>
    <x v="0"/>
    <x v="3"/>
    <x v="3"/>
    <x v="4"/>
    <x v="23"/>
    <n v="7"/>
    <n v="38229.61"/>
    <n v="267607.27"/>
    <n v="25.72"/>
    <n v="198778.68"/>
    <n v="4"/>
    <n v="5"/>
    <n v="5"/>
    <x v="4161"/>
  </r>
  <r>
    <s v="T004460"/>
    <s v="Ishita Trivedi"/>
    <x v="228"/>
    <n v="9"/>
    <d v="2023-12-27T00:00:00"/>
    <d v="2023-12-28T00:00:00"/>
    <d v="1996-08-12T00:00:00"/>
    <x v="0"/>
    <x v="10"/>
    <x v="2"/>
    <x v="3"/>
    <x v="4"/>
    <n v="2"/>
    <n v="39585.370000000003"/>
    <n v="79170.740000000005"/>
    <n v="26.34"/>
    <n v="58317.17"/>
    <n v="3"/>
    <n v="6"/>
    <n v="3"/>
    <x v="4162"/>
  </r>
  <r>
    <s v="T004461"/>
    <s v="Pihu Jha"/>
    <x v="422"/>
    <n v="3"/>
    <d v="2025-02-22T00:00:00"/>
    <d v="2025-02-23T00:00:00"/>
    <d v="1985-10-28T00:00:00"/>
    <x v="2"/>
    <x v="7"/>
    <x v="0"/>
    <x v="0"/>
    <x v="0"/>
    <n v="8"/>
    <n v="28575.08"/>
    <n v="228600.64"/>
    <n v="12.29"/>
    <n v="200505.62"/>
    <n v="2"/>
    <n v="5"/>
    <n v="-2"/>
    <x v="4163"/>
  </r>
  <r>
    <s v="T004462"/>
    <s v="Gatik Bakshi"/>
    <x v="339"/>
    <n v="8"/>
    <d v="2024-08-06T00:00:00"/>
    <d v="2024-08-09T00:00:00"/>
    <d v="1986-10-13T00:00:00"/>
    <x v="3"/>
    <x v="15"/>
    <x v="3"/>
    <x v="4"/>
    <x v="13"/>
    <n v="4"/>
    <n v="34823.57"/>
    <n v="139294.28"/>
    <n v="18.41"/>
    <n v="113650.2"/>
    <n v="3"/>
    <n v="6"/>
    <n v="2"/>
    <x v="4164"/>
  </r>
  <r>
    <s v="T004463"/>
    <s v="Hazel Mannan"/>
    <x v="351"/>
    <n v="3"/>
    <d v="2024-03-22T00:00:00"/>
    <d v="2024-03-25T00:00:00"/>
    <d v="1979-03-27T00:00:00"/>
    <x v="0"/>
    <x v="10"/>
    <x v="0"/>
    <x v="0"/>
    <x v="0"/>
    <n v="3"/>
    <n v="14838.72"/>
    <n v="44516.160000000003"/>
    <n v="27"/>
    <n v="32496.799999999999"/>
    <n v="4"/>
    <n v="8"/>
    <n v="-5"/>
    <x v="4165"/>
  </r>
  <r>
    <s v="T004464"/>
    <s v="Charvi Hegde"/>
    <x v="535"/>
    <n v="9"/>
    <d v="2023-09-18T00:00:00"/>
    <d v="2023-09-23T00:00:00"/>
    <d v="1998-10-18T00:00:00"/>
    <x v="3"/>
    <x v="5"/>
    <x v="0"/>
    <x v="1"/>
    <x v="5"/>
    <n v="5"/>
    <n v="48223.77"/>
    <n v="241118.85"/>
    <n v="13.91"/>
    <n v="207579.22"/>
    <n v="2"/>
    <n v="6"/>
    <n v="3"/>
    <x v="4166"/>
  </r>
  <r>
    <s v="T004465"/>
    <s v="Madhup Roy"/>
    <x v="637"/>
    <n v="7"/>
    <d v="2023-09-07T00:00:00"/>
    <d v="2023-09-12T00:00:00"/>
    <d v="1967-07-27T00:00:00"/>
    <x v="2"/>
    <x v="8"/>
    <x v="0"/>
    <x v="1"/>
    <x v="21"/>
    <n v="10"/>
    <n v="31672.93"/>
    <n v="316729.3"/>
    <n v="9.99"/>
    <n v="285088.03999999998"/>
    <n v="2"/>
    <n v="7"/>
    <n v="0"/>
    <x v="4167"/>
  </r>
  <r>
    <s v="T004466"/>
    <s v="Pranay Thaman"/>
    <x v="252"/>
    <n v="6"/>
    <d v="2024-12-18T00:00:00"/>
    <d v="2024-12-20T00:00:00"/>
    <d v="1967-03-16T00:00:00"/>
    <x v="3"/>
    <x v="15"/>
    <x v="1"/>
    <x v="5"/>
    <x v="7"/>
    <n v="2"/>
    <n v="46093.26"/>
    <n v="92186.52"/>
    <n v="19.28"/>
    <n v="74412.960000000006"/>
    <n v="1"/>
    <n v="5"/>
    <n v="1"/>
    <x v="4168"/>
  </r>
  <r>
    <s v="T004467"/>
    <s v="Rhea Varty"/>
    <x v="36"/>
    <n v="9"/>
    <d v="2025-07-20T00:00:00"/>
    <d v="2025-07-24T00:00:00"/>
    <d v="1998-11-24T00:00:00"/>
    <x v="1"/>
    <x v="18"/>
    <x v="0"/>
    <x v="0"/>
    <x v="1"/>
    <n v="1"/>
    <n v="41994.33"/>
    <n v="41994.33"/>
    <n v="8.3000000000000007"/>
    <n v="38508.800000000003"/>
    <n v="3"/>
    <n v="6"/>
    <n v="3"/>
    <x v="4011"/>
  </r>
  <r>
    <s v="T004468"/>
    <s v="Samar Yogi"/>
    <x v="109"/>
    <n v="9"/>
    <d v="2024-03-19T00:00:00"/>
    <d v="2024-03-22T00:00:00"/>
    <d v="1961-11-01T00:00:00"/>
    <x v="1"/>
    <x v="18"/>
    <x v="1"/>
    <x v="5"/>
    <x v="15"/>
    <n v="10"/>
    <n v="32884.120000000003"/>
    <n v="328841.2"/>
    <n v="8.26"/>
    <n v="301678.92"/>
    <n v="5"/>
    <n v="6"/>
    <n v="3"/>
    <x v="4169"/>
  </r>
  <r>
    <s v="T004469"/>
    <s v="Dishani Deshmukh"/>
    <x v="1"/>
    <n v="10"/>
    <d v="2024-12-15T00:00:00"/>
    <d v="2024-12-16T00:00:00"/>
    <d v="1985-07-17T00:00:00"/>
    <x v="2"/>
    <x v="8"/>
    <x v="0"/>
    <x v="0"/>
    <x v="19"/>
    <n v="2"/>
    <n v="13349.44"/>
    <n v="26698.880000000001"/>
    <n v="2.52"/>
    <n v="26026.07"/>
    <n v="3"/>
    <n v="5"/>
    <n v="5"/>
    <x v="4170"/>
  </r>
  <r>
    <s v="T004470"/>
    <s v="Eshani Badami"/>
    <x v="521"/>
    <n v="6"/>
    <d v="2024-01-21T00:00:00"/>
    <d v="2024-01-23T00:00:00"/>
    <d v="1975-08-12T00:00:00"/>
    <x v="1"/>
    <x v="6"/>
    <x v="1"/>
    <x v="2"/>
    <x v="14"/>
    <n v="8"/>
    <n v="32416.97"/>
    <n v="259335.76"/>
    <n v="8.67"/>
    <n v="236851.35"/>
    <n v="4"/>
    <n v="7"/>
    <n v="-1"/>
    <x v="4171"/>
  </r>
  <r>
    <s v="T004471"/>
    <s v="Baiju Choudhary"/>
    <x v="57"/>
    <n v="10"/>
    <d v="2024-12-06T00:00:00"/>
    <d v="2024-12-09T00:00:00"/>
    <d v="1993-06-01T00:00:00"/>
    <x v="2"/>
    <x v="16"/>
    <x v="2"/>
    <x v="3"/>
    <x v="11"/>
    <n v="7"/>
    <n v="14175.59"/>
    <n v="99229.13"/>
    <n v="18.600000000000001"/>
    <n v="80772.509999999995"/>
    <n v="1"/>
    <n v="5"/>
    <n v="5"/>
    <x v="4172"/>
  </r>
  <r>
    <s v="T004472"/>
    <s v="Adira Bajwa"/>
    <x v="547"/>
    <n v="5"/>
    <d v="2025-08-01T00:00:00"/>
    <d v="2025-08-03T00:00:00"/>
    <d v="1996-03-27T00:00:00"/>
    <x v="3"/>
    <x v="4"/>
    <x v="3"/>
    <x v="4"/>
    <x v="23"/>
    <n v="9"/>
    <n v="17611.939999999999"/>
    <n v="158507.46"/>
    <n v="25.83"/>
    <n v="117564.98"/>
    <n v="4"/>
    <n v="4"/>
    <n v="1"/>
    <x v="4173"/>
  </r>
  <r>
    <s v="T004473"/>
    <s v="Armaan Chaudhry"/>
    <x v="178"/>
    <n v="4"/>
    <d v="2024-03-13T00:00:00"/>
    <d v="2024-03-16T00:00:00"/>
    <d v="2004-10-07T00:00:00"/>
    <x v="2"/>
    <x v="16"/>
    <x v="1"/>
    <x v="5"/>
    <x v="15"/>
    <n v="10"/>
    <n v="20295.47"/>
    <n v="202954.7"/>
    <n v="25.17"/>
    <n v="151871"/>
    <n v="4"/>
    <n v="8"/>
    <n v="-4"/>
    <x v="4174"/>
  </r>
  <r>
    <s v="T004474"/>
    <s v="Anay Balakrishnan"/>
    <x v="441"/>
    <n v="3"/>
    <d v="2024-08-26T00:00:00"/>
    <d v="2024-08-29T00:00:00"/>
    <d v="1976-06-12T00:00:00"/>
    <x v="3"/>
    <x v="15"/>
    <x v="3"/>
    <x v="4"/>
    <x v="13"/>
    <n v="1"/>
    <n v="34384.19"/>
    <n v="34384.19"/>
    <n v="6.28"/>
    <n v="32224.86"/>
    <n v="3"/>
    <n v="4"/>
    <n v="-1"/>
    <x v="4175"/>
  </r>
  <r>
    <s v="T004475"/>
    <s v="Sumer Kapadia"/>
    <x v="73"/>
    <n v="3"/>
    <d v="2024-05-18T00:00:00"/>
    <d v="2024-05-23T00:00:00"/>
    <d v="1992-12-08T00:00:00"/>
    <x v="2"/>
    <x v="7"/>
    <x v="1"/>
    <x v="5"/>
    <x v="20"/>
    <n v="3"/>
    <n v="40560.339999999997"/>
    <n v="121681.02"/>
    <n v="6.95"/>
    <n v="113224.19"/>
    <n v="5"/>
    <n v="8"/>
    <n v="-5"/>
    <x v="4176"/>
  </r>
  <r>
    <s v="T004476"/>
    <s v="Shalv Karan"/>
    <x v="418"/>
    <n v="5"/>
    <d v="2023-12-09T00:00:00"/>
    <d v="2023-12-14T00:00:00"/>
    <d v="1984-08-30T00:00:00"/>
    <x v="3"/>
    <x v="15"/>
    <x v="1"/>
    <x v="5"/>
    <x v="20"/>
    <n v="3"/>
    <n v="4050.88"/>
    <n v="12152.64"/>
    <n v="12.12"/>
    <n v="10679.74"/>
    <n v="3"/>
    <n v="10"/>
    <n v="-5"/>
    <x v="4177"/>
  </r>
  <r>
    <s v="T004477"/>
    <s v="Mahika Jha"/>
    <x v="680"/>
    <n v="9"/>
    <d v="2024-12-08T00:00:00"/>
    <d v="2024-12-13T00:00:00"/>
    <d v="1963-08-06T00:00:00"/>
    <x v="1"/>
    <x v="9"/>
    <x v="1"/>
    <x v="5"/>
    <x v="17"/>
    <n v="6"/>
    <n v="11474.41"/>
    <n v="68846.459999999992"/>
    <n v="21.09"/>
    <n v="54326.74"/>
    <n v="5"/>
    <n v="6"/>
    <n v="3"/>
    <x v="4178"/>
  </r>
  <r>
    <s v="T004478"/>
    <s v="Devansh Char"/>
    <x v="443"/>
    <n v="9"/>
    <d v="2024-10-31T00:00:00"/>
    <d v="2024-11-02T00:00:00"/>
    <d v="1977-12-21T00:00:00"/>
    <x v="0"/>
    <x v="13"/>
    <x v="1"/>
    <x v="2"/>
    <x v="14"/>
    <n v="6"/>
    <n v="26214.73"/>
    <n v="157288.38"/>
    <n v="24.11"/>
    <n v="119366.15"/>
    <n v="1"/>
    <n v="3"/>
    <n v="6"/>
    <x v="4179"/>
  </r>
  <r>
    <s v="T004479"/>
    <s v="Anaya Hegde"/>
    <x v="64"/>
    <n v="4"/>
    <d v="2024-05-07T00:00:00"/>
    <d v="2024-05-12T00:00:00"/>
    <d v="1993-07-13T00:00:00"/>
    <x v="0"/>
    <x v="3"/>
    <x v="0"/>
    <x v="1"/>
    <x v="5"/>
    <n v="3"/>
    <n v="27392.25"/>
    <n v="82176.75"/>
    <n v="17.440000000000001"/>
    <n v="67845.119999999995"/>
    <n v="1"/>
    <n v="8"/>
    <n v="-4"/>
    <x v="1309"/>
  </r>
  <r>
    <s v="T004480"/>
    <s v="Damini Sant"/>
    <x v="104"/>
    <n v="10"/>
    <d v="2025-03-31T00:00:00"/>
    <d v="2025-04-03T00:00:00"/>
    <d v="2003-01-21T00:00:00"/>
    <x v="0"/>
    <x v="3"/>
    <x v="2"/>
    <x v="3"/>
    <x v="22"/>
    <n v="7"/>
    <n v="30300.880000000001"/>
    <n v="212106.16"/>
    <n v="13.03"/>
    <n v="184468.73"/>
    <n v="5"/>
    <n v="7"/>
    <n v="3"/>
    <x v="4180"/>
  </r>
  <r>
    <s v="T004481"/>
    <s v="Biju Reddy"/>
    <x v="140"/>
    <n v="8"/>
    <d v="2024-03-14T00:00:00"/>
    <d v="2024-03-18T00:00:00"/>
    <d v="1994-12-05T00:00:00"/>
    <x v="1"/>
    <x v="14"/>
    <x v="1"/>
    <x v="2"/>
    <x v="14"/>
    <n v="3"/>
    <n v="47122.17"/>
    <n v="141366.51"/>
    <n v="13.44"/>
    <n v="122366.85"/>
    <n v="3"/>
    <n v="9"/>
    <n v="-1"/>
    <x v="4181"/>
  </r>
  <r>
    <s v="T004482"/>
    <s v="Divyansh Rege"/>
    <x v="240"/>
    <n v="3"/>
    <d v="2024-04-06T00:00:00"/>
    <d v="2024-04-10T00:00:00"/>
    <d v="1995-07-11T00:00:00"/>
    <x v="3"/>
    <x v="12"/>
    <x v="1"/>
    <x v="5"/>
    <x v="20"/>
    <n v="5"/>
    <n v="45527.79"/>
    <n v="227638.95"/>
    <n v="8.8699999999999992"/>
    <n v="207447.38"/>
    <n v="5"/>
    <n v="8"/>
    <n v="-5"/>
    <x v="953"/>
  </r>
  <r>
    <s v="T004483"/>
    <s v="Kismat Thaman"/>
    <x v="569"/>
    <n v="6"/>
    <d v="2025-02-26T00:00:00"/>
    <d v="2025-03-03T00:00:00"/>
    <d v="2006-03-18T00:00:00"/>
    <x v="3"/>
    <x v="4"/>
    <x v="1"/>
    <x v="2"/>
    <x v="16"/>
    <n v="5"/>
    <n v="9175.42"/>
    <n v="45877.1"/>
    <n v="21.34"/>
    <n v="36086.93"/>
    <n v="1"/>
    <n v="8"/>
    <n v="-2"/>
    <x v="4182"/>
  </r>
  <r>
    <s v="T004484"/>
    <s v="Sana Bhandari"/>
    <x v="717"/>
    <n v="9"/>
    <d v="2025-07-11T00:00:00"/>
    <d v="2025-07-12T00:00:00"/>
    <d v="1978-03-02T00:00:00"/>
    <x v="2"/>
    <x v="11"/>
    <x v="0"/>
    <x v="1"/>
    <x v="8"/>
    <n v="2"/>
    <n v="39975.839999999997"/>
    <n v="79951.679999999993"/>
    <n v="27.3"/>
    <n v="58124.87"/>
    <n v="3"/>
    <n v="4"/>
    <n v="5"/>
    <x v="4183"/>
  </r>
  <r>
    <s v="T004485"/>
    <s v="Tanya Sarraf"/>
    <x v="610"/>
    <n v="8"/>
    <d v="2025-07-05T00:00:00"/>
    <d v="2025-07-09T00:00:00"/>
    <d v="1964-11-18T00:00:00"/>
    <x v="2"/>
    <x v="7"/>
    <x v="0"/>
    <x v="1"/>
    <x v="8"/>
    <n v="5"/>
    <n v="38695.769999999997"/>
    <n v="193478.85"/>
    <n v="27.43"/>
    <n v="140407.6"/>
    <n v="4"/>
    <n v="8"/>
    <n v="0"/>
    <x v="3395"/>
  </r>
  <r>
    <s v="T004486"/>
    <s v="Krish Kunda"/>
    <x v="719"/>
    <n v="9"/>
    <d v="2025-01-03T00:00:00"/>
    <d v="2025-01-08T00:00:00"/>
    <d v="1967-03-01T00:00:00"/>
    <x v="1"/>
    <x v="14"/>
    <x v="3"/>
    <x v="4"/>
    <x v="23"/>
    <n v="6"/>
    <n v="7303.2"/>
    <n v="43819.199999999997"/>
    <n v="6.44"/>
    <n v="40997.24"/>
    <n v="3"/>
    <n v="7"/>
    <n v="2"/>
    <x v="877"/>
  </r>
  <r>
    <s v="T004487"/>
    <s v="Devansh Comar"/>
    <x v="328"/>
    <n v="4"/>
    <d v="2025-01-26T00:00:00"/>
    <d v="2025-01-28T00:00:00"/>
    <d v="1991-02-19T00:00:00"/>
    <x v="3"/>
    <x v="4"/>
    <x v="0"/>
    <x v="0"/>
    <x v="0"/>
    <n v="10"/>
    <n v="1553.11"/>
    <n v="15531.1"/>
    <n v="29.6"/>
    <n v="10933.89"/>
    <n v="2"/>
    <n v="5"/>
    <n v="-1"/>
    <x v="4184"/>
  </r>
  <r>
    <s v="T004488"/>
    <s v="Aaina Shankar"/>
    <x v="183"/>
    <n v="9"/>
    <d v="2025-07-25T00:00:00"/>
    <d v="2025-07-27T00:00:00"/>
    <d v="1994-05-18T00:00:00"/>
    <x v="3"/>
    <x v="12"/>
    <x v="1"/>
    <x v="2"/>
    <x v="16"/>
    <n v="9"/>
    <n v="12409.65"/>
    <n v="111686.85"/>
    <n v="14.47"/>
    <n v="95525.759999999995"/>
    <n v="3"/>
    <n v="7"/>
    <n v="2"/>
    <x v="4185"/>
  </r>
  <r>
    <s v="T004489"/>
    <s v="Fateh Gulati"/>
    <x v="101"/>
    <n v="8"/>
    <d v="2024-09-20T00:00:00"/>
    <d v="2024-09-21T00:00:00"/>
    <d v="2000-03-30T00:00:00"/>
    <x v="3"/>
    <x v="19"/>
    <x v="1"/>
    <x v="5"/>
    <x v="15"/>
    <n v="7"/>
    <n v="39126.31"/>
    <n v="273884.17"/>
    <n v="11.28"/>
    <n v="242990.04"/>
    <n v="4"/>
    <n v="5"/>
    <n v="3"/>
    <x v="4186"/>
  </r>
  <r>
    <s v="T004490"/>
    <s v="Shalv Reddy"/>
    <x v="373"/>
    <n v="4"/>
    <d v="2025-06-14T00:00:00"/>
    <d v="2025-06-15T00:00:00"/>
    <d v="1984-11-10T00:00:00"/>
    <x v="1"/>
    <x v="6"/>
    <x v="0"/>
    <x v="0"/>
    <x v="1"/>
    <n v="1"/>
    <n v="7256.43"/>
    <n v="7256.43"/>
    <n v="20"/>
    <n v="5805.14"/>
    <n v="4"/>
    <n v="3"/>
    <n v="1"/>
    <x v="4187"/>
  </r>
  <r>
    <s v="T004491"/>
    <s v="Baiju Bora"/>
    <x v="220"/>
    <n v="4"/>
    <d v="2024-05-06T00:00:00"/>
    <d v="2024-05-09T00:00:00"/>
    <d v="1977-01-29T00:00:00"/>
    <x v="0"/>
    <x v="13"/>
    <x v="2"/>
    <x v="3"/>
    <x v="12"/>
    <n v="5"/>
    <n v="2189.09"/>
    <n v="10945.45"/>
    <n v="11.31"/>
    <n v="9707.52"/>
    <n v="2"/>
    <n v="6"/>
    <n v="-2"/>
    <x v="412"/>
  </r>
  <r>
    <s v="T004492"/>
    <s v="Eva Bhatia"/>
    <x v="598"/>
    <n v="8"/>
    <d v="2024-11-03T00:00:00"/>
    <d v="2024-11-07T00:00:00"/>
    <d v="1980-09-23T00:00:00"/>
    <x v="2"/>
    <x v="11"/>
    <x v="1"/>
    <x v="5"/>
    <x v="20"/>
    <n v="7"/>
    <n v="19737.14"/>
    <n v="138159.98000000001"/>
    <n v="17.739999999999998"/>
    <n v="113650.4"/>
    <n v="2"/>
    <n v="7"/>
    <n v="1"/>
    <x v="3436"/>
  </r>
  <r>
    <s v="T004493"/>
    <s v="Mamooty Dhawan"/>
    <x v="171"/>
    <n v="6"/>
    <d v="2024-02-17T00:00:00"/>
    <d v="2024-02-20T00:00:00"/>
    <d v="1999-03-15T00:00:00"/>
    <x v="1"/>
    <x v="18"/>
    <x v="0"/>
    <x v="0"/>
    <x v="1"/>
    <n v="5"/>
    <n v="46616.75"/>
    <n v="233083.75"/>
    <n v="15.44"/>
    <n v="197095.62"/>
    <n v="2"/>
    <n v="5"/>
    <n v="1"/>
    <x v="4188"/>
  </r>
  <r>
    <s v="T004494"/>
    <s v="Shalv Raja"/>
    <x v="90"/>
    <n v="4"/>
    <d v="2023-09-29T00:00:00"/>
    <d v="2023-10-03T00:00:00"/>
    <d v="1994-12-28T00:00:00"/>
    <x v="3"/>
    <x v="4"/>
    <x v="2"/>
    <x v="3"/>
    <x v="4"/>
    <n v="5"/>
    <n v="18268.62"/>
    <n v="91343.099999999991"/>
    <n v="21.06"/>
    <n v="72106.240000000005"/>
    <n v="4"/>
    <n v="9"/>
    <n v="-5"/>
    <x v="4189"/>
  </r>
  <r>
    <s v="T004495"/>
    <s v="Misha Banerjee"/>
    <x v="336"/>
    <n v="10"/>
    <d v="2024-12-29T00:00:00"/>
    <d v="2025-01-01T00:00:00"/>
    <d v="1972-10-27T00:00:00"/>
    <x v="3"/>
    <x v="15"/>
    <x v="1"/>
    <x v="5"/>
    <x v="20"/>
    <n v="9"/>
    <n v="636.33000000000004"/>
    <n v="5726.97"/>
    <n v="5.55"/>
    <n v="5409.12"/>
    <n v="4"/>
    <n v="8"/>
    <n v="2"/>
    <x v="4190"/>
  </r>
  <r>
    <s v="T004496"/>
    <s v="Aarna Dixit"/>
    <x v="8"/>
    <n v="3"/>
    <d v="2023-09-24T00:00:00"/>
    <d v="2023-09-25T00:00:00"/>
    <d v="1961-04-28T00:00:00"/>
    <x v="1"/>
    <x v="18"/>
    <x v="1"/>
    <x v="2"/>
    <x v="10"/>
    <n v="3"/>
    <n v="9289.4699999999993"/>
    <n v="27868.41"/>
    <n v="7.3"/>
    <n v="25834.02"/>
    <n v="4"/>
    <n v="3"/>
    <n v="0"/>
    <x v="4191"/>
  </r>
  <r>
    <s v="T004497"/>
    <s v="Nitya Dugal"/>
    <x v="604"/>
    <n v="7"/>
    <d v="2024-04-11T00:00:00"/>
    <d v="2024-04-14T00:00:00"/>
    <d v="2002-10-17T00:00:00"/>
    <x v="2"/>
    <x v="2"/>
    <x v="2"/>
    <x v="3"/>
    <x v="11"/>
    <n v="6"/>
    <n v="46649.07"/>
    <n v="279894.42"/>
    <n v="6.9"/>
    <n v="260581.71"/>
    <n v="5"/>
    <n v="5"/>
    <n v="2"/>
    <x v="4192"/>
  </r>
  <r>
    <s v="T004498"/>
    <s v="Ishita Sagar"/>
    <x v="322"/>
    <n v="3"/>
    <d v="2025-01-05T00:00:00"/>
    <d v="2025-01-06T00:00:00"/>
    <d v="1969-07-12T00:00:00"/>
    <x v="3"/>
    <x v="19"/>
    <x v="1"/>
    <x v="2"/>
    <x v="14"/>
    <n v="5"/>
    <n v="48852.73"/>
    <n v="244263.65"/>
    <n v="25.79"/>
    <n v="181268.05"/>
    <n v="1"/>
    <n v="4"/>
    <n v="-1"/>
    <x v="4193"/>
  </r>
  <r>
    <s v="T004499"/>
    <s v="Eva Chaudhary"/>
    <x v="728"/>
    <n v="6"/>
    <d v="2023-09-15T00:00:00"/>
    <d v="2023-09-17T00:00:00"/>
    <d v="1977-02-17T00:00:00"/>
    <x v="0"/>
    <x v="10"/>
    <x v="0"/>
    <x v="1"/>
    <x v="8"/>
    <n v="7"/>
    <n v="26027.1"/>
    <n v="182189.7"/>
    <n v="22.53"/>
    <n v="141142.35999999999"/>
    <n v="2"/>
    <n v="3"/>
    <n v="3"/>
    <x v="4194"/>
  </r>
  <r>
    <s v="T004500"/>
    <s v="Shalv D’Alia"/>
    <x v="237"/>
    <n v="3"/>
    <d v="2023-12-13T00:00:00"/>
    <d v="2023-12-15T00:00:00"/>
    <d v="1968-02-11T00:00:00"/>
    <x v="3"/>
    <x v="5"/>
    <x v="0"/>
    <x v="1"/>
    <x v="21"/>
    <n v="7"/>
    <n v="39336.800000000003"/>
    <n v="275357.59999999998"/>
    <n v="1.75"/>
    <n v="270538.84000000003"/>
    <n v="3"/>
    <n v="3"/>
    <n v="0"/>
    <x v="4195"/>
  </r>
  <r>
    <s v="T004501"/>
    <s v="Devansh Bhardwaj"/>
    <x v="250"/>
    <n v="4"/>
    <d v="2025-06-10T00:00:00"/>
    <d v="2025-06-12T00:00:00"/>
    <d v="1997-05-06T00:00:00"/>
    <x v="3"/>
    <x v="12"/>
    <x v="3"/>
    <x v="4"/>
    <x v="13"/>
    <n v="4"/>
    <n v="49320.86"/>
    <n v="197283.44"/>
    <n v="13.5"/>
    <n v="170650.18"/>
    <n v="1"/>
    <n v="4"/>
    <n v="0"/>
    <x v="4196"/>
  </r>
  <r>
    <s v="T004502"/>
    <s v="Tiya Bora"/>
    <x v="248"/>
    <n v="6"/>
    <d v="2025-08-04T00:00:00"/>
    <d v="2025-08-06T00:00:00"/>
    <d v="1960-08-14T00:00:00"/>
    <x v="3"/>
    <x v="15"/>
    <x v="0"/>
    <x v="1"/>
    <x v="21"/>
    <n v="1"/>
    <n v="10168.59"/>
    <n v="10168.59"/>
    <n v="7.46"/>
    <n v="9410.01"/>
    <n v="4"/>
    <n v="4"/>
    <n v="2"/>
    <x v="4197"/>
  </r>
  <r>
    <s v="T004503"/>
    <s v="Keya Saini"/>
    <x v="643"/>
    <n v="9"/>
    <d v="2025-03-18T00:00:00"/>
    <d v="2025-03-23T00:00:00"/>
    <d v="1974-01-06T00:00:00"/>
    <x v="3"/>
    <x v="5"/>
    <x v="1"/>
    <x v="5"/>
    <x v="15"/>
    <n v="9"/>
    <n v="9599.5"/>
    <n v="86395.5"/>
    <n v="6.09"/>
    <n v="81134.009999999995"/>
    <n v="3"/>
    <n v="6"/>
    <n v="3"/>
    <x v="292"/>
  </r>
  <r>
    <s v="T004504"/>
    <s v="Inaaya  Doctor"/>
    <x v="503"/>
    <n v="5"/>
    <d v="2024-04-25T00:00:00"/>
    <d v="2024-04-26T00:00:00"/>
    <d v="1995-08-03T00:00:00"/>
    <x v="3"/>
    <x v="4"/>
    <x v="3"/>
    <x v="4"/>
    <x v="23"/>
    <n v="2"/>
    <n v="9269.2900000000009"/>
    <n v="18538.580000000002"/>
    <n v="14.8"/>
    <n v="15794.87"/>
    <n v="3"/>
    <n v="3"/>
    <n v="2"/>
    <x v="4198"/>
  </r>
  <r>
    <s v="T004505"/>
    <s v="Madhup Borah"/>
    <x v="650"/>
    <n v="8"/>
    <d v="2023-12-05T00:00:00"/>
    <d v="2023-12-07T00:00:00"/>
    <d v="1980-12-26T00:00:00"/>
    <x v="3"/>
    <x v="12"/>
    <x v="1"/>
    <x v="2"/>
    <x v="16"/>
    <n v="7"/>
    <n v="9069.06"/>
    <n v="63483.42"/>
    <n v="20.75"/>
    <n v="50310.61"/>
    <n v="2"/>
    <n v="7"/>
    <n v="1"/>
    <x v="4199"/>
  </r>
  <r>
    <s v="T004506"/>
    <s v="Arnav Dugal"/>
    <x v="428"/>
    <n v="9"/>
    <d v="2024-03-24T00:00:00"/>
    <d v="2024-03-27T00:00:00"/>
    <d v="1980-02-21T00:00:00"/>
    <x v="3"/>
    <x v="19"/>
    <x v="2"/>
    <x v="3"/>
    <x v="11"/>
    <n v="7"/>
    <n v="41069.980000000003"/>
    <n v="287489.86"/>
    <n v="24.82"/>
    <n v="216134.88"/>
    <n v="2"/>
    <n v="6"/>
    <n v="3"/>
    <x v="1444"/>
  </r>
  <r>
    <s v="T004507"/>
    <s v="Hiran Sharaf"/>
    <x v="157"/>
    <n v="10"/>
    <d v="2023-09-18T00:00:00"/>
    <d v="2023-09-22T00:00:00"/>
    <d v="1980-06-15T00:00:00"/>
    <x v="0"/>
    <x v="10"/>
    <x v="0"/>
    <x v="0"/>
    <x v="19"/>
    <n v="4"/>
    <n v="36826.32"/>
    <n v="147305.28"/>
    <n v="5.19"/>
    <n v="139660.14000000001"/>
    <n v="3"/>
    <n v="7"/>
    <n v="3"/>
    <x v="812"/>
  </r>
  <r>
    <s v="T004508"/>
    <s v="Tarini Kulkarni"/>
    <x v="550"/>
    <n v="3"/>
    <d v="2024-01-26T00:00:00"/>
    <d v="2024-01-31T00:00:00"/>
    <d v="1978-07-01T00:00:00"/>
    <x v="3"/>
    <x v="5"/>
    <x v="0"/>
    <x v="0"/>
    <x v="18"/>
    <n v="4"/>
    <n v="10865.42"/>
    <n v="43461.68"/>
    <n v="21.23"/>
    <n v="34234.769999999997"/>
    <n v="1"/>
    <n v="8"/>
    <n v="-5"/>
    <x v="4200"/>
  </r>
  <r>
    <s v="T004509"/>
    <s v="Advik Bajwa"/>
    <x v="328"/>
    <n v="6"/>
    <d v="2025-01-27T00:00:00"/>
    <d v="2025-02-01T00:00:00"/>
    <d v="1968-12-31T00:00:00"/>
    <x v="1"/>
    <x v="9"/>
    <x v="1"/>
    <x v="5"/>
    <x v="15"/>
    <n v="4"/>
    <n v="25367.18"/>
    <n v="101468.72"/>
    <n v="4.7"/>
    <n v="96699.69"/>
    <n v="2"/>
    <n v="9"/>
    <n v="-3"/>
    <x v="4201"/>
  </r>
  <r>
    <s v="T004510"/>
    <s v="Himmat Kapur"/>
    <x v="509"/>
    <n v="7"/>
    <d v="2024-04-12T00:00:00"/>
    <d v="2024-04-14T00:00:00"/>
    <d v="1970-05-16T00:00:00"/>
    <x v="3"/>
    <x v="12"/>
    <x v="0"/>
    <x v="1"/>
    <x v="8"/>
    <n v="9"/>
    <n v="26239.64"/>
    <n v="236156.76"/>
    <n v="16.170000000000002"/>
    <n v="197970.21"/>
    <n v="3"/>
    <n v="6"/>
    <n v="1"/>
    <x v="4202"/>
  </r>
  <r>
    <s v="T004511"/>
    <s v="Sara Taneja"/>
    <x v="665"/>
    <n v="4"/>
    <d v="2024-07-14T00:00:00"/>
    <d v="2024-07-19T00:00:00"/>
    <d v="1996-06-10T00:00:00"/>
    <x v="2"/>
    <x v="7"/>
    <x v="0"/>
    <x v="1"/>
    <x v="21"/>
    <n v="5"/>
    <n v="33178.800000000003"/>
    <n v="165894"/>
    <n v="20.74"/>
    <n v="131487.57999999999"/>
    <n v="3"/>
    <n v="10"/>
    <n v="-6"/>
    <x v="4203"/>
  </r>
  <r>
    <s v="T004512"/>
    <s v="Shalv Ravi"/>
    <x v="155"/>
    <n v="5"/>
    <d v="2024-07-07T00:00:00"/>
    <d v="2024-07-11T00:00:00"/>
    <d v="1969-05-08T00:00:00"/>
    <x v="3"/>
    <x v="5"/>
    <x v="3"/>
    <x v="4"/>
    <x v="13"/>
    <n v="4"/>
    <n v="12490.67"/>
    <n v="49962.68"/>
    <n v="18.420000000000002"/>
    <n v="40759.550000000003"/>
    <n v="2"/>
    <n v="8"/>
    <n v="-3"/>
    <x v="4204"/>
  </r>
  <r>
    <s v="T004513"/>
    <s v="Lakshay Chowdhury"/>
    <x v="29"/>
    <n v="4"/>
    <d v="2024-03-27T00:00:00"/>
    <d v="2024-03-29T00:00:00"/>
    <d v="2007-01-26T00:00:00"/>
    <x v="1"/>
    <x v="1"/>
    <x v="1"/>
    <x v="2"/>
    <x v="14"/>
    <n v="3"/>
    <n v="24378.38"/>
    <n v="73135.14"/>
    <n v="15.72"/>
    <n v="61638.3"/>
    <n v="1"/>
    <n v="5"/>
    <n v="-1"/>
    <x v="4205"/>
  </r>
  <r>
    <s v="T004514"/>
    <s v="Alisha Bedi"/>
    <x v="468"/>
    <n v="10"/>
    <d v="2025-06-23T00:00:00"/>
    <d v="2025-06-27T00:00:00"/>
    <d v="1976-06-17T00:00:00"/>
    <x v="0"/>
    <x v="17"/>
    <x v="2"/>
    <x v="3"/>
    <x v="4"/>
    <n v="4"/>
    <n v="49333.04"/>
    <n v="197332.16"/>
    <n v="14.38"/>
    <n v="168955.8"/>
    <n v="4"/>
    <n v="5"/>
    <n v="5"/>
    <x v="4206"/>
  </r>
  <r>
    <s v="T004515"/>
    <s v="Anika Singh"/>
    <x v="277"/>
    <n v="5"/>
    <d v="2023-09-01T00:00:00"/>
    <d v="2023-09-06T00:00:00"/>
    <d v="2002-07-15T00:00:00"/>
    <x v="0"/>
    <x v="10"/>
    <x v="1"/>
    <x v="5"/>
    <x v="20"/>
    <n v="7"/>
    <n v="17205.580000000002"/>
    <n v="120439.06"/>
    <n v="22.51"/>
    <n v="93328.23"/>
    <n v="3"/>
    <n v="6"/>
    <n v="-1"/>
    <x v="4207"/>
  </r>
  <r>
    <s v="T004516"/>
    <s v="Aayush Dua"/>
    <x v="290"/>
    <n v="3"/>
    <d v="2024-08-18T00:00:00"/>
    <d v="2024-08-20T00:00:00"/>
    <d v="1994-06-05T00:00:00"/>
    <x v="0"/>
    <x v="3"/>
    <x v="1"/>
    <x v="2"/>
    <x v="16"/>
    <n v="7"/>
    <n v="43155.38"/>
    <n v="302087.65999999997"/>
    <n v="28.64"/>
    <n v="215569.75"/>
    <n v="3"/>
    <n v="5"/>
    <n v="-2"/>
    <x v="4208"/>
  </r>
  <r>
    <s v="T004517"/>
    <s v="Neysa Bora"/>
    <x v="578"/>
    <n v="3"/>
    <d v="2024-07-15T00:00:00"/>
    <d v="2024-07-16T00:00:00"/>
    <d v="1971-04-21T00:00:00"/>
    <x v="1"/>
    <x v="9"/>
    <x v="1"/>
    <x v="5"/>
    <x v="17"/>
    <n v="8"/>
    <n v="21686.07"/>
    <n v="173488.56"/>
    <n v="24.25"/>
    <n v="131417.57999999999"/>
    <n v="4"/>
    <n v="3"/>
    <n v="0"/>
    <x v="4209"/>
  </r>
  <r>
    <s v="T004518"/>
    <s v="Parinaaz Malhotra"/>
    <x v="724"/>
    <n v="8"/>
    <d v="2023-09-10T00:00:00"/>
    <d v="2023-09-12T00:00:00"/>
    <d v="1963-09-16T00:00:00"/>
    <x v="3"/>
    <x v="12"/>
    <x v="1"/>
    <x v="2"/>
    <x v="14"/>
    <n v="6"/>
    <n v="33278.93"/>
    <n v="199673.58"/>
    <n v="18.63"/>
    <n v="162474.39000000001"/>
    <n v="4"/>
    <n v="6"/>
    <n v="2"/>
    <x v="4210"/>
  </r>
  <r>
    <s v="T004519"/>
    <s v="Priyansh Dhaliwal"/>
    <x v="714"/>
    <n v="5"/>
    <d v="2024-09-28T00:00:00"/>
    <d v="2024-09-29T00:00:00"/>
    <d v="1965-07-26T00:00:00"/>
    <x v="0"/>
    <x v="10"/>
    <x v="1"/>
    <x v="5"/>
    <x v="17"/>
    <n v="2"/>
    <n v="16194.34"/>
    <n v="32388.68"/>
    <n v="25.5"/>
    <n v="24129.57"/>
    <n v="5"/>
    <n v="2"/>
    <n v="3"/>
    <x v="4211"/>
  </r>
  <r>
    <s v="T004520"/>
    <s v="Eshani Kunda"/>
    <x v="219"/>
    <n v="3"/>
    <d v="2024-09-30T00:00:00"/>
    <d v="2024-10-03T00:00:00"/>
    <d v="1985-03-02T00:00:00"/>
    <x v="2"/>
    <x v="16"/>
    <x v="2"/>
    <x v="3"/>
    <x v="11"/>
    <n v="8"/>
    <n v="31481.38"/>
    <n v="251851.04"/>
    <n v="22.95"/>
    <n v="194051.23"/>
    <n v="4"/>
    <n v="7"/>
    <n v="-4"/>
    <x v="4212"/>
  </r>
  <r>
    <s v="T004521"/>
    <s v="Aaryahi Seshadri"/>
    <x v="210"/>
    <n v="9"/>
    <d v="2024-01-06T00:00:00"/>
    <d v="2024-01-08T00:00:00"/>
    <d v="1984-10-09T00:00:00"/>
    <x v="2"/>
    <x v="2"/>
    <x v="1"/>
    <x v="2"/>
    <x v="3"/>
    <n v="6"/>
    <n v="12066.37"/>
    <n v="72398.22"/>
    <n v="28.47"/>
    <n v="51786.45"/>
    <n v="4"/>
    <n v="5"/>
    <n v="4"/>
    <x v="4213"/>
  </r>
  <r>
    <s v="T004522"/>
    <s v="Kavya Bera"/>
    <x v="223"/>
    <n v="4"/>
    <d v="2025-08-01T00:00:00"/>
    <d v="2025-08-03T00:00:00"/>
    <d v="1997-08-07T00:00:00"/>
    <x v="0"/>
    <x v="13"/>
    <x v="2"/>
    <x v="3"/>
    <x v="11"/>
    <n v="10"/>
    <n v="47763.1"/>
    <n v="477631"/>
    <n v="8.06"/>
    <n v="439133.94"/>
    <n v="5"/>
    <n v="3"/>
    <n v="1"/>
    <x v="4214"/>
  </r>
  <r>
    <s v="T004523"/>
    <s v="Aniruddh Khare"/>
    <x v="403"/>
    <n v="10"/>
    <d v="2024-10-09T00:00:00"/>
    <d v="2024-10-11T00:00:00"/>
    <d v="1977-05-10T00:00:00"/>
    <x v="0"/>
    <x v="0"/>
    <x v="2"/>
    <x v="3"/>
    <x v="22"/>
    <n v="10"/>
    <n v="18145.52"/>
    <n v="181455.2"/>
    <n v="6.27"/>
    <n v="170077.96"/>
    <n v="4"/>
    <n v="6"/>
    <n v="4"/>
    <x v="4215"/>
  </r>
  <r>
    <s v="T004524"/>
    <s v="Trisha Sood"/>
    <x v="709"/>
    <n v="7"/>
    <d v="2024-09-10T00:00:00"/>
    <d v="2024-09-11T00:00:00"/>
    <d v="1974-07-11T00:00:00"/>
    <x v="1"/>
    <x v="6"/>
    <x v="0"/>
    <x v="0"/>
    <x v="18"/>
    <n v="1"/>
    <n v="34787.49"/>
    <n v="34787.49"/>
    <n v="21.52"/>
    <n v="27301.22"/>
    <n v="4"/>
    <n v="6"/>
    <n v="1"/>
    <x v="4216"/>
  </r>
  <r>
    <s v="T004525"/>
    <s v="Eva Bhatia"/>
    <x v="7"/>
    <n v="8"/>
    <d v="2024-06-19T00:00:00"/>
    <d v="2024-06-24T00:00:00"/>
    <d v="1985-11-24T00:00:00"/>
    <x v="1"/>
    <x v="9"/>
    <x v="0"/>
    <x v="1"/>
    <x v="21"/>
    <n v="7"/>
    <n v="24237.55"/>
    <n v="169662.85"/>
    <n v="17.2"/>
    <n v="140480.84"/>
    <n v="5"/>
    <n v="8"/>
    <n v="0"/>
    <x v="4217"/>
  </r>
  <r>
    <s v="T004526"/>
    <s v="Oorja Mahal"/>
    <x v="277"/>
    <n v="5"/>
    <d v="2023-09-01T00:00:00"/>
    <d v="2023-09-06T00:00:00"/>
    <d v="1990-09-01T00:00:00"/>
    <x v="1"/>
    <x v="6"/>
    <x v="1"/>
    <x v="5"/>
    <x v="15"/>
    <n v="8"/>
    <n v="3074.05"/>
    <n v="24592.400000000001"/>
    <n v="7.04"/>
    <n v="22861.1"/>
    <n v="3"/>
    <n v="6"/>
    <n v="-1"/>
    <x v="4218"/>
  </r>
  <r>
    <s v="T004527"/>
    <s v="Ivana Sha"/>
    <x v="712"/>
    <n v="7"/>
    <d v="2025-04-22T00:00:00"/>
    <d v="2025-04-23T00:00:00"/>
    <d v="1996-04-05T00:00:00"/>
    <x v="2"/>
    <x v="8"/>
    <x v="3"/>
    <x v="4"/>
    <x v="6"/>
    <n v="8"/>
    <n v="2071.0300000000002"/>
    <n v="16568.240000000002"/>
    <n v="3.51"/>
    <n v="15986.69"/>
    <n v="3"/>
    <n v="6"/>
    <n v="1"/>
    <x v="4219"/>
  </r>
  <r>
    <s v="T004528"/>
    <s v="Romil Yadav"/>
    <x v="107"/>
    <n v="10"/>
    <d v="2025-01-08T00:00:00"/>
    <d v="2025-01-11T00:00:00"/>
    <d v="1981-02-18T00:00:00"/>
    <x v="3"/>
    <x v="19"/>
    <x v="0"/>
    <x v="0"/>
    <x v="19"/>
    <n v="10"/>
    <n v="49054.49"/>
    <n v="490544.9"/>
    <n v="19.25"/>
    <n v="396115.01"/>
    <n v="4"/>
    <n v="8"/>
    <n v="2"/>
    <x v="4220"/>
  </r>
  <r>
    <s v="T004529"/>
    <s v="Ivan Roy"/>
    <x v="367"/>
    <n v="9"/>
    <d v="2023-12-30T00:00:00"/>
    <d v="2024-01-04T00:00:00"/>
    <d v="1978-03-28T00:00:00"/>
    <x v="0"/>
    <x v="17"/>
    <x v="3"/>
    <x v="4"/>
    <x v="6"/>
    <n v="7"/>
    <n v="43883.23"/>
    <n v="307182.61"/>
    <n v="23.46"/>
    <n v="235117.57"/>
    <n v="5"/>
    <n v="6"/>
    <n v="3"/>
    <x v="4221"/>
  </r>
  <r>
    <s v="T004530"/>
    <s v="Hansh Bala"/>
    <x v="323"/>
    <n v="7"/>
    <d v="2025-02-17T00:00:00"/>
    <d v="2025-02-18T00:00:00"/>
    <d v="1962-07-09T00:00:00"/>
    <x v="2"/>
    <x v="2"/>
    <x v="1"/>
    <x v="2"/>
    <x v="16"/>
    <n v="1"/>
    <n v="36237.279999999999"/>
    <n v="36237.279999999999"/>
    <n v="24.4"/>
    <n v="27395.38"/>
    <n v="5"/>
    <n v="5"/>
    <n v="2"/>
    <x v="4222"/>
  </r>
  <r>
    <s v="T004531"/>
    <s v="Mohanlal Kaul"/>
    <x v="490"/>
    <n v="4"/>
    <d v="2024-02-14T00:00:00"/>
    <d v="2024-02-17T00:00:00"/>
    <d v="1990-12-23T00:00:00"/>
    <x v="0"/>
    <x v="13"/>
    <x v="0"/>
    <x v="0"/>
    <x v="1"/>
    <n v="8"/>
    <n v="18875.04"/>
    <n v="151000.32000000001"/>
    <n v="27.23"/>
    <n v="109882.93"/>
    <n v="1"/>
    <n v="7"/>
    <n v="-3"/>
    <x v="4223"/>
  </r>
  <r>
    <s v="T004532"/>
    <s v="Hiran Seshadri"/>
    <x v="682"/>
    <n v="9"/>
    <d v="2024-08-01T00:00:00"/>
    <d v="2024-08-03T00:00:00"/>
    <d v="1984-03-20T00:00:00"/>
    <x v="1"/>
    <x v="18"/>
    <x v="1"/>
    <x v="5"/>
    <x v="17"/>
    <n v="1"/>
    <n v="43077.03"/>
    <n v="43077.03"/>
    <n v="16.23"/>
    <n v="36085.629999999997"/>
    <n v="5"/>
    <n v="6"/>
    <n v="3"/>
    <x v="4224"/>
  </r>
  <r>
    <s v="T004533"/>
    <s v="Jayesh Bumb"/>
    <x v="695"/>
    <n v="10"/>
    <d v="2024-11-09T00:00:00"/>
    <d v="2024-11-10T00:00:00"/>
    <d v="2000-09-20T00:00:00"/>
    <x v="1"/>
    <x v="1"/>
    <x v="1"/>
    <x v="2"/>
    <x v="10"/>
    <n v="3"/>
    <n v="36685.83"/>
    <n v="110057.49"/>
    <n v="14.82"/>
    <n v="93746.97"/>
    <n v="5"/>
    <n v="3"/>
    <n v="7"/>
    <x v="4040"/>
  </r>
  <r>
    <s v="T004534"/>
    <s v="Ranbir Bhattacharyya"/>
    <x v="16"/>
    <n v="10"/>
    <d v="2024-12-03T00:00:00"/>
    <d v="2024-12-06T00:00:00"/>
    <d v="1972-10-26T00:00:00"/>
    <x v="0"/>
    <x v="0"/>
    <x v="1"/>
    <x v="5"/>
    <x v="20"/>
    <n v="6"/>
    <n v="5218.95"/>
    <n v="31313.7"/>
    <n v="17.739999999999998"/>
    <n v="25758.65"/>
    <n v="5"/>
    <n v="4"/>
    <n v="6"/>
    <x v="4225"/>
  </r>
  <r>
    <s v="T004535"/>
    <s v="Veer Kamdar"/>
    <x v="632"/>
    <n v="5"/>
    <d v="2025-01-24T00:00:00"/>
    <d v="2025-01-27T00:00:00"/>
    <d v="1988-03-26T00:00:00"/>
    <x v="0"/>
    <x v="17"/>
    <x v="0"/>
    <x v="0"/>
    <x v="0"/>
    <n v="7"/>
    <n v="46068.160000000003"/>
    <n v="322477.12"/>
    <n v="19.66"/>
    <n v="259078.12"/>
    <n v="2"/>
    <n v="7"/>
    <n v="-2"/>
    <x v="4226"/>
  </r>
  <r>
    <s v="T004536"/>
    <s v="Vidur Gour"/>
    <x v="329"/>
    <n v="3"/>
    <d v="2025-03-25T00:00:00"/>
    <d v="2025-03-26T00:00:00"/>
    <d v="1995-03-28T00:00:00"/>
    <x v="2"/>
    <x v="7"/>
    <x v="0"/>
    <x v="1"/>
    <x v="8"/>
    <n v="1"/>
    <n v="11371.77"/>
    <n v="11371.77"/>
    <n v="4.3600000000000003"/>
    <n v="10875.96"/>
    <n v="2"/>
    <n v="6"/>
    <n v="-3"/>
    <x v="4227"/>
  </r>
  <r>
    <s v="T004537"/>
    <s v="Pari Sura"/>
    <x v="207"/>
    <n v="6"/>
    <d v="2024-01-27T00:00:00"/>
    <d v="2024-01-31T00:00:00"/>
    <d v="1973-01-05T00:00:00"/>
    <x v="1"/>
    <x v="18"/>
    <x v="0"/>
    <x v="0"/>
    <x v="1"/>
    <n v="7"/>
    <n v="14377.08"/>
    <n v="100639.56"/>
    <n v="22.53"/>
    <n v="77965.47"/>
    <n v="2"/>
    <n v="5"/>
    <n v="1"/>
    <x v="1048"/>
  </r>
  <r>
    <s v="T004538"/>
    <s v="Kavya Saxena"/>
    <x v="404"/>
    <n v="9"/>
    <d v="2025-03-28T00:00:00"/>
    <d v="2025-03-31T00:00:00"/>
    <d v="1979-09-01T00:00:00"/>
    <x v="3"/>
    <x v="5"/>
    <x v="2"/>
    <x v="3"/>
    <x v="11"/>
    <n v="9"/>
    <n v="34555.440000000002"/>
    <n v="310998.96000000002"/>
    <n v="19.28"/>
    <n v="251038.36"/>
    <n v="5"/>
    <n v="7"/>
    <n v="2"/>
    <x v="4228"/>
  </r>
  <r>
    <s v="T004539"/>
    <s v="Amani Khatri"/>
    <x v="99"/>
    <n v="5"/>
    <d v="2024-05-06T00:00:00"/>
    <d v="2024-05-08T00:00:00"/>
    <d v="1994-04-24T00:00:00"/>
    <x v="1"/>
    <x v="6"/>
    <x v="3"/>
    <x v="4"/>
    <x v="13"/>
    <n v="4"/>
    <n v="5943.33"/>
    <n v="23773.32"/>
    <n v="28.82"/>
    <n v="16921.849999999999"/>
    <n v="3"/>
    <n v="3"/>
    <n v="2"/>
    <x v="4229"/>
  </r>
  <r>
    <s v="T004540"/>
    <s v="Nishith Goel"/>
    <x v="639"/>
    <n v="4"/>
    <d v="2024-10-30T00:00:00"/>
    <d v="2024-11-02T00:00:00"/>
    <d v="1986-01-05T00:00:00"/>
    <x v="3"/>
    <x v="5"/>
    <x v="1"/>
    <x v="2"/>
    <x v="14"/>
    <n v="3"/>
    <n v="25915.34"/>
    <n v="77746.02"/>
    <n v="28.4"/>
    <n v="55666.15"/>
    <n v="2"/>
    <n v="4"/>
    <n v="0"/>
    <x v="4230"/>
  </r>
  <r>
    <s v="T004541"/>
    <s v="Shalv Chaudry"/>
    <x v="174"/>
    <n v="5"/>
    <d v="2024-10-02T00:00:00"/>
    <d v="2024-10-07T00:00:00"/>
    <d v="2005-08-25T00:00:00"/>
    <x v="3"/>
    <x v="5"/>
    <x v="3"/>
    <x v="4"/>
    <x v="9"/>
    <n v="4"/>
    <n v="8050.94"/>
    <n v="32203.759999999998"/>
    <n v="13.06"/>
    <n v="27997.95"/>
    <n v="1"/>
    <n v="9"/>
    <n v="-4"/>
    <x v="2641"/>
  </r>
  <r>
    <s v="T004542"/>
    <s v="Ahana  Gokhale"/>
    <x v="205"/>
    <n v="8"/>
    <d v="2025-02-06T00:00:00"/>
    <d v="2025-02-09T00:00:00"/>
    <d v="2003-04-15T00:00:00"/>
    <x v="3"/>
    <x v="5"/>
    <x v="0"/>
    <x v="1"/>
    <x v="21"/>
    <n v="6"/>
    <n v="25549.24"/>
    <n v="153295.44"/>
    <n v="18.39"/>
    <n v="125104.41"/>
    <n v="5"/>
    <n v="8"/>
    <n v="0"/>
    <x v="4231"/>
  </r>
  <r>
    <s v="T004543"/>
    <s v="Prerak Dada"/>
    <x v="511"/>
    <n v="4"/>
    <d v="2025-08-07T00:00:00"/>
    <d v="2025-08-12T00:00:00"/>
    <d v="2000-10-21T00:00:00"/>
    <x v="3"/>
    <x v="12"/>
    <x v="2"/>
    <x v="3"/>
    <x v="12"/>
    <n v="5"/>
    <n v="607.99"/>
    <n v="3039.95"/>
    <n v="6.31"/>
    <n v="2848.13"/>
    <n v="3"/>
    <n v="6"/>
    <n v="-2"/>
    <x v="608"/>
  </r>
  <r>
    <s v="T004544"/>
    <s v="Krish Kamdar"/>
    <x v="245"/>
    <n v="5"/>
    <d v="2024-04-27T00:00:00"/>
    <d v="2024-05-02T00:00:00"/>
    <d v="1980-12-12T00:00:00"/>
    <x v="3"/>
    <x v="19"/>
    <x v="0"/>
    <x v="1"/>
    <x v="8"/>
    <n v="1"/>
    <n v="45727.32"/>
    <n v="45727.32"/>
    <n v="8.9499999999999993"/>
    <n v="41634.720000000001"/>
    <n v="5"/>
    <n v="7"/>
    <n v="-2"/>
    <x v="4232"/>
  </r>
  <r>
    <s v="T004545"/>
    <s v="Prisha Loyal"/>
    <x v="312"/>
    <n v="7"/>
    <d v="2024-07-02T00:00:00"/>
    <d v="2024-07-07T00:00:00"/>
    <d v="1990-05-25T00:00:00"/>
    <x v="3"/>
    <x v="15"/>
    <x v="1"/>
    <x v="2"/>
    <x v="14"/>
    <n v="9"/>
    <n v="36637.919999999998"/>
    <n v="329741.28000000003"/>
    <n v="24.96"/>
    <n v="247437.86"/>
    <n v="1"/>
    <n v="7"/>
    <n v="0"/>
    <x v="4233"/>
  </r>
  <r>
    <s v="T004546"/>
    <s v="Tushar Sahni"/>
    <x v="170"/>
    <n v="9"/>
    <d v="2025-02-21T00:00:00"/>
    <d v="2025-02-22T00:00:00"/>
    <d v="1968-06-08T00:00:00"/>
    <x v="3"/>
    <x v="5"/>
    <x v="0"/>
    <x v="0"/>
    <x v="0"/>
    <n v="3"/>
    <n v="606.1"/>
    <n v="1818.3"/>
    <n v="1.1000000000000001"/>
    <n v="1798.3"/>
    <n v="1"/>
    <n v="2"/>
    <n v="7"/>
    <x v="4234"/>
  </r>
  <r>
    <s v="T004547"/>
    <s v="Anahi Bains"/>
    <x v="341"/>
    <n v="10"/>
    <d v="2024-07-24T00:00:00"/>
    <d v="2024-07-26T00:00:00"/>
    <d v="1968-09-20T00:00:00"/>
    <x v="1"/>
    <x v="1"/>
    <x v="0"/>
    <x v="1"/>
    <x v="8"/>
    <n v="10"/>
    <n v="5300.51"/>
    <n v="53005.100000000013"/>
    <n v="1.48"/>
    <n v="52220.62"/>
    <n v="3"/>
    <n v="5"/>
    <n v="5"/>
    <x v="4235"/>
  </r>
  <r>
    <s v="T004548"/>
    <s v="Ehsaan Sarraf"/>
    <x v="201"/>
    <n v="7"/>
    <d v="2024-07-28T00:00:00"/>
    <d v="2024-07-29T00:00:00"/>
    <d v="1963-10-27T00:00:00"/>
    <x v="2"/>
    <x v="16"/>
    <x v="1"/>
    <x v="5"/>
    <x v="17"/>
    <n v="5"/>
    <n v="13336.85"/>
    <n v="66684.25"/>
    <n v="27"/>
    <n v="48679.5"/>
    <n v="2"/>
    <n v="6"/>
    <n v="1"/>
    <x v="3649"/>
  </r>
  <r>
    <s v="T004549"/>
    <s v="Kiara Iyer"/>
    <x v="598"/>
    <n v="10"/>
    <d v="2024-11-02T00:00:00"/>
    <d v="2024-11-03T00:00:00"/>
    <d v="1966-01-05T00:00:00"/>
    <x v="2"/>
    <x v="11"/>
    <x v="3"/>
    <x v="4"/>
    <x v="6"/>
    <n v="5"/>
    <n v="20475.349999999999"/>
    <n v="102376.75"/>
    <n v="21.91"/>
    <n v="79946"/>
    <n v="3"/>
    <n v="3"/>
    <n v="7"/>
    <x v="4236"/>
  </r>
  <r>
    <s v="T004550"/>
    <s v="Reyansh Dhaliwal"/>
    <x v="530"/>
    <n v="9"/>
    <d v="2024-04-03T00:00:00"/>
    <d v="2024-04-05T00:00:00"/>
    <d v="1979-02-13T00:00:00"/>
    <x v="1"/>
    <x v="6"/>
    <x v="0"/>
    <x v="0"/>
    <x v="1"/>
    <n v="10"/>
    <n v="16732.23"/>
    <n v="167322.29999999999"/>
    <n v="7.2"/>
    <n v="155275.09"/>
    <n v="1"/>
    <n v="5"/>
    <n v="4"/>
    <x v="4237"/>
  </r>
  <r>
    <s v="T004551"/>
    <s v="Ehsaan Dada"/>
    <x v="63"/>
    <n v="10"/>
    <d v="2024-03-03T00:00:00"/>
    <d v="2024-03-04T00:00:00"/>
    <d v="1960-09-03T00:00:00"/>
    <x v="1"/>
    <x v="18"/>
    <x v="3"/>
    <x v="4"/>
    <x v="6"/>
    <n v="3"/>
    <n v="42489.17"/>
    <n v="127467.51"/>
    <n v="6.69"/>
    <n v="118939.93"/>
    <n v="1"/>
    <n v="6"/>
    <n v="4"/>
    <x v="4238"/>
  </r>
  <r>
    <s v="T004552"/>
    <s v="Suhana Dass"/>
    <x v="686"/>
    <n v="3"/>
    <d v="2023-10-01T00:00:00"/>
    <d v="2023-10-02T00:00:00"/>
    <d v="1982-09-06T00:00:00"/>
    <x v="1"/>
    <x v="18"/>
    <x v="0"/>
    <x v="0"/>
    <x v="19"/>
    <n v="3"/>
    <n v="28658.62"/>
    <n v="85975.86"/>
    <n v="3.57"/>
    <n v="82906.52"/>
    <n v="3"/>
    <n v="2"/>
    <n v="1"/>
    <x v="4239"/>
  </r>
  <r>
    <s v="T004553"/>
    <s v="Ryan Lalla"/>
    <x v="599"/>
    <n v="9"/>
    <d v="2024-05-14T00:00:00"/>
    <d v="2024-05-15T00:00:00"/>
    <d v="1971-05-30T00:00:00"/>
    <x v="0"/>
    <x v="3"/>
    <x v="1"/>
    <x v="2"/>
    <x v="10"/>
    <n v="4"/>
    <n v="34367.32"/>
    <n v="137469.28"/>
    <n v="10.94"/>
    <n v="122430.14"/>
    <n v="2"/>
    <n v="5"/>
    <n v="4"/>
    <x v="4240"/>
  </r>
  <r>
    <s v="T004554"/>
    <s v="Suhana Tandon"/>
    <x v="729"/>
    <n v="8"/>
    <d v="2025-06-10T00:00:00"/>
    <d v="2025-06-15T00:00:00"/>
    <d v="1982-06-03T00:00:00"/>
    <x v="3"/>
    <x v="5"/>
    <x v="3"/>
    <x v="4"/>
    <x v="6"/>
    <n v="9"/>
    <n v="2360.79"/>
    <n v="21247.11"/>
    <n v="19.239999999999998"/>
    <n v="17159.169999999998"/>
    <n v="2"/>
    <n v="9"/>
    <n v="-1"/>
    <x v="4241"/>
  </r>
  <r>
    <s v="T004555"/>
    <s v="Manikya Sami"/>
    <x v="555"/>
    <n v="6"/>
    <d v="2023-10-20T00:00:00"/>
    <d v="2023-10-24T00:00:00"/>
    <d v="1964-07-16T00:00:00"/>
    <x v="0"/>
    <x v="13"/>
    <x v="1"/>
    <x v="2"/>
    <x v="3"/>
    <n v="5"/>
    <n v="41856.400000000001"/>
    <n v="209282"/>
    <n v="26.1"/>
    <n v="154659.4"/>
    <n v="4"/>
    <n v="5"/>
    <n v="1"/>
    <x v="4242"/>
  </r>
  <r>
    <s v="T004556"/>
    <s v="Prerak Choudhury"/>
    <x v="174"/>
    <n v="5"/>
    <d v="2024-10-02T00:00:00"/>
    <d v="2024-10-07T00:00:00"/>
    <d v="1966-08-15T00:00:00"/>
    <x v="1"/>
    <x v="14"/>
    <x v="1"/>
    <x v="5"/>
    <x v="17"/>
    <n v="4"/>
    <n v="18777.810000000001"/>
    <n v="75111.240000000005"/>
    <n v="26.89"/>
    <n v="54913.83"/>
    <n v="2"/>
    <n v="9"/>
    <n v="-4"/>
    <x v="2570"/>
  </r>
  <r>
    <s v="T004557"/>
    <s v="Aarna Chaudhari"/>
    <x v="421"/>
    <n v="9"/>
    <d v="2024-01-12T00:00:00"/>
    <d v="2024-01-17T00:00:00"/>
    <d v="1991-09-28T00:00:00"/>
    <x v="2"/>
    <x v="8"/>
    <x v="2"/>
    <x v="3"/>
    <x v="22"/>
    <n v="6"/>
    <n v="39279.339999999997"/>
    <n v="235676.04"/>
    <n v="22.18"/>
    <n v="183403.09"/>
    <n v="5"/>
    <n v="10"/>
    <n v="-1"/>
    <x v="4243"/>
  </r>
  <r>
    <s v="T004558"/>
    <s v="Gokul Kashyap"/>
    <x v="261"/>
    <n v="4"/>
    <d v="2024-10-18T00:00:00"/>
    <d v="2024-10-23T00:00:00"/>
    <d v="1977-08-21T00:00:00"/>
    <x v="2"/>
    <x v="7"/>
    <x v="3"/>
    <x v="4"/>
    <x v="13"/>
    <n v="1"/>
    <n v="8232.4599999999991"/>
    <n v="8232.4599999999991"/>
    <n v="26.3"/>
    <n v="6067.32"/>
    <n v="2"/>
    <n v="6"/>
    <n v="-2"/>
    <x v="1335"/>
  </r>
  <r>
    <s v="T004559"/>
    <s v="Zara Sampath"/>
    <x v="416"/>
    <n v="7"/>
    <d v="2024-12-25T00:00:00"/>
    <d v="2024-12-26T00:00:00"/>
    <d v="1981-11-01T00:00:00"/>
    <x v="2"/>
    <x v="7"/>
    <x v="3"/>
    <x v="4"/>
    <x v="13"/>
    <n v="2"/>
    <n v="10254.15"/>
    <n v="20508.3"/>
    <n v="8.36"/>
    <n v="18793.810000000001"/>
    <n v="5"/>
    <n v="4"/>
    <n v="3"/>
    <x v="4244"/>
  </r>
  <r>
    <s v="T004560"/>
    <s v="Ivan Gopal"/>
    <x v="596"/>
    <n v="9"/>
    <d v="2025-02-27T00:00:00"/>
    <d v="2025-03-03T00:00:00"/>
    <d v="2000-06-03T00:00:00"/>
    <x v="3"/>
    <x v="4"/>
    <x v="3"/>
    <x v="4"/>
    <x v="9"/>
    <n v="6"/>
    <n v="40062.1"/>
    <n v="240372.6"/>
    <n v="22.63"/>
    <n v="185976.28"/>
    <n v="5"/>
    <n v="9"/>
    <n v="0"/>
    <x v="4245"/>
  </r>
  <r>
    <s v="T004561"/>
    <s v="Dishani Reddy"/>
    <x v="660"/>
    <n v="3"/>
    <d v="2023-12-10T00:00:00"/>
    <d v="2023-12-13T00:00:00"/>
    <d v="1970-04-22T00:00:00"/>
    <x v="1"/>
    <x v="18"/>
    <x v="2"/>
    <x v="3"/>
    <x v="11"/>
    <n v="9"/>
    <n v="27069.040000000001"/>
    <n v="243621.36"/>
    <n v="19.71"/>
    <n v="195603.59"/>
    <n v="1"/>
    <n v="5"/>
    <n v="-2"/>
    <x v="4246"/>
  </r>
  <r>
    <s v="T004562"/>
    <s v="Hridaan Sehgal"/>
    <x v="693"/>
    <n v="7"/>
    <d v="2025-03-12T00:00:00"/>
    <d v="2025-03-13T00:00:00"/>
    <d v="1996-03-24T00:00:00"/>
    <x v="0"/>
    <x v="0"/>
    <x v="2"/>
    <x v="3"/>
    <x v="12"/>
    <n v="8"/>
    <n v="25116.74"/>
    <n v="200933.92"/>
    <n v="23.24"/>
    <n v="154236.88"/>
    <n v="2"/>
    <n v="6"/>
    <n v="1"/>
    <x v="4247"/>
  </r>
  <r>
    <s v="T004563"/>
    <s v="Indrans Ramaswamy"/>
    <x v="40"/>
    <n v="6"/>
    <d v="2024-02-25T00:00:00"/>
    <d v="2024-02-28T00:00:00"/>
    <d v="1993-06-19T00:00:00"/>
    <x v="2"/>
    <x v="11"/>
    <x v="1"/>
    <x v="5"/>
    <x v="15"/>
    <n v="6"/>
    <n v="19457.93"/>
    <n v="116747.58"/>
    <n v="15.46"/>
    <n v="98698.4"/>
    <n v="3"/>
    <n v="5"/>
    <n v="1"/>
    <x v="4248"/>
  </r>
  <r>
    <s v="T004564"/>
    <s v="Hridaan Iyer"/>
    <x v="539"/>
    <n v="10"/>
    <d v="2025-04-17T00:00:00"/>
    <d v="2025-04-18T00:00:00"/>
    <d v="1987-05-04T00:00:00"/>
    <x v="3"/>
    <x v="12"/>
    <x v="1"/>
    <x v="2"/>
    <x v="16"/>
    <n v="9"/>
    <n v="24424"/>
    <n v="219816"/>
    <n v="13.71"/>
    <n v="189679.23"/>
    <n v="4"/>
    <n v="3"/>
    <n v="7"/>
    <x v="4249"/>
  </r>
  <r>
    <s v="T004565"/>
    <s v="Heer Sandhu"/>
    <x v="459"/>
    <n v="8"/>
    <d v="2023-09-16T00:00:00"/>
    <d v="2023-09-18T00:00:00"/>
    <d v="1961-01-25T00:00:00"/>
    <x v="0"/>
    <x v="0"/>
    <x v="0"/>
    <x v="0"/>
    <x v="19"/>
    <n v="1"/>
    <n v="25121.34"/>
    <n v="25121.34"/>
    <n v="14.33"/>
    <n v="21521.45"/>
    <n v="2"/>
    <n v="7"/>
    <n v="1"/>
    <x v="4250"/>
  </r>
  <r>
    <s v="T004566"/>
    <s v="Shayak Dixit"/>
    <x v="8"/>
    <n v="3"/>
    <d v="2023-09-24T00:00:00"/>
    <d v="2023-09-25T00:00:00"/>
    <d v="1991-09-07T00:00:00"/>
    <x v="1"/>
    <x v="9"/>
    <x v="1"/>
    <x v="5"/>
    <x v="7"/>
    <n v="7"/>
    <n v="26050.880000000001"/>
    <n v="182356.16"/>
    <n v="18.18"/>
    <n v="149203.81"/>
    <n v="2"/>
    <n v="3"/>
    <n v="0"/>
    <x v="4251"/>
  </r>
  <r>
    <s v="T004567"/>
    <s v="Lakshay Choudhury"/>
    <x v="632"/>
    <n v="6"/>
    <d v="2025-01-25T00:00:00"/>
    <d v="2025-01-26T00:00:00"/>
    <d v="1962-07-05T00:00:00"/>
    <x v="0"/>
    <x v="3"/>
    <x v="0"/>
    <x v="1"/>
    <x v="2"/>
    <n v="1"/>
    <n v="39370.160000000003"/>
    <n v="39370.160000000003"/>
    <n v="6.14"/>
    <n v="36952.83"/>
    <n v="5"/>
    <n v="6"/>
    <n v="0"/>
    <x v="4252"/>
  </r>
  <r>
    <s v="T004568"/>
    <s v="Pari Sodhi"/>
    <x v="717"/>
    <n v="3"/>
    <d v="2025-07-13T00:00:00"/>
    <d v="2025-07-18T00:00:00"/>
    <d v="1998-03-06T00:00:00"/>
    <x v="3"/>
    <x v="15"/>
    <x v="1"/>
    <x v="2"/>
    <x v="3"/>
    <n v="7"/>
    <n v="46499.65"/>
    <n v="325497.55"/>
    <n v="16.46"/>
    <n v="271920.65000000002"/>
    <n v="2"/>
    <n v="10"/>
    <n v="-7"/>
    <x v="1476"/>
  </r>
  <r>
    <s v="T004569"/>
    <s v="Shamik Jha"/>
    <x v="678"/>
    <n v="5"/>
    <d v="2024-08-21T00:00:00"/>
    <d v="2024-08-22T00:00:00"/>
    <d v="1975-07-06T00:00:00"/>
    <x v="0"/>
    <x v="10"/>
    <x v="0"/>
    <x v="0"/>
    <x v="19"/>
    <n v="9"/>
    <n v="12919.88"/>
    <n v="116278.92"/>
    <n v="0.66"/>
    <n v="115511.48"/>
    <n v="5"/>
    <n v="5"/>
    <n v="0"/>
    <x v="4253"/>
  </r>
  <r>
    <s v="T004570"/>
    <s v="Shamik Krishnan"/>
    <x v="303"/>
    <n v="7"/>
    <d v="2023-12-11T00:00:00"/>
    <d v="2023-12-12T00:00:00"/>
    <d v="1994-04-30T00:00:00"/>
    <x v="2"/>
    <x v="2"/>
    <x v="2"/>
    <x v="3"/>
    <x v="22"/>
    <n v="5"/>
    <n v="49800.79"/>
    <n v="249003.95"/>
    <n v="29.82"/>
    <n v="174750.97"/>
    <n v="2"/>
    <n v="3"/>
    <n v="4"/>
    <x v="4254"/>
  </r>
  <r>
    <s v="T004571"/>
    <s v="Eshani Kothari"/>
    <x v="550"/>
    <n v="9"/>
    <d v="2024-01-27T00:00:00"/>
    <d v="2024-02-01T00:00:00"/>
    <d v="1987-05-19T00:00:00"/>
    <x v="2"/>
    <x v="8"/>
    <x v="3"/>
    <x v="4"/>
    <x v="23"/>
    <n v="10"/>
    <n v="44396.5"/>
    <n v="443965"/>
    <n v="11.13"/>
    <n v="394551.7"/>
    <n v="4"/>
    <n v="9"/>
    <n v="0"/>
    <x v="4255"/>
  </r>
  <r>
    <s v="T004572"/>
    <s v="Shlok Ram"/>
    <x v="394"/>
    <n v="9"/>
    <d v="2025-02-13T00:00:00"/>
    <d v="2025-02-15T00:00:00"/>
    <d v="1978-12-27T00:00:00"/>
    <x v="3"/>
    <x v="4"/>
    <x v="0"/>
    <x v="1"/>
    <x v="5"/>
    <n v="8"/>
    <n v="16123.39"/>
    <n v="128987.12"/>
    <n v="12.35"/>
    <n v="113057.21"/>
    <n v="5"/>
    <n v="3"/>
    <n v="6"/>
    <x v="4256"/>
  </r>
  <r>
    <s v="T004573"/>
    <s v="Fateh Balasubramanian"/>
    <x v="433"/>
    <n v="3"/>
    <d v="2025-01-30T00:00:00"/>
    <d v="2025-02-04T00:00:00"/>
    <d v="1980-01-23T00:00:00"/>
    <x v="2"/>
    <x v="16"/>
    <x v="0"/>
    <x v="0"/>
    <x v="19"/>
    <n v="6"/>
    <n v="45821.89"/>
    <n v="274931.34000000003"/>
    <n v="15.2"/>
    <n v="233141.78"/>
    <n v="2"/>
    <n v="10"/>
    <n v="-7"/>
    <x v="4257"/>
  </r>
  <r>
    <s v="T004574"/>
    <s v="Akarsh Dash"/>
    <x v="246"/>
    <n v="5"/>
    <d v="2024-10-02T00:00:00"/>
    <d v="2024-10-04T00:00:00"/>
    <d v="1966-03-10T00:00:00"/>
    <x v="2"/>
    <x v="11"/>
    <x v="1"/>
    <x v="5"/>
    <x v="20"/>
    <n v="3"/>
    <n v="24489.27"/>
    <n v="73467.81"/>
    <n v="8.9700000000000006"/>
    <n v="66877.75"/>
    <n v="2"/>
    <n v="3"/>
    <n v="2"/>
    <x v="4258"/>
  </r>
  <r>
    <s v="T004575"/>
    <s v="Bhavin Hari"/>
    <x v="12"/>
    <n v="4"/>
    <d v="2025-05-15T00:00:00"/>
    <d v="2025-05-16T00:00:00"/>
    <d v="1980-07-17T00:00:00"/>
    <x v="0"/>
    <x v="0"/>
    <x v="3"/>
    <x v="4"/>
    <x v="6"/>
    <n v="7"/>
    <n v="46869.2"/>
    <n v="328084.40000000002"/>
    <n v="5.18"/>
    <n v="311089.63"/>
    <n v="2"/>
    <n v="3"/>
    <n v="1"/>
    <x v="4259"/>
  </r>
  <r>
    <s v="T004576"/>
    <s v="Samarth Tank"/>
    <x v="339"/>
    <n v="8"/>
    <d v="2024-08-04T00:00:00"/>
    <d v="2024-08-07T00:00:00"/>
    <d v="2001-08-21T00:00:00"/>
    <x v="0"/>
    <x v="13"/>
    <x v="1"/>
    <x v="5"/>
    <x v="7"/>
    <n v="7"/>
    <n v="9780.2900000000009"/>
    <n v="68462.03"/>
    <n v="27.1"/>
    <n v="49908.82"/>
    <n v="2"/>
    <n v="4"/>
    <n v="4"/>
    <x v="4260"/>
  </r>
  <r>
    <s v="T004577"/>
    <s v="Sana Bedi"/>
    <x v="460"/>
    <n v="10"/>
    <d v="2025-07-14T00:00:00"/>
    <d v="2025-07-19T00:00:00"/>
    <d v="1972-03-01T00:00:00"/>
    <x v="1"/>
    <x v="14"/>
    <x v="0"/>
    <x v="1"/>
    <x v="5"/>
    <n v="6"/>
    <n v="15680.43"/>
    <n v="94082.58"/>
    <n v="4.4000000000000004"/>
    <n v="89942.95"/>
    <n v="5"/>
    <n v="9"/>
    <n v="1"/>
    <x v="4261"/>
  </r>
  <r>
    <s v="T004578"/>
    <s v="Nirvi Ray"/>
    <x v="655"/>
    <n v="6"/>
    <d v="2025-07-27T00:00:00"/>
    <d v="2025-07-29T00:00:00"/>
    <d v="2004-10-01T00:00:00"/>
    <x v="0"/>
    <x v="10"/>
    <x v="2"/>
    <x v="3"/>
    <x v="11"/>
    <n v="3"/>
    <n v="12493.03"/>
    <n v="37479.089999999997"/>
    <n v="7.94"/>
    <n v="34503.25"/>
    <n v="4"/>
    <n v="3"/>
    <n v="3"/>
    <x v="4262"/>
  </r>
  <r>
    <s v="T004579"/>
    <s v="Lakshay Comar"/>
    <x v="282"/>
    <n v="3"/>
    <d v="2024-08-11T00:00:00"/>
    <d v="2024-08-15T00:00:00"/>
    <d v="1973-07-10T00:00:00"/>
    <x v="2"/>
    <x v="16"/>
    <x v="0"/>
    <x v="1"/>
    <x v="2"/>
    <n v="9"/>
    <n v="23812.13"/>
    <n v="214309.17"/>
    <n v="13.03"/>
    <n v="186384.69"/>
    <n v="2"/>
    <n v="6"/>
    <n v="-3"/>
    <x v="4263"/>
  </r>
  <r>
    <s v="T004580"/>
    <s v="Eshani Wali"/>
    <x v="84"/>
    <n v="5"/>
    <d v="2024-09-16T00:00:00"/>
    <d v="2024-09-18T00:00:00"/>
    <d v="1992-12-15T00:00:00"/>
    <x v="0"/>
    <x v="13"/>
    <x v="0"/>
    <x v="1"/>
    <x v="21"/>
    <n v="3"/>
    <n v="31016.99"/>
    <n v="93050.97"/>
    <n v="0.01"/>
    <n v="93041.66"/>
    <n v="2"/>
    <n v="4"/>
    <n v="1"/>
    <x v="4264"/>
  </r>
  <r>
    <s v="T004581"/>
    <s v="Rhea Mangat"/>
    <x v="256"/>
    <n v="7"/>
    <d v="2025-08-10T00:00:00"/>
    <d v="2025-08-14T00:00:00"/>
    <d v="2005-03-27T00:00:00"/>
    <x v="1"/>
    <x v="1"/>
    <x v="0"/>
    <x v="0"/>
    <x v="18"/>
    <n v="8"/>
    <n v="13342.33"/>
    <n v="106738.64"/>
    <n v="24.95"/>
    <n v="80107.350000000006"/>
    <n v="4"/>
    <n v="6"/>
    <n v="1"/>
    <x v="4265"/>
  </r>
  <r>
    <s v="T004582"/>
    <s v="Jhanvi Behl"/>
    <x v="420"/>
    <n v="8"/>
    <d v="2025-07-15T00:00:00"/>
    <d v="2025-07-19T00:00:00"/>
    <d v="1971-02-19T00:00:00"/>
    <x v="3"/>
    <x v="19"/>
    <x v="0"/>
    <x v="0"/>
    <x v="1"/>
    <n v="5"/>
    <n v="42033.72"/>
    <n v="210168.6"/>
    <n v="21.07"/>
    <n v="165886.07999999999"/>
    <n v="1"/>
    <n v="6"/>
    <n v="2"/>
    <x v="4266"/>
  </r>
  <r>
    <s v="T004583"/>
    <s v="Hansh Bajaj"/>
    <x v="71"/>
    <n v="5"/>
    <d v="2024-01-12T00:00:00"/>
    <d v="2024-01-16T00:00:00"/>
    <d v="2002-04-17T00:00:00"/>
    <x v="0"/>
    <x v="0"/>
    <x v="3"/>
    <x v="4"/>
    <x v="13"/>
    <n v="8"/>
    <n v="31850.71"/>
    <n v="254805.68"/>
    <n v="9.2799999999999994"/>
    <n v="231159.71"/>
    <n v="4"/>
    <n v="5"/>
    <n v="0"/>
    <x v="4267"/>
  </r>
  <r>
    <s v="T004584"/>
    <s v="Baiju Chakraborty"/>
    <x v="250"/>
    <n v="10"/>
    <d v="2025-06-09T00:00:00"/>
    <d v="2025-06-12T00:00:00"/>
    <d v="1971-06-06T00:00:00"/>
    <x v="1"/>
    <x v="1"/>
    <x v="3"/>
    <x v="4"/>
    <x v="6"/>
    <n v="7"/>
    <n v="20047.2"/>
    <n v="140330.4"/>
    <n v="10.19"/>
    <n v="126030.73"/>
    <n v="2"/>
    <n v="4"/>
    <n v="6"/>
    <x v="4268"/>
  </r>
  <r>
    <s v="T004585"/>
    <s v="Pari Golla"/>
    <x v="387"/>
    <n v="7"/>
    <d v="2024-08-09T00:00:00"/>
    <d v="2024-08-11T00:00:00"/>
    <d v="1984-10-26T00:00:00"/>
    <x v="0"/>
    <x v="0"/>
    <x v="2"/>
    <x v="3"/>
    <x v="11"/>
    <n v="3"/>
    <n v="1499.05"/>
    <n v="4497.1499999999996"/>
    <n v="2.75"/>
    <n v="4373.4799999999996"/>
    <n v="3"/>
    <n v="4"/>
    <n v="3"/>
    <x v="4269"/>
  </r>
  <r>
    <s v="T004586"/>
    <s v="Kiara Tandon"/>
    <x v="438"/>
    <n v="10"/>
    <d v="2025-03-13T00:00:00"/>
    <d v="2025-03-17T00:00:00"/>
    <d v="1976-10-04T00:00:00"/>
    <x v="0"/>
    <x v="0"/>
    <x v="3"/>
    <x v="4"/>
    <x v="6"/>
    <n v="4"/>
    <n v="21841.03"/>
    <n v="87364.12"/>
    <n v="23.6"/>
    <n v="66746.19"/>
    <n v="5"/>
    <n v="7"/>
    <n v="3"/>
    <x v="4171"/>
  </r>
  <r>
    <s v="T004587"/>
    <s v="Riya Ghosh"/>
    <x v="33"/>
    <n v="8"/>
    <d v="2024-11-28T00:00:00"/>
    <d v="2024-12-01T00:00:00"/>
    <d v="1994-07-28T00:00:00"/>
    <x v="0"/>
    <x v="0"/>
    <x v="2"/>
    <x v="3"/>
    <x v="4"/>
    <n v="4"/>
    <n v="6224.13"/>
    <n v="24896.52"/>
    <n v="12.03"/>
    <n v="21901.47"/>
    <n v="3"/>
    <n v="5"/>
    <n v="3"/>
    <x v="4270"/>
  </r>
  <r>
    <s v="T004588"/>
    <s v="Ishita Chadha"/>
    <x v="711"/>
    <n v="5"/>
    <d v="2023-12-09T00:00:00"/>
    <d v="2023-12-11T00:00:00"/>
    <d v="2000-03-15T00:00:00"/>
    <x v="0"/>
    <x v="17"/>
    <x v="2"/>
    <x v="3"/>
    <x v="12"/>
    <n v="2"/>
    <n v="46750.75"/>
    <n v="93501.5"/>
    <n v="5.85"/>
    <n v="88031.66"/>
    <n v="5"/>
    <n v="6"/>
    <n v="-1"/>
    <x v="4271"/>
  </r>
  <r>
    <s v="T004589"/>
    <s v="Eva Karnik"/>
    <x v="365"/>
    <n v="5"/>
    <d v="2024-03-12T00:00:00"/>
    <d v="2024-03-14T00:00:00"/>
    <d v="1976-07-18T00:00:00"/>
    <x v="2"/>
    <x v="8"/>
    <x v="2"/>
    <x v="3"/>
    <x v="4"/>
    <n v="7"/>
    <n v="34523.17"/>
    <n v="241662.19"/>
    <n v="21.35"/>
    <n v="190067.31"/>
    <n v="4"/>
    <n v="7"/>
    <n v="-2"/>
    <x v="4272"/>
  </r>
  <r>
    <s v="T004590"/>
    <s v="Riya Sandhu"/>
    <x v="604"/>
    <n v="4"/>
    <d v="2024-04-13T00:00:00"/>
    <d v="2024-04-14T00:00:00"/>
    <d v="1990-11-27T00:00:00"/>
    <x v="1"/>
    <x v="9"/>
    <x v="1"/>
    <x v="5"/>
    <x v="15"/>
    <n v="3"/>
    <n v="47503.22"/>
    <n v="142509.66"/>
    <n v="9.39"/>
    <n v="129128"/>
    <n v="4"/>
    <n v="5"/>
    <n v="-1"/>
    <x v="4273"/>
  </r>
  <r>
    <s v="T004591"/>
    <s v="Dhanuk Sekhon"/>
    <x v="653"/>
    <n v="10"/>
    <d v="2023-10-29T00:00:00"/>
    <d v="2023-11-03T00:00:00"/>
    <d v="2004-03-17T00:00:00"/>
    <x v="1"/>
    <x v="18"/>
    <x v="2"/>
    <x v="3"/>
    <x v="11"/>
    <n v="6"/>
    <n v="19628.169999999998"/>
    <n v="117769.02"/>
    <n v="23.94"/>
    <n v="89575.12"/>
    <n v="3"/>
    <n v="10"/>
    <n v="0"/>
    <x v="4274"/>
  </r>
  <r>
    <s v="T004592"/>
    <s v="Manikya Arya"/>
    <x v="155"/>
    <n v="8"/>
    <d v="2024-07-06T00:00:00"/>
    <d v="2024-07-10T00:00:00"/>
    <d v="1997-06-16T00:00:00"/>
    <x v="3"/>
    <x v="15"/>
    <x v="0"/>
    <x v="0"/>
    <x v="0"/>
    <n v="2"/>
    <n v="34590.22"/>
    <n v="69180.44"/>
    <n v="20.6"/>
    <n v="54929.27"/>
    <n v="4"/>
    <n v="7"/>
    <n v="1"/>
    <x v="2530"/>
  </r>
  <r>
    <s v="T004593"/>
    <s v="Zeeshan Bains"/>
    <x v="255"/>
    <n v="7"/>
    <d v="2025-07-07T00:00:00"/>
    <d v="2025-07-10T00:00:00"/>
    <d v="1979-07-30T00:00:00"/>
    <x v="3"/>
    <x v="15"/>
    <x v="0"/>
    <x v="0"/>
    <x v="1"/>
    <n v="6"/>
    <n v="16388.45"/>
    <n v="98330.700000000012"/>
    <n v="24.34"/>
    <n v="74397.009999999995"/>
    <n v="3"/>
    <n v="7"/>
    <n v="0"/>
    <x v="4275"/>
  </r>
  <r>
    <s v="T004594"/>
    <s v="Bhavin Tailor"/>
    <x v="648"/>
    <n v="6"/>
    <d v="2024-05-29T00:00:00"/>
    <d v="2024-06-02T00:00:00"/>
    <d v="1979-12-12T00:00:00"/>
    <x v="3"/>
    <x v="4"/>
    <x v="1"/>
    <x v="5"/>
    <x v="20"/>
    <n v="3"/>
    <n v="4790.3"/>
    <n v="14370.9"/>
    <n v="0.36"/>
    <n v="14319.16"/>
    <n v="4"/>
    <n v="5"/>
    <n v="1"/>
    <x v="4276"/>
  </r>
  <r>
    <s v="T004595"/>
    <s v="Nirvi Gokhale"/>
    <x v="609"/>
    <n v="10"/>
    <d v="2025-05-23T00:00:00"/>
    <d v="2025-05-26T00:00:00"/>
    <d v="1975-03-02T00:00:00"/>
    <x v="0"/>
    <x v="17"/>
    <x v="0"/>
    <x v="0"/>
    <x v="19"/>
    <n v="1"/>
    <n v="6209.61"/>
    <n v="6209.61"/>
    <n v="24.89"/>
    <n v="4664.04"/>
    <n v="1"/>
    <n v="4"/>
    <n v="6"/>
    <x v="4277"/>
  </r>
  <r>
    <s v="T004596"/>
    <s v="Hunar Mangal"/>
    <x v="87"/>
    <n v="5"/>
    <d v="2023-09-21T00:00:00"/>
    <d v="2023-09-22T00:00:00"/>
    <d v="1972-11-14T00:00:00"/>
    <x v="0"/>
    <x v="13"/>
    <x v="0"/>
    <x v="1"/>
    <x v="5"/>
    <n v="1"/>
    <n v="42214"/>
    <n v="42214"/>
    <n v="8.3800000000000008"/>
    <n v="38676.47"/>
    <n v="3"/>
    <n v="4"/>
    <n v="1"/>
    <x v="552"/>
  </r>
  <r>
    <s v="T004597"/>
    <s v="Tara Setty"/>
    <x v="428"/>
    <n v="7"/>
    <d v="2024-03-24T00:00:00"/>
    <d v="2024-03-29T00:00:00"/>
    <d v="1973-02-02T00:00:00"/>
    <x v="2"/>
    <x v="7"/>
    <x v="0"/>
    <x v="1"/>
    <x v="5"/>
    <n v="8"/>
    <n v="11610.64"/>
    <n v="92885.119999999995"/>
    <n v="17.71"/>
    <n v="76435.17"/>
    <n v="2"/>
    <n v="8"/>
    <n v="-1"/>
    <x v="1189"/>
  </r>
  <r>
    <s v="T004598"/>
    <s v="Mannat Iyer"/>
    <x v="651"/>
    <n v="9"/>
    <d v="2025-07-24T00:00:00"/>
    <d v="2025-07-25T00:00:00"/>
    <d v="1988-06-07T00:00:00"/>
    <x v="0"/>
    <x v="17"/>
    <x v="3"/>
    <x v="4"/>
    <x v="6"/>
    <n v="5"/>
    <n v="47467.57"/>
    <n v="237337.85"/>
    <n v="2.2400000000000002"/>
    <n v="232021.48"/>
    <n v="5"/>
    <n v="2"/>
    <n v="7"/>
    <x v="4278"/>
  </r>
  <r>
    <s v="T004599"/>
    <s v="Nirvi Bhandari"/>
    <x v="722"/>
    <n v="3"/>
    <d v="2024-01-06T00:00:00"/>
    <d v="2024-01-07T00:00:00"/>
    <d v="1994-11-28T00:00:00"/>
    <x v="0"/>
    <x v="17"/>
    <x v="3"/>
    <x v="4"/>
    <x v="9"/>
    <n v="5"/>
    <n v="18221.939999999999"/>
    <n v="91109.7"/>
    <n v="5.81"/>
    <n v="85816.23"/>
    <n v="1"/>
    <n v="5"/>
    <n v="-2"/>
    <x v="966"/>
  </r>
  <r>
    <s v="T004600"/>
    <s v="Alisha Garde"/>
    <x v="456"/>
    <n v="8"/>
    <d v="2025-05-19T00:00:00"/>
    <d v="2025-05-22T00:00:00"/>
    <d v="1977-12-27T00:00:00"/>
    <x v="1"/>
    <x v="14"/>
    <x v="0"/>
    <x v="1"/>
    <x v="2"/>
    <n v="4"/>
    <n v="6662.43"/>
    <n v="26649.72"/>
    <n v="28.5"/>
    <n v="19054.55"/>
    <n v="1"/>
    <n v="4"/>
    <n v="4"/>
    <x v="4279"/>
  </r>
  <r>
    <s v="T004601"/>
    <s v="Manikya Vala"/>
    <x v="524"/>
    <n v="3"/>
    <d v="2025-06-15T00:00:00"/>
    <d v="2025-06-18T00:00:00"/>
    <d v="1994-11-18T00:00:00"/>
    <x v="3"/>
    <x v="5"/>
    <x v="2"/>
    <x v="3"/>
    <x v="12"/>
    <n v="8"/>
    <n v="7566.12"/>
    <n v="60528.959999999999"/>
    <n v="21.79"/>
    <n v="47339.7"/>
    <n v="4"/>
    <n v="5"/>
    <n v="-2"/>
    <x v="4280"/>
  </r>
  <r>
    <s v="T004602"/>
    <s v="Aarav Raman"/>
    <x v="107"/>
    <n v="6"/>
    <d v="2025-01-05T00:00:00"/>
    <d v="2025-01-10T00:00:00"/>
    <d v="1997-03-17T00:00:00"/>
    <x v="2"/>
    <x v="8"/>
    <x v="0"/>
    <x v="1"/>
    <x v="21"/>
    <n v="2"/>
    <n v="36015.94"/>
    <n v="72031.88"/>
    <n v="1.65"/>
    <n v="70843.350000000006"/>
    <n v="5"/>
    <n v="7"/>
    <n v="-1"/>
    <x v="4281"/>
  </r>
  <r>
    <s v="T004603"/>
    <s v="Purab Virk"/>
    <x v="479"/>
    <n v="8"/>
    <d v="2025-02-28T00:00:00"/>
    <d v="2025-03-05T00:00:00"/>
    <d v="1967-08-01T00:00:00"/>
    <x v="1"/>
    <x v="14"/>
    <x v="3"/>
    <x v="4"/>
    <x v="9"/>
    <n v="5"/>
    <n v="38976.15"/>
    <n v="194880.75"/>
    <n v="7.71"/>
    <n v="179855.44"/>
    <n v="1"/>
    <n v="9"/>
    <n v="-1"/>
    <x v="4282"/>
  </r>
  <r>
    <s v="T004604"/>
    <s v="Sahil Tank"/>
    <x v="80"/>
    <n v="6"/>
    <d v="2024-04-20T00:00:00"/>
    <d v="2024-04-21T00:00:00"/>
    <d v="2007-05-11T00:00:00"/>
    <x v="2"/>
    <x v="11"/>
    <x v="0"/>
    <x v="1"/>
    <x v="21"/>
    <n v="3"/>
    <n v="16362.68"/>
    <n v="49088.04"/>
    <n v="20.3"/>
    <n v="39123.17"/>
    <n v="1"/>
    <n v="4"/>
    <n v="2"/>
    <x v="4283"/>
  </r>
  <r>
    <s v="T004605"/>
    <s v="Darshit Ramakrishnan"/>
    <x v="165"/>
    <n v="4"/>
    <d v="2025-06-24T00:00:00"/>
    <d v="2025-06-28T00:00:00"/>
    <d v="2005-03-05T00:00:00"/>
    <x v="3"/>
    <x v="12"/>
    <x v="0"/>
    <x v="0"/>
    <x v="0"/>
    <n v="2"/>
    <n v="34124.92"/>
    <n v="68249.84"/>
    <n v="6.88"/>
    <n v="63554.25"/>
    <n v="2"/>
    <n v="7"/>
    <n v="-3"/>
    <x v="4284"/>
  </r>
  <r>
    <s v="T004606"/>
    <s v="Samaira Swaminathan"/>
    <x v="257"/>
    <n v="6"/>
    <d v="2025-07-31T00:00:00"/>
    <d v="2025-08-03T00:00:00"/>
    <d v="1979-05-12T00:00:00"/>
    <x v="1"/>
    <x v="14"/>
    <x v="3"/>
    <x v="4"/>
    <x v="13"/>
    <n v="3"/>
    <n v="31331.06"/>
    <n v="93993.180000000008"/>
    <n v="29.33"/>
    <n v="66424.98"/>
    <n v="4"/>
    <n v="5"/>
    <n v="1"/>
    <x v="4285"/>
  </r>
  <r>
    <s v="T004607"/>
    <s v="Yasmin Dey"/>
    <x v="539"/>
    <n v="3"/>
    <d v="2025-04-16T00:00:00"/>
    <d v="2025-04-18T00:00:00"/>
    <d v="1977-03-15T00:00:00"/>
    <x v="3"/>
    <x v="4"/>
    <x v="0"/>
    <x v="1"/>
    <x v="8"/>
    <n v="8"/>
    <n v="28291.89"/>
    <n v="226335.12"/>
    <n v="29.73"/>
    <n v="159045.69"/>
    <n v="1"/>
    <n v="3"/>
    <n v="0"/>
    <x v="4286"/>
  </r>
  <r>
    <s v="T004608"/>
    <s v="Anika Chanda"/>
    <x v="138"/>
    <n v="5"/>
    <d v="2025-05-12T00:00:00"/>
    <d v="2025-05-13T00:00:00"/>
    <d v="1968-01-27T00:00:00"/>
    <x v="3"/>
    <x v="5"/>
    <x v="2"/>
    <x v="3"/>
    <x v="22"/>
    <n v="4"/>
    <n v="37589.910000000003"/>
    <n v="150359.64000000001"/>
    <n v="28.49"/>
    <n v="107522.18"/>
    <n v="3"/>
    <n v="6"/>
    <n v="-1"/>
    <x v="2309"/>
  </r>
  <r>
    <s v="T004609"/>
    <s v="Aarna Malhotra"/>
    <x v="641"/>
    <n v="10"/>
    <d v="2025-03-05T00:00:00"/>
    <d v="2025-03-09T00:00:00"/>
    <d v="1997-11-29T00:00:00"/>
    <x v="2"/>
    <x v="8"/>
    <x v="1"/>
    <x v="2"/>
    <x v="10"/>
    <n v="1"/>
    <n v="34928.589999999997"/>
    <n v="34928.589999999997"/>
    <n v="16.54"/>
    <n v="29151.4"/>
    <n v="1"/>
    <n v="7"/>
    <n v="3"/>
    <x v="4287"/>
  </r>
  <r>
    <s v="T004610"/>
    <s v="Adah Kant"/>
    <x v="713"/>
    <n v="4"/>
    <d v="2024-04-11T00:00:00"/>
    <d v="2024-04-14T00:00:00"/>
    <d v="1969-09-16T00:00:00"/>
    <x v="3"/>
    <x v="5"/>
    <x v="2"/>
    <x v="3"/>
    <x v="12"/>
    <n v="4"/>
    <n v="31162.65"/>
    <n v="124650.6"/>
    <n v="28.12"/>
    <n v="89598.85"/>
    <n v="2"/>
    <n v="8"/>
    <n v="-4"/>
    <x v="4288"/>
  </r>
  <r>
    <s v="T004611"/>
    <s v="Dishani Saraf"/>
    <x v="190"/>
    <n v="6"/>
    <d v="2025-07-18T00:00:00"/>
    <d v="2025-07-21T00:00:00"/>
    <d v="1983-11-08T00:00:00"/>
    <x v="2"/>
    <x v="2"/>
    <x v="1"/>
    <x v="5"/>
    <x v="15"/>
    <n v="6"/>
    <n v="48666.9"/>
    <n v="292001.40000000002"/>
    <n v="4.28"/>
    <n v="279503.74"/>
    <n v="5"/>
    <n v="7"/>
    <n v="-1"/>
    <x v="4289"/>
  </r>
  <r>
    <s v="T004612"/>
    <s v="Jayan Rajan"/>
    <x v="209"/>
    <n v="3"/>
    <d v="2024-04-23T00:00:00"/>
    <d v="2024-04-27T00:00:00"/>
    <d v="2007-03-11T00:00:00"/>
    <x v="2"/>
    <x v="16"/>
    <x v="2"/>
    <x v="3"/>
    <x v="11"/>
    <n v="3"/>
    <n v="42512.95"/>
    <n v="127538.85"/>
    <n v="19.5"/>
    <n v="102668.77"/>
    <n v="4"/>
    <n v="5"/>
    <n v="-2"/>
    <x v="4290"/>
  </r>
  <r>
    <s v="T004613"/>
    <s v="Krish Som"/>
    <x v="548"/>
    <n v="4"/>
    <d v="2025-05-28T00:00:00"/>
    <d v="2025-05-31T00:00:00"/>
    <d v="1977-10-07T00:00:00"/>
    <x v="3"/>
    <x v="5"/>
    <x v="0"/>
    <x v="0"/>
    <x v="1"/>
    <n v="2"/>
    <n v="42743.15"/>
    <n v="85486.3"/>
    <n v="6.78"/>
    <n v="79690.33"/>
    <n v="5"/>
    <n v="7"/>
    <n v="-3"/>
    <x v="4291"/>
  </r>
  <r>
    <s v="T004614"/>
    <s v="Indrans Luthra"/>
    <x v="492"/>
    <n v="6"/>
    <d v="2025-05-11T00:00:00"/>
    <d v="2025-05-12T00:00:00"/>
    <d v="1977-08-05T00:00:00"/>
    <x v="3"/>
    <x v="12"/>
    <x v="3"/>
    <x v="4"/>
    <x v="9"/>
    <n v="10"/>
    <n v="19208.84"/>
    <n v="192088.4"/>
    <n v="16.89"/>
    <n v="159644.67000000001"/>
    <n v="3"/>
    <n v="2"/>
    <n v="4"/>
    <x v="4292"/>
  </r>
  <r>
    <s v="T004615"/>
    <s v="Jiya Sarkar"/>
    <x v="255"/>
    <n v="5"/>
    <d v="2025-07-04T00:00:00"/>
    <d v="2025-07-05T00:00:00"/>
    <d v="1968-09-04T00:00:00"/>
    <x v="2"/>
    <x v="16"/>
    <x v="2"/>
    <x v="3"/>
    <x v="11"/>
    <n v="4"/>
    <n v="12731.05"/>
    <n v="50924.2"/>
    <n v="21.57"/>
    <n v="39939.85"/>
    <n v="4"/>
    <n v="2"/>
    <n v="3"/>
    <x v="4293"/>
  </r>
  <r>
    <s v="T004616"/>
    <s v="Navya Date"/>
    <x v="163"/>
    <n v="8"/>
    <d v="2024-02-09T00:00:00"/>
    <d v="2024-02-13T00:00:00"/>
    <d v="1984-10-13T00:00:00"/>
    <x v="3"/>
    <x v="15"/>
    <x v="3"/>
    <x v="4"/>
    <x v="9"/>
    <n v="3"/>
    <n v="27252.34"/>
    <n v="81757.02"/>
    <n v="23.33"/>
    <n v="62683.11"/>
    <n v="1"/>
    <n v="9"/>
    <n v="-1"/>
    <x v="4294"/>
  </r>
  <r>
    <s v="T004617"/>
    <s v="Pranay Goswami"/>
    <x v="709"/>
    <n v="7"/>
    <d v="2024-09-09T00:00:00"/>
    <d v="2024-09-13T00:00:00"/>
    <d v="1978-07-23T00:00:00"/>
    <x v="1"/>
    <x v="6"/>
    <x v="1"/>
    <x v="2"/>
    <x v="16"/>
    <n v="2"/>
    <n v="30734.42"/>
    <n v="61468.84"/>
    <n v="8.6300000000000008"/>
    <n v="56164.08"/>
    <n v="3"/>
    <n v="8"/>
    <n v="-1"/>
    <x v="4295"/>
  </r>
  <r>
    <s v="T004618"/>
    <s v="Shanaya Kohli"/>
    <x v="244"/>
    <n v="7"/>
    <d v="2025-04-22T00:00:00"/>
    <d v="2025-04-27T00:00:00"/>
    <d v="2001-01-06T00:00:00"/>
    <x v="0"/>
    <x v="3"/>
    <x v="0"/>
    <x v="1"/>
    <x v="21"/>
    <n v="6"/>
    <n v="27909.38"/>
    <n v="167456.28"/>
    <n v="28"/>
    <n v="120568.52"/>
    <n v="2"/>
    <n v="7"/>
    <n v="0"/>
    <x v="4296"/>
  </r>
  <r>
    <s v="T004619"/>
    <s v="Ryan Wali"/>
    <x v="470"/>
    <n v="5"/>
    <d v="2024-06-08T00:00:00"/>
    <d v="2024-06-09T00:00:00"/>
    <d v="1968-02-06T00:00:00"/>
    <x v="0"/>
    <x v="0"/>
    <x v="3"/>
    <x v="4"/>
    <x v="6"/>
    <n v="9"/>
    <n v="3521.7"/>
    <n v="31695.3"/>
    <n v="26.82"/>
    <n v="23194.62"/>
    <n v="1"/>
    <n v="4"/>
    <n v="1"/>
    <x v="4297"/>
  </r>
  <r>
    <s v="T004620"/>
    <s v="Lavanya Shroff"/>
    <x v="629"/>
    <n v="8"/>
    <d v="2025-04-08T00:00:00"/>
    <d v="2025-04-11T00:00:00"/>
    <d v="1974-12-13T00:00:00"/>
    <x v="3"/>
    <x v="19"/>
    <x v="0"/>
    <x v="1"/>
    <x v="21"/>
    <n v="2"/>
    <n v="27819.66"/>
    <n v="55639.32"/>
    <n v="1.5"/>
    <n v="54804.73"/>
    <n v="3"/>
    <n v="5"/>
    <n v="3"/>
    <x v="4298"/>
  </r>
  <r>
    <s v="T004621"/>
    <s v="Vaibhav Tandon"/>
    <x v="413"/>
    <n v="8"/>
    <d v="2024-06-06T00:00:00"/>
    <d v="2024-06-08T00:00:00"/>
    <d v="1989-02-28T00:00:00"/>
    <x v="3"/>
    <x v="15"/>
    <x v="3"/>
    <x v="4"/>
    <x v="9"/>
    <n v="3"/>
    <n v="25860.52"/>
    <n v="77581.56"/>
    <n v="0.96"/>
    <n v="76836.78"/>
    <n v="5"/>
    <n v="7"/>
    <n v="1"/>
    <x v="3826"/>
  </r>
  <r>
    <s v="T004622"/>
    <s v="Indranil Buch"/>
    <x v="479"/>
    <n v="7"/>
    <d v="2025-03-01T00:00:00"/>
    <d v="2025-03-04T00:00:00"/>
    <d v="1989-06-19T00:00:00"/>
    <x v="0"/>
    <x v="13"/>
    <x v="0"/>
    <x v="1"/>
    <x v="5"/>
    <n v="5"/>
    <n v="888.27"/>
    <n v="4441.3500000000004"/>
    <n v="25.41"/>
    <n v="3312.8"/>
    <n v="5"/>
    <n v="8"/>
    <n v="-1"/>
    <x v="4299"/>
  </r>
  <r>
    <s v="T004623"/>
    <s v="Jivin Tank"/>
    <x v="333"/>
    <n v="4"/>
    <d v="2024-11-02T00:00:00"/>
    <d v="2024-11-05T00:00:00"/>
    <d v="1991-03-23T00:00:00"/>
    <x v="2"/>
    <x v="11"/>
    <x v="1"/>
    <x v="2"/>
    <x v="3"/>
    <n v="7"/>
    <n v="37894.699999999997"/>
    <n v="265262.90000000002"/>
    <n v="11.59"/>
    <n v="234518.93"/>
    <n v="4"/>
    <n v="4"/>
    <n v="0"/>
    <x v="4300"/>
  </r>
  <r>
    <s v="T004624"/>
    <s v="Manjari Khalsa"/>
    <x v="397"/>
    <n v="3"/>
    <d v="2024-10-03T00:00:00"/>
    <d v="2024-10-04T00:00:00"/>
    <d v="1962-05-17T00:00:00"/>
    <x v="1"/>
    <x v="6"/>
    <x v="2"/>
    <x v="3"/>
    <x v="22"/>
    <n v="2"/>
    <n v="49662.84"/>
    <n v="99325.68"/>
    <n v="23.07"/>
    <n v="76411.25"/>
    <n v="2"/>
    <n v="4"/>
    <n v="-1"/>
    <x v="4301"/>
  </r>
  <r>
    <s v="T004625"/>
    <s v="Divij Thakkar"/>
    <x v="121"/>
    <n v="4"/>
    <d v="2024-04-01T00:00:00"/>
    <d v="2024-04-04T00:00:00"/>
    <d v="2003-12-28T00:00:00"/>
    <x v="0"/>
    <x v="13"/>
    <x v="3"/>
    <x v="4"/>
    <x v="6"/>
    <n v="5"/>
    <n v="42680.59"/>
    <n v="213402.95"/>
    <n v="20.95"/>
    <n v="168695.03"/>
    <n v="5"/>
    <n v="6"/>
    <n v="-2"/>
    <x v="4302"/>
  </r>
  <r>
    <s v="T004626"/>
    <s v="Hrishita Loyal"/>
    <x v="420"/>
    <n v="3"/>
    <d v="2025-07-14T00:00:00"/>
    <d v="2025-07-18T00:00:00"/>
    <d v="1995-01-23T00:00:00"/>
    <x v="1"/>
    <x v="18"/>
    <x v="0"/>
    <x v="1"/>
    <x v="5"/>
    <n v="7"/>
    <n v="6162.21"/>
    <n v="43135.47"/>
    <n v="7.42"/>
    <n v="39934.82"/>
    <n v="4"/>
    <n v="5"/>
    <n v="-2"/>
    <x v="4303"/>
  </r>
  <r>
    <s v="T004627"/>
    <s v="Indranil Luthra"/>
    <x v="150"/>
    <n v="7"/>
    <d v="2024-12-16T00:00:00"/>
    <d v="2024-12-17T00:00:00"/>
    <d v="1962-05-13T00:00:00"/>
    <x v="1"/>
    <x v="14"/>
    <x v="0"/>
    <x v="0"/>
    <x v="18"/>
    <n v="5"/>
    <n v="12215.55"/>
    <n v="61077.75"/>
    <n v="14.62"/>
    <n v="52148.18"/>
    <n v="3"/>
    <n v="4"/>
    <n v="3"/>
    <x v="4304"/>
  </r>
  <r>
    <s v="T004628"/>
    <s v="Yakshit Khurana"/>
    <x v="357"/>
    <n v="4"/>
    <d v="2023-10-07T00:00:00"/>
    <d v="2023-10-10T00:00:00"/>
    <d v="1992-07-27T00:00:00"/>
    <x v="2"/>
    <x v="16"/>
    <x v="1"/>
    <x v="2"/>
    <x v="3"/>
    <n v="1"/>
    <n v="40307.300000000003"/>
    <n v="40307.300000000003"/>
    <n v="21.19"/>
    <n v="31766.18"/>
    <n v="1"/>
    <n v="7"/>
    <n v="-3"/>
    <x v="4305"/>
  </r>
  <r>
    <s v="T004629"/>
    <s v="Renee Sandal"/>
    <x v="427"/>
    <n v="7"/>
    <d v="2024-06-24T00:00:00"/>
    <d v="2024-06-27T00:00:00"/>
    <d v="1983-09-06T00:00:00"/>
    <x v="2"/>
    <x v="16"/>
    <x v="3"/>
    <x v="4"/>
    <x v="13"/>
    <n v="3"/>
    <n v="4594.3999999999996"/>
    <n v="13783.2"/>
    <n v="0.42"/>
    <n v="13725.31"/>
    <n v="4"/>
    <n v="4"/>
    <n v="3"/>
    <x v="4306"/>
  </r>
  <r>
    <s v="T004630"/>
    <s v="Adah Rajagopalan"/>
    <x v="335"/>
    <n v="7"/>
    <d v="2025-08-07T00:00:00"/>
    <d v="2025-08-12T00:00:00"/>
    <d v="1967-12-12T00:00:00"/>
    <x v="1"/>
    <x v="9"/>
    <x v="0"/>
    <x v="1"/>
    <x v="5"/>
    <n v="7"/>
    <n v="36484.720000000001"/>
    <n v="255393.04"/>
    <n v="12.48"/>
    <n v="223519.99"/>
    <n v="5"/>
    <n v="8"/>
    <n v="-1"/>
    <x v="4307"/>
  </r>
  <r>
    <s v="T004631"/>
    <s v="Kiara Dasgupta"/>
    <x v="346"/>
    <n v="5"/>
    <d v="2023-12-19T00:00:00"/>
    <d v="2023-12-24T00:00:00"/>
    <d v="1966-11-17T00:00:00"/>
    <x v="2"/>
    <x v="11"/>
    <x v="0"/>
    <x v="1"/>
    <x v="8"/>
    <n v="3"/>
    <n v="28719.63"/>
    <n v="86158.89"/>
    <n v="18.22"/>
    <n v="70460.740000000005"/>
    <n v="1"/>
    <n v="6"/>
    <n v="-1"/>
    <x v="4308"/>
  </r>
  <r>
    <s v="T004632"/>
    <s v="Ranbir Koshy"/>
    <x v="422"/>
    <n v="4"/>
    <d v="2025-02-21T00:00:00"/>
    <d v="2025-02-24T00:00:00"/>
    <d v="2000-08-22T00:00:00"/>
    <x v="1"/>
    <x v="6"/>
    <x v="1"/>
    <x v="2"/>
    <x v="14"/>
    <n v="7"/>
    <n v="27886.400000000001"/>
    <n v="195204.8"/>
    <n v="0.49"/>
    <n v="194248.3"/>
    <n v="1"/>
    <n v="6"/>
    <n v="-2"/>
    <x v="2017"/>
  </r>
  <r>
    <s v="T004633"/>
    <s v="Madhav Barad"/>
    <x v="138"/>
    <n v="10"/>
    <d v="2025-05-09T00:00:00"/>
    <d v="2025-05-12T00:00:00"/>
    <d v="1967-09-13T00:00:00"/>
    <x v="0"/>
    <x v="13"/>
    <x v="0"/>
    <x v="1"/>
    <x v="2"/>
    <n v="1"/>
    <n v="25767.19"/>
    <n v="25767.19"/>
    <n v="6.48"/>
    <n v="24097.48"/>
    <n v="4"/>
    <n v="5"/>
    <n v="5"/>
    <x v="4309"/>
  </r>
  <r>
    <s v="T004634"/>
    <s v="Yakshit Gara"/>
    <x v="723"/>
    <n v="10"/>
    <d v="2025-05-02T00:00:00"/>
    <d v="2025-05-04T00:00:00"/>
    <d v="1977-07-08T00:00:00"/>
    <x v="3"/>
    <x v="15"/>
    <x v="1"/>
    <x v="5"/>
    <x v="17"/>
    <n v="10"/>
    <n v="44064.55"/>
    <n v="440645.5"/>
    <n v="12.42"/>
    <n v="385917.33"/>
    <n v="5"/>
    <n v="4"/>
    <n v="6"/>
    <x v="4310"/>
  </r>
  <r>
    <s v="T004635"/>
    <s v="Alisha Dubey"/>
    <x v="707"/>
    <n v="4"/>
    <d v="2023-12-16T00:00:00"/>
    <d v="2023-12-20T00:00:00"/>
    <d v="2006-10-14T00:00:00"/>
    <x v="1"/>
    <x v="14"/>
    <x v="1"/>
    <x v="5"/>
    <x v="7"/>
    <n v="5"/>
    <n v="25728.07"/>
    <n v="128640.35"/>
    <n v="13.82"/>
    <n v="110862.25"/>
    <n v="3"/>
    <n v="5"/>
    <n v="-1"/>
    <x v="4311"/>
  </r>
  <r>
    <s v="T004636"/>
    <s v="Sara Ghosh"/>
    <x v="413"/>
    <n v="6"/>
    <d v="2024-06-06T00:00:00"/>
    <d v="2024-06-09T00:00:00"/>
    <d v="1980-03-18T00:00:00"/>
    <x v="0"/>
    <x v="13"/>
    <x v="0"/>
    <x v="1"/>
    <x v="21"/>
    <n v="8"/>
    <n v="37762.81"/>
    <n v="302102.48"/>
    <n v="11.66"/>
    <n v="266877.33"/>
    <n v="4"/>
    <n v="8"/>
    <n v="-2"/>
    <x v="4312"/>
  </r>
  <r>
    <s v="T004637"/>
    <s v="Adah Balasubramanian"/>
    <x v="525"/>
    <n v="8"/>
    <d v="2024-01-27T00:00:00"/>
    <d v="2024-01-31T00:00:00"/>
    <d v="1984-12-05T00:00:00"/>
    <x v="0"/>
    <x v="13"/>
    <x v="1"/>
    <x v="2"/>
    <x v="16"/>
    <n v="10"/>
    <n v="27207.21"/>
    <n v="272072.09999999998"/>
    <n v="26.26"/>
    <n v="200625.97"/>
    <n v="2"/>
    <n v="6"/>
    <n v="2"/>
    <x v="4313"/>
  </r>
  <r>
    <s v="T004638"/>
    <s v="Anahi Tak"/>
    <x v="256"/>
    <n v="9"/>
    <d v="2025-08-11T00:00:00"/>
    <d v="2025-08-13T00:00:00"/>
    <d v="1999-08-10T00:00:00"/>
    <x v="0"/>
    <x v="13"/>
    <x v="1"/>
    <x v="5"/>
    <x v="7"/>
    <n v="7"/>
    <n v="45495.360000000001"/>
    <n v="318467.52"/>
    <n v="24.43"/>
    <n v="240665.9"/>
    <n v="5"/>
    <n v="5"/>
    <n v="4"/>
    <x v="4314"/>
  </r>
  <r>
    <s v="T004639"/>
    <s v="Urvi Sahni"/>
    <x v="490"/>
    <n v="10"/>
    <d v="2024-02-15T00:00:00"/>
    <d v="2024-02-19T00:00:00"/>
    <d v="1962-03-29T00:00:00"/>
    <x v="2"/>
    <x v="11"/>
    <x v="0"/>
    <x v="0"/>
    <x v="0"/>
    <n v="7"/>
    <n v="48194.09"/>
    <n v="337358.63"/>
    <n v="26.81"/>
    <n v="246912.78"/>
    <n v="4"/>
    <n v="9"/>
    <n v="1"/>
    <x v="4315"/>
  </r>
  <r>
    <s v="T004640"/>
    <s v="Saira Kuruvilla"/>
    <x v="405"/>
    <n v="7"/>
    <d v="2024-10-25T00:00:00"/>
    <d v="2024-10-30T00:00:00"/>
    <d v="1968-08-14T00:00:00"/>
    <x v="1"/>
    <x v="18"/>
    <x v="1"/>
    <x v="2"/>
    <x v="3"/>
    <n v="1"/>
    <n v="20495.36"/>
    <n v="20495.36"/>
    <n v="16.809999999999999"/>
    <n v="17050.09"/>
    <n v="5"/>
    <n v="6"/>
    <n v="1"/>
    <x v="3978"/>
  </r>
  <r>
    <s v="T004641"/>
    <s v="Aaryahi Babu"/>
    <x v="206"/>
    <n v="4"/>
    <d v="2024-07-18T00:00:00"/>
    <d v="2024-07-21T00:00:00"/>
    <d v="1999-09-06T00:00:00"/>
    <x v="1"/>
    <x v="14"/>
    <x v="2"/>
    <x v="3"/>
    <x v="4"/>
    <n v="7"/>
    <n v="2630.43"/>
    <n v="18413.009999999998"/>
    <n v="28.22"/>
    <n v="13216.86"/>
    <n v="4"/>
    <n v="5"/>
    <n v="-1"/>
    <x v="4316"/>
  </r>
  <r>
    <s v="T004642"/>
    <s v="Sumer Sama"/>
    <x v="185"/>
    <n v="5"/>
    <d v="2023-09-21T00:00:00"/>
    <d v="2023-09-23T00:00:00"/>
    <d v="1964-11-10T00:00:00"/>
    <x v="3"/>
    <x v="4"/>
    <x v="0"/>
    <x v="0"/>
    <x v="18"/>
    <n v="5"/>
    <n v="23935.72"/>
    <n v="119678.6"/>
    <n v="15.02"/>
    <n v="101702.87"/>
    <n v="4"/>
    <n v="3"/>
    <n v="2"/>
    <x v="4317"/>
  </r>
  <r>
    <s v="T004643"/>
    <s v="Mishti Ganesh"/>
    <x v="217"/>
    <n v="4"/>
    <d v="2024-11-14T00:00:00"/>
    <d v="2024-11-19T00:00:00"/>
    <d v="1979-08-10T00:00:00"/>
    <x v="2"/>
    <x v="7"/>
    <x v="2"/>
    <x v="3"/>
    <x v="4"/>
    <n v="1"/>
    <n v="24789.63"/>
    <n v="24789.63"/>
    <n v="17.97"/>
    <n v="20334.93"/>
    <n v="2"/>
    <n v="7"/>
    <n v="-3"/>
    <x v="4318"/>
  </r>
  <r>
    <s v="T004644"/>
    <s v="Abram Kala"/>
    <x v="6"/>
    <n v="6"/>
    <d v="2025-03-04T00:00:00"/>
    <d v="2025-03-06T00:00:00"/>
    <d v="1969-02-21T00:00:00"/>
    <x v="1"/>
    <x v="14"/>
    <x v="2"/>
    <x v="3"/>
    <x v="4"/>
    <n v="7"/>
    <n v="7369.24"/>
    <n v="51584.68"/>
    <n v="2.87"/>
    <n v="50104.2"/>
    <n v="3"/>
    <n v="6"/>
    <n v="0"/>
    <x v="4319"/>
  </r>
  <r>
    <s v="T004645"/>
    <s v="Jiya Sarin"/>
    <x v="163"/>
    <n v="4"/>
    <d v="2024-02-06T00:00:00"/>
    <d v="2024-02-11T00:00:00"/>
    <d v="1980-01-19T00:00:00"/>
    <x v="2"/>
    <x v="8"/>
    <x v="2"/>
    <x v="3"/>
    <x v="11"/>
    <n v="3"/>
    <n v="30885.46"/>
    <n v="92656.38"/>
    <n v="5.69"/>
    <n v="87384.23"/>
    <n v="5"/>
    <n v="7"/>
    <n v="-3"/>
    <x v="4320"/>
  </r>
  <r>
    <s v="T004646"/>
    <s v="Divit Bhardwaj"/>
    <x v="598"/>
    <n v="8"/>
    <d v="2024-11-01T00:00:00"/>
    <d v="2024-11-06T00:00:00"/>
    <d v="2004-04-26T00:00:00"/>
    <x v="0"/>
    <x v="13"/>
    <x v="0"/>
    <x v="1"/>
    <x v="21"/>
    <n v="3"/>
    <n v="23015.75"/>
    <n v="69047.25"/>
    <n v="9.81"/>
    <n v="62273.71"/>
    <n v="2"/>
    <n v="6"/>
    <n v="2"/>
    <x v="4321"/>
  </r>
  <r>
    <s v="T004647"/>
    <s v="Yakshit Sahni"/>
    <x v="58"/>
    <n v="10"/>
    <d v="2024-03-27T00:00:00"/>
    <d v="2024-03-29T00:00:00"/>
    <d v="1979-03-11T00:00:00"/>
    <x v="0"/>
    <x v="13"/>
    <x v="1"/>
    <x v="5"/>
    <x v="17"/>
    <n v="1"/>
    <n v="48108.36"/>
    <n v="48108.36"/>
    <n v="2.85"/>
    <n v="46737.27"/>
    <n v="1"/>
    <n v="6"/>
    <n v="4"/>
    <x v="4322"/>
  </r>
  <r>
    <s v="T004648"/>
    <s v="Zara Sankaran"/>
    <x v="111"/>
    <n v="7"/>
    <d v="2024-09-01T00:00:00"/>
    <d v="2024-09-04T00:00:00"/>
    <d v="1996-10-26T00:00:00"/>
    <x v="3"/>
    <x v="15"/>
    <x v="1"/>
    <x v="5"/>
    <x v="7"/>
    <n v="5"/>
    <n v="17325.07"/>
    <n v="86625.35"/>
    <n v="15.04"/>
    <n v="73596.899999999994"/>
    <n v="4"/>
    <n v="5"/>
    <n v="2"/>
    <x v="160"/>
  </r>
  <r>
    <s v="T004649"/>
    <s v="Aaina Setty"/>
    <x v="609"/>
    <n v="10"/>
    <d v="2025-05-24T00:00:00"/>
    <d v="2025-05-28T00:00:00"/>
    <d v="2001-02-19T00:00:00"/>
    <x v="3"/>
    <x v="4"/>
    <x v="0"/>
    <x v="0"/>
    <x v="19"/>
    <n v="7"/>
    <n v="28466.23"/>
    <n v="199263.61"/>
    <n v="14.28"/>
    <n v="170808.77"/>
    <n v="2"/>
    <n v="6"/>
    <n v="4"/>
    <x v="4323"/>
  </r>
  <r>
    <s v="T004650"/>
    <s v="Pranay Tank"/>
    <x v="403"/>
    <n v="7"/>
    <d v="2024-10-07T00:00:00"/>
    <d v="2024-10-11T00:00:00"/>
    <d v="2000-04-06T00:00:00"/>
    <x v="1"/>
    <x v="6"/>
    <x v="2"/>
    <x v="3"/>
    <x v="4"/>
    <n v="6"/>
    <n v="23953.02"/>
    <n v="143718.12"/>
    <n v="13.16"/>
    <n v="124804.82"/>
    <n v="5"/>
    <n v="6"/>
    <n v="1"/>
    <x v="4324"/>
  </r>
  <r>
    <s v="T004651"/>
    <s v="Mehul Walla"/>
    <x v="335"/>
    <n v="5"/>
    <d v="2025-08-05T00:00:00"/>
    <d v="2025-08-10T00:00:00"/>
    <d v="1969-05-31T00:00:00"/>
    <x v="3"/>
    <x v="12"/>
    <x v="1"/>
    <x v="2"/>
    <x v="16"/>
    <n v="7"/>
    <n v="47550.65"/>
    <n v="332854.55"/>
    <n v="23.06"/>
    <n v="256098.29"/>
    <n v="2"/>
    <n v="6"/>
    <n v="-1"/>
    <x v="4325"/>
  </r>
  <r>
    <s v="T004652"/>
    <s v="Ishaan Grewal"/>
    <x v="425"/>
    <n v="7"/>
    <d v="2024-03-19T00:00:00"/>
    <d v="2024-03-21T00:00:00"/>
    <d v="1964-09-11T00:00:00"/>
    <x v="1"/>
    <x v="1"/>
    <x v="3"/>
    <x v="4"/>
    <x v="23"/>
    <n v="7"/>
    <n v="18201.16"/>
    <n v="127408.12"/>
    <n v="9.8699999999999992"/>
    <n v="114832.94"/>
    <n v="5"/>
    <n v="6"/>
    <n v="1"/>
    <x v="4326"/>
  </r>
  <r>
    <s v="T004653"/>
    <s v="Rania Mammen"/>
    <x v="510"/>
    <n v="4"/>
    <d v="2025-07-13T00:00:00"/>
    <d v="2025-07-17T00:00:00"/>
    <d v="2000-07-07T00:00:00"/>
    <x v="3"/>
    <x v="15"/>
    <x v="2"/>
    <x v="3"/>
    <x v="11"/>
    <n v="10"/>
    <n v="47770.080000000002"/>
    <n v="477700.8"/>
    <n v="14.15"/>
    <n v="410106.14"/>
    <n v="2"/>
    <n v="5"/>
    <n v="-1"/>
    <x v="4327"/>
  </r>
  <r>
    <s v="T004654"/>
    <s v="Saanvi Sani"/>
    <x v="677"/>
    <n v="5"/>
    <d v="2024-07-12T00:00:00"/>
    <d v="2024-07-17T00:00:00"/>
    <d v="2003-04-23T00:00:00"/>
    <x v="1"/>
    <x v="6"/>
    <x v="1"/>
    <x v="2"/>
    <x v="14"/>
    <n v="8"/>
    <n v="17071.349999999999"/>
    <n v="136570.79999999999"/>
    <n v="20.29"/>
    <n v="108860.58"/>
    <n v="4"/>
    <n v="7"/>
    <n v="-2"/>
    <x v="4328"/>
  </r>
  <r>
    <s v="T004655"/>
    <s v="Samarth Hegde"/>
    <x v="561"/>
    <n v="5"/>
    <d v="2023-08-30T00:00:00"/>
    <d v="2023-09-02T00:00:00"/>
    <d v="1978-06-21T00:00:00"/>
    <x v="1"/>
    <x v="1"/>
    <x v="0"/>
    <x v="0"/>
    <x v="19"/>
    <n v="5"/>
    <n v="40788.660000000003"/>
    <n v="203943.3"/>
    <n v="5.36"/>
    <n v="193011.94"/>
    <n v="5"/>
    <n v="8"/>
    <n v="-3"/>
    <x v="4329"/>
  </r>
  <r>
    <s v="T004656"/>
    <s v="Farhan Dewan"/>
    <x v="333"/>
    <n v="8"/>
    <d v="2024-11-03T00:00:00"/>
    <d v="2024-11-08T00:00:00"/>
    <d v="2006-12-02T00:00:00"/>
    <x v="3"/>
    <x v="5"/>
    <x v="1"/>
    <x v="2"/>
    <x v="10"/>
    <n v="5"/>
    <n v="43890.75"/>
    <n v="219453.75"/>
    <n v="3"/>
    <n v="212870.14"/>
    <n v="2"/>
    <n v="7"/>
    <n v="1"/>
    <x v="167"/>
  </r>
  <r>
    <s v="T004657"/>
    <s v="Rhea Khosla"/>
    <x v="36"/>
    <n v="4"/>
    <d v="2025-07-19T00:00:00"/>
    <d v="2025-07-24T00:00:00"/>
    <d v="1987-01-04T00:00:00"/>
    <x v="1"/>
    <x v="14"/>
    <x v="0"/>
    <x v="1"/>
    <x v="8"/>
    <n v="7"/>
    <n v="6546.77"/>
    <n v="45827.39"/>
    <n v="29.32"/>
    <n v="32390.799999999999"/>
    <n v="1"/>
    <n v="6"/>
    <n v="-2"/>
    <x v="4330"/>
  </r>
  <r>
    <s v="T004658"/>
    <s v="Reyansh Mander"/>
    <x v="240"/>
    <n v="8"/>
    <d v="2024-04-05T00:00:00"/>
    <d v="2024-04-06T00:00:00"/>
    <d v="1990-08-31T00:00:00"/>
    <x v="1"/>
    <x v="9"/>
    <x v="0"/>
    <x v="0"/>
    <x v="0"/>
    <n v="6"/>
    <n v="18828.38"/>
    <n v="112970.28"/>
    <n v="10.63"/>
    <n v="100961.54"/>
    <n v="4"/>
    <n v="4"/>
    <n v="4"/>
    <x v="4331"/>
  </r>
  <r>
    <s v="T004659"/>
    <s v="Lakshay Tata"/>
    <x v="176"/>
    <n v="5"/>
    <d v="2023-11-04T00:00:00"/>
    <d v="2023-11-05T00:00:00"/>
    <d v="1961-02-08T00:00:00"/>
    <x v="3"/>
    <x v="19"/>
    <x v="3"/>
    <x v="4"/>
    <x v="23"/>
    <n v="6"/>
    <n v="18907.28"/>
    <n v="113443.68"/>
    <n v="24.72"/>
    <n v="85400.4"/>
    <n v="1"/>
    <n v="6"/>
    <n v="-1"/>
    <x v="4332"/>
  </r>
  <r>
    <s v="T004660"/>
    <s v="Sana Brahmbhatt"/>
    <x v="194"/>
    <n v="3"/>
    <d v="2024-11-24T00:00:00"/>
    <d v="2024-11-27T00:00:00"/>
    <d v="2002-12-26T00:00:00"/>
    <x v="1"/>
    <x v="9"/>
    <x v="3"/>
    <x v="4"/>
    <x v="13"/>
    <n v="4"/>
    <n v="45481.24"/>
    <n v="181924.96"/>
    <n v="9.7200000000000006"/>
    <n v="164241.85"/>
    <n v="5"/>
    <n v="6"/>
    <n v="-3"/>
    <x v="4333"/>
  </r>
  <r>
    <s v="T004661"/>
    <s v="Tara Varty"/>
    <x v="699"/>
    <n v="6"/>
    <d v="2023-08-15T00:00:00"/>
    <d v="2023-08-16T00:00:00"/>
    <d v="1987-07-28T00:00:00"/>
    <x v="3"/>
    <x v="12"/>
    <x v="1"/>
    <x v="2"/>
    <x v="3"/>
    <n v="6"/>
    <n v="17913.09"/>
    <n v="107478.54"/>
    <n v="12.29"/>
    <n v="94269.43"/>
    <n v="3"/>
    <n v="2"/>
    <n v="4"/>
    <x v="4334"/>
  </r>
  <r>
    <s v="T004662"/>
    <s v="Vanya Cheema"/>
    <x v="269"/>
    <n v="10"/>
    <d v="2023-10-25T00:00:00"/>
    <d v="2023-10-26T00:00:00"/>
    <d v="1974-09-08T00:00:00"/>
    <x v="0"/>
    <x v="3"/>
    <x v="0"/>
    <x v="0"/>
    <x v="19"/>
    <n v="5"/>
    <n v="25419.4"/>
    <n v="127097"/>
    <n v="26.12"/>
    <n v="93899.26"/>
    <n v="1"/>
    <n v="6"/>
    <n v="4"/>
    <x v="4335"/>
  </r>
  <r>
    <s v="T004663"/>
    <s v="Chirag Biswas"/>
    <x v="148"/>
    <n v="10"/>
    <d v="2023-09-05T00:00:00"/>
    <d v="2023-09-08T00:00:00"/>
    <d v="1983-06-12T00:00:00"/>
    <x v="0"/>
    <x v="13"/>
    <x v="3"/>
    <x v="4"/>
    <x v="23"/>
    <n v="7"/>
    <n v="34408.949999999997"/>
    <n v="240862.65"/>
    <n v="0.94"/>
    <n v="238598.54"/>
    <n v="1"/>
    <n v="5"/>
    <n v="5"/>
    <x v="4336"/>
  </r>
  <r>
    <s v="T004664"/>
    <s v="Aarna Lal"/>
    <x v="194"/>
    <n v="3"/>
    <d v="2024-11-24T00:00:00"/>
    <d v="2024-11-27T00:00:00"/>
    <d v="1994-11-30T00:00:00"/>
    <x v="3"/>
    <x v="19"/>
    <x v="2"/>
    <x v="3"/>
    <x v="11"/>
    <n v="7"/>
    <n v="12812.35"/>
    <n v="89686.45"/>
    <n v="1.87"/>
    <n v="88009.31"/>
    <n v="4"/>
    <n v="6"/>
    <n v="-3"/>
    <x v="4337"/>
  </r>
  <r>
    <s v="T004665"/>
    <s v="Ira Sha"/>
    <x v="511"/>
    <n v="7"/>
    <d v="2025-08-09T00:00:00"/>
    <d v="2025-08-10T00:00:00"/>
    <d v="1980-10-30T00:00:00"/>
    <x v="2"/>
    <x v="2"/>
    <x v="1"/>
    <x v="2"/>
    <x v="3"/>
    <n v="7"/>
    <n v="12187.51"/>
    <n v="85312.57"/>
    <n v="22.46"/>
    <n v="66151.37"/>
    <n v="3"/>
    <n v="4"/>
    <n v="3"/>
    <x v="4338"/>
  </r>
  <r>
    <s v="T004666"/>
    <s v="Adira Aurora"/>
    <x v="94"/>
    <n v="8"/>
    <d v="2024-12-07T00:00:00"/>
    <d v="2024-12-12T00:00:00"/>
    <d v="2000-05-17T00:00:00"/>
    <x v="2"/>
    <x v="2"/>
    <x v="0"/>
    <x v="0"/>
    <x v="1"/>
    <n v="10"/>
    <n v="7930.95"/>
    <n v="79309.5"/>
    <n v="16.48"/>
    <n v="66239.289999999994"/>
    <n v="3"/>
    <n v="9"/>
    <n v="-1"/>
    <x v="4339"/>
  </r>
  <r>
    <s v="T004667"/>
    <s v="Nakul Kata"/>
    <x v="531"/>
    <n v="7"/>
    <d v="2023-08-30T00:00:00"/>
    <d v="2023-09-02T00:00:00"/>
    <d v="1998-02-21T00:00:00"/>
    <x v="3"/>
    <x v="5"/>
    <x v="0"/>
    <x v="0"/>
    <x v="19"/>
    <n v="10"/>
    <n v="16183.07"/>
    <n v="161830.70000000001"/>
    <n v="13.75"/>
    <n v="139578.98000000001"/>
    <n v="5"/>
    <n v="4"/>
    <n v="3"/>
    <x v="4340"/>
  </r>
  <r>
    <s v="T004668"/>
    <s v="Purab Gade"/>
    <x v="366"/>
    <n v="8"/>
    <d v="2024-11-08T00:00:00"/>
    <d v="2024-11-09T00:00:00"/>
    <d v="1966-09-06T00:00:00"/>
    <x v="0"/>
    <x v="13"/>
    <x v="3"/>
    <x v="4"/>
    <x v="9"/>
    <n v="4"/>
    <n v="22421.5"/>
    <n v="89686"/>
    <n v="4.41"/>
    <n v="85730.85"/>
    <n v="1"/>
    <n v="6"/>
    <n v="2"/>
    <x v="4341"/>
  </r>
  <r>
    <s v="T004669"/>
    <s v="Alisha Yogi"/>
    <x v="120"/>
    <n v="7"/>
    <d v="2025-03-30T00:00:00"/>
    <d v="2025-04-02T00:00:00"/>
    <d v="1960-05-24T00:00:00"/>
    <x v="0"/>
    <x v="13"/>
    <x v="1"/>
    <x v="2"/>
    <x v="3"/>
    <n v="6"/>
    <n v="26379.88"/>
    <n v="158279.28"/>
    <n v="7.88"/>
    <n v="145806.87"/>
    <n v="5"/>
    <n v="5"/>
    <n v="2"/>
    <x v="4342"/>
  </r>
  <r>
    <s v="T004670"/>
    <s v="Damini Ratta"/>
    <x v="68"/>
    <n v="6"/>
    <d v="2025-01-23T00:00:00"/>
    <d v="2025-01-25T00:00:00"/>
    <d v="1979-05-30T00:00:00"/>
    <x v="0"/>
    <x v="0"/>
    <x v="3"/>
    <x v="4"/>
    <x v="13"/>
    <n v="8"/>
    <n v="36734.19"/>
    <n v="293873.52"/>
    <n v="0.6"/>
    <n v="292110.28000000003"/>
    <n v="3"/>
    <n v="7"/>
    <n v="-1"/>
    <x v="3131"/>
  </r>
  <r>
    <s v="T004671"/>
    <s v="Adira Kumar"/>
    <x v="606"/>
    <n v="8"/>
    <d v="2024-10-25T00:00:00"/>
    <d v="2024-10-26T00:00:00"/>
    <d v="2004-10-18T00:00:00"/>
    <x v="1"/>
    <x v="18"/>
    <x v="1"/>
    <x v="5"/>
    <x v="7"/>
    <n v="10"/>
    <n v="27579.96"/>
    <n v="275799.59999999998"/>
    <n v="1.97"/>
    <n v="270366.34999999998"/>
    <n v="5"/>
    <n v="3"/>
    <n v="5"/>
    <x v="2865"/>
  </r>
  <r>
    <s v="T004672"/>
    <s v="Sumer Soman"/>
    <x v="318"/>
    <n v="3"/>
    <d v="2024-08-17T00:00:00"/>
    <d v="2024-08-22T00:00:00"/>
    <d v="1965-01-16T00:00:00"/>
    <x v="2"/>
    <x v="11"/>
    <x v="1"/>
    <x v="5"/>
    <x v="17"/>
    <n v="8"/>
    <n v="38810.559999999998"/>
    <n v="310484.47999999998"/>
    <n v="24.52"/>
    <n v="234353.69"/>
    <n v="1"/>
    <n v="8"/>
    <n v="-5"/>
    <x v="4343"/>
  </r>
  <r>
    <s v="T004673"/>
    <s v="Ishita Bhatt"/>
    <x v="595"/>
    <n v="8"/>
    <d v="2023-12-25T00:00:00"/>
    <d v="2023-12-30T00:00:00"/>
    <d v="1994-10-07T00:00:00"/>
    <x v="1"/>
    <x v="1"/>
    <x v="2"/>
    <x v="3"/>
    <x v="4"/>
    <n v="1"/>
    <n v="1362.88"/>
    <n v="1362.88"/>
    <n v="18.760000000000002"/>
    <n v="1107.2"/>
    <n v="4"/>
    <n v="6"/>
    <n v="2"/>
    <x v="4344"/>
  </r>
  <r>
    <s v="T004674"/>
    <s v="Parinaaz Das"/>
    <x v="442"/>
    <n v="9"/>
    <d v="2024-11-22T00:00:00"/>
    <d v="2024-11-27T00:00:00"/>
    <d v="1966-10-16T00:00:00"/>
    <x v="1"/>
    <x v="6"/>
    <x v="3"/>
    <x v="4"/>
    <x v="6"/>
    <n v="10"/>
    <n v="39585.5"/>
    <n v="395855"/>
    <n v="24.72"/>
    <n v="297999.64"/>
    <n v="5"/>
    <n v="9"/>
    <n v="0"/>
    <x v="4345"/>
  </r>
  <r>
    <s v="T004675"/>
    <s v="Indrajit Kuruvilla"/>
    <x v="346"/>
    <n v="6"/>
    <d v="2023-12-21T00:00:00"/>
    <d v="2023-12-26T00:00:00"/>
    <d v="1969-05-05T00:00:00"/>
    <x v="1"/>
    <x v="1"/>
    <x v="3"/>
    <x v="4"/>
    <x v="23"/>
    <n v="4"/>
    <n v="14674.36"/>
    <n v="58697.440000000002"/>
    <n v="10.19"/>
    <n v="52716.17"/>
    <n v="4"/>
    <n v="8"/>
    <n v="-2"/>
    <x v="4346"/>
  </r>
  <r>
    <s v="T004676"/>
    <s v="Hrishita Warrior"/>
    <x v="128"/>
    <n v="7"/>
    <d v="2024-10-13T00:00:00"/>
    <d v="2024-10-15T00:00:00"/>
    <d v="1978-12-21T00:00:00"/>
    <x v="0"/>
    <x v="0"/>
    <x v="3"/>
    <x v="4"/>
    <x v="6"/>
    <n v="3"/>
    <n v="7961.79"/>
    <n v="23885.37"/>
    <n v="11.57"/>
    <n v="21121.83"/>
    <n v="2"/>
    <n v="6"/>
    <n v="1"/>
    <x v="4347"/>
  </r>
  <r>
    <s v="T004677"/>
    <s v="Sahil Barman"/>
    <x v="655"/>
    <n v="6"/>
    <d v="2025-07-29T00:00:00"/>
    <d v="2025-07-31T00:00:00"/>
    <d v="1994-07-30T00:00:00"/>
    <x v="1"/>
    <x v="1"/>
    <x v="1"/>
    <x v="5"/>
    <x v="17"/>
    <n v="2"/>
    <n v="49886.84"/>
    <n v="99773.68"/>
    <n v="3.44"/>
    <n v="96341.47"/>
    <n v="1"/>
    <n v="5"/>
    <n v="1"/>
    <x v="4348"/>
  </r>
  <r>
    <s v="T004678"/>
    <s v="Prerak Venkatesh"/>
    <x v="614"/>
    <n v="8"/>
    <d v="2025-03-14T00:00:00"/>
    <d v="2025-03-18T00:00:00"/>
    <d v="1967-06-01T00:00:00"/>
    <x v="1"/>
    <x v="18"/>
    <x v="3"/>
    <x v="4"/>
    <x v="6"/>
    <n v="8"/>
    <n v="39011.07"/>
    <n v="312088.56"/>
    <n v="5.64"/>
    <n v="294486.77"/>
    <n v="3"/>
    <n v="9"/>
    <n v="-1"/>
    <x v="4349"/>
  </r>
  <r>
    <s v="T004679"/>
    <s v="Mishti Wable"/>
    <x v="360"/>
    <n v="5"/>
    <d v="2024-07-23T00:00:00"/>
    <d v="2024-07-25T00:00:00"/>
    <d v="1978-08-17T00:00:00"/>
    <x v="3"/>
    <x v="12"/>
    <x v="1"/>
    <x v="5"/>
    <x v="15"/>
    <n v="10"/>
    <n v="27691.62"/>
    <n v="276916.2"/>
    <n v="13.45"/>
    <n v="239670.97"/>
    <n v="2"/>
    <n v="7"/>
    <n v="-2"/>
    <x v="4350"/>
  </r>
  <r>
    <s v="T004680"/>
    <s v="Tanya Roy"/>
    <x v="240"/>
    <n v="5"/>
    <d v="2024-04-04T00:00:00"/>
    <d v="2024-04-08T00:00:00"/>
    <d v="1990-06-09T00:00:00"/>
    <x v="2"/>
    <x v="2"/>
    <x v="0"/>
    <x v="1"/>
    <x v="21"/>
    <n v="10"/>
    <n v="23181.72"/>
    <n v="231817.2"/>
    <n v="2.4700000000000002"/>
    <n v="226091.32"/>
    <n v="3"/>
    <n v="6"/>
    <n v="-1"/>
    <x v="4351"/>
  </r>
  <r>
    <s v="T004681"/>
    <s v="Umang Solanki"/>
    <x v="89"/>
    <n v="6"/>
    <d v="2025-02-17T00:00:00"/>
    <d v="2025-02-20T00:00:00"/>
    <d v="1969-10-29T00:00:00"/>
    <x v="1"/>
    <x v="18"/>
    <x v="1"/>
    <x v="2"/>
    <x v="3"/>
    <n v="10"/>
    <n v="7296.68"/>
    <n v="72966.8"/>
    <n v="20.84"/>
    <n v="57760.52"/>
    <n v="1"/>
    <n v="5"/>
    <n v="1"/>
    <x v="4352"/>
  </r>
  <r>
    <s v="T004682"/>
    <s v="Urvi Chada"/>
    <x v="626"/>
    <n v="9"/>
    <d v="2024-12-22T00:00:00"/>
    <d v="2024-12-27T00:00:00"/>
    <d v="1962-04-12T00:00:00"/>
    <x v="2"/>
    <x v="2"/>
    <x v="1"/>
    <x v="5"/>
    <x v="17"/>
    <n v="3"/>
    <n v="43254.2"/>
    <n v="129762.6"/>
    <n v="18.38"/>
    <n v="105912.23"/>
    <n v="2"/>
    <n v="10"/>
    <n v="-1"/>
    <x v="4353"/>
  </r>
  <r>
    <s v="T004683"/>
    <s v="Tejas Hans"/>
    <x v="229"/>
    <n v="5"/>
    <d v="2024-07-19T00:00:00"/>
    <d v="2024-07-23T00:00:00"/>
    <d v="1982-02-01T00:00:00"/>
    <x v="3"/>
    <x v="5"/>
    <x v="1"/>
    <x v="2"/>
    <x v="14"/>
    <n v="10"/>
    <n v="17965.52"/>
    <n v="179655.2"/>
    <n v="9.76"/>
    <n v="162120.85"/>
    <n v="5"/>
    <n v="6"/>
    <n v="-1"/>
    <x v="4354"/>
  </r>
  <r>
    <s v="T004684"/>
    <s v="Jivika Shan"/>
    <x v="403"/>
    <n v="10"/>
    <d v="2024-10-06T00:00:00"/>
    <d v="2024-10-10T00:00:00"/>
    <d v="1964-05-07T00:00:00"/>
    <x v="0"/>
    <x v="0"/>
    <x v="0"/>
    <x v="1"/>
    <x v="5"/>
    <n v="5"/>
    <n v="20492.93"/>
    <n v="102464.65"/>
    <n v="22.36"/>
    <n v="79553.55"/>
    <n v="5"/>
    <n v="5"/>
    <n v="5"/>
    <x v="4355"/>
  </r>
  <r>
    <s v="T004685"/>
    <s v="Akarsh Bala"/>
    <x v="229"/>
    <n v="5"/>
    <d v="2024-07-19T00:00:00"/>
    <d v="2024-07-23T00:00:00"/>
    <d v="2004-07-20T00:00:00"/>
    <x v="3"/>
    <x v="5"/>
    <x v="0"/>
    <x v="0"/>
    <x v="19"/>
    <n v="1"/>
    <n v="26164.65"/>
    <n v="26164.65"/>
    <n v="28.1"/>
    <n v="18812.38"/>
    <n v="4"/>
    <n v="6"/>
    <n v="-1"/>
    <x v="4356"/>
  </r>
  <r>
    <s v="T004686"/>
    <s v="Ahana  Rattan"/>
    <x v="587"/>
    <n v="3"/>
    <d v="2025-03-15T00:00:00"/>
    <d v="2025-03-18T00:00:00"/>
    <d v="1979-10-19T00:00:00"/>
    <x v="1"/>
    <x v="6"/>
    <x v="2"/>
    <x v="3"/>
    <x v="22"/>
    <n v="6"/>
    <n v="16219.59"/>
    <n v="97317.540000000008"/>
    <n v="21.32"/>
    <n v="76569.440000000002"/>
    <n v="1"/>
    <n v="4"/>
    <n v="-1"/>
    <x v="2148"/>
  </r>
  <r>
    <s v="T004687"/>
    <s v="Azad Sawhney"/>
    <x v="566"/>
    <n v="9"/>
    <d v="2024-06-10T00:00:00"/>
    <d v="2024-06-14T00:00:00"/>
    <d v="1997-04-17T00:00:00"/>
    <x v="1"/>
    <x v="9"/>
    <x v="0"/>
    <x v="1"/>
    <x v="2"/>
    <n v="3"/>
    <n v="13847.33"/>
    <n v="41541.99"/>
    <n v="14.31"/>
    <n v="35597.33"/>
    <n v="1"/>
    <n v="8"/>
    <n v="1"/>
    <x v="4357"/>
  </r>
  <r>
    <s v="T004688"/>
    <s v="Tushar Bose"/>
    <x v="73"/>
    <n v="5"/>
    <d v="2024-05-17T00:00:00"/>
    <d v="2024-05-19T00:00:00"/>
    <d v="1978-06-21T00:00:00"/>
    <x v="0"/>
    <x v="10"/>
    <x v="1"/>
    <x v="5"/>
    <x v="15"/>
    <n v="8"/>
    <n v="32820.65"/>
    <n v="262565.2"/>
    <n v="9.86"/>
    <n v="236676.27"/>
    <n v="4"/>
    <n v="4"/>
    <n v="1"/>
    <x v="4358"/>
  </r>
  <r>
    <s v="T004689"/>
    <s v="Aradhya Devan"/>
    <x v="30"/>
    <n v="8"/>
    <d v="2023-09-18T00:00:00"/>
    <d v="2023-09-23T00:00:00"/>
    <d v="1981-06-07T00:00:00"/>
    <x v="3"/>
    <x v="4"/>
    <x v="2"/>
    <x v="3"/>
    <x v="22"/>
    <n v="8"/>
    <n v="31280.99"/>
    <n v="250247.92"/>
    <n v="23.64"/>
    <n v="191089.31"/>
    <n v="4"/>
    <n v="7"/>
    <n v="1"/>
    <x v="4359"/>
  </r>
  <r>
    <s v="T004690"/>
    <s v="Aayush Joshi"/>
    <x v="183"/>
    <n v="8"/>
    <d v="2025-07-23T00:00:00"/>
    <d v="2025-07-28T00:00:00"/>
    <d v="1983-10-30T00:00:00"/>
    <x v="1"/>
    <x v="14"/>
    <x v="1"/>
    <x v="5"/>
    <x v="7"/>
    <n v="6"/>
    <n v="9759.81"/>
    <n v="58558.86"/>
    <n v="25.73"/>
    <n v="43491.67"/>
    <n v="3"/>
    <n v="8"/>
    <n v="0"/>
    <x v="4360"/>
  </r>
  <r>
    <s v="T004691"/>
    <s v="Bhavin Chand"/>
    <x v="592"/>
    <n v="3"/>
    <d v="2023-09-05T00:00:00"/>
    <d v="2023-09-06T00:00:00"/>
    <d v="1996-12-04T00:00:00"/>
    <x v="0"/>
    <x v="3"/>
    <x v="0"/>
    <x v="0"/>
    <x v="1"/>
    <n v="8"/>
    <n v="23860.9"/>
    <n v="190887.2"/>
    <n v="4.5"/>
    <n v="182297.28"/>
    <n v="2"/>
    <n v="4"/>
    <n v="-1"/>
    <x v="4361"/>
  </r>
  <r>
    <s v="T004692"/>
    <s v="Navya Sem"/>
    <x v="295"/>
    <n v="7"/>
    <d v="2025-02-07T00:00:00"/>
    <d v="2025-02-09T00:00:00"/>
    <d v="1970-05-04T00:00:00"/>
    <x v="2"/>
    <x v="16"/>
    <x v="1"/>
    <x v="5"/>
    <x v="15"/>
    <n v="3"/>
    <n v="13253.11"/>
    <n v="39759.33"/>
    <n v="1.21"/>
    <n v="39278.239999999998"/>
    <n v="2"/>
    <n v="7"/>
    <n v="0"/>
    <x v="4362"/>
  </r>
  <r>
    <s v="T004693"/>
    <s v="Anahi Ray"/>
    <x v="373"/>
    <n v="3"/>
    <d v="2025-06-15T00:00:00"/>
    <d v="2025-06-17T00:00:00"/>
    <d v="1959-12-02T00:00:00"/>
    <x v="0"/>
    <x v="17"/>
    <x v="1"/>
    <x v="2"/>
    <x v="10"/>
    <n v="5"/>
    <n v="9592.98"/>
    <n v="47964.899999999987"/>
    <n v="3.53"/>
    <n v="46271.74"/>
    <n v="2"/>
    <n v="5"/>
    <n v="-2"/>
    <x v="4363"/>
  </r>
  <r>
    <s v="T004694"/>
    <s v="Shayak Samra"/>
    <x v="669"/>
    <n v="10"/>
    <d v="2024-02-26T00:00:00"/>
    <d v="2024-03-02T00:00:00"/>
    <d v="1982-08-14T00:00:00"/>
    <x v="3"/>
    <x v="5"/>
    <x v="3"/>
    <x v="4"/>
    <x v="6"/>
    <n v="10"/>
    <n v="45795.18"/>
    <n v="457951.8"/>
    <n v="20.2"/>
    <n v="365445.54"/>
    <n v="3"/>
    <n v="9"/>
    <n v="1"/>
    <x v="4364"/>
  </r>
  <r>
    <s v="T004695"/>
    <s v="Nishith Balakrishnan"/>
    <x v="647"/>
    <n v="4"/>
    <d v="2025-03-26T00:00:00"/>
    <d v="2025-03-28T00:00:00"/>
    <d v="1996-02-15T00:00:00"/>
    <x v="3"/>
    <x v="19"/>
    <x v="2"/>
    <x v="3"/>
    <x v="22"/>
    <n v="1"/>
    <n v="7373.95"/>
    <n v="7373.95"/>
    <n v="24.23"/>
    <n v="5587.24"/>
    <n v="4"/>
    <n v="3"/>
    <n v="1"/>
    <x v="4365"/>
  </r>
  <r>
    <s v="T004696"/>
    <s v="Anahi Rout"/>
    <x v="659"/>
    <n v="9"/>
    <d v="2025-03-18T00:00:00"/>
    <d v="2025-03-19T00:00:00"/>
    <d v="2006-01-26T00:00:00"/>
    <x v="0"/>
    <x v="10"/>
    <x v="0"/>
    <x v="1"/>
    <x v="21"/>
    <n v="1"/>
    <n v="37039.96"/>
    <n v="37039.96"/>
    <n v="28"/>
    <n v="26668.77"/>
    <n v="5"/>
    <n v="4"/>
    <n v="5"/>
    <x v="4366"/>
  </r>
  <r>
    <s v="T004697"/>
    <s v="Suhana Shan"/>
    <x v="7"/>
    <n v="5"/>
    <d v="2024-06-20T00:00:00"/>
    <d v="2024-06-21T00:00:00"/>
    <d v="1993-06-08T00:00:00"/>
    <x v="1"/>
    <x v="6"/>
    <x v="0"/>
    <x v="1"/>
    <x v="5"/>
    <n v="1"/>
    <n v="22075.78"/>
    <n v="22075.78"/>
    <n v="7.45"/>
    <n v="20431.13"/>
    <n v="5"/>
    <n v="5"/>
    <n v="0"/>
    <x v="4367"/>
  </r>
  <r>
    <s v="T004698"/>
    <s v="Adah Bava"/>
    <x v="678"/>
    <n v="6"/>
    <d v="2024-08-20T00:00:00"/>
    <d v="2024-08-24T00:00:00"/>
    <d v="1994-06-15T00:00:00"/>
    <x v="3"/>
    <x v="12"/>
    <x v="0"/>
    <x v="1"/>
    <x v="8"/>
    <n v="3"/>
    <n v="38003.08"/>
    <n v="114009.24"/>
    <n v="17"/>
    <n v="94627.67"/>
    <n v="3"/>
    <n v="7"/>
    <n v="-1"/>
    <x v="4368"/>
  </r>
  <r>
    <s v="T004699"/>
    <s v="Divyansh Aurora"/>
    <x v="483"/>
    <n v="10"/>
    <d v="2024-07-31T00:00:00"/>
    <d v="2024-08-05T00:00:00"/>
    <d v="1980-10-31T00:00:00"/>
    <x v="2"/>
    <x v="11"/>
    <x v="1"/>
    <x v="2"/>
    <x v="16"/>
    <n v="5"/>
    <n v="21671.77"/>
    <n v="108358.85"/>
    <n v="8.5500000000000007"/>
    <n v="99094.17"/>
    <n v="5"/>
    <n v="6"/>
    <n v="4"/>
    <x v="4369"/>
  </r>
  <r>
    <s v="T004700"/>
    <s v="Ayesha Kari"/>
    <x v="316"/>
    <n v="9"/>
    <d v="2024-02-19T00:00:00"/>
    <d v="2024-02-24T00:00:00"/>
    <d v="1961-04-28T00:00:00"/>
    <x v="2"/>
    <x v="7"/>
    <x v="2"/>
    <x v="3"/>
    <x v="22"/>
    <n v="1"/>
    <n v="43630.76"/>
    <n v="43630.76"/>
    <n v="13.06"/>
    <n v="37932.58"/>
    <n v="3"/>
    <n v="8"/>
    <n v="1"/>
    <x v="4370"/>
  </r>
  <r>
    <s v="T004701"/>
    <s v="Jhanvi Manne"/>
    <x v="378"/>
    <n v="3"/>
    <d v="2024-02-11T00:00:00"/>
    <d v="2024-02-13T00:00:00"/>
    <d v="2003-01-17T00:00:00"/>
    <x v="1"/>
    <x v="18"/>
    <x v="0"/>
    <x v="0"/>
    <x v="0"/>
    <n v="5"/>
    <n v="22321.79"/>
    <n v="111608.95"/>
    <n v="7.46"/>
    <n v="103282.92"/>
    <n v="5"/>
    <n v="6"/>
    <n v="-3"/>
    <x v="4371"/>
  </r>
  <r>
    <s v="T004702"/>
    <s v="Dhanuk Sundaram"/>
    <x v="283"/>
    <n v="10"/>
    <d v="2024-05-10T00:00:00"/>
    <d v="2024-05-13T00:00:00"/>
    <d v="1998-04-28T00:00:00"/>
    <x v="0"/>
    <x v="13"/>
    <x v="0"/>
    <x v="1"/>
    <x v="2"/>
    <n v="6"/>
    <n v="7961.45"/>
    <n v="47768.7"/>
    <n v="24.82"/>
    <n v="35912.51"/>
    <n v="4"/>
    <n v="6"/>
    <n v="4"/>
    <x v="4372"/>
  </r>
  <r>
    <s v="T004703"/>
    <s v="Shamik Krishnamurthy"/>
    <x v="329"/>
    <n v="10"/>
    <d v="2025-03-22T00:00:00"/>
    <d v="2025-03-27T00:00:00"/>
    <d v="1960-01-24T00:00:00"/>
    <x v="0"/>
    <x v="0"/>
    <x v="0"/>
    <x v="1"/>
    <x v="5"/>
    <n v="7"/>
    <n v="17763.240000000002"/>
    <n v="124342.68"/>
    <n v="14.36"/>
    <n v="106487.07"/>
    <n v="2"/>
    <n v="7"/>
    <n v="3"/>
    <x v="4373"/>
  </r>
  <r>
    <s v="T004704"/>
    <s v="Kabir De"/>
    <x v="618"/>
    <n v="4"/>
    <d v="2025-04-24T00:00:00"/>
    <d v="2025-04-27T00:00:00"/>
    <d v="1976-03-14T00:00:00"/>
    <x v="0"/>
    <x v="0"/>
    <x v="0"/>
    <x v="0"/>
    <x v="18"/>
    <n v="9"/>
    <n v="32154.880000000001"/>
    <n v="289393.91999999998"/>
    <n v="16.84"/>
    <n v="240659.98"/>
    <n v="5"/>
    <n v="8"/>
    <n v="-4"/>
    <x v="4374"/>
  </r>
  <r>
    <s v="T004705"/>
    <s v="Urvi Ravel"/>
    <x v="251"/>
    <n v="3"/>
    <d v="2024-09-11T00:00:00"/>
    <d v="2024-09-14T00:00:00"/>
    <d v="2002-12-03T00:00:00"/>
    <x v="2"/>
    <x v="8"/>
    <x v="1"/>
    <x v="2"/>
    <x v="16"/>
    <n v="6"/>
    <n v="23370.7"/>
    <n v="140224.20000000001"/>
    <n v="4.0199999999999996"/>
    <n v="134587.19"/>
    <n v="5"/>
    <n v="7"/>
    <n v="-4"/>
    <x v="4375"/>
  </r>
  <r>
    <s v="T004706"/>
    <s v="Aniruddh Master"/>
    <x v="680"/>
    <n v="8"/>
    <d v="2024-12-11T00:00:00"/>
    <d v="2024-12-13T00:00:00"/>
    <d v="1969-11-28T00:00:00"/>
    <x v="1"/>
    <x v="18"/>
    <x v="0"/>
    <x v="0"/>
    <x v="0"/>
    <n v="8"/>
    <n v="14503.9"/>
    <n v="116031.2"/>
    <n v="25.37"/>
    <n v="86594.08"/>
    <n v="2"/>
    <n v="6"/>
    <n v="2"/>
    <x v="312"/>
  </r>
  <r>
    <s v="T004707"/>
    <s v="Anaya Bahl"/>
    <x v="281"/>
    <n v="10"/>
    <d v="2024-07-27T00:00:00"/>
    <d v="2024-07-30T00:00:00"/>
    <d v="1964-06-13T00:00:00"/>
    <x v="0"/>
    <x v="10"/>
    <x v="1"/>
    <x v="5"/>
    <x v="15"/>
    <n v="4"/>
    <n v="47079.26"/>
    <n v="188317.04"/>
    <n v="13.12"/>
    <n v="163609.84"/>
    <n v="3"/>
    <n v="4"/>
    <n v="6"/>
    <x v="4376"/>
  </r>
  <r>
    <s v="T004708"/>
    <s v="Advika Sami"/>
    <x v="518"/>
    <n v="5"/>
    <d v="2025-01-09T00:00:00"/>
    <d v="2025-01-14T00:00:00"/>
    <d v="2006-08-06T00:00:00"/>
    <x v="0"/>
    <x v="10"/>
    <x v="1"/>
    <x v="2"/>
    <x v="14"/>
    <n v="10"/>
    <n v="15905.19"/>
    <n v="159051.9"/>
    <n v="15.59"/>
    <n v="134255.71"/>
    <n v="2"/>
    <n v="7"/>
    <n v="-2"/>
    <x v="4377"/>
  </r>
  <r>
    <s v="T004709"/>
    <s v="Umang Bahl"/>
    <x v="712"/>
    <n v="9"/>
    <d v="2025-04-21T00:00:00"/>
    <d v="2025-04-24T00:00:00"/>
    <d v="1969-04-08T00:00:00"/>
    <x v="2"/>
    <x v="2"/>
    <x v="0"/>
    <x v="1"/>
    <x v="21"/>
    <n v="9"/>
    <n v="10057.549999999999"/>
    <n v="90517.95"/>
    <n v="19.600000000000001"/>
    <n v="72776.429999999993"/>
    <n v="3"/>
    <n v="7"/>
    <n v="2"/>
    <x v="4378"/>
  </r>
  <r>
    <s v="T004710"/>
    <s v="Hiran Seth"/>
    <x v="103"/>
    <n v="3"/>
    <d v="2023-10-06T00:00:00"/>
    <d v="2023-10-08T00:00:00"/>
    <d v="1993-12-02T00:00:00"/>
    <x v="1"/>
    <x v="14"/>
    <x v="3"/>
    <x v="4"/>
    <x v="6"/>
    <n v="6"/>
    <n v="4269.96"/>
    <n v="25619.759999999998"/>
    <n v="5.45"/>
    <n v="24223.48"/>
    <n v="5"/>
    <n v="4"/>
    <n v="-1"/>
    <x v="4379"/>
  </r>
  <r>
    <s v="T004711"/>
    <s v="Rasha Virk"/>
    <x v="110"/>
    <n v="3"/>
    <d v="2025-03-15T00:00:00"/>
    <d v="2025-03-18T00:00:00"/>
    <d v="1973-04-21T00:00:00"/>
    <x v="2"/>
    <x v="16"/>
    <x v="0"/>
    <x v="0"/>
    <x v="0"/>
    <n v="7"/>
    <n v="46054.92"/>
    <n v="322384.44"/>
    <n v="3.17"/>
    <n v="312164.84999999998"/>
    <n v="3"/>
    <n v="5"/>
    <n v="-2"/>
    <x v="4380"/>
  </r>
  <r>
    <s v="T004712"/>
    <s v="Navya Walla"/>
    <x v="420"/>
    <n v="10"/>
    <d v="2025-07-17T00:00:00"/>
    <d v="2025-07-22T00:00:00"/>
    <d v="2004-10-30T00:00:00"/>
    <x v="3"/>
    <x v="12"/>
    <x v="2"/>
    <x v="3"/>
    <x v="22"/>
    <n v="8"/>
    <n v="2310.4"/>
    <n v="18483.2"/>
    <n v="9.56"/>
    <n v="16716.21"/>
    <n v="5"/>
    <n v="9"/>
    <n v="1"/>
    <x v="1210"/>
  </r>
  <r>
    <s v="T004713"/>
    <s v="Vaibhav Uppal"/>
    <x v="136"/>
    <n v="7"/>
    <d v="2023-12-01T00:00:00"/>
    <d v="2023-12-03T00:00:00"/>
    <d v="1966-08-25T00:00:00"/>
    <x v="3"/>
    <x v="19"/>
    <x v="1"/>
    <x v="2"/>
    <x v="3"/>
    <n v="3"/>
    <n v="41874.79"/>
    <n v="125624.37"/>
    <n v="17.309999999999999"/>
    <n v="103878.79"/>
    <n v="3"/>
    <n v="4"/>
    <n v="3"/>
    <x v="4381"/>
  </r>
  <r>
    <s v="T004714"/>
    <s v="Siya Sagar"/>
    <x v="544"/>
    <n v="8"/>
    <d v="2024-07-10T00:00:00"/>
    <d v="2024-07-13T00:00:00"/>
    <d v="1985-11-20T00:00:00"/>
    <x v="1"/>
    <x v="18"/>
    <x v="2"/>
    <x v="3"/>
    <x v="22"/>
    <n v="1"/>
    <n v="7728.13"/>
    <n v="7728.13"/>
    <n v="26.09"/>
    <n v="5711.86"/>
    <n v="1"/>
    <n v="6"/>
    <n v="2"/>
    <x v="4382"/>
  </r>
  <r>
    <s v="T004715"/>
    <s v="Shanaya Vyas"/>
    <x v="467"/>
    <n v="5"/>
    <d v="2023-10-31T00:00:00"/>
    <d v="2023-11-02T00:00:00"/>
    <d v="1964-10-27T00:00:00"/>
    <x v="0"/>
    <x v="3"/>
    <x v="2"/>
    <x v="3"/>
    <x v="4"/>
    <n v="9"/>
    <n v="45387.64"/>
    <n v="408488.76"/>
    <n v="24.4"/>
    <n v="308817.5"/>
    <n v="3"/>
    <n v="7"/>
    <n v="-2"/>
    <x v="4383"/>
  </r>
  <r>
    <s v="T004716"/>
    <s v="Krish Doshi"/>
    <x v="574"/>
    <n v="4"/>
    <d v="2024-02-21T00:00:00"/>
    <d v="2024-02-26T00:00:00"/>
    <d v="1987-02-27T00:00:00"/>
    <x v="1"/>
    <x v="9"/>
    <x v="0"/>
    <x v="1"/>
    <x v="5"/>
    <n v="8"/>
    <n v="25465.9"/>
    <n v="203727.2"/>
    <n v="29.98"/>
    <n v="142649.79"/>
    <n v="3"/>
    <n v="6"/>
    <n v="-2"/>
    <x v="3717"/>
  </r>
  <r>
    <s v="T004717"/>
    <s v="Kabir Saran"/>
    <x v="96"/>
    <n v="7"/>
    <d v="2023-12-29T00:00:00"/>
    <d v="2023-12-31T00:00:00"/>
    <d v="1974-07-06T00:00:00"/>
    <x v="2"/>
    <x v="8"/>
    <x v="0"/>
    <x v="1"/>
    <x v="2"/>
    <n v="9"/>
    <n v="46265.07"/>
    <n v="416385.63"/>
    <n v="7.24"/>
    <n v="386239.31"/>
    <n v="4"/>
    <n v="6"/>
    <n v="1"/>
    <x v="4384"/>
  </r>
  <r>
    <s v="T004718"/>
    <s v="Miraan Gade"/>
    <x v="685"/>
    <n v="4"/>
    <d v="2025-07-25T00:00:00"/>
    <d v="2025-07-27T00:00:00"/>
    <d v="2006-06-12T00:00:00"/>
    <x v="2"/>
    <x v="8"/>
    <x v="3"/>
    <x v="4"/>
    <x v="6"/>
    <n v="9"/>
    <n v="21041.99"/>
    <n v="189377.91"/>
    <n v="17.53"/>
    <n v="156179.96"/>
    <n v="5"/>
    <n v="5"/>
    <n v="-1"/>
    <x v="4385"/>
  </r>
  <r>
    <s v="T004719"/>
    <s v="Kashvi Batra"/>
    <x v="182"/>
    <n v="9"/>
    <d v="2024-09-06T00:00:00"/>
    <d v="2024-09-11T00:00:00"/>
    <d v="1996-02-20T00:00:00"/>
    <x v="2"/>
    <x v="16"/>
    <x v="0"/>
    <x v="0"/>
    <x v="1"/>
    <n v="1"/>
    <n v="32675.31"/>
    <n v="32675.31"/>
    <n v="1.4"/>
    <n v="32217.86"/>
    <n v="1"/>
    <n v="8"/>
    <n v="1"/>
    <x v="4386"/>
  </r>
  <r>
    <s v="T004720"/>
    <s v="Kismat Dave"/>
    <x v="134"/>
    <n v="6"/>
    <d v="2025-01-16T00:00:00"/>
    <d v="2025-01-19T00:00:00"/>
    <d v="2002-12-15T00:00:00"/>
    <x v="1"/>
    <x v="9"/>
    <x v="0"/>
    <x v="0"/>
    <x v="1"/>
    <n v="6"/>
    <n v="3086.34"/>
    <n v="18518.04"/>
    <n v="3.16"/>
    <n v="17932.87"/>
    <n v="4"/>
    <n v="4"/>
    <n v="2"/>
    <x v="4387"/>
  </r>
  <r>
    <s v="T004721"/>
    <s v="Aniruddh Mand"/>
    <x v="161"/>
    <n v="6"/>
    <d v="2024-06-22T00:00:00"/>
    <d v="2024-06-24T00:00:00"/>
    <d v="1982-04-19T00:00:00"/>
    <x v="0"/>
    <x v="10"/>
    <x v="1"/>
    <x v="5"/>
    <x v="7"/>
    <n v="3"/>
    <n v="27677.43"/>
    <n v="83032.290000000008"/>
    <n v="24.34"/>
    <n v="62822.23"/>
    <n v="4"/>
    <n v="5"/>
    <n v="1"/>
    <x v="4388"/>
  </r>
  <r>
    <s v="T004722"/>
    <s v="Sara Bajwa"/>
    <x v="507"/>
    <n v="7"/>
    <d v="2025-04-12T00:00:00"/>
    <d v="2025-04-15T00:00:00"/>
    <d v="1963-02-03T00:00:00"/>
    <x v="2"/>
    <x v="11"/>
    <x v="2"/>
    <x v="3"/>
    <x v="4"/>
    <n v="10"/>
    <n v="47585.21"/>
    <n v="475852.1"/>
    <n v="14.06"/>
    <n v="408947.29"/>
    <n v="2"/>
    <n v="8"/>
    <n v="-1"/>
    <x v="3312"/>
  </r>
  <r>
    <s v="T004723"/>
    <s v="Kiaan Gopal"/>
    <x v="712"/>
    <n v="3"/>
    <d v="2025-04-19T00:00:00"/>
    <d v="2025-04-21T00:00:00"/>
    <d v="1998-02-13T00:00:00"/>
    <x v="1"/>
    <x v="9"/>
    <x v="1"/>
    <x v="2"/>
    <x v="14"/>
    <n v="2"/>
    <n v="47906.97"/>
    <n v="95813.94"/>
    <n v="6.79"/>
    <n v="89308.17"/>
    <n v="4"/>
    <n v="4"/>
    <n v="-1"/>
    <x v="4389"/>
  </r>
  <r>
    <s v="T004724"/>
    <s v="Adah Venkatesh"/>
    <x v="536"/>
    <n v="7"/>
    <d v="2024-07-06T00:00:00"/>
    <d v="2024-07-10T00:00:00"/>
    <d v="1961-08-31T00:00:00"/>
    <x v="3"/>
    <x v="19"/>
    <x v="3"/>
    <x v="4"/>
    <x v="13"/>
    <n v="2"/>
    <n v="43749.45"/>
    <n v="87498.9"/>
    <n v="11.99"/>
    <n v="77007.78"/>
    <n v="3"/>
    <n v="5"/>
    <n v="2"/>
    <x v="4390"/>
  </r>
  <r>
    <s v="T004725"/>
    <s v="Aradhya Khatri"/>
    <x v="584"/>
    <n v="8"/>
    <d v="2024-01-22T00:00:00"/>
    <d v="2024-01-27T00:00:00"/>
    <d v="2005-01-10T00:00:00"/>
    <x v="1"/>
    <x v="1"/>
    <x v="0"/>
    <x v="1"/>
    <x v="2"/>
    <n v="6"/>
    <n v="11686.84"/>
    <n v="70121.040000000008"/>
    <n v="0.53"/>
    <n v="69749.399999999994"/>
    <n v="3"/>
    <n v="6"/>
    <n v="2"/>
    <x v="4391"/>
  </r>
  <r>
    <s v="T004726"/>
    <s v="Hridaan Khanna"/>
    <x v="514"/>
    <n v="4"/>
    <d v="2024-05-25T00:00:00"/>
    <d v="2024-05-30T00:00:00"/>
    <d v="1978-05-06T00:00:00"/>
    <x v="3"/>
    <x v="15"/>
    <x v="1"/>
    <x v="5"/>
    <x v="20"/>
    <n v="5"/>
    <n v="28253.43"/>
    <n v="141267.15"/>
    <n v="29.45"/>
    <n v="99663.97"/>
    <n v="5"/>
    <n v="8"/>
    <n v="-4"/>
    <x v="4392"/>
  </r>
  <r>
    <s v="T004727"/>
    <s v="Indranil Bahri"/>
    <x v="632"/>
    <n v="7"/>
    <d v="2025-01-21T00:00:00"/>
    <d v="2025-01-23T00:00:00"/>
    <d v="1997-05-26T00:00:00"/>
    <x v="3"/>
    <x v="12"/>
    <x v="1"/>
    <x v="5"/>
    <x v="20"/>
    <n v="9"/>
    <n v="15957.33"/>
    <n v="143615.97"/>
    <n v="10.82"/>
    <n v="128076.72"/>
    <n v="1"/>
    <n v="3"/>
    <n v="4"/>
    <x v="4393"/>
  </r>
  <r>
    <s v="T004728"/>
    <s v="Onkar Walla"/>
    <x v="297"/>
    <n v="7"/>
    <d v="2025-06-02T00:00:00"/>
    <d v="2025-06-07T00:00:00"/>
    <d v="1998-01-23T00:00:00"/>
    <x v="3"/>
    <x v="12"/>
    <x v="2"/>
    <x v="3"/>
    <x v="4"/>
    <n v="1"/>
    <n v="20719.75"/>
    <n v="20719.75"/>
    <n v="1.01"/>
    <n v="20510.48"/>
    <n v="1"/>
    <n v="6"/>
    <n v="1"/>
    <x v="4394"/>
  </r>
  <r>
    <s v="T004729"/>
    <s v="Lavanya Bala"/>
    <x v="700"/>
    <n v="7"/>
    <d v="2023-10-20T00:00:00"/>
    <d v="2023-10-24T00:00:00"/>
    <d v="2001-06-19T00:00:00"/>
    <x v="3"/>
    <x v="15"/>
    <x v="0"/>
    <x v="0"/>
    <x v="18"/>
    <n v="8"/>
    <n v="35822"/>
    <n v="286576"/>
    <n v="28.84"/>
    <n v="203927.48"/>
    <n v="4"/>
    <n v="6"/>
    <n v="1"/>
    <x v="4395"/>
  </r>
  <r>
    <s v="T004730"/>
    <s v="Shanaya Magar"/>
    <x v="454"/>
    <n v="10"/>
    <d v="2024-12-02T00:00:00"/>
    <d v="2024-12-05T00:00:00"/>
    <d v="1996-09-15T00:00:00"/>
    <x v="3"/>
    <x v="4"/>
    <x v="2"/>
    <x v="3"/>
    <x v="22"/>
    <n v="4"/>
    <n v="33892.25"/>
    <n v="135569"/>
    <n v="18.71"/>
    <n v="110204.04"/>
    <n v="2"/>
    <n v="5"/>
    <n v="5"/>
    <x v="4396"/>
  </r>
  <r>
    <s v="T004731"/>
    <s v="Piya Rastogi"/>
    <x v="32"/>
    <n v="5"/>
    <d v="2025-06-07T00:00:00"/>
    <d v="2025-06-10T00:00:00"/>
    <d v="1984-08-19T00:00:00"/>
    <x v="1"/>
    <x v="18"/>
    <x v="0"/>
    <x v="1"/>
    <x v="2"/>
    <n v="6"/>
    <n v="30535.55"/>
    <n v="183213.3"/>
    <n v="28.84"/>
    <n v="130374.58"/>
    <n v="4"/>
    <n v="8"/>
    <n v="-3"/>
    <x v="4397"/>
  </r>
  <r>
    <s v="T004732"/>
    <s v="Adah Swaminathan"/>
    <x v="215"/>
    <n v="10"/>
    <d v="2025-01-18T00:00:00"/>
    <d v="2025-01-19T00:00:00"/>
    <d v="1986-02-26T00:00:00"/>
    <x v="0"/>
    <x v="17"/>
    <x v="0"/>
    <x v="0"/>
    <x v="19"/>
    <n v="6"/>
    <n v="44620.42"/>
    <n v="267722.52"/>
    <n v="11.01"/>
    <n v="238246.27"/>
    <n v="5"/>
    <n v="6"/>
    <n v="4"/>
    <x v="4398"/>
  </r>
  <r>
    <s v="T004733"/>
    <s v="Krish Mani"/>
    <x v="405"/>
    <n v="10"/>
    <d v="2024-10-26T00:00:00"/>
    <d v="2024-10-27T00:00:00"/>
    <d v="2005-08-01T00:00:00"/>
    <x v="2"/>
    <x v="2"/>
    <x v="2"/>
    <x v="3"/>
    <x v="4"/>
    <n v="2"/>
    <n v="17146.400000000001"/>
    <n v="34292.800000000003"/>
    <n v="3.83"/>
    <n v="32979.39"/>
    <n v="1"/>
    <n v="3"/>
    <n v="7"/>
    <x v="4399"/>
  </r>
  <r>
    <s v="T004734"/>
    <s v="Inaaya  Borah"/>
    <x v="336"/>
    <n v="3"/>
    <d v="2024-12-26T00:00:00"/>
    <d v="2024-12-27T00:00:00"/>
    <d v="1974-07-16T00:00:00"/>
    <x v="2"/>
    <x v="7"/>
    <x v="1"/>
    <x v="5"/>
    <x v="15"/>
    <n v="6"/>
    <n v="13993.41"/>
    <n v="83960.459999999992"/>
    <n v="0.59"/>
    <n v="83465.09"/>
    <n v="5"/>
    <n v="3"/>
    <n v="0"/>
    <x v="4400"/>
  </r>
  <r>
    <s v="T004735"/>
    <s v="Sana Bahri"/>
    <x v="29"/>
    <n v="7"/>
    <d v="2024-03-27T00:00:00"/>
    <d v="2024-03-28T00:00:00"/>
    <d v="1962-01-09T00:00:00"/>
    <x v="3"/>
    <x v="15"/>
    <x v="1"/>
    <x v="5"/>
    <x v="7"/>
    <n v="3"/>
    <n v="46259.62"/>
    <n v="138778.85999999999"/>
    <n v="18.239999999999998"/>
    <n v="113465.60000000001"/>
    <n v="4"/>
    <n v="4"/>
    <n v="3"/>
    <x v="1452"/>
  </r>
  <r>
    <s v="T004736"/>
    <s v="Umang Wali"/>
    <x v="494"/>
    <n v="7"/>
    <d v="2024-06-18T00:00:00"/>
    <d v="2024-06-19T00:00:00"/>
    <d v="1962-09-25T00:00:00"/>
    <x v="1"/>
    <x v="14"/>
    <x v="2"/>
    <x v="3"/>
    <x v="4"/>
    <n v="8"/>
    <n v="16309.27"/>
    <n v="130474.16"/>
    <n v="24.54"/>
    <n v="98455.8"/>
    <n v="5"/>
    <n v="6"/>
    <n v="1"/>
    <x v="4401"/>
  </r>
  <r>
    <s v="T004737"/>
    <s v="Trisha Dhillon"/>
    <x v="711"/>
    <n v="5"/>
    <d v="2023-12-08T00:00:00"/>
    <d v="2023-12-09T00:00:00"/>
    <d v="1967-04-12T00:00:00"/>
    <x v="3"/>
    <x v="15"/>
    <x v="3"/>
    <x v="4"/>
    <x v="6"/>
    <n v="7"/>
    <n v="19884.349999999999"/>
    <n v="139190.45000000001"/>
    <n v="0.84"/>
    <n v="138021.25"/>
    <n v="2"/>
    <n v="4"/>
    <n v="1"/>
    <x v="4402"/>
  </r>
  <r>
    <s v="T004738"/>
    <s v="Navya Hayre"/>
    <x v="106"/>
    <n v="4"/>
    <d v="2025-08-14T00:00:00"/>
    <d v="2025-08-19T00:00:00"/>
    <d v="1994-05-08T00:00:00"/>
    <x v="2"/>
    <x v="8"/>
    <x v="0"/>
    <x v="1"/>
    <x v="8"/>
    <n v="1"/>
    <n v="28843.7"/>
    <n v="28843.7"/>
    <n v="29.55"/>
    <n v="20320.39"/>
    <n v="1"/>
    <n v="9"/>
    <n v="-5"/>
    <x v="4403"/>
  </r>
  <r>
    <s v="T004739"/>
    <s v="Misha Vohra"/>
    <x v="40"/>
    <n v="3"/>
    <d v="2024-02-28T00:00:00"/>
    <d v="2024-03-03T00:00:00"/>
    <d v="1984-10-26T00:00:00"/>
    <x v="1"/>
    <x v="1"/>
    <x v="3"/>
    <x v="4"/>
    <x v="13"/>
    <n v="9"/>
    <n v="19871.59"/>
    <n v="178844.31"/>
    <n v="9.18"/>
    <n v="162426.4"/>
    <n v="5"/>
    <n v="9"/>
    <n v="-6"/>
    <x v="4404"/>
  </r>
  <r>
    <s v="T004740"/>
    <s v="Madhav Lanka"/>
    <x v="443"/>
    <n v="8"/>
    <d v="2024-10-31T00:00:00"/>
    <d v="2024-11-05T00:00:00"/>
    <d v="1991-10-14T00:00:00"/>
    <x v="3"/>
    <x v="15"/>
    <x v="1"/>
    <x v="2"/>
    <x v="10"/>
    <n v="6"/>
    <n v="40376.33"/>
    <n v="242257.98"/>
    <n v="13.42"/>
    <n v="209746.96"/>
    <n v="5"/>
    <n v="6"/>
    <n v="2"/>
    <x v="4405"/>
  </r>
  <r>
    <s v="T004741"/>
    <s v="Arnav Sastry"/>
    <x v="488"/>
    <n v="8"/>
    <d v="2025-04-30T00:00:00"/>
    <d v="2025-05-01T00:00:00"/>
    <d v="1989-10-29T00:00:00"/>
    <x v="0"/>
    <x v="10"/>
    <x v="1"/>
    <x v="2"/>
    <x v="10"/>
    <n v="5"/>
    <n v="8315.49"/>
    <n v="41577.449999999997"/>
    <n v="3.3"/>
    <n v="40205.39"/>
    <n v="3"/>
    <n v="6"/>
    <n v="2"/>
    <x v="4406"/>
  </r>
  <r>
    <s v="T004742"/>
    <s v="Dharmajan Agrawal"/>
    <x v="652"/>
    <n v="5"/>
    <d v="2024-09-24T00:00:00"/>
    <d v="2024-09-27T00:00:00"/>
    <d v="1974-09-19T00:00:00"/>
    <x v="2"/>
    <x v="2"/>
    <x v="2"/>
    <x v="3"/>
    <x v="12"/>
    <n v="3"/>
    <n v="3235.04"/>
    <n v="9705.119999999999"/>
    <n v="11.59"/>
    <n v="8580.2999999999993"/>
    <n v="5"/>
    <n v="8"/>
    <n v="-3"/>
    <x v="4407"/>
  </r>
  <r>
    <s v="T004743"/>
    <s v="Piya Kashyap"/>
    <x v="388"/>
    <n v="10"/>
    <d v="2023-11-14T00:00:00"/>
    <d v="2023-11-17T00:00:00"/>
    <d v="1967-12-15T00:00:00"/>
    <x v="3"/>
    <x v="5"/>
    <x v="2"/>
    <x v="3"/>
    <x v="22"/>
    <n v="8"/>
    <n v="16727.07"/>
    <n v="133816.56"/>
    <n v="23.16"/>
    <n v="102824.64"/>
    <n v="1"/>
    <n v="4"/>
    <n v="6"/>
    <x v="4408"/>
  </r>
  <r>
    <s v="T004744"/>
    <s v="Amani Brar"/>
    <x v="290"/>
    <n v="10"/>
    <d v="2024-08-16T00:00:00"/>
    <d v="2024-08-18T00:00:00"/>
    <d v="1976-04-14T00:00:00"/>
    <x v="2"/>
    <x v="16"/>
    <x v="2"/>
    <x v="3"/>
    <x v="12"/>
    <n v="5"/>
    <n v="34508.699999999997"/>
    <n v="172543.5"/>
    <n v="9.4"/>
    <n v="156324.41"/>
    <n v="1"/>
    <n v="3"/>
    <n v="7"/>
    <x v="4409"/>
  </r>
  <r>
    <s v="T004745"/>
    <s v="Miraan Dash"/>
    <x v="508"/>
    <n v="10"/>
    <d v="2024-04-27T00:00:00"/>
    <d v="2024-05-01T00:00:00"/>
    <d v="1963-09-22T00:00:00"/>
    <x v="3"/>
    <x v="12"/>
    <x v="1"/>
    <x v="5"/>
    <x v="20"/>
    <n v="2"/>
    <n v="26822.15"/>
    <n v="53644.3"/>
    <n v="8.8000000000000007"/>
    <n v="48923.6"/>
    <n v="4"/>
    <n v="5"/>
    <n v="5"/>
    <x v="4410"/>
  </r>
  <r>
    <s v="T004746"/>
    <s v="Mishti Soni"/>
    <x v="678"/>
    <n v="9"/>
    <d v="2024-08-19T00:00:00"/>
    <d v="2024-08-20T00:00:00"/>
    <d v="1985-03-04T00:00:00"/>
    <x v="3"/>
    <x v="4"/>
    <x v="3"/>
    <x v="4"/>
    <x v="23"/>
    <n v="2"/>
    <n v="12681.44"/>
    <n v="25362.880000000001"/>
    <n v="4.3099999999999996"/>
    <n v="24269.74"/>
    <n v="2"/>
    <n v="3"/>
    <n v="6"/>
    <x v="4411"/>
  </r>
  <r>
    <s v="T004747"/>
    <s v="Biju Kalla"/>
    <x v="120"/>
    <n v="8"/>
    <d v="2025-04-01T00:00:00"/>
    <d v="2025-04-04T00:00:00"/>
    <d v="1980-07-28T00:00:00"/>
    <x v="3"/>
    <x v="15"/>
    <x v="1"/>
    <x v="5"/>
    <x v="7"/>
    <n v="5"/>
    <n v="32702.73"/>
    <n v="163513.65"/>
    <n v="3.51"/>
    <n v="157774.32"/>
    <n v="3"/>
    <n v="7"/>
    <n v="1"/>
    <x v="4412"/>
  </r>
  <r>
    <s v="T004748"/>
    <s v="Ayesha Dash"/>
    <x v="259"/>
    <n v="10"/>
    <d v="2023-11-21T00:00:00"/>
    <d v="2023-11-26T00:00:00"/>
    <d v="1973-07-17T00:00:00"/>
    <x v="0"/>
    <x v="17"/>
    <x v="2"/>
    <x v="3"/>
    <x v="22"/>
    <n v="8"/>
    <n v="42293.21"/>
    <n v="338345.68"/>
    <n v="6.07"/>
    <n v="317808.09999999998"/>
    <n v="5"/>
    <n v="10"/>
    <n v="0"/>
    <x v="4413"/>
  </r>
  <r>
    <s v="T004749"/>
    <s v="Siya Jayaraman"/>
    <x v="596"/>
    <n v="10"/>
    <d v="2025-02-23T00:00:00"/>
    <d v="2025-02-28T00:00:00"/>
    <d v="1979-10-21T00:00:00"/>
    <x v="0"/>
    <x v="13"/>
    <x v="3"/>
    <x v="4"/>
    <x v="6"/>
    <n v="7"/>
    <n v="45955.81"/>
    <n v="321690.67"/>
    <n v="17.54"/>
    <n v="265266.13"/>
    <n v="3"/>
    <n v="6"/>
    <n v="4"/>
    <x v="4414"/>
  </r>
  <r>
    <s v="T004750"/>
    <s v="Uthkarsh Ahuja"/>
    <x v="684"/>
    <n v="7"/>
    <d v="2023-08-24T00:00:00"/>
    <d v="2023-08-26T00:00:00"/>
    <d v="1964-03-01T00:00:00"/>
    <x v="0"/>
    <x v="3"/>
    <x v="1"/>
    <x v="2"/>
    <x v="10"/>
    <n v="10"/>
    <n v="48186.99"/>
    <n v="481869.9"/>
    <n v="1.05"/>
    <n v="476810.27"/>
    <n v="5"/>
    <n v="5"/>
    <n v="2"/>
    <x v="4415"/>
  </r>
  <r>
    <s v="T004751"/>
    <s v="Adah Das"/>
    <x v="49"/>
    <n v="10"/>
    <d v="2024-02-02T00:00:00"/>
    <d v="2024-02-04T00:00:00"/>
    <d v="1989-12-21T00:00:00"/>
    <x v="3"/>
    <x v="12"/>
    <x v="1"/>
    <x v="5"/>
    <x v="20"/>
    <n v="2"/>
    <n v="6242.87"/>
    <n v="12485.74"/>
    <n v="10.53"/>
    <n v="11170.99"/>
    <n v="3"/>
    <n v="3"/>
    <n v="7"/>
    <x v="4416"/>
  </r>
  <r>
    <s v="T004752"/>
    <s v="Drishya Sangha"/>
    <x v="37"/>
    <n v="8"/>
    <d v="2025-03-11T00:00:00"/>
    <d v="2025-03-13T00:00:00"/>
    <d v="1966-01-14T00:00:00"/>
    <x v="2"/>
    <x v="16"/>
    <x v="0"/>
    <x v="0"/>
    <x v="0"/>
    <n v="6"/>
    <n v="48710.49"/>
    <n v="292262.94"/>
    <n v="10.039999999999999"/>
    <n v="262919.74"/>
    <n v="4"/>
    <n v="7"/>
    <n v="1"/>
    <x v="4417"/>
  </r>
  <r>
    <s v="T004753"/>
    <s v="Dhanuk Bail"/>
    <x v="118"/>
    <n v="4"/>
    <d v="2025-07-16T00:00:00"/>
    <d v="2025-07-21T00:00:00"/>
    <d v="1964-05-11T00:00:00"/>
    <x v="2"/>
    <x v="2"/>
    <x v="1"/>
    <x v="5"/>
    <x v="17"/>
    <n v="4"/>
    <n v="24443.81"/>
    <n v="97775.24"/>
    <n v="21.96"/>
    <n v="76303.8"/>
    <n v="5"/>
    <n v="10"/>
    <n v="-6"/>
    <x v="4418"/>
  </r>
  <r>
    <s v="T004754"/>
    <s v="Saanvi Bakshi"/>
    <x v="598"/>
    <n v="5"/>
    <d v="2024-11-02T00:00:00"/>
    <d v="2024-11-03T00:00:00"/>
    <d v="1973-10-22T00:00:00"/>
    <x v="0"/>
    <x v="0"/>
    <x v="3"/>
    <x v="4"/>
    <x v="9"/>
    <n v="4"/>
    <n v="17581.23"/>
    <n v="70324.92"/>
    <n v="6.6"/>
    <n v="65683.48"/>
    <n v="2"/>
    <n v="3"/>
    <n v="2"/>
    <x v="4419"/>
  </r>
  <r>
    <s v="T004755"/>
    <s v="Lakshit Dayal"/>
    <x v="492"/>
    <n v="6"/>
    <d v="2025-05-14T00:00:00"/>
    <d v="2025-05-19T00:00:00"/>
    <d v="1978-06-16T00:00:00"/>
    <x v="3"/>
    <x v="15"/>
    <x v="1"/>
    <x v="5"/>
    <x v="17"/>
    <n v="9"/>
    <n v="46315"/>
    <n v="416835"/>
    <n v="17.04"/>
    <n v="345806.32"/>
    <n v="1"/>
    <n v="9"/>
    <n v="-3"/>
    <x v="4420"/>
  </r>
  <r>
    <s v="T004756"/>
    <s v="Riya Karnik"/>
    <x v="727"/>
    <n v="7"/>
    <d v="2023-12-16T00:00:00"/>
    <d v="2023-12-18T00:00:00"/>
    <d v="1982-08-25T00:00:00"/>
    <x v="1"/>
    <x v="18"/>
    <x v="0"/>
    <x v="1"/>
    <x v="8"/>
    <n v="8"/>
    <n v="46807.839999999997"/>
    <n v="374462.71999999997"/>
    <n v="26.83"/>
    <n v="273994.37"/>
    <n v="5"/>
    <n v="5"/>
    <n v="2"/>
    <x v="4421"/>
  </r>
  <r>
    <s v="T004757"/>
    <s v="Amira Mann"/>
    <x v="693"/>
    <n v="5"/>
    <d v="2025-03-12T00:00:00"/>
    <d v="2025-03-13T00:00:00"/>
    <d v="1968-04-08T00:00:00"/>
    <x v="3"/>
    <x v="19"/>
    <x v="0"/>
    <x v="0"/>
    <x v="1"/>
    <n v="1"/>
    <n v="22768.6"/>
    <n v="22768.6"/>
    <n v="17.649999999999999"/>
    <n v="18749.939999999999"/>
    <n v="4"/>
    <n v="6"/>
    <n v="-1"/>
    <x v="4422"/>
  </r>
  <r>
    <s v="T004758"/>
    <s v="Siya Iyengar"/>
    <x v="718"/>
    <n v="5"/>
    <d v="2024-06-25T00:00:00"/>
    <d v="2024-06-30T00:00:00"/>
    <d v="1999-03-14T00:00:00"/>
    <x v="1"/>
    <x v="9"/>
    <x v="2"/>
    <x v="3"/>
    <x v="12"/>
    <n v="4"/>
    <n v="26393.3"/>
    <n v="105573.2"/>
    <n v="20.52"/>
    <n v="83909.58"/>
    <n v="1"/>
    <n v="6"/>
    <n v="-1"/>
    <x v="4423"/>
  </r>
  <r>
    <s v="T004759"/>
    <s v="Samiha Sen"/>
    <x v="509"/>
    <n v="3"/>
    <d v="2024-04-10T00:00:00"/>
    <d v="2024-04-11T00:00:00"/>
    <d v="1998-06-21T00:00:00"/>
    <x v="2"/>
    <x v="8"/>
    <x v="3"/>
    <x v="4"/>
    <x v="23"/>
    <n v="9"/>
    <n v="11852.39"/>
    <n v="106671.51"/>
    <n v="16.41"/>
    <n v="89166.720000000001"/>
    <n v="1"/>
    <n v="3"/>
    <n v="0"/>
    <x v="4424"/>
  </r>
  <r>
    <s v="T004760"/>
    <s v="Kavya Kumar"/>
    <x v="643"/>
    <n v="10"/>
    <d v="2025-03-22T00:00:00"/>
    <d v="2025-03-24T00:00:00"/>
    <d v="1964-05-15T00:00:00"/>
    <x v="2"/>
    <x v="2"/>
    <x v="1"/>
    <x v="2"/>
    <x v="10"/>
    <n v="8"/>
    <n v="5727.24"/>
    <n v="45817.919999999998"/>
    <n v="1"/>
    <n v="45359.74"/>
    <n v="3"/>
    <n v="7"/>
    <n v="3"/>
    <x v="4425"/>
  </r>
  <r>
    <s v="T004761"/>
    <s v="Jivin Magar"/>
    <x v="617"/>
    <n v="5"/>
    <d v="2024-11-20T00:00:00"/>
    <d v="2024-11-25T00:00:00"/>
    <d v="1961-03-19T00:00:00"/>
    <x v="3"/>
    <x v="5"/>
    <x v="3"/>
    <x v="4"/>
    <x v="6"/>
    <n v="3"/>
    <n v="15753.24"/>
    <n v="47259.72"/>
    <n v="21.09"/>
    <n v="37292.65"/>
    <n v="2"/>
    <n v="10"/>
    <n v="-5"/>
    <x v="4426"/>
  </r>
  <r>
    <s v="T004762"/>
    <s v="Drishya Subramanian"/>
    <x v="292"/>
    <n v="4"/>
    <d v="2025-03-09T00:00:00"/>
    <d v="2025-03-14T00:00:00"/>
    <d v="1981-11-05T00:00:00"/>
    <x v="1"/>
    <x v="9"/>
    <x v="0"/>
    <x v="1"/>
    <x v="2"/>
    <n v="4"/>
    <n v="6663.12"/>
    <n v="26652.48"/>
    <n v="25.7"/>
    <n v="19802.79"/>
    <n v="5"/>
    <n v="6"/>
    <n v="-2"/>
    <x v="4427"/>
  </r>
  <r>
    <s v="T004763"/>
    <s v="Ishita Manne"/>
    <x v="605"/>
    <n v="9"/>
    <d v="2024-10-15T00:00:00"/>
    <d v="2024-10-16T00:00:00"/>
    <d v="1990-06-06T00:00:00"/>
    <x v="0"/>
    <x v="3"/>
    <x v="0"/>
    <x v="1"/>
    <x v="2"/>
    <n v="8"/>
    <n v="2937.18"/>
    <n v="23497.439999999999"/>
    <n v="1.67"/>
    <n v="23105.03"/>
    <n v="3"/>
    <n v="5"/>
    <n v="4"/>
    <x v="4428"/>
  </r>
  <r>
    <s v="T004764"/>
    <s v="Kiaan Ghose"/>
    <x v="715"/>
    <n v="5"/>
    <d v="2024-04-16T00:00:00"/>
    <d v="2024-04-21T00:00:00"/>
    <d v="1995-12-17T00:00:00"/>
    <x v="3"/>
    <x v="15"/>
    <x v="1"/>
    <x v="5"/>
    <x v="20"/>
    <n v="1"/>
    <n v="20634.53"/>
    <n v="20634.53"/>
    <n v="21.95"/>
    <n v="16105.25"/>
    <n v="2"/>
    <n v="10"/>
    <n v="-5"/>
    <x v="4429"/>
  </r>
  <r>
    <s v="T004765"/>
    <s v="Sumer Mahal"/>
    <x v="590"/>
    <n v="6"/>
    <d v="2024-12-07T00:00:00"/>
    <d v="2024-12-10T00:00:00"/>
    <d v="1959-11-05T00:00:00"/>
    <x v="1"/>
    <x v="18"/>
    <x v="1"/>
    <x v="2"/>
    <x v="16"/>
    <n v="5"/>
    <n v="10927.99"/>
    <n v="54639.95"/>
    <n v="8.51"/>
    <n v="49990.09"/>
    <n v="3"/>
    <n v="5"/>
    <n v="1"/>
    <x v="4430"/>
  </r>
  <r>
    <s v="T004766"/>
    <s v="Ishaan Bera"/>
    <x v="64"/>
    <n v="10"/>
    <d v="2024-05-08T00:00:00"/>
    <d v="2024-05-13T00:00:00"/>
    <d v="1998-08-16T00:00:00"/>
    <x v="2"/>
    <x v="7"/>
    <x v="2"/>
    <x v="3"/>
    <x v="22"/>
    <n v="5"/>
    <n v="26264"/>
    <n v="131320"/>
    <n v="10.199999999999999"/>
    <n v="117925.36"/>
    <n v="5"/>
    <n v="9"/>
    <n v="1"/>
    <x v="4431"/>
  </r>
  <r>
    <s v="T004767"/>
    <s v="Jivin Walla"/>
    <x v="573"/>
    <n v="5"/>
    <d v="2025-01-06T00:00:00"/>
    <d v="2025-01-11T00:00:00"/>
    <d v="1985-11-06T00:00:00"/>
    <x v="0"/>
    <x v="10"/>
    <x v="1"/>
    <x v="2"/>
    <x v="3"/>
    <n v="1"/>
    <n v="28497.09"/>
    <n v="28497.09"/>
    <n v="0.27"/>
    <n v="28420.15"/>
    <n v="5"/>
    <n v="6"/>
    <n v="-1"/>
    <x v="4432"/>
  </r>
  <r>
    <s v="T004768"/>
    <s v="Vivaan Banerjee"/>
    <x v="528"/>
    <n v="4"/>
    <d v="2025-07-01T00:00:00"/>
    <d v="2025-07-04T00:00:00"/>
    <d v="1971-03-06T00:00:00"/>
    <x v="0"/>
    <x v="10"/>
    <x v="3"/>
    <x v="4"/>
    <x v="6"/>
    <n v="9"/>
    <n v="32806.449999999997"/>
    <n v="295258.05"/>
    <n v="11.94"/>
    <n v="260004.24"/>
    <n v="5"/>
    <n v="8"/>
    <n v="-4"/>
    <x v="472"/>
  </r>
  <r>
    <s v="T004769"/>
    <s v="Aarna Soman"/>
    <x v="729"/>
    <n v="6"/>
    <d v="2025-06-07T00:00:00"/>
    <d v="2025-06-08T00:00:00"/>
    <d v="1987-09-10T00:00:00"/>
    <x v="3"/>
    <x v="5"/>
    <x v="0"/>
    <x v="0"/>
    <x v="19"/>
    <n v="8"/>
    <n v="12869.79"/>
    <n v="102958.32"/>
    <n v="16.43"/>
    <n v="86042.27"/>
    <n v="2"/>
    <n v="2"/>
    <n v="4"/>
    <x v="4433"/>
  </r>
  <r>
    <s v="T004770"/>
    <s v="Nirvi Dutta"/>
    <x v="640"/>
    <n v="4"/>
    <d v="2024-12-01T00:00:00"/>
    <d v="2024-12-03T00:00:00"/>
    <d v="1959-09-25T00:00:00"/>
    <x v="1"/>
    <x v="1"/>
    <x v="2"/>
    <x v="3"/>
    <x v="12"/>
    <n v="9"/>
    <n v="27806.39"/>
    <n v="250257.51"/>
    <n v="29.47"/>
    <n v="176506.62"/>
    <n v="2"/>
    <n v="4"/>
    <n v="0"/>
    <x v="4030"/>
  </r>
  <r>
    <s v="T004771"/>
    <s v="Aradhya Master"/>
    <x v="79"/>
    <n v="3"/>
    <d v="2024-03-11T00:00:00"/>
    <d v="2024-03-16T00:00:00"/>
    <d v="1965-08-07T00:00:00"/>
    <x v="2"/>
    <x v="8"/>
    <x v="0"/>
    <x v="0"/>
    <x v="0"/>
    <n v="6"/>
    <n v="37266.19"/>
    <n v="223597.14"/>
    <n v="15.23"/>
    <n v="189543.3"/>
    <n v="3"/>
    <n v="10"/>
    <n v="-7"/>
    <x v="4434"/>
  </r>
  <r>
    <s v="T004772"/>
    <s v="Taran Shankar"/>
    <x v="142"/>
    <n v="8"/>
    <d v="2023-12-28T00:00:00"/>
    <d v="2023-12-29T00:00:00"/>
    <d v="2006-02-24T00:00:00"/>
    <x v="1"/>
    <x v="14"/>
    <x v="1"/>
    <x v="2"/>
    <x v="14"/>
    <n v="4"/>
    <n v="12501.9"/>
    <n v="50007.6"/>
    <n v="19.25"/>
    <n v="40381.14"/>
    <n v="5"/>
    <n v="6"/>
    <n v="2"/>
    <x v="4435"/>
  </r>
  <r>
    <s v="T004773"/>
    <s v="Yashvi Wali"/>
    <x v="526"/>
    <n v="4"/>
    <d v="2023-11-21T00:00:00"/>
    <d v="2023-11-22T00:00:00"/>
    <d v="1966-08-10T00:00:00"/>
    <x v="2"/>
    <x v="7"/>
    <x v="0"/>
    <x v="1"/>
    <x v="5"/>
    <n v="3"/>
    <n v="15194.48"/>
    <n v="45583.44"/>
    <n v="24.45"/>
    <n v="34438.29"/>
    <n v="4"/>
    <n v="4"/>
    <n v="0"/>
    <x v="4436"/>
  </r>
  <r>
    <s v="T004774"/>
    <s v="Prisha Varkey"/>
    <x v="587"/>
    <n v="5"/>
    <d v="2025-03-18T00:00:00"/>
    <d v="2025-03-22T00:00:00"/>
    <d v="1961-09-08T00:00:00"/>
    <x v="1"/>
    <x v="6"/>
    <x v="1"/>
    <x v="5"/>
    <x v="17"/>
    <n v="3"/>
    <n v="22074.48"/>
    <n v="66223.44"/>
    <n v="5.73"/>
    <n v="62428.84"/>
    <n v="2"/>
    <n v="8"/>
    <n v="-3"/>
    <x v="4437"/>
  </r>
  <r>
    <s v="T004775"/>
    <s v="Nehmat Jayaraman"/>
    <x v="70"/>
    <n v="5"/>
    <d v="2024-06-05T00:00:00"/>
    <d v="2024-06-06T00:00:00"/>
    <d v="2003-03-19T00:00:00"/>
    <x v="0"/>
    <x v="13"/>
    <x v="0"/>
    <x v="0"/>
    <x v="19"/>
    <n v="7"/>
    <n v="30178.77"/>
    <n v="211251.39"/>
    <n v="19.2"/>
    <n v="170691.12"/>
    <n v="2"/>
    <n v="3"/>
    <n v="2"/>
    <x v="3028"/>
  </r>
  <r>
    <s v="T004776"/>
    <s v="Alisha Guha"/>
    <x v="29"/>
    <n v="10"/>
    <d v="2024-03-29T00:00:00"/>
    <d v="2024-04-03T00:00:00"/>
    <d v="2001-07-22T00:00:00"/>
    <x v="3"/>
    <x v="15"/>
    <x v="2"/>
    <x v="3"/>
    <x v="12"/>
    <n v="7"/>
    <n v="2893.92"/>
    <n v="20257.439999999999"/>
    <n v="14.74"/>
    <n v="17271.490000000002"/>
    <n v="3"/>
    <n v="10"/>
    <n v="0"/>
    <x v="4438"/>
  </r>
  <r>
    <s v="T004777"/>
    <s v="Kartik Bahri"/>
    <x v="592"/>
    <n v="6"/>
    <d v="2023-09-03T00:00:00"/>
    <d v="2023-09-08T00:00:00"/>
    <d v="1972-03-08T00:00:00"/>
    <x v="1"/>
    <x v="14"/>
    <x v="1"/>
    <x v="2"/>
    <x v="10"/>
    <n v="10"/>
    <n v="2628.32"/>
    <n v="26283.200000000001"/>
    <n v="15.53"/>
    <n v="22201.42"/>
    <n v="2"/>
    <n v="6"/>
    <n v="0"/>
    <x v="4439"/>
  </r>
  <r>
    <s v="T004778"/>
    <s v="Trisha Dave"/>
    <x v="440"/>
    <n v="3"/>
    <d v="2024-10-14T00:00:00"/>
    <d v="2024-10-19T00:00:00"/>
    <d v="2003-03-16T00:00:00"/>
    <x v="0"/>
    <x v="3"/>
    <x v="0"/>
    <x v="1"/>
    <x v="21"/>
    <n v="3"/>
    <n v="29317.63"/>
    <n v="87952.89"/>
    <n v="24.33"/>
    <n v="66553.95"/>
    <n v="1"/>
    <n v="9"/>
    <n v="-6"/>
    <x v="4440"/>
  </r>
  <r>
    <s v="T004779"/>
    <s v="Darshit Agarwal"/>
    <x v="541"/>
    <n v="6"/>
    <d v="2023-10-23T00:00:00"/>
    <d v="2023-10-27T00:00:00"/>
    <d v="1989-01-08T00:00:00"/>
    <x v="1"/>
    <x v="18"/>
    <x v="1"/>
    <x v="2"/>
    <x v="3"/>
    <n v="6"/>
    <n v="23043.84"/>
    <n v="138263.04000000001"/>
    <n v="5.98"/>
    <n v="129994.91"/>
    <n v="3"/>
    <n v="6"/>
    <n v="0"/>
    <x v="4441"/>
  </r>
  <r>
    <s v="T004780"/>
    <s v="Manikya Som"/>
    <x v="668"/>
    <n v="3"/>
    <d v="2023-09-13T00:00:00"/>
    <d v="2023-09-15T00:00:00"/>
    <d v="1961-01-19T00:00:00"/>
    <x v="0"/>
    <x v="10"/>
    <x v="2"/>
    <x v="3"/>
    <x v="22"/>
    <n v="1"/>
    <n v="7611.38"/>
    <n v="7611.38"/>
    <n v="9.81"/>
    <n v="6864.7"/>
    <n v="2"/>
    <n v="5"/>
    <n v="-2"/>
    <x v="4442"/>
  </r>
  <r>
    <s v="T004781"/>
    <s v="Kiara Sethi"/>
    <x v="45"/>
    <n v="8"/>
    <d v="2023-11-03T00:00:00"/>
    <d v="2023-11-08T00:00:00"/>
    <d v="1979-01-20T00:00:00"/>
    <x v="1"/>
    <x v="9"/>
    <x v="1"/>
    <x v="5"/>
    <x v="7"/>
    <n v="8"/>
    <n v="47372.25"/>
    <n v="378978"/>
    <n v="2.61"/>
    <n v="369086.67"/>
    <n v="4"/>
    <n v="10"/>
    <n v="-2"/>
    <x v="4443"/>
  </r>
  <r>
    <s v="T004782"/>
    <s v="Rania Kara"/>
    <x v="101"/>
    <n v="5"/>
    <d v="2024-09-19T00:00:00"/>
    <d v="2024-09-21T00:00:00"/>
    <d v="1971-03-18T00:00:00"/>
    <x v="1"/>
    <x v="1"/>
    <x v="0"/>
    <x v="1"/>
    <x v="21"/>
    <n v="7"/>
    <n v="12864.56"/>
    <n v="90051.92"/>
    <n v="29.21"/>
    <n v="63747.75"/>
    <n v="4"/>
    <n v="5"/>
    <n v="0"/>
    <x v="4444"/>
  </r>
  <r>
    <s v="T004783"/>
    <s v="Mannat Tiwari"/>
    <x v="601"/>
    <n v="8"/>
    <d v="2025-07-08T00:00:00"/>
    <d v="2025-07-11T00:00:00"/>
    <d v="2001-08-24T00:00:00"/>
    <x v="2"/>
    <x v="2"/>
    <x v="1"/>
    <x v="5"/>
    <x v="20"/>
    <n v="6"/>
    <n v="48033.58"/>
    <n v="288201.48"/>
    <n v="16.55"/>
    <n v="240504.14"/>
    <n v="2"/>
    <n v="7"/>
    <n v="1"/>
    <x v="4445"/>
  </r>
  <r>
    <s v="T004784"/>
    <s v="Parinaaz Shukla"/>
    <x v="349"/>
    <n v="6"/>
    <d v="2025-01-14T00:00:00"/>
    <d v="2025-01-19T00:00:00"/>
    <d v="1998-03-03T00:00:00"/>
    <x v="1"/>
    <x v="18"/>
    <x v="0"/>
    <x v="1"/>
    <x v="2"/>
    <n v="6"/>
    <n v="11491.51"/>
    <n v="68949.06"/>
    <n v="4.99"/>
    <n v="65508.5"/>
    <n v="2"/>
    <n v="9"/>
    <n v="-3"/>
    <x v="2526"/>
  </r>
  <r>
    <s v="T004785"/>
    <s v="Seher Chana"/>
    <x v="62"/>
    <n v="4"/>
    <d v="2025-07-20T00:00:00"/>
    <d v="2025-07-22T00:00:00"/>
    <d v="1995-11-09T00:00:00"/>
    <x v="1"/>
    <x v="1"/>
    <x v="0"/>
    <x v="1"/>
    <x v="5"/>
    <n v="3"/>
    <n v="33223.629999999997"/>
    <n v="99670.889999999985"/>
    <n v="17.75"/>
    <n v="81979.31"/>
    <n v="2"/>
    <n v="7"/>
    <n v="-3"/>
    <x v="4446"/>
  </r>
  <r>
    <s v="T004786"/>
    <s v="Baiju Barad"/>
    <x v="608"/>
    <n v="9"/>
    <d v="2025-02-21T00:00:00"/>
    <d v="2025-02-23T00:00:00"/>
    <d v="1977-07-17T00:00:00"/>
    <x v="1"/>
    <x v="6"/>
    <x v="1"/>
    <x v="5"/>
    <x v="17"/>
    <n v="3"/>
    <n v="11949.84"/>
    <n v="35849.519999999997"/>
    <n v="4.17"/>
    <n v="34354.6"/>
    <n v="3"/>
    <n v="6"/>
    <n v="3"/>
    <x v="4447"/>
  </r>
  <r>
    <s v="T004787"/>
    <s v="Kimaya Chopra"/>
    <x v="5"/>
    <n v="10"/>
    <d v="2023-11-24T00:00:00"/>
    <d v="2023-11-29T00:00:00"/>
    <d v="1966-12-17T00:00:00"/>
    <x v="2"/>
    <x v="16"/>
    <x v="1"/>
    <x v="2"/>
    <x v="3"/>
    <n v="10"/>
    <n v="28090.02"/>
    <n v="280900.2"/>
    <n v="27.79"/>
    <n v="202838.03"/>
    <n v="4"/>
    <n v="8"/>
    <n v="2"/>
    <x v="4448"/>
  </r>
  <r>
    <s v="T004788"/>
    <s v="Rhea Khanna"/>
    <x v="262"/>
    <n v="9"/>
    <d v="2024-05-21T00:00:00"/>
    <d v="2024-05-23T00:00:00"/>
    <d v="1995-10-15T00:00:00"/>
    <x v="2"/>
    <x v="11"/>
    <x v="0"/>
    <x v="1"/>
    <x v="5"/>
    <n v="8"/>
    <n v="10524.2"/>
    <n v="84193.600000000006"/>
    <n v="24.25"/>
    <n v="63776.65"/>
    <n v="4"/>
    <n v="6"/>
    <n v="3"/>
    <x v="4449"/>
  </r>
  <r>
    <s v="T004789"/>
    <s v="Saira Gade"/>
    <x v="1"/>
    <n v="10"/>
    <d v="2024-12-14T00:00:00"/>
    <d v="2024-12-18T00:00:00"/>
    <d v="1973-01-17T00:00:00"/>
    <x v="3"/>
    <x v="5"/>
    <x v="2"/>
    <x v="3"/>
    <x v="12"/>
    <n v="2"/>
    <n v="27110.99"/>
    <n v="54221.98"/>
    <n v="25.42"/>
    <n v="40438.75"/>
    <n v="3"/>
    <n v="7"/>
    <n v="3"/>
    <x v="4450"/>
  </r>
  <r>
    <s v="T004790"/>
    <s v="Madhav Warrior"/>
    <x v="675"/>
    <n v="6"/>
    <d v="2023-12-25T00:00:00"/>
    <d v="2023-12-28T00:00:00"/>
    <d v="2004-09-08T00:00:00"/>
    <x v="3"/>
    <x v="19"/>
    <x v="2"/>
    <x v="3"/>
    <x v="12"/>
    <n v="9"/>
    <n v="12408.57"/>
    <n v="111677.13"/>
    <n v="20.440000000000001"/>
    <n v="88850.32"/>
    <n v="4"/>
    <n v="7"/>
    <n v="-1"/>
    <x v="285"/>
  </r>
  <r>
    <s v="T004791"/>
    <s v="Mohanlal Devi"/>
    <x v="441"/>
    <n v="3"/>
    <d v="2024-08-27T00:00:00"/>
    <d v="2024-08-29T00:00:00"/>
    <d v="1990-03-25T00:00:00"/>
    <x v="0"/>
    <x v="0"/>
    <x v="2"/>
    <x v="3"/>
    <x v="4"/>
    <n v="8"/>
    <n v="20993.21"/>
    <n v="167945.68"/>
    <n v="2.87"/>
    <n v="163125.64000000001"/>
    <n v="5"/>
    <n v="4"/>
    <n v="-1"/>
    <x v="4451"/>
  </r>
  <r>
    <s v="T004792"/>
    <s v="Tara Lall"/>
    <x v="398"/>
    <n v="9"/>
    <d v="2024-03-09T00:00:00"/>
    <d v="2024-03-10T00:00:00"/>
    <d v="1964-02-15T00:00:00"/>
    <x v="3"/>
    <x v="12"/>
    <x v="0"/>
    <x v="1"/>
    <x v="2"/>
    <n v="2"/>
    <n v="49715.06"/>
    <n v="99430.12"/>
    <n v="22.53"/>
    <n v="77028.509999999995"/>
    <n v="3"/>
    <n v="6"/>
    <n v="3"/>
    <x v="4452"/>
  </r>
  <r>
    <s v="T004793"/>
    <s v="Samarth Seshadri"/>
    <x v="700"/>
    <n v="7"/>
    <d v="2023-10-20T00:00:00"/>
    <d v="2023-10-24T00:00:00"/>
    <d v="2002-04-25T00:00:00"/>
    <x v="0"/>
    <x v="3"/>
    <x v="1"/>
    <x v="5"/>
    <x v="15"/>
    <n v="4"/>
    <n v="45008.26"/>
    <n v="180033.04"/>
    <n v="12.59"/>
    <n v="157366.88"/>
    <n v="5"/>
    <n v="6"/>
    <n v="1"/>
    <x v="4453"/>
  </r>
  <r>
    <s v="T004794"/>
    <s v="Zaina Sawhney"/>
    <x v="127"/>
    <n v="8"/>
    <d v="2024-03-04T00:00:00"/>
    <d v="2024-03-09T00:00:00"/>
    <d v="1980-01-14T00:00:00"/>
    <x v="2"/>
    <x v="11"/>
    <x v="0"/>
    <x v="1"/>
    <x v="21"/>
    <n v="3"/>
    <n v="15227.15"/>
    <n v="45681.45"/>
    <n v="23.5"/>
    <n v="34946.31"/>
    <n v="2"/>
    <n v="8"/>
    <n v="0"/>
    <x v="4454"/>
  </r>
  <r>
    <s v="T004795"/>
    <s v="Vedika Devi"/>
    <x v="89"/>
    <n v="6"/>
    <d v="2025-02-17T00:00:00"/>
    <d v="2025-02-22T00:00:00"/>
    <d v="1984-05-08T00:00:00"/>
    <x v="0"/>
    <x v="3"/>
    <x v="1"/>
    <x v="5"/>
    <x v="15"/>
    <n v="4"/>
    <n v="9137.81"/>
    <n v="36551.24"/>
    <n v="2.13"/>
    <n v="35772.699999999997"/>
    <n v="1"/>
    <n v="7"/>
    <n v="-1"/>
    <x v="4455"/>
  </r>
  <r>
    <s v="T004796"/>
    <s v="Kavya Sengupta"/>
    <x v="90"/>
    <n v="7"/>
    <d v="2023-09-26T00:00:00"/>
    <d v="2023-09-27T00:00:00"/>
    <d v="1980-07-12T00:00:00"/>
    <x v="1"/>
    <x v="1"/>
    <x v="0"/>
    <x v="0"/>
    <x v="0"/>
    <n v="1"/>
    <n v="12727.81"/>
    <n v="12727.81"/>
    <n v="16.399999999999999"/>
    <n v="10640.45"/>
    <n v="1"/>
    <n v="3"/>
    <n v="4"/>
    <x v="1560"/>
  </r>
  <r>
    <s v="T004797"/>
    <s v="Aaina Sachdeva"/>
    <x v="123"/>
    <n v="3"/>
    <d v="2025-08-14T00:00:00"/>
    <d v="2025-08-17T00:00:00"/>
    <d v="1967-03-10T00:00:00"/>
    <x v="0"/>
    <x v="0"/>
    <x v="1"/>
    <x v="2"/>
    <x v="14"/>
    <n v="1"/>
    <n v="31657.01"/>
    <n v="31657.01"/>
    <n v="18.46"/>
    <n v="25813.13"/>
    <n v="3"/>
    <n v="8"/>
    <n v="-5"/>
    <x v="4456"/>
  </r>
  <r>
    <s v="T004798"/>
    <s v="Mahika Srinivasan"/>
    <x v="513"/>
    <n v="4"/>
    <d v="2025-03-20T00:00:00"/>
    <d v="2025-03-22T00:00:00"/>
    <d v="1999-03-30T00:00:00"/>
    <x v="2"/>
    <x v="11"/>
    <x v="1"/>
    <x v="2"/>
    <x v="16"/>
    <n v="8"/>
    <n v="6798.73"/>
    <n v="54389.84"/>
    <n v="17.739999999999998"/>
    <n v="44741.08"/>
    <n v="1"/>
    <n v="4"/>
    <n v="0"/>
    <x v="4457"/>
  </r>
  <r>
    <s v="T004799"/>
    <s v="Nehmat Kanda"/>
    <x v="426"/>
    <n v="4"/>
    <d v="2024-04-19T00:00:00"/>
    <d v="2024-04-21T00:00:00"/>
    <d v="1996-09-13T00:00:00"/>
    <x v="2"/>
    <x v="16"/>
    <x v="0"/>
    <x v="0"/>
    <x v="0"/>
    <n v="6"/>
    <n v="31379.25"/>
    <n v="188275.5"/>
    <n v="12.43"/>
    <n v="164872.85999999999"/>
    <n v="1"/>
    <n v="7"/>
    <n v="-3"/>
    <x v="4458"/>
  </r>
  <r>
    <s v="T004800"/>
    <s v="Amira Krishnan"/>
    <x v="483"/>
    <n v="6"/>
    <d v="2024-08-01T00:00:00"/>
    <d v="2024-08-06T00:00:00"/>
    <d v="1996-04-22T00:00:00"/>
    <x v="2"/>
    <x v="16"/>
    <x v="1"/>
    <x v="2"/>
    <x v="3"/>
    <n v="5"/>
    <n v="35758.720000000001"/>
    <n v="178793.60000000001"/>
    <n v="16.47"/>
    <n v="149346.29"/>
    <n v="3"/>
    <n v="7"/>
    <n v="-1"/>
    <x v="4459"/>
  </r>
  <r>
    <s v="T004801"/>
    <s v="Uthkarsh Agrawal"/>
    <x v="696"/>
    <n v="9"/>
    <d v="2024-10-26T00:00:00"/>
    <d v="2024-10-29T00:00:00"/>
    <d v="1999-03-18T00:00:00"/>
    <x v="3"/>
    <x v="4"/>
    <x v="1"/>
    <x v="5"/>
    <x v="7"/>
    <n v="2"/>
    <n v="39764.910000000003"/>
    <n v="79529.820000000007"/>
    <n v="16.34"/>
    <n v="66534.649999999994"/>
    <n v="2"/>
    <n v="8"/>
    <n v="1"/>
    <x v="4460"/>
  </r>
  <r>
    <s v="T004802"/>
    <s v="Elakshi Loyal"/>
    <x v="400"/>
    <n v="7"/>
    <d v="2023-10-14T00:00:00"/>
    <d v="2023-10-17T00:00:00"/>
    <d v="1988-04-07T00:00:00"/>
    <x v="1"/>
    <x v="6"/>
    <x v="0"/>
    <x v="1"/>
    <x v="8"/>
    <n v="7"/>
    <n v="30096.55"/>
    <n v="210675.85"/>
    <n v="3.69"/>
    <n v="202901.91"/>
    <n v="3"/>
    <n v="6"/>
    <n v="1"/>
    <x v="4461"/>
  </r>
  <r>
    <s v="T004803"/>
    <s v="Samiha Sankar"/>
    <x v="128"/>
    <n v="10"/>
    <d v="2024-10-12T00:00:00"/>
    <d v="2024-10-13T00:00:00"/>
    <d v="1996-02-16T00:00:00"/>
    <x v="3"/>
    <x v="12"/>
    <x v="3"/>
    <x v="4"/>
    <x v="6"/>
    <n v="7"/>
    <n v="43458.49"/>
    <n v="304209.43"/>
    <n v="3.8"/>
    <n v="292649.46999999997"/>
    <n v="4"/>
    <n v="4"/>
    <n v="6"/>
    <x v="4462"/>
  </r>
  <r>
    <s v="T004804"/>
    <s v="Ryan Deep"/>
    <x v="497"/>
    <n v="6"/>
    <d v="2023-11-21T00:00:00"/>
    <d v="2023-11-26T00:00:00"/>
    <d v="2006-06-28T00:00:00"/>
    <x v="3"/>
    <x v="5"/>
    <x v="0"/>
    <x v="1"/>
    <x v="5"/>
    <n v="2"/>
    <n v="36123.910000000003"/>
    <n v="72247.820000000007"/>
    <n v="3.06"/>
    <n v="70037.039999999994"/>
    <n v="4"/>
    <n v="7"/>
    <n v="-1"/>
    <x v="4463"/>
  </r>
  <r>
    <s v="T004805"/>
    <s v="Suhana Yogi"/>
    <x v="709"/>
    <n v="9"/>
    <d v="2024-09-09T00:00:00"/>
    <d v="2024-09-12T00:00:00"/>
    <d v="1967-07-01T00:00:00"/>
    <x v="1"/>
    <x v="14"/>
    <x v="1"/>
    <x v="5"/>
    <x v="15"/>
    <n v="1"/>
    <n v="35901.050000000003"/>
    <n v="35901.050000000003"/>
    <n v="7.3"/>
    <n v="33280.269999999997"/>
    <n v="5"/>
    <n v="7"/>
    <n v="2"/>
    <x v="4464"/>
  </r>
  <r>
    <s v="T004806"/>
    <s v="Anika Sangha"/>
    <x v="441"/>
    <n v="7"/>
    <d v="2024-08-28T00:00:00"/>
    <d v="2024-09-01T00:00:00"/>
    <d v="1973-09-14T00:00:00"/>
    <x v="2"/>
    <x v="11"/>
    <x v="1"/>
    <x v="2"/>
    <x v="3"/>
    <n v="3"/>
    <n v="31366.76"/>
    <n v="94100.28"/>
    <n v="16.690000000000001"/>
    <n v="78394.94"/>
    <n v="3"/>
    <n v="7"/>
    <n v="0"/>
    <x v="4465"/>
  </r>
  <r>
    <s v="T004807"/>
    <s v="Madhav Goswami"/>
    <x v="35"/>
    <n v="3"/>
    <d v="2025-04-06T00:00:00"/>
    <d v="2025-04-11T00:00:00"/>
    <d v="1983-12-01T00:00:00"/>
    <x v="1"/>
    <x v="18"/>
    <x v="2"/>
    <x v="3"/>
    <x v="11"/>
    <n v="9"/>
    <n v="9202.64"/>
    <n v="82823.759999999995"/>
    <n v="18.63"/>
    <n v="67393.69"/>
    <n v="1"/>
    <n v="7"/>
    <n v="-4"/>
    <x v="4466"/>
  </r>
  <r>
    <s v="T004808"/>
    <s v="Zeeshan Sami"/>
    <x v="490"/>
    <n v="8"/>
    <d v="2024-02-14T00:00:00"/>
    <d v="2024-02-16T00:00:00"/>
    <d v="1978-02-10T00:00:00"/>
    <x v="0"/>
    <x v="0"/>
    <x v="0"/>
    <x v="0"/>
    <x v="19"/>
    <n v="3"/>
    <n v="1759.53"/>
    <n v="5278.59"/>
    <n v="13.63"/>
    <n v="4559.12"/>
    <n v="3"/>
    <n v="6"/>
    <n v="2"/>
    <x v="4467"/>
  </r>
  <r>
    <s v="T004809"/>
    <s v="Anahita Tandon"/>
    <x v="137"/>
    <n v="9"/>
    <d v="2023-10-25T00:00:00"/>
    <d v="2023-10-28T00:00:00"/>
    <d v="1992-07-26T00:00:00"/>
    <x v="1"/>
    <x v="18"/>
    <x v="1"/>
    <x v="2"/>
    <x v="16"/>
    <n v="10"/>
    <n v="17523.64"/>
    <n v="175236.4"/>
    <n v="28.24"/>
    <n v="125749.64"/>
    <n v="2"/>
    <n v="6"/>
    <n v="3"/>
    <x v="4468"/>
  </r>
  <r>
    <s v="T004810"/>
    <s v="Nayantara Saini"/>
    <x v="26"/>
    <n v="5"/>
    <d v="2024-11-12T00:00:00"/>
    <d v="2024-11-13T00:00:00"/>
    <d v="1968-06-22T00:00:00"/>
    <x v="3"/>
    <x v="19"/>
    <x v="0"/>
    <x v="0"/>
    <x v="0"/>
    <n v="8"/>
    <n v="25951.15"/>
    <n v="207609.2"/>
    <n v="25.6"/>
    <n v="154461.24"/>
    <n v="2"/>
    <n v="2"/>
    <n v="3"/>
    <x v="4469"/>
  </r>
  <r>
    <s v="T004811"/>
    <s v="Romil Verma"/>
    <x v="154"/>
    <n v="8"/>
    <d v="2024-05-30T00:00:00"/>
    <d v="2024-06-02T00:00:00"/>
    <d v="1983-04-13T00:00:00"/>
    <x v="2"/>
    <x v="16"/>
    <x v="2"/>
    <x v="3"/>
    <x v="22"/>
    <n v="8"/>
    <n v="31975.73"/>
    <n v="255805.84"/>
    <n v="16.899999999999999"/>
    <n v="212574.65"/>
    <n v="5"/>
    <n v="4"/>
    <n v="4"/>
    <x v="4470"/>
  </r>
  <r>
    <s v="T004812"/>
    <s v="Vidur Kumar"/>
    <x v="670"/>
    <n v="7"/>
    <d v="2024-04-19T00:00:00"/>
    <d v="2024-04-21T00:00:00"/>
    <d v="1976-02-16T00:00:00"/>
    <x v="0"/>
    <x v="3"/>
    <x v="1"/>
    <x v="5"/>
    <x v="20"/>
    <n v="7"/>
    <n v="9405.4500000000007"/>
    <n v="65838.150000000009"/>
    <n v="26.58"/>
    <n v="48338.37"/>
    <n v="4"/>
    <n v="6"/>
    <n v="1"/>
    <x v="1120"/>
  </r>
  <r>
    <s v="T004813"/>
    <s v="Renee Bava"/>
    <x v="300"/>
    <n v="9"/>
    <d v="2023-12-07T00:00:00"/>
    <d v="2023-12-08T00:00:00"/>
    <d v="1968-12-26T00:00:00"/>
    <x v="0"/>
    <x v="10"/>
    <x v="0"/>
    <x v="0"/>
    <x v="19"/>
    <n v="5"/>
    <n v="34997.839999999997"/>
    <n v="174989.2"/>
    <n v="8.5399999999999991"/>
    <n v="160045.12"/>
    <n v="3"/>
    <n v="5"/>
    <n v="4"/>
    <x v="4471"/>
  </r>
  <r>
    <s v="T004814"/>
    <s v="Reyansh Golla"/>
    <x v="98"/>
    <n v="9"/>
    <d v="2024-03-31T00:00:00"/>
    <d v="2024-04-05T00:00:00"/>
    <d v="1997-06-21T00:00:00"/>
    <x v="2"/>
    <x v="8"/>
    <x v="0"/>
    <x v="0"/>
    <x v="0"/>
    <n v="3"/>
    <n v="30683.15"/>
    <n v="92049.450000000012"/>
    <n v="4.97"/>
    <n v="87474.59"/>
    <n v="4"/>
    <n v="10"/>
    <n v="-1"/>
    <x v="4472"/>
  </r>
  <r>
    <s v="T004815"/>
    <s v="Anvi Kara"/>
    <x v="459"/>
    <n v="6"/>
    <d v="2023-09-13T00:00:00"/>
    <d v="2023-09-18T00:00:00"/>
    <d v="1999-09-08T00:00:00"/>
    <x v="1"/>
    <x v="6"/>
    <x v="2"/>
    <x v="3"/>
    <x v="12"/>
    <n v="9"/>
    <n v="45316.17"/>
    <n v="407845.53"/>
    <n v="19.5"/>
    <n v="328315.65000000002"/>
    <n v="4"/>
    <n v="7"/>
    <n v="-1"/>
    <x v="1678"/>
  </r>
  <r>
    <s v="T004816"/>
    <s v="Sara Yadav"/>
    <x v="343"/>
    <n v="6"/>
    <d v="2024-10-08T00:00:00"/>
    <d v="2024-10-12T00:00:00"/>
    <d v="2006-12-15T00:00:00"/>
    <x v="3"/>
    <x v="5"/>
    <x v="2"/>
    <x v="3"/>
    <x v="11"/>
    <n v="8"/>
    <n v="44706.83"/>
    <n v="357654.64"/>
    <n v="29.55"/>
    <n v="251967.69"/>
    <n v="5"/>
    <n v="8"/>
    <n v="-2"/>
    <x v="4473"/>
  </r>
  <r>
    <s v="T004817"/>
    <s v="Prisha Deshmukh"/>
    <x v="357"/>
    <n v="10"/>
    <d v="2023-10-05T00:00:00"/>
    <d v="2023-10-07T00:00:00"/>
    <d v="1978-08-05T00:00:00"/>
    <x v="3"/>
    <x v="5"/>
    <x v="0"/>
    <x v="1"/>
    <x v="5"/>
    <n v="10"/>
    <n v="13362.69"/>
    <n v="133626.9"/>
    <n v="12.68"/>
    <n v="116683.01"/>
    <n v="2"/>
    <n v="4"/>
    <n v="6"/>
    <x v="4474"/>
  </r>
  <r>
    <s v="T004818"/>
    <s v="Azad Shukla"/>
    <x v="116"/>
    <n v="7"/>
    <d v="2024-08-08T00:00:00"/>
    <d v="2024-08-10T00:00:00"/>
    <d v="1986-01-01T00:00:00"/>
    <x v="0"/>
    <x v="10"/>
    <x v="0"/>
    <x v="0"/>
    <x v="0"/>
    <n v="6"/>
    <n v="39322.42"/>
    <n v="235934.52"/>
    <n v="18.05"/>
    <n v="193348.34"/>
    <n v="4"/>
    <n v="5"/>
    <n v="2"/>
    <x v="4475"/>
  </r>
  <r>
    <s v="T004819"/>
    <s v="Jayesh Chadha"/>
    <x v="433"/>
    <n v="4"/>
    <d v="2025-01-27T00:00:00"/>
    <d v="2025-02-01T00:00:00"/>
    <d v="1973-08-30T00:00:00"/>
    <x v="1"/>
    <x v="6"/>
    <x v="0"/>
    <x v="1"/>
    <x v="2"/>
    <n v="1"/>
    <n v="39744.15"/>
    <n v="39744.15"/>
    <n v="20.54"/>
    <n v="31580.7"/>
    <n v="5"/>
    <n v="7"/>
    <n v="-3"/>
    <x v="4476"/>
  </r>
  <r>
    <s v="T004820"/>
    <s v="Shlok Dua"/>
    <x v="566"/>
    <n v="9"/>
    <d v="2024-06-09T00:00:00"/>
    <d v="2024-06-13T00:00:00"/>
    <d v="1979-08-04T00:00:00"/>
    <x v="0"/>
    <x v="13"/>
    <x v="1"/>
    <x v="5"/>
    <x v="15"/>
    <n v="3"/>
    <n v="26812.74"/>
    <n v="80438.22"/>
    <n v="27.49"/>
    <n v="58325.75"/>
    <n v="3"/>
    <n v="7"/>
    <n v="2"/>
    <x v="4477"/>
  </r>
  <r>
    <s v="T004821"/>
    <s v="Mamooty Singhal"/>
    <x v="122"/>
    <n v="4"/>
    <d v="2025-03-17T00:00:00"/>
    <d v="2025-03-18T00:00:00"/>
    <d v="2001-10-18T00:00:00"/>
    <x v="1"/>
    <x v="1"/>
    <x v="2"/>
    <x v="3"/>
    <x v="11"/>
    <n v="8"/>
    <n v="35821.29"/>
    <n v="286570.32"/>
    <n v="2.0299999999999998"/>
    <n v="280752.94"/>
    <n v="4"/>
    <n v="6"/>
    <n v="-2"/>
    <x v="4478"/>
  </r>
  <r>
    <s v="T004822"/>
    <s v="Amani Kari"/>
    <x v="120"/>
    <n v="10"/>
    <d v="2025-03-30T00:00:00"/>
    <d v="2025-04-02T00:00:00"/>
    <d v="1974-04-28T00:00:00"/>
    <x v="0"/>
    <x v="10"/>
    <x v="1"/>
    <x v="2"/>
    <x v="14"/>
    <n v="3"/>
    <n v="7777.3"/>
    <n v="23331.9"/>
    <n v="7.72"/>
    <n v="21530.68"/>
    <n v="3"/>
    <n v="5"/>
    <n v="5"/>
    <x v="4479"/>
  </r>
  <r>
    <s v="T004823"/>
    <s v="Dhruv Sidhu"/>
    <x v="10"/>
    <n v="7"/>
    <d v="2023-08-24T00:00:00"/>
    <d v="2023-08-29T00:00:00"/>
    <d v="1965-09-13T00:00:00"/>
    <x v="2"/>
    <x v="11"/>
    <x v="0"/>
    <x v="1"/>
    <x v="2"/>
    <n v="6"/>
    <n v="14116.63"/>
    <n v="84699.78"/>
    <n v="18.97"/>
    <n v="68632.23"/>
    <n v="5"/>
    <n v="10"/>
    <n v="-3"/>
    <x v="2277"/>
  </r>
  <r>
    <s v="T004824"/>
    <s v="Samiha Karpe"/>
    <x v="118"/>
    <n v="9"/>
    <d v="2025-07-16T00:00:00"/>
    <d v="2025-07-19T00:00:00"/>
    <d v="1997-01-22T00:00:00"/>
    <x v="1"/>
    <x v="18"/>
    <x v="3"/>
    <x v="4"/>
    <x v="6"/>
    <n v="5"/>
    <n v="47909.4"/>
    <n v="239547"/>
    <n v="1.54"/>
    <n v="235857.98"/>
    <n v="2"/>
    <n v="8"/>
    <n v="1"/>
    <x v="4480"/>
  </r>
  <r>
    <s v="T004825"/>
    <s v="Samar Sankar"/>
    <x v="445"/>
    <n v="10"/>
    <d v="2024-04-23T00:00:00"/>
    <d v="2024-04-25T00:00:00"/>
    <d v="1979-04-13T00:00:00"/>
    <x v="1"/>
    <x v="14"/>
    <x v="0"/>
    <x v="1"/>
    <x v="21"/>
    <n v="9"/>
    <n v="44932.25"/>
    <n v="404390.25"/>
    <n v="0.94"/>
    <n v="400588.98"/>
    <n v="3"/>
    <n v="5"/>
    <n v="5"/>
    <x v="4481"/>
  </r>
  <r>
    <s v="T004826"/>
    <s v="Mannat Dara"/>
    <x v="540"/>
    <n v="6"/>
    <d v="2024-07-07T00:00:00"/>
    <d v="2024-07-10T00:00:00"/>
    <d v="1998-01-26T00:00:00"/>
    <x v="3"/>
    <x v="4"/>
    <x v="2"/>
    <x v="3"/>
    <x v="11"/>
    <n v="2"/>
    <n v="38757.360000000001"/>
    <n v="77514.720000000001"/>
    <n v="21.79"/>
    <n v="60624.26"/>
    <n v="3"/>
    <n v="6"/>
    <n v="0"/>
    <x v="4482"/>
  </r>
  <r>
    <s v="T004827"/>
    <s v="Azad Bali"/>
    <x v="549"/>
    <n v="10"/>
    <d v="2025-02-07T00:00:00"/>
    <d v="2025-02-09T00:00:00"/>
    <d v="2004-12-25T00:00:00"/>
    <x v="2"/>
    <x v="2"/>
    <x v="2"/>
    <x v="3"/>
    <x v="4"/>
    <n v="8"/>
    <n v="18932.580000000002"/>
    <n v="151460.64000000001"/>
    <n v="27.65"/>
    <n v="109581.77"/>
    <n v="4"/>
    <n v="4"/>
    <n v="6"/>
    <x v="4483"/>
  </r>
  <r>
    <s v="T004828"/>
    <s v="Farhan Agarwal"/>
    <x v="317"/>
    <n v="3"/>
    <d v="2024-09-24T00:00:00"/>
    <d v="2024-09-26T00:00:00"/>
    <d v="2004-01-28T00:00:00"/>
    <x v="1"/>
    <x v="6"/>
    <x v="1"/>
    <x v="5"/>
    <x v="17"/>
    <n v="4"/>
    <n v="22578.37"/>
    <n v="90313.48"/>
    <n v="24.2"/>
    <n v="68457.62"/>
    <n v="2"/>
    <n v="4"/>
    <n v="-1"/>
    <x v="4484"/>
  </r>
  <r>
    <s v="T004829"/>
    <s v="Dharmajan Mani"/>
    <x v="211"/>
    <n v="10"/>
    <d v="2023-10-16T00:00:00"/>
    <d v="2023-10-18T00:00:00"/>
    <d v="1967-03-31T00:00:00"/>
    <x v="2"/>
    <x v="2"/>
    <x v="0"/>
    <x v="0"/>
    <x v="18"/>
    <n v="5"/>
    <n v="26435.63"/>
    <n v="132178.15"/>
    <n v="15.09"/>
    <n v="112232.47"/>
    <n v="3"/>
    <n v="6"/>
    <n v="4"/>
    <x v="4485"/>
  </r>
  <r>
    <s v="T004830"/>
    <s v="Hunar Chander"/>
    <x v="504"/>
    <n v="7"/>
    <d v="2023-12-22T00:00:00"/>
    <d v="2023-12-23T00:00:00"/>
    <d v="1999-02-02T00:00:00"/>
    <x v="3"/>
    <x v="12"/>
    <x v="0"/>
    <x v="0"/>
    <x v="19"/>
    <n v="9"/>
    <n v="46366.54"/>
    <n v="417298.86"/>
    <n v="16.61"/>
    <n v="347985.52"/>
    <n v="3"/>
    <n v="6"/>
    <n v="1"/>
    <x v="4486"/>
  </r>
  <r>
    <s v="T004831"/>
    <s v="Aaina Balan"/>
    <x v="180"/>
    <n v="5"/>
    <d v="2024-10-14T00:00:00"/>
    <d v="2024-10-15T00:00:00"/>
    <d v="1967-11-28T00:00:00"/>
    <x v="3"/>
    <x v="4"/>
    <x v="0"/>
    <x v="1"/>
    <x v="2"/>
    <n v="4"/>
    <n v="42995.45"/>
    <n v="171981.8"/>
    <n v="1.92"/>
    <n v="168679.75"/>
    <n v="4"/>
    <n v="3"/>
    <n v="2"/>
    <x v="4487"/>
  </r>
  <r>
    <s v="T004832"/>
    <s v="Sahil Tailor"/>
    <x v="526"/>
    <n v="10"/>
    <d v="2023-11-19T00:00:00"/>
    <d v="2023-11-21T00:00:00"/>
    <d v="2001-11-05T00:00:00"/>
    <x v="0"/>
    <x v="3"/>
    <x v="2"/>
    <x v="3"/>
    <x v="4"/>
    <n v="5"/>
    <n v="48571.62"/>
    <n v="242858.1"/>
    <n v="20.59"/>
    <n v="192853.62"/>
    <n v="4"/>
    <n v="3"/>
    <n v="7"/>
    <x v="4488"/>
  </r>
  <r>
    <s v="T004833"/>
    <s v="Saksham Kashyap"/>
    <x v="580"/>
    <n v="5"/>
    <d v="2023-08-13T00:00:00"/>
    <d v="2023-08-15T00:00:00"/>
    <d v="1968-05-23T00:00:00"/>
    <x v="3"/>
    <x v="5"/>
    <x v="2"/>
    <x v="3"/>
    <x v="11"/>
    <n v="10"/>
    <n v="30985.89"/>
    <n v="309858.90000000002"/>
    <n v="17.32"/>
    <n v="256191.34"/>
    <n v="2"/>
    <n v="3"/>
    <n v="2"/>
    <x v="4489"/>
  </r>
  <r>
    <s v="T004834"/>
    <s v="Divij Raval"/>
    <x v="559"/>
    <n v="8"/>
    <d v="2025-01-10T00:00:00"/>
    <d v="2025-01-14T00:00:00"/>
    <d v="1996-10-30T00:00:00"/>
    <x v="1"/>
    <x v="6"/>
    <x v="1"/>
    <x v="2"/>
    <x v="10"/>
    <n v="4"/>
    <n v="46434.59"/>
    <n v="185738.36"/>
    <n v="1.0900000000000001"/>
    <n v="183713.81"/>
    <n v="3"/>
    <n v="5"/>
    <n v="3"/>
    <x v="4490"/>
  </r>
  <r>
    <s v="T004835"/>
    <s v="Divyansh Kamdar"/>
    <x v="27"/>
    <n v="5"/>
    <d v="2024-08-14T00:00:00"/>
    <d v="2024-08-17T00:00:00"/>
    <d v="2000-04-08T00:00:00"/>
    <x v="0"/>
    <x v="3"/>
    <x v="0"/>
    <x v="0"/>
    <x v="19"/>
    <n v="3"/>
    <n v="24813.55"/>
    <n v="74440.649999999994"/>
    <n v="14.2"/>
    <n v="63870.080000000002"/>
    <n v="4"/>
    <n v="7"/>
    <n v="-2"/>
    <x v="4491"/>
  </r>
  <r>
    <s v="T004836"/>
    <s v="Tiya Sawhney"/>
    <x v="573"/>
    <n v="5"/>
    <d v="2025-01-06T00:00:00"/>
    <d v="2025-01-11T00:00:00"/>
    <d v="1982-07-23T00:00:00"/>
    <x v="0"/>
    <x v="3"/>
    <x v="1"/>
    <x v="5"/>
    <x v="20"/>
    <n v="5"/>
    <n v="27162.32"/>
    <n v="135811.6"/>
    <n v="5.45"/>
    <n v="128409.87"/>
    <n v="1"/>
    <n v="6"/>
    <n v="-1"/>
    <x v="4492"/>
  </r>
  <r>
    <s v="T004837"/>
    <s v="Aniruddh Chakrabarti"/>
    <x v="197"/>
    <n v="10"/>
    <d v="2025-06-12T00:00:00"/>
    <d v="2025-06-14T00:00:00"/>
    <d v="1989-11-29T00:00:00"/>
    <x v="3"/>
    <x v="19"/>
    <x v="3"/>
    <x v="4"/>
    <x v="9"/>
    <n v="1"/>
    <n v="21716.26"/>
    <n v="21716.26"/>
    <n v="12.58"/>
    <n v="18984.349999999999"/>
    <n v="5"/>
    <n v="7"/>
    <n v="3"/>
    <x v="4493"/>
  </r>
  <r>
    <s v="T004838"/>
    <s v="Pari Arya"/>
    <x v="462"/>
    <n v="5"/>
    <d v="2024-06-27T00:00:00"/>
    <d v="2024-07-01T00:00:00"/>
    <d v="1964-07-18T00:00:00"/>
    <x v="1"/>
    <x v="1"/>
    <x v="1"/>
    <x v="5"/>
    <x v="7"/>
    <n v="10"/>
    <n v="45900.31"/>
    <n v="459003.1"/>
    <n v="20.89"/>
    <n v="363117.35"/>
    <n v="5"/>
    <n v="5"/>
    <n v="0"/>
    <x v="4494"/>
  </r>
  <r>
    <s v="T004839"/>
    <s v="Sara Kalita"/>
    <x v="45"/>
    <n v="7"/>
    <d v="2023-11-03T00:00:00"/>
    <d v="2023-11-04T00:00:00"/>
    <d v="1972-10-14T00:00:00"/>
    <x v="1"/>
    <x v="6"/>
    <x v="3"/>
    <x v="4"/>
    <x v="6"/>
    <n v="3"/>
    <n v="33519.56"/>
    <n v="100558.68"/>
    <n v="17.72"/>
    <n v="82739.679999999993"/>
    <n v="1"/>
    <n v="6"/>
    <n v="1"/>
    <x v="4495"/>
  </r>
  <r>
    <s v="T004840"/>
    <s v="Hunar Dasgupta"/>
    <x v="289"/>
    <n v="6"/>
    <d v="2024-01-16T00:00:00"/>
    <d v="2024-01-21T00:00:00"/>
    <d v="1978-12-01T00:00:00"/>
    <x v="1"/>
    <x v="9"/>
    <x v="1"/>
    <x v="2"/>
    <x v="14"/>
    <n v="7"/>
    <n v="12229.43"/>
    <n v="85606.010000000009"/>
    <n v="7.45"/>
    <n v="79228.36"/>
    <n v="1"/>
    <n v="9"/>
    <n v="-3"/>
    <x v="4496"/>
  </r>
  <r>
    <s v="T004841"/>
    <s v="Kaira Halder"/>
    <x v="691"/>
    <n v="7"/>
    <d v="2023-10-22T00:00:00"/>
    <d v="2023-10-25T00:00:00"/>
    <d v="1982-07-17T00:00:00"/>
    <x v="0"/>
    <x v="13"/>
    <x v="1"/>
    <x v="5"/>
    <x v="17"/>
    <n v="4"/>
    <n v="45990.080000000002"/>
    <n v="183960.32000000001"/>
    <n v="18.36"/>
    <n v="150185.21"/>
    <n v="4"/>
    <n v="8"/>
    <n v="-1"/>
    <x v="4497"/>
  </r>
  <r>
    <s v="T004842"/>
    <s v="Gokul Hari"/>
    <x v="513"/>
    <n v="4"/>
    <d v="2025-03-20T00:00:00"/>
    <d v="2025-03-24T00:00:00"/>
    <d v="1969-09-23T00:00:00"/>
    <x v="3"/>
    <x v="15"/>
    <x v="1"/>
    <x v="5"/>
    <x v="20"/>
    <n v="5"/>
    <n v="20555.75"/>
    <n v="102778.75"/>
    <n v="24.5"/>
    <n v="77597.960000000006"/>
    <n v="2"/>
    <n v="6"/>
    <n v="-2"/>
    <x v="4498"/>
  </r>
  <r>
    <s v="T004843"/>
    <s v="Akarsh Sarna"/>
    <x v="543"/>
    <n v="4"/>
    <d v="2025-01-19T00:00:00"/>
    <d v="2025-01-22T00:00:00"/>
    <d v="1982-10-23T00:00:00"/>
    <x v="0"/>
    <x v="3"/>
    <x v="1"/>
    <x v="5"/>
    <x v="20"/>
    <n v="3"/>
    <n v="13843.4"/>
    <n v="41530.199999999997"/>
    <n v="12.74"/>
    <n v="36239.25"/>
    <n v="3"/>
    <n v="5"/>
    <n v="-1"/>
    <x v="4499"/>
  </r>
  <r>
    <s v="T004844"/>
    <s v="Rohan Shah"/>
    <x v="404"/>
    <n v="10"/>
    <d v="2025-03-28T00:00:00"/>
    <d v="2025-04-02T00:00:00"/>
    <d v="1998-07-03T00:00:00"/>
    <x v="0"/>
    <x v="17"/>
    <x v="1"/>
    <x v="2"/>
    <x v="10"/>
    <n v="4"/>
    <n v="32374.17"/>
    <n v="129496.68"/>
    <n v="15.11"/>
    <n v="109929.73"/>
    <n v="3"/>
    <n v="9"/>
    <n v="1"/>
    <x v="3196"/>
  </r>
  <r>
    <s v="T004845"/>
    <s v="Riaan Gopal"/>
    <x v="346"/>
    <n v="10"/>
    <d v="2023-12-19T00:00:00"/>
    <d v="2023-12-21T00:00:00"/>
    <d v="1998-11-06T00:00:00"/>
    <x v="3"/>
    <x v="15"/>
    <x v="1"/>
    <x v="5"/>
    <x v="20"/>
    <n v="5"/>
    <n v="25299.79"/>
    <n v="126498.95"/>
    <n v="18.23"/>
    <n v="103438.19"/>
    <n v="3"/>
    <n v="3"/>
    <n v="7"/>
    <x v="4500"/>
  </r>
  <r>
    <s v="T004846"/>
    <s v="Dharmajan Randhawa"/>
    <x v="586"/>
    <n v="3"/>
    <d v="2024-05-13T00:00:00"/>
    <d v="2024-05-18T00:00:00"/>
    <d v="1963-04-30T00:00:00"/>
    <x v="0"/>
    <x v="3"/>
    <x v="1"/>
    <x v="5"/>
    <x v="15"/>
    <n v="6"/>
    <n v="31420.48"/>
    <n v="188522.88"/>
    <n v="20.82"/>
    <n v="149272.42000000001"/>
    <n v="2"/>
    <n v="9"/>
    <n v="-6"/>
    <x v="4501"/>
  </r>
  <r>
    <s v="T004847"/>
    <s v="Vihaan Golla"/>
    <x v="244"/>
    <n v="3"/>
    <d v="2025-04-24T00:00:00"/>
    <d v="2025-04-28T00:00:00"/>
    <d v="1974-11-10T00:00:00"/>
    <x v="1"/>
    <x v="14"/>
    <x v="1"/>
    <x v="5"/>
    <x v="20"/>
    <n v="8"/>
    <n v="37900.35"/>
    <n v="303202.8"/>
    <n v="16.920000000000002"/>
    <n v="251900.89"/>
    <n v="5"/>
    <n v="8"/>
    <n v="-5"/>
    <x v="4502"/>
  </r>
  <r>
    <s v="T004848"/>
    <s v="Emir Sanghvi"/>
    <x v="620"/>
    <n v="6"/>
    <d v="2025-03-31T00:00:00"/>
    <d v="2025-04-05T00:00:00"/>
    <d v="1993-06-14T00:00:00"/>
    <x v="3"/>
    <x v="12"/>
    <x v="2"/>
    <x v="3"/>
    <x v="11"/>
    <n v="1"/>
    <n v="21853.919999999998"/>
    <n v="21853.919999999998"/>
    <n v="10.1"/>
    <n v="19646.669999999998"/>
    <n v="5"/>
    <n v="10"/>
    <n v="-4"/>
    <x v="1387"/>
  </r>
  <r>
    <s v="T004849"/>
    <s v="Abram Bal"/>
    <x v="94"/>
    <n v="4"/>
    <d v="2024-12-07T00:00:00"/>
    <d v="2024-12-08T00:00:00"/>
    <d v="1971-06-03T00:00:00"/>
    <x v="0"/>
    <x v="17"/>
    <x v="0"/>
    <x v="1"/>
    <x v="2"/>
    <n v="5"/>
    <n v="21366.639999999999"/>
    <n v="106833.2"/>
    <n v="9.3800000000000008"/>
    <n v="96812.25"/>
    <n v="5"/>
    <n v="5"/>
    <n v="-1"/>
    <x v="4503"/>
  </r>
  <r>
    <s v="T004850"/>
    <s v="Keya Dyal"/>
    <x v="204"/>
    <n v="7"/>
    <d v="2024-01-21T00:00:00"/>
    <d v="2024-01-22T00:00:00"/>
    <d v="1995-12-20T00:00:00"/>
    <x v="2"/>
    <x v="11"/>
    <x v="1"/>
    <x v="2"/>
    <x v="14"/>
    <n v="8"/>
    <n v="28954.85"/>
    <n v="231638.8"/>
    <n v="21.51"/>
    <n v="181813.29"/>
    <n v="2"/>
    <n v="4"/>
    <n v="3"/>
    <x v="4504"/>
  </r>
  <r>
    <s v="T004851"/>
    <s v="Ranbir Chander"/>
    <x v="721"/>
    <n v="8"/>
    <d v="2025-05-28T00:00:00"/>
    <d v="2025-05-31T00:00:00"/>
    <d v="1988-05-26T00:00:00"/>
    <x v="0"/>
    <x v="0"/>
    <x v="1"/>
    <x v="5"/>
    <x v="17"/>
    <n v="6"/>
    <n v="48867.6"/>
    <n v="293205.59999999998"/>
    <n v="25.58"/>
    <n v="218203.61"/>
    <n v="4"/>
    <n v="8"/>
    <n v="0"/>
    <x v="4505"/>
  </r>
  <r>
    <s v="T004852"/>
    <s v="Alia Dora"/>
    <x v="265"/>
    <n v="6"/>
    <d v="2024-04-13T00:00:00"/>
    <d v="2024-04-14T00:00:00"/>
    <d v="1987-03-22T00:00:00"/>
    <x v="1"/>
    <x v="6"/>
    <x v="3"/>
    <x v="4"/>
    <x v="23"/>
    <n v="9"/>
    <n v="3939.12"/>
    <n v="35452.080000000002"/>
    <n v="25.66"/>
    <n v="26355.08"/>
    <n v="3"/>
    <n v="2"/>
    <n v="4"/>
    <x v="4506"/>
  </r>
  <r>
    <s v="T004853"/>
    <s v="Kismat Dani"/>
    <x v="629"/>
    <n v="3"/>
    <d v="2025-04-09T00:00:00"/>
    <d v="2025-04-10T00:00:00"/>
    <d v="2001-01-06T00:00:00"/>
    <x v="3"/>
    <x v="15"/>
    <x v="1"/>
    <x v="2"/>
    <x v="14"/>
    <n v="5"/>
    <n v="39155.949999999997"/>
    <n v="195779.75"/>
    <n v="29.72"/>
    <n v="137594.01"/>
    <n v="4"/>
    <n v="4"/>
    <n v="-1"/>
    <x v="4507"/>
  </r>
  <r>
    <s v="T004854"/>
    <s v="Himmat Wali"/>
    <x v="372"/>
    <n v="6"/>
    <d v="2025-03-06T00:00:00"/>
    <d v="2025-03-07T00:00:00"/>
    <d v="1996-06-16T00:00:00"/>
    <x v="0"/>
    <x v="10"/>
    <x v="2"/>
    <x v="3"/>
    <x v="4"/>
    <n v="5"/>
    <n v="27056.91"/>
    <n v="135284.54999999999"/>
    <n v="17.12"/>
    <n v="112123.84"/>
    <n v="3"/>
    <n v="2"/>
    <n v="4"/>
    <x v="4508"/>
  </r>
  <r>
    <s v="T004855"/>
    <s v="Aaryahi Soni"/>
    <x v="412"/>
    <n v="7"/>
    <d v="2024-07-29T00:00:00"/>
    <d v="2024-08-01T00:00:00"/>
    <d v="2004-10-21T00:00:00"/>
    <x v="2"/>
    <x v="2"/>
    <x v="1"/>
    <x v="2"/>
    <x v="3"/>
    <n v="8"/>
    <n v="32405.74"/>
    <n v="259245.92"/>
    <n v="11.78"/>
    <n v="228706.75"/>
    <n v="5"/>
    <n v="7"/>
    <n v="0"/>
    <x v="4509"/>
  </r>
  <r>
    <s v="T004856"/>
    <s v="Veer Luthra"/>
    <x v="68"/>
    <n v="3"/>
    <d v="2025-01-23T00:00:00"/>
    <d v="2025-01-26T00:00:00"/>
    <d v="2007-08-05T00:00:00"/>
    <x v="2"/>
    <x v="7"/>
    <x v="2"/>
    <x v="3"/>
    <x v="22"/>
    <n v="2"/>
    <n v="48649.27"/>
    <n v="97298.54"/>
    <n v="3.6"/>
    <n v="93795.79"/>
    <n v="3"/>
    <n v="8"/>
    <n v="-5"/>
    <x v="4510"/>
  </r>
  <r>
    <s v="T004857"/>
    <s v="Inaaya  Sheth"/>
    <x v="699"/>
    <n v="8"/>
    <d v="2023-08-15T00:00:00"/>
    <d v="2023-08-20T00:00:00"/>
    <d v="1994-05-05T00:00:00"/>
    <x v="1"/>
    <x v="1"/>
    <x v="2"/>
    <x v="3"/>
    <x v="11"/>
    <n v="9"/>
    <n v="43100.77"/>
    <n v="387906.93"/>
    <n v="3.47"/>
    <n v="374446.56"/>
    <n v="5"/>
    <n v="6"/>
    <n v="2"/>
    <x v="4511"/>
  </r>
  <r>
    <s v="T004858"/>
    <s v="Akarsh Bumb"/>
    <x v="33"/>
    <n v="9"/>
    <d v="2024-11-30T00:00:00"/>
    <d v="2024-12-02T00:00:00"/>
    <d v="1963-10-12T00:00:00"/>
    <x v="2"/>
    <x v="2"/>
    <x v="0"/>
    <x v="0"/>
    <x v="19"/>
    <n v="2"/>
    <n v="34894.339999999997"/>
    <n v="69788.679999999993"/>
    <n v="0.84"/>
    <n v="69202.460000000006"/>
    <n v="2"/>
    <n v="6"/>
    <n v="3"/>
    <x v="4512"/>
  </r>
  <r>
    <s v="T004859"/>
    <s v="Pari Mangal"/>
    <x v="89"/>
    <n v="3"/>
    <d v="2025-02-17T00:00:00"/>
    <d v="2025-02-21T00:00:00"/>
    <d v="2003-04-26T00:00:00"/>
    <x v="1"/>
    <x v="9"/>
    <x v="1"/>
    <x v="5"/>
    <x v="15"/>
    <n v="7"/>
    <n v="9094.5400000000009"/>
    <n v="63661.780000000013"/>
    <n v="20.68"/>
    <n v="50496.52"/>
    <n v="4"/>
    <n v="6"/>
    <n v="-3"/>
    <x v="4513"/>
  </r>
  <r>
    <s v="T004860"/>
    <s v="Mishti Rao"/>
    <x v="416"/>
    <n v="10"/>
    <d v="2024-12-26T00:00:00"/>
    <d v="2024-12-29T00:00:00"/>
    <d v="1996-02-21T00:00:00"/>
    <x v="1"/>
    <x v="18"/>
    <x v="1"/>
    <x v="5"/>
    <x v="20"/>
    <n v="7"/>
    <n v="24577.77"/>
    <n v="172044.39"/>
    <n v="2.96"/>
    <n v="166951.88"/>
    <n v="4"/>
    <n v="7"/>
    <n v="3"/>
    <x v="4514"/>
  </r>
  <r>
    <s v="T004861"/>
    <s v="Vanya Setty"/>
    <x v="391"/>
    <n v="5"/>
    <d v="2024-05-07T00:00:00"/>
    <d v="2024-05-08T00:00:00"/>
    <d v="1962-08-26T00:00:00"/>
    <x v="2"/>
    <x v="16"/>
    <x v="2"/>
    <x v="3"/>
    <x v="22"/>
    <n v="3"/>
    <n v="3253.91"/>
    <n v="9761.73"/>
    <n v="5.19"/>
    <n v="9255.1"/>
    <n v="3"/>
    <n v="6"/>
    <n v="-1"/>
    <x v="4515"/>
  </r>
  <r>
    <s v="T004862"/>
    <s v="Rhea Sodhi"/>
    <x v="670"/>
    <n v="6"/>
    <d v="2024-04-19T00:00:00"/>
    <d v="2024-04-24T00:00:00"/>
    <d v="1977-09-28T00:00:00"/>
    <x v="2"/>
    <x v="8"/>
    <x v="1"/>
    <x v="2"/>
    <x v="14"/>
    <n v="8"/>
    <n v="26130.57"/>
    <n v="209044.56"/>
    <n v="26.74"/>
    <n v="153146.04"/>
    <n v="3"/>
    <n v="9"/>
    <n v="-3"/>
    <x v="4516"/>
  </r>
  <r>
    <s v="T004863"/>
    <s v="Vritika Banik"/>
    <x v="270"/>
    <n v="4"/>
    <d v="2023-11-12T00:00:00"/>
    <d v="2023-11-15T00:00:00"/>
    <d v="1982-01-28T00:00:00"/>
    <x v="1"/>
    <x v="9"/>
    <x v="0"/>
    <x v="0"/>
    <x v="19"/>
    <n v="2"/>
    <n v="18628.16"/>
    <n v="37256.32"/>
    <n v="12.19"/>
    <n v="32714.77"/>
    <n v="1"/>
    <n v="4"/>
    <n v="0"/>
    <x v="2450"/>
  </r>
  <r>
    <s v="T004864"/>
    <s v="Alia Din"/>
    <x v="315"/>
    <n v="8"/>
    <d v="2025-04-05T00:00:00"/>
    <d v="2025-04-09T00:00:00"/>
    <d v="1985-11-04T00:00:00"/>
    <x v="3"/>
    <x v="5"/>
    <x v="1"/>
    <x v="2"/>
    <x v="16"/>
    <n v="7"/>
    <n v="24631.83"/>
    <n v="172422.81"/>
    <n v="8.1999999999999993"/>
    <n v="158284.14000000001"/>
    <n v="4"/>
    <n v="7"/>
    <n v="1"/>
    <x v="4517"/>
  </r>
  <r>
    <s v="T004865"/>
    <s v="Rati Mand"/>
    <x v="310"/>
    <n v="10"/>
    <d v="2024-02-14T00:00:00"/>
    <d v="2024-02-19T00:00:00"/>
    <d v="1973-12-14T00:00:00"/>
    <x v="0"/>
    <x v="3"/>
    <x v="3"/>
    <x v="4"/>
    <x v="6"/>
    <n v="7"/>
    <n v="4568.55"/>
    <n v="31979.85"/>
    <n v="28.12"/>
    <n v="22987.119999999999"/>
    <n v="3"/>
    <n v="7"/>
    <n v="3"/>
    <x v="4518"/>
  </r>
  <r>
    <s v="T004866"/>
    <s v="Misha Shenoy"/>
    <x v="667"/>
    <n v="8"/>
    <d v="2023-11-07T00:00:00"/>
    <d v="2023-11-12T00:00:00"/>
    <d v="1960-09-17T00:00:00"/>
    <x v="1"/>
    <x v="9"/>
    <x v="1"/>
    <x v="2"/>
    <x v="16"/>
    <n v="10"/>
    <n v="21412.46"/>
    <n v="214124.6"/>
    <n v="18.829999999999998"/>
    <n v="173804.94"/>
    <n v="4"/>
    <n v="9"/>
    <n v="-1"/>
    <x v="4519"/>
  </r>
  <r>
    <s v="T004867"/>
    <s v="Kabir Dayal"/>
    <x v="72"/>
    <n v="5"/>
    <d v="2025-02-21T00:00:00"/>
    <d v="2025-02-23T00:00:00"/>
    <d v="2005-05-30T00:00:00"/>
    <x v="3"/>
    <x v="12"/>
    <x v="3"/>
    <x v="4"/>
    <x v="13"/>
    <n v="1"/>
    <n v="33224.720000000001"/>
    <n v="33224.720000000001"/>
    <n v="11.73"/>
    <n v="29327.46"/>
    <n v="1"/>
    <n v="7"/>
    <n v="-2"/>
    <x v="4520"/>
  </r>
  <r>
    <s v="T004868"/>
    <s v="Armaan Acharya"/>
    <x v="231"/>
    <n v="10"/>
    <d v="2024-02-28T00:00:00"/>
    <d v="2024-03-03T00:00:00"/>
    <d v="1966-11-13T00:00:00"/>
    <x v="3"/>
    <x v="12"/>
    <x v="0"/>
    <x v="0"/>
    <x v="1"/>
    <n v="1"/>
    <n v="26043.93"/>
    <n v="26043.93"/>
    <n v="25.72"/>
    <n v="19345.43"/>
    <n v="3"/>
    <n v="8"/>
    <n v="2"/>
    <x v="4521"/>
  </r>
  <r>
    <s v="T004869"/>
    <s v="Shamik Anne"/>
    <x v="591"/>
    <n v="6"/>
    <d v="2025-03-22T00:00:00"/>
    <d v="2025-03-25T00:00:00"/>
    <d v="1979-05-03T00:00:00"/>
    <x v="2"/>
    <x v="16"/>
    <x v="1"/>
    <x v="2"/>
    <x v="14"/>
    <n v="7"/>
    <n v="7281.47"/>
    <n v="50970.29"/>
    <n v="5.12"/>
    <n v="48360.61"/>
    <n v="1"/>
    <n v="4"/>
    <n v="2"/>
    <x v="4522"/>
  </r>
  <r>
    <s v="T004870"/>
    <s v="Manikya Andra"/>
    <x v="702"/>
    <n v="8"/>
    <d v="2024-09-11T00:00:00"/>
    <d v="2024-09-16T00:00:00"/>
    <d v="1988-10-03T00:00:00"/>
    <x v="1"/>
    <x v="18"/>
    <x v="1"/>
    <x v="5"/>
    <x v="17"/>
    <n v="2"/>
    <n v="12718.37"/>
    <n v="25436.74"/>
    <n v="13.55"/>
    <n v="21990.06"/>
    <n v="4"/>
    <n v="7"/>
    <n v="1"/>
    <x v="4523"/>
  </r>
  <r>
    <s v="T004871"/>
    <s v="Nitya Kata"/>
    <x v="200"/>
    <n v="8"/>
    <d v="2025-02-05T00:00:00"/>
    <d v="2025-02-06T00:00:00"/>
    <d v="1977-04-04T00:00:00"/>
    <x v="2"/>
    <x v="7"/>
    <x v="3"/>
    <x v="4"/>
    <x v="6"/>
    <n v="1"/>
    <n v="16951.04"/>
    <n v="16951.04"/>
    <n v="1.78"/>
    <n v="16649.310000000001"/>
    <n v="3"/>
    <n v="6"/>
    <n v="2"/>
    <x v="4524"/>
  </r>
  <r>
    <s v="T004872"/>
    <s v="Oorja Wable"/>
    <x v="727"/>
    <n v="10"/>
    <d v="2023-12-16T00:00:00"/>
    <d v="2023-12-19T00:00:00"/>
    <d v="1991-01-07T00:00:00"/>
    <x v="0"/>
    <x v="0"/>
    <x v="3"/>
    <x v="4"/>
    <x v="9"/>
    <n v="1"/>
    <n v="3772.57"/>
    <n v="3772.57"/>
    <n v="15.59"/>
    <n v="3184.43"/>
    <n v="1"/>
    <n v="6"/>
    <n v="4"/>
    <x v="4525"/>
  </r>
  <r>
    <s v="T004873"/>
    <s v="Drishya Soman"/>
    <x v="111"/>
    <n v="4"/>
    <d v="2024-09-02T00:00:00"/>
    <d v="2024-09-05T00:00:00"/>
    <d v="2005-12-28T00:00:00"/>
    <x v="2"/>
    <x v="11"/>
    <x v="1"/>
    <x v="2"/>
    <x v="3"/>
    <n v="8"/>
    <n v="30033.38"/>
    <n v="240267.04"/>
    <n v="5.7"/>
    <n v="226571.82"/>
    <n v="1"/>
    <n v="6"/>
    <n v="-2"/>
    <x v="4526"/>
  </r>
  <r>
    <s v="T004874"/>
    <s v="Nayantara Magar"/>
    <x v="350"/>
    <n v="5"/>
    <d v="2025-07-06T00:00:00"/>
    <d v="2025-07-10T00:00:00"/>
    <d v="1970-08-15T00:00:00"/>
    <x v="2"/>
    <x v="11"/>
    <x v="1"/>
    <x v="2"/>
    <x v="3"/>
    <n v="10"/>
    <n v="42744.83"/>
    <n v="427448.3"/>
    <n v="23.69"/>
    <n v="326185.8"/>
    <n v="3"/>
    <n v="5"/>
    <n v="0"/>
    <x v="4527"/>
  </r>
  <r>
    <s v="T004875"/>
    <s v="Lakshit Randhawa"/>
    <x v="493"/>
    <n v="5"/>
    <d v="2025-03-02T00:00:00"/>
    <d v="2025-03-05T00:00:00"/>
    <d v="1989-08-27T00:00:00"/>
    <x v="2"/>
    <x v="2"/>
    <x v="1"/>
    <x v="5"/>
    <x v="7"/>
    <n v="7"/>
    <n v="37143.35"/>
    <n v="260003.45"/>
    <n v="24.69"/>
    <n v="195808.6"/>
    <n v="4"/>
    <n v="7"/>
    <n v="-2"/>
    <x v="4528"/>
  </r>
  <r>
    <s v="T004876"/>
    <s v="Aarush Choudhury"/>
    <x v="347"/>
    <n v="10"/>
    <d v="2023-08-29T00:00:00"/>
    <d v="2023-09-03T00:00:00"/>
    <d v="1974-05-10T00:00:00"/>
    <x v="3"/>
    <x v="15"/>
    <x v="3"/>
    <x v="4"/>
    <x v="23"/>
    <n v="8"/>
    <n v="7125.3"/>
    <n v="57002.400000000001"/>
    <n v="26.73"/>
    <n v="41765.660000000003"/>
    <n v="3"/>
    <n v="6"/>
    <n v="4"/>
    <x v="4529"/>
  </r>
  <r>
    <s v="T004877"/>
    <s v="Rania Khosla"/>
    <x v="570"/>
    <n v="10"/>
    <d v="2025-01-18T00:00:00"/>
    <d v="2025-01-23T00:00:00"/>
    <d v="2005-06-14T00:00:00"/>
    <x v="1"/>
    <x v="18"/>
    <x v="0"/>
    <x v="1"/>
    <x v="21"/>
    <n v="2"/>
    <n v="42988.09"/>
    <n v="85976.18"/>
    <n v="23.94"/>
    <n v="65393.48"/>
    <n v="1"/>
    <n v="9"/>
    <n v="1"/>
    <x v="4530"/>
  </r>
  <r>
    <s v="T004878"/>
    <s v="Mehul Walia"/>
    <x v="367"/>
    <n v="10"/>
    <d v="2024-01-03T00:00:00"/>
    <d v="2024-01-08T00:00:00"/>
    <d v="1975-02-14T00:00:00"/>
    <x v="3"/>
    <x v="12"/>
    <x v="1"/>
    <x v="5"/>
    <x v="15"/>
    <n v="10"/>
    <n v="21772.62"/>
    <n v="217726.2"/>
    <n v="4.38"/>
    <n v="208189.79"/>
    <n v="5"/>
    <n v="10"/>
    <n v="0"/>
    <x v="4531"/>
  </r>
  <r>
    <s v="T004879"/>
    <s v="Ayesha Bala"/>
    <x v="465"/>
    <n v="10"/>
    <d v="2024-08-03T00:00:00"/>
    <d v="2024-08-05T00:00:00"/>
    <d v="1973-10-17T00:00:00"/>
    <x v="1"/>
    <x v="18"/>
    <x v="0"/>
    <x v="1"/>
    <x v="2"/>
    <n v="9"/>
    <n v="18443.78"/>
    <n v="165994.01999999999"/>
    <n v="14.03"/>
    <n v="142705.06"/>
    <n v="5"/>
    <n v="7"/>
    <n v="3"/>
    <x v="2516"/>
  </r>
  <r>
    <s v="T004880"/>
    <s v="Taimur Madan"/>
    <x v="40"/>
    <n v="4"/>
    <d v="2024-02-26T00:00:00"/>
    <d v="2024-02-27T00:00:00"/>
    <d v="1974-01-02T00:00:00"/>
    <x v="0"/>
    <x v="17"/>
    <x v="0"/>
    <x v="0"/>
    <x v="18"/>
    <n v="6"/>
    <n v="49765.279999999999"/>
    <n v="298591.68"/>
    <n v="26.78"/>
    <n v="218628.83"/>
    <n v="2"/>
    <n v="4"/>
    <n v="0"/>
    <x v="4532"/>
  </r>
  <r>
    <s v="T004881"/>
    <s v="Damini Chana"/>
    <x v="122"/>
    <n v="3"/>
    <d v="2025-03-14T00:00:00"/>
    <d v="2025-03-15T00:00:00"/>
    <d v="2006-07-14T00:00:00"/>
    <x v="0"/>
    <x v="13"/>
    <x v="1"/>
    <x v="2"/>
    <x v="10"/>
    <n v="6"/>
    <n v="25085.26"/>
    <n v="150511.56"/>
    <n v="21.09"/>
    <n v="118768.67"/>
    <n v="1"/>
    <n v="3"/>
    <n v="0"/>
    <x v="4533"/>
  </r>
  <r>
    <s v="T004882"/>
    <s v="Taran Dalal"/>
    <x v="719"/>
    <n v="4"/>
    <d v="2025-01-05T00:00:00"/>
    <d v="2025-01-10T00:00:00"/>
    <d v="1978-01-12T00:00:00"/>
    <x v="3"/>
    <x v="12"/>
    <x v="2"/>
    <x v="3"/>
    <x v="22"/>
    <n v="4"/>
    <n v="30104.42"/>
    <n v="120417.68"/>
    <n v="22.09"/>
    <n v="93817.41"/>
    <n v="3"/>
    <n v="9"/>
    <n v="-5"/>
    <x v="4534"/>
  </r>
  <r>
    <s v="T004883"/>
    <s v="Elakshi Khare"/>
    <x v="333"/>
    <n v="9"/>
    <d v="2024-11-02T00:00:00"/>
    <d v="2024-11-05T00:00:00"/>
    <d v="1984-03-30T00:00:00"/>
    <x v="0"/>
    <x v="0"/>
    <x v="2"/>
    <x v="3"/>
    <x v="22"/>
    <n v="10"/>
    <n v="6393.57"/>
    <n v="63935.7"/>
    <n v="0.87"/>
    <n v="63379.46"/>
    <n v="2"/>
    <n v="4"/>
    <n v="5"/>
    <x v="4535"/>
  </r>
  <r>
    <s v="T004884"/>
    <s v="Indrans Dutt"/>
    <x v="700"/>
    <n v="8"/>
    <d v="2023-10-21T00:00:00"/>
    <d v="2023-10-23T00:00:00"/>
    <d v="1997-07-28T00:00:00"/>
    <x v="2"/>
    <x v="16"/>
    <x v="0"/>
    <x v="0"/>
    <x v="18"/>
    <n v="9"/>
    <n v="5156.91"/>
    <n v="46412.19"/>
    <n v="0.82"/>
    <n v="46031.61"/>
    <n v="5"/>
    <n v="5"/>
    <n v="3"/>
    <x v="4536"/>
  </r>
  <r>
    <s v="T004885"/>
    <s v="Ritvik Sandhu"/>
    <x v="108"/>
    <n v="5"/>
    <d v="2025-06-27T00:00:00"/>
    <d v="2025-06-30T00:00:00"/>
    <d v="2004-06-15T00:00:00"/>
    <x v="3"/>
    <x v="12"/>
    <x v="0"/>
    <x v="1"/>
    <x v="21"/>
    <n v="4"/>
    <n v="16341.37"/>
    <n v="65365.48"/>
    <n v="26.64"/>
    <n v="47952.12"/>
    <n v="5"/>
    <n v="7"/>
    <n v="-2"/>
    <x v="4537"/>
  </r>
  <r>
    <s v="T004886"/>
    <s v="Kaira Dutt"/>
    <x v="138"/>
    <n v="5"/>
    <d v="2025-05-08T00:00:00"/>
    <d v="2025-05-13T00:00:00"/>
    <d v="1999-05-18T00:00:00"/>
    <x v="2"/>
    <x v="8"/>
    <x v="2"/>
    <x v="3"/>
    <x v="11"/>
    <n v="8"/>
    <n v="32796.089999999997"/>
    <n v="262368.71999999997"/>
    <n v="22.91"/>
    <n v="202260.05"/>
    <n v="3"/>
    <n v="6"/>
    <n v="-1"/>
    <x v="4538"/>
  </r>
  <r>
    <s v="T004887"/>
    <s v="Dhanuk Divan"/>
    <x v="572"/>
    <n v="3"/>
    <d v="2023-11-12T00:00:00"/>
    <d v="2023-11-16T00:00:00"/>
    <d v="1973-04-21T00:00:00"/>
    <x v="3"/>
    <x v="19"/>
    <x v="0"/>
    <x v="1"/>
    <x v="21"/>
    <n v="3"/>
    <n v="10594.01"/>
    <n v="31782.03"/>
    <n v="0.6"/>
    <n v="31591.34"/>
    <n v="3"/>
    <n v="6"/>
    <n v="-3"/>
    <x v="4539"/>
  </r>
  <r>
    <s v="T004888"/>
    <s v="Pranay Sha"/>
    <x v="92"/>
    <n v="9"/>
    <d v="2024-03-13T00:00:00"/>
    <d v="2024-03-17T00:00:00"/>
    <d v="1983-04-20T00:00:00"/>
    <x v="2"/>
    <x v="7"/>
    <x v="1"/>
    <x v="5"/>
    <x v="20"/>
    <n v="10"/>
    <n v="14843.01"/>
    <n v="148430.1"/>
    <n v="12.91"/>
    <n v="129267.77"/>
    <n v="4"/>
    <n v="5"/>
    <n v="4"/>
    <x v="4540"/>
  </r>
  <r>
    <s v="T004889"/>
    <s v="Elakshi Thakkar"/>
    <x v="78"/>
    <n v="4"/>
    <d v="2024-04-30T00:00:00"/>
    <d v="2024-05-03T00:00:00"/>
    <d v="1960-07-22T00:00:00"/>
    <x v="2"/>
    <x v="11"/>
    <x v="0"/>
    <x v="1"/>
    <x v="21"/>
    <n v="6"/>
    <n v="11864.62"/>
    <n v="71187.72"/>
    <n v="5.91"/>
    <n v="66980.53"/>
    <n v="1"/>
    <n v="5"/>
    <n v="-1"/>
    <x v="4541"/>
  </r>
  <r>
    <s v="T004890"/>
    <s v="Vritika Char"/>
    <x v="305"/>
    <n v="7"/>
    <d v="2025-04-28T00:00:00"/>
    <d v="2025-05-02T00:00:00"/>
    <d v="1982-05-07T00:00:00"/>
    <x v="1"/>
    <x v="9"/>
    <x v="1"/>
    <x v="5"/>
    <x v="15"/>
    <n v="5"/>
    <n v="40028.36"/>
    <n v="200141.8"/>
    <n v="24.95"/>
    <n v="150206.42000000001"/>
    <n v="2"/>
    <n v="5"/>
    <n v="2"/>
    <x v="4542"/>
  </r>
  <r>
    <s v="T004891"/>
    <s v="Charvi Dhar"/>
    <x v="98"/>
    <n v="3"/>
    <d v="2024-03-27T00:00:00"/>
    <d v="2024-04-01T00:00:00"/>
    <d v="1987-12-11T00:00:00"/>
    <x v="0"/>
    <x v="10"/>
    <x v="1"/>
    <x v="5"/>
    <x v="20"/>
    <n v="6"/>
    <n v="21968.42"/>
    <n v="131810.51999999999"/>
    <n v="18.3"/>
    <n v="107689.19"/>
    <n v="4"/>
    <n v="6"/>
    <n v="-3"/>
    <x v="4543"/>
  </r>
  <r>
    <s v="T004892"/>
    <s v="Prisha Reddy"/>
    <x v="614"/>
    <n v="9"/>
    <d v="2025-03-14T00:00:00"/>
    <d v="2025-03-18T00:00:00"/>
    <d v="1984-12-29T00:00:00"/>
    <x v="2"/>
    <x v="7"/>
    <x v="1"/>
    <x v="5"/>
    <x v="17"/>
    <n v="8"/>
    <n v="22078.79"/>
    <n v="176630.32"/>
    <n v="23.66"/>
    <n v="134839.59"/>
    <n v="1"/>
    <n v="9"/>
    <n v="0"/>
    <x v="4544"/>
  </r>
  <r>
    <s v="T004893"/>
    <s v="Aradhya Sama"/>
    <x v="595"/>
    <n v="10"/>
    <d v="2023-12-25T00:00:00"/>
    <d v="2023-12-30T00:00:00"/>
    <d v="1998-11-05T00:00:00"/>
    <x v="2"/>
    <x v="2"/>
    <x v="0"/>
    <x v="0"/>
    <x v="19"/>
    <n v="5"/>
    <n v="30636.34"/>
    <n v="153181.70000000001"/>
    <n v="19.25"/>
    <n v="123694.22"/>
    <n v="5"/>
    <n v="6"/>
    <n v="4"/>
    <x v="4545"/>
  </r>
  <r>
    <s v="T004894"/>
    <s v="Saanvi Lalla"/>
    <x v="703"/>
    <n v="10"/>
    <d v="2023-10-27T00:00:00"/>
    <d v="2023-10-30T00:00:00"/>
    <d v="1992-01-26T00:00:00"/>
    <x v="3"/>
    <x v="19"/>
    <x v="1"/>
    <x v="2"/>
    <x v="3"/>
    <n v="10"/>
    <n v="33947.93"/>
    <n v="339479.3"/>
    <n v="28.49"/>
    <n v="242761.65"/>
    <n v="2"/>
    <n v="5"/>
    <n v="5"/>
    <x v="4546"/>
  </r>
  <r>
    <s v="T004895"/>
    <s v="Jayan Mani"/>
    <x v="419"/>
    <n v="8"/>
    <d v="2024-01-21T00:00:00"/>
    <d v="2024-01-25T00:00:00"/>
    <d v="1969-03-03T00:00:00"/>
    <x v="2"/>
    <x v="7"/>
    <x v="0"/>
    <x v="0"/>
    <x v="18"/>
    <n v="1"/>
    <n v="6929.2"/>
    <n v="6929.2"/>
    <n v="5.34"/>
    <n v="6559.18"/>
    <n v="1"/>
    <n v="8"/>
    <n v="0"/>
    <x v="4547"/>
  </r>
  <r>
    <s v="T004896"/>
    <s v="Nehmat Jhaveri"/>
    <x v="173"/>
    <n v="7"/>
    <d v="2023-08-23T00:00:00"/>
    <d v="2023-08-26T00:00:00"/>
    <d v="1982-12-04T00:00:00"/>
    <x v="2"/>
    <x v="7"/>
    <x v="2"/>
    <x v="3"/>
    <x v="12"/>
    <n v="7"/>
    <n v="9095.4699999999993"/>
    <n v="63668.289999999994"/>
    <n v="3.25"/>
    <n v="61599.07"/>
    <n v="4"/>
    <n v="4"/>
    <n v="3"/>
    <x v="4548"/>
  </r>
  <r>
    <s v="T004897"/>
    <s v="Sahil Deep"/>
    <x v="382"/>
    <n v="6"/>
    <d v="2024-07-17T00:00:00"/>
    <d v="2024-07-20T00:00:00"/>
    <d v="2005-05-14T00:00:00"/>
    <x v="0"/>
    <x v="17"/>
    <x v="0"/>
    <x v="0"/>
    <x v="1"/>
    <n v="1"/>
    <n v="11699.65"/>
    <n v="11699.65"/>
    <n v="5.34"/>
    <n v="11074.89"/>
    <n v="4"/>
    <n v="6"/>
    <n v="0"/>
    <x v="4549"/>
  </r>
  <r>
    <s v="T004898"/>
    <s v="Stuvan Sandhu"/>
    <x v="730"/>
    <n v="4"/>
    <d v="2024-10-06T00:00:00"/>
    <d v="2024-10-11T00:00:00"/>
    <d v="2003-06-02T00:00:00"/>
    <x v="0"/>
    <x v="3"/>
    <x v="1"/>
    <x v="2"/>
    <x v="10"/>
    <n v="2"/>
    <n v="4413.0600000000004"/>
    <n v="8826.1200000000008"/>
    <n v="5.75"/>
    <n v="8318.6200000000008"/>
    <n v="2"/>
    <n v="9"/>
    <n v="-5"/>
    <x v="4550"/>
  </r>
  <r>
    <s v="T004899"/>
    <s v="Khushi Kunda"/>
    <x v="148"/>
    <n v="6"/>
    <d v="2023-09-07T00:00:00"/>
    <d v="2023-09-11T00:00:00"/>
    <d v="1994-05-18T00:00:00"/>
    <x v="3"/>
    <x v="15"/>
    <x v="0"/>
    <x v="1"/>
    <x v="21"/>
    <n v="9"/>
    <n v="721.64"/>
    <n v="6494.76"/>
    <n v="6.81"/>
    <n v="6052.47"/>
    <n v="3"/>
    <n v="8"/>
    <n v="-2"/>
    <x v="4551"/>
  </r>
  <r>
    <s v="T004900"/>
    <s v="Damini Guha"/>
    <x v="618"/>
    <n v="3"/>
    <d v="2025-04-23T00:00:00"/>
    <d v="2025-04-24T00:00:00"/>
    <d v="1960-11-27T00:00:00"/>
    <x v="0"/>
    <x v="3"/>
    <x v="0"/>
    <x v="1"/>
    <x v="21"/>
    <n v="1"/>
    <n v="47612.76"/>
    <n v="47612.76"/>
    <n v="24"/>
    <n v="36185.699999999997"/>
    <n v="5"/>
    <n v="5"/>
    <n v="-2"/>
    <x v="668"/>
  </r>
  <r>
    <s v="T004901"/>
    <s v="Mamooty Arora"/>
    <x v="546"/>
    <n v="5"/>
    <d v="2023-11-10T00:00:00"/>
    <d v="2023-11-11T00:00:00"/>
    <d v="1980-09-25T00:00:00"/>
    <x v="2"/>
    <x v="16"/>
    <x v="2"/>
    <x v="3"/>
    <x v="22"/>
    <n v="8"/>
    <n v="34873.629999999997"/>
    <n v="278989.03999999998"/>
    <n v="20.59"/>
    <n v="221545.2"/>
    <n v="2"/>
    <n v="3"/>
    <n v="2"/>
    <x v="2870"/>
  </r>
  <r>
    <s v="T004902"/>
    <s v="Mamooty Bedi"/>
    <x v="349"/>
    <n v="7"/>
    <d v="2025-01-12T00:00:00"/>
    <d v="2025-01-13T00:00:00"/>
    <d v="2002-07-04T00:00:00"/>
    <x v="1"/>
    <x v="6"/>
    <x v="3"/>
    <x v="4"/>
    <x v="13"/>
    <n v="9"/>
    <n v="21687.64"/>
    <n v="195188.76"/>
    <n v="3.07"/>
    <n v="189196.47"/>
    <n v="3"/>
    <n v="3"/>
    <n v="4"/>
    <x v="4552"/>
  </r>
  <r>
    <s v="T004903"/>
    <s v="Manikya Dutt"/>
    <x v="448"/>
    <n v="4"/>
    <d v="2023-09-30T00:00:00"/>
    <d v="2023-10-05T00:00:00"/>
    <d v="1964-01-24T00:00:00"/>
    <x v="0"/>
    <x v="0"/>
    <x v="0"/>
    <x v="1"/>
    <x v="21"/>
    <n v="4"/>
    <n v="13619.17"/>
    <n v="54476.68"/>
    <n v="14.35"/>
    <n v="46659.28"/>
    <n v="5"/>
    <n v="10"/>
    <n v="-6"/>
    <x v="4553"/>
  </r>
  <r>
    <s v="T004904"/>
    <s v="Hunar Chaudry"/>
    <x v="119"/>
    <n v="8"/>
    <d v="2023-11-08T00:00:00"/>
    <d v="2023-11-13T00:00:00"/>
    <d v="1987-03-19T00:00:00"/>
    <x v="2"/>
    <x v="11"/>
    <x v="3"/>
    <x v="4"/>
    <x v="13"/>
    <n v="3"/>
    <n v="10047.030000000001"/>
    <n v="30141.09"/>
    <n v="28.2"/>
    <n v="21641.3"/>
    <n v="5"/>
    <n v="6"/>
    <n v="2"/>
    <x v="4554"/>
  </r>
  <r>
    <s v="T004905"/>
    <s v="Chirag Borde"/>
    <x v="582"/>
    <n v="10"/>
    <d v="2024-10-30T00:00:00"/>
    <d v="2024-11-04T00:00:00"/>
    <d v="1976-04-17T00:00:00"/>
    <x v="1"/>
    <x v="18"/>
    <x v="2"/>
    <x v="3"/>
    <x v="4"/>
    <n v="10"/>
    <n v="3677.11"/>
    <n v="36771.1"/>
    <n v="14.91"/>
    <n v="31288.53"/>
    <n v="2"/>
    <n v="8"/>
    <n v="2"/>
    <x v="4555"/>
  </r>
  <r>
    <s v="T004906"/>
    <s v="Biju Aggarwal"/>
    <x v="225"/>
    <n v="7"/>
    <d v="2025-06-17T00:00:00"/>
    <d v="2025-06-18T00:00:00"/>
    <d v="1977-06-27T00:00:00"/>
    <x v="0"/>
    <x v="0"/>
    <x v="0"/>
    <x v="0"/>
    <x v="0"/>
    <n v="1"/>
    <n v="8740.3700000000008"/>
    <n v="8740.3700000000008"/>
    <n v="9.3699999999999992"/>
    <n v="7921.4"/>
    <n v="3"/>
    <n v="2"/>
    <n v="5"/>
    <x v="4556"/>
  </r>
  <r>
    <s v="T004907"/>
    <s v="Taran Varma"/>
    <x v="199"/>
    <n v="10"/>
    <d v="2024-07-13T00:00:00"/>
    <d v="2024-07-15T00:00:00"/>
    <d v="1966-02-26T00:00:00"/>
    <x v="2"/>
    <x v="8"/>
    <x v="1"/>
    <x v="2"/>
    <x v="14"/>
    <n v="5"/>
    <n v="34604.54"/>
    <n v="173022.7"/>
    <n v="27.22"/>
    <n v="125925.92"/>
    <n v="4"/>
    <n v="7"/>
    <n v="3"/>
    <x v="4557"/>
  </r>
  <r>
    <s v="T004908"/>
    <s v="Adira Rau"/>
    <x v="365"/>
    <n v="9"/>
    <d v="2024-03-12T00:00:00"/>
    <d v="2024-03-13T00:00:00"/>
    <d v="1968-10-24T00:00:00"/>
    <x v="1"/>
    <x v="6"/>
    <x v="0"/>
    <x v="0"/>
    <x v="18"/>
    <n v="6"/>
    <n v="16858.43"/>
    <n v="101150.58"/>
    <n v="9.4499999999999993"/>
    <n v="91591.85"/>
    <n v="3"/>
    <n v="6"/>
    <n v="3"/>
    <x v="4558"/>
  </r>
  <r>
    <s v="T004909"/>
    <s v="Reyansh Manda"/>
    <x v="640"/>
    <n v="7"/>
    <d v="2024-12-03T00:00:00"/>
    <d v="2024-12-07T00:00:00"/>
    <d v="1961-09-20T00:00:00"/>
    <x v="2"/>
    <x v="11"/>
    <x v="3"/>
    <x v="4"/>
    <x v="23"/>
    <n v="10"/>
    <n v="46168.25"/>
    <n v="461682.5"/>
    <n v="1.4"/>
    <n v="455218.95"/>
    <n v="2"/>
    <n v="8"/>
    <n v="-1"/>
    <x v="4559"/>
  </r>
  <r>
    <s v="T004910"/>
    <s v="Yashvi Uppal"/>
    <x v="176"/>
    <n v="8"/>
    <d v="2023-10-31T00:00:00"/>
    <d v="2023-11-04T00:00:00"/>
    <d v="1962-09-02T00:00:00"/>
    <x v="3"/>
    <x v="15"/>
    <x v="1"/>
    <x v="5"/>
    <x v="20"/>
    <n v="2"/>
    <n v="10623.59"/>
    <n v="21247.18"/>
    <n v="19.12"/>
    <n v="17184.72"/>
    <n v="4"/>
    <n v="5"/>
    <n v="3"/>
    <x v="4560"/>
  </r>
  <r>
    <s v="T004911"/>
    <s v="Hiran Mani"/>
    <x v="595"/>
    <n v="5"/>
    <d v="2023-12-26T00:00:00"/>
    <d v="2023-12-30T00:00:00"/>
    <d v="2001-07-11T00:00:00"/>
    <x v="3"/>
    <x v="15"/>
    <x v="1"/>
    <x v="2"/>
    <x v="14"/>
    <n v="8"/>
    <n v="17947"/>
    <n v="143576"/>
    <n v="12.28"/>
    <n v="125944.87"/>
    <n v="3"/>
    <n v="6"/>
    <n v="-1"/>
    <x v="4561"/>
  </r>
  <r>
    <s v="T004912"/>
    <s v="Azad Shukla"/>
    <x v="706"/>
    <n v="8"/>
    <d v="2025-02-16T00:00:00"/>
    <d v="2025-02-20T00:00:00"/>
    <d v="1960-10-11T00:00:00"/>
    <x v="3"/>
    <x v="12"/>
    <x v="0"/>
    <x v="1"/>
    <x v="2"/>
    <n v="8"/>
    <n v="42239.1"/>
    <n v="337912.8"/>
    <n v="25.26"/>
    <n v="252556.03"/>
    <n v="2"/>
    <n v="6"/>
    <n v="2"/>
    <x v="4562"/>
  </r>
  <r>
    <s v="T004913"/>
    <s v="Vivaan Wali"/>
    <x v="35"/>
    <n v="7"/>
    <d v="2025-04-06T00:00:00"/>
    <d v="2025-04-10T00:00:00"/>
    <d v="1990-12-06T00:00:00"/>
    <x v="2"/>
    <x v="7"/>
    <x v="2"/>
    <x v="3"/>
    <x v="22"/>
    <n v="6"/>
    <n v="49914.46"/>
    <n v="299486.76"/>
    <n v="26.43"/>
    <n v="220332.41"/>
    <n v="5"/>
    <n v="6"/>
    <n v="1"/>
    <x v="4563"/>
  </r>
  <r>
    <s v="T004914"/>
    <s v="Shanaya Shanker"/>
    <x v="107"/>
    <n v="10"/>
    <d v="2025-01-06T00:00:00"/>
    <d v="2025-01-11T00:00:00"/>
    <d v="2003-05-01T00:00:00"/>
    <x v="0"/>
    <x v="0"/>
    <x v="1"/>
    <x v="5"/>
    <x v="15"/>
    <n v="6"/>
    <n v="25774.65"/>
    <n v="154647.9"/>
    <n v="15.38"/>
    <n v="130863.05"/>
    <n v="1"/>
    <n v="8"/>
    <n v="2"/>
    <x v="4564"/>
  </r>
  <r>
    <s v="T004915"/>
    <s v="Divyansh Buch"/>
    <x v="658"/>
    <n v="8"/>
    <d v="2025-02-13T00:00:00"/>
    <d v="2025-02-17T00:00:00"/>
    <d v="2003-07-07T00:00:00"/>
    <x v="3"/>
    <x v="15"/>
    <x v="0"/>
    <x v="1"/>
    <x v="8"/>
    <n v="10"/>
    <n v="14918.02"/>
    <n v="149180.20000000001"/>
    <n v="28.76"/>
    <n v="106275.97"/>
    <n v="4"/>
    <n v="8"/>
    <n v="0"/>
    <x v="4565"/>
  </r>
  <r>
    <s v="T004916"/>
    <s v="Misha Bhat"/>
    <x v="628"/>
    <n v="8"/>
    <d v="2025-02-05T00:00:00"/>
    <d v="2025-02-08T00:00:00"/>
    <d v="1986-12-29T00:00:00"/>
    <x v="1"/>
    <x v="14"/>
    <x v="3"/>
    <x v="4"/>
    <x v="13"/>
    <n v="1"/>
    <n v="24976.799999999999"/>
    <n v="24976.799999999999"/>
    <n v="22.35"/>
    <n v="19394.490000000002"/>
    <n v="3"/>
    <n v="5"/>
    <n v="3"/>
    <x v="4566"/>
  </r>
  <r>
    <s v="T004917"/>
    <s v="Sara Barad"/>
    <x v="119"/>
    <n v="6"/>
    <d v="2023-11-09T00:00:00"/>
    <d v="2023-11-12T00:00:00"/>
    <d v="1994-10-31T00:00:00"/>
    <x v="0"/>
    <x v="10"/>
    <x v="2"/>
    <x v="3"/>
    <x v="11"/>
    <n v="3"/>
    <n v="12141.61"/>
    <n v="36424.83"/>
    <n v="11.89"/>
    <n v="32093.919999999998"/>
    <n v="3"/>
    <n v="5"/>
    <n v="1"/>
    <x v="4567"/>
  </r>
  <r>
    <s v="T004918"/>
    <s v="Nirvi Swaminathan"/>
    <x v="700"/>
    <n v="9"/>
    <d v="2023-10-21T00:00:00"/>
    <d v="2023-10-22T00:00:00"/>
    <d v="1979-03-08T00:00:00"/>
    <x v="2"/>
    <x v="7"/>
    <x v="2"/>
    <x v="3"/>
    <x v="22"/>
    <n v="3"/>
    <n v="37979.69"/>
    <n v="113939.07"/>
    <n v="2.97"/>
    <n v="110555.08"/>
    <n v="3"/>
    <n v="4"/>
    <n v="5"/>
    <x v="4568"/>
  </r>
  <r>
    <s v="T004919"/>
    <s v="Nirvaan Krishnamurthy"/>
    <x v="634"/>
    <n v="8"/>
    <d v="2024-04-01T00:00:00"/>
    <d v="2024-04-02T00:00:00"/>
    <d v="1987-12-22T00:00:00"/>
    <x v="3"/>
    <x v="5"/>
    <x v="3"/>
    <x v="4"/>
    <x v="13"/>
    <n v="9"/>
    <n v="37688.400000000001"/>
    <n v="339195.6"/>
    <n v="12.33"/>
    <n v="297372.78000000003"/>
    <n v="5"/>
    <n v="3"/>
    <n v="5"/>
    <x v="4569"/>
  </r>
  <r>
    <s v="T004920"/>
    <s v="Jivin Tripathi"/>
    <x v="47"/>
    <n v="9"/>
    <d v="2023-10-02T00:00:00"/>
    <d v="2023-10-04T00:00:00"/>
    <d v="1993-11-26T00:00:00"/>
    <x v="3"/>
    <x v="4"/>
    <x v="2"/>
    <x v="3"/>
    <x v="11"/>
    <n v="9"/>
    <n v="4440.6099999999997"/>
    <n v="39965.49"/>
    <n v="21.89"/>
    <n v="31217.040000000001"/>
    <n v="1"/>
    <n v="6"/>
    <n v="3"/>
    <x v="4379"/>
  </r>
  <r>
    <s v="T004921"/>
    <s v="Alisha Kunda"/>
    <x v="4"/>
    <n v="5"/>
    <d v="2024-09-21T00:00:00"/>
    <d v="2024-09-22T00:00:00"/>
    <d v="2000-12-03T00:00:00"/>
    <x v="2"/>
    <x v="7"/>
    <x v="0"/>
    <x v="1"/>
    <x v="21"/>
    <n v="9"/>
    <n v="10389.959999999999"/>
    <n v="93509.639999999985"/>
    <n v="18.329999999999998"/>
    <n v="76369.320000000007"/>
    <n v="3"/>
    <n v="2"/>
    <n v="3"/>
    <x v="4570"/>
  </r>
  <r>
    <s v="T004922"/>
    <s v="Anika Gala"/>
    <x v="614"/>
    <n v="7"/>
    <d v="2025-03-10T00:00:00"/>
    <d v="2025-03-15T00:00:00"/>
    <d v="1986-01-31T00:00:00"/>
    <x v="2"/>
    <x v="11"/>
    <x v="3"/>
    <x v="4"/>
    <x v="23"/>
    <n v="2"/>
    <n v="33207.919999999998"/>
    <n v="66415.839999999997"/>
    <n v="1.01"/>
    <n v="65745.039999999994"/>
    <n v="2"/>
    <n v="6"/>
    <n v="1"/>
    <x v="4571"/>
  </r>
  <r>
    <s v="T004923"/>
    <s v="Ojas Singhal"/>
    <x v="61"/>
    <n v="3"/>
    <d v="2025-01-10T00:00:00"/>
    <d v="2025-01-13T00:00:00"/>
    <d v="1965-05-15T00:00:00"/>
    <x v="1"/>
    <x v="14"/>
    <x v="3"/>
    <x v="4"/>
    <x v="6"/>
    <n v="10"/>
    <n v="28671.01"/>
    <n v="286710.09999999998"/>
    <n v="1.67"/>
    <n v="281922.03999999998"/>
    <n v="4"/>
    <n v="7"/>
    <n v="-4"/>
    <x v="4572"/>
  </r>
  <r>
    <s v="T004924"/>
    <s v="Bhamini Sachdeva"/>
    <x v="301"/>
    <n v="5"/>
    <d v="2024-04-20T00:00:00"/>
    <d v="2024-04-21T00:00:00"/>
    <d v="1993-03-12T00:00:00"/>
    <x v="2"/>
    <x v="11"/>
    <x v="1"/>
    <x v="2"/>
    <x v="16"/>
    <n v="7"/>
    <n v="20850.27"/>
    <n v="145951.89000000001"/>
    <n v="4.8899999999999997"/>
    <n v="138814.84"/>
    <n v="3"/>
    <n v="3"/>
    <n v="2"/>
    <x v="4573"/>
  </r>
  <r>
    <s v="T004925"/>
    <s v="Rati Deo"/>
    <x v="455"/>
    <n v="3"/>
    <d v="2025-06-08T00:00:00"/>
    <d v="2025-06-11T00:00:00"/>
    <d v="1997-08-14T00:00:00"/>
    <x v="3"/>
    <x v="19"/>
    <x v="1"/>
    <x v="5"/>
    <x v="7"/>
    <n v="10"/>
    <n v="16765.16"/>
    <n v="167651.6"/>
    <n v="7.8"/>
    <n v="154574.78"/>
    <n v="4"/>
    <n v="8"/>
    <n v="-5"/>
    <x v="4574"/>
  </r>
  <r>
    <s v="T004926"/>
    <s v="Rasha Karpe"/>
    <x v="447"/>
    <n v="5"/>
    <d v="2025-05-12T00:00:00"/>
    <d v="2025-05-14T00:00:00"/>
    <d v="2004-01-21T00:00:00"/>
    <x v="1"/>
    <x v="1"/>
    <x v="0"/>
    <x v="1"/>
    <x v="21"/>
    <n v="2"/>
    <n v="27109.68"/>
    <n v="54219.360000000001"/>
    <n v="19.739999999999998"/>
    <n v="43516.46"/>
    <n v="1"/>
    <n v="5"/>
    <n v="0"/>
    <x v="4575"/>
  </r>
  <r>
    <s v="T004927"/>
    <s v="Nitara Dhaliwal"/>
    <x v="686"/>
    <n v="6"/>
    <d v="2023-10-01T00:00:00"/>
    <d v="2023-10-05T00:00:00"/>
    <d v="1990-03-13T00:00:00"/>
    <x v="3"/>
    <x v="5"/>
    <x v="1"/>
    <x v="2"/>
    <x v="10"/>
    <n v="6"/>
    <n v="33263.18"/>
    <n v="199579.08"/>
    <n v="2.92"/>
    <n v="193751.37"/>
    <n v="1"/>
    <n v="5"/>
    <n v="1"/>
    <x v="4576"/>
  </r>
  <r>
    <s v="T004928"/>
    <s v="Pari Sami"/>
    <x v="558"/>
    <n v="3"/>
    <d v="2024-02-09T00:00:00"/>
    <d v="2024-02-12T00:00:00"/>
    <d v="1975-05-01T00:00:00"/>
    <x v="1"/>
    <x v="14"/>
    <x v="1"/>
    <x v="2"/>
    <x v="10"/>
    <n v="2"/>
    <n v="31089.279999999999"/>
    <n v="62178.559999999998"/>
    <n v="4.5199999999999996"/>
    <n v="59368.09"/>
    <n v="2"/>
    <n v="6"/>
    <n v="-3"/>
    <x v="4577"/>
  </r>
  <r>
    <s v="T004929"/>
    <s v="Prisha Kannan"/>
    <x v="608"/>
    <n v="5"/>
    <d v="2025-02-21T00:00:00"/>
    <d v="2025-02-24T00:00:00"/>
    <d v="1980-09-09T00:00:00"/>
    <x v="3"/>
    <x v="15"/>
    <x v="0"/>
    <x v="0"/>
    <x v="18"/>
    <n v="4"/>
    <n v="47057.34"/>
    <n v="188229.36"/>
    <n v="28.75"/>
    <n v="134113.42000000001"/>
    <n v="3"/>
    <n v="7"/>
    <n v="-2"/>
    <x v="4578"/>
  </r>
  <r>
    <s v="T004930"/>
    <s v="Hunar Sarraf"/>
    <x v="543"/>
    <n v="3"/>
    <d v="2025-01-18T00:00:00"/>
    <d v="2025-01-19T00:00:00"/>
    <d v="1979-12-02T00:00:00"/>
    <x v="0"/>
    <x v="10"/>
    <x v="2"/>
    <x v="3"/>
    <x v="12"/>
    <n v="2"/>
    <n v="27137.58"/>
    <n v="54275.16"/>
    <n v="13.99"/>
    <n v="46682.07"/>
    <n v="2"/>
    <n v="2"/>
    <n v="1"/>
    <x v="4579"/>
  </r>
  <r>
    <s v="T004931"/>
    <s v="Amani Srivastava"/>
    <x v="10"/>
    <n v="6"/>
    <d v="2023-08-22T00:00:00"/>
    <d v="2023-08-27T00:00:00"/>
    <d v="1960-04-26T00:00:00"/>
    <x v="3"/>
    <x v="12"/>
    <x v="1"/>
    <x v="2"/>
    <x v="3"/>
    <n v="3"/>
    <n v="24264.35"/>
    <n v="72793.049999999988"/>
    <n v="6.79"/>
    <n v="67850.399999999994"/>
    <n v="1"/>
    <n v="8"/>
    <n v="-2"/>
    <x v="4580"/>
  </r>
  <r>
    <s v="T004932"/>
    <s v="Pranay Zacharia"/>
    <x v="463"/>
    <n v="10"/>
    <d v="2024-01-10T00:00:00"/>
    <d v="2024-01-11T00:00:00"/>
    <d v="1968-04-12T00:00:00"/>
    <x v="3"/>
    <x v="15"/>
    <x v="0"/>
    <x v="1"/>
    <x v="21"/>
    <n v="3"/>
    <n v="8524.6"/>
    <n v="25573.8"/>
    <n v="0.2"/>
    <n v="25522.65"/>
    <n v="4"/>
    <n v="3"/>
    <n v="7"/>
    <x v="4581"/>
  </r>
  <r>
    <s v="T004933"/>
    <s v="Arhaan Iyengar"/>
    <x v="23"/>
    <n v="7"/>
    <d v="2024-12-24T00:00:00"/>
    <d v="2024-12-28T00:00:00"/>
    <d v="1959-12-27T00:00:00"/>
    <x v="1"/>
    <x v="6"/>
    <x v="1"/>
    <x v="2"/>
    <x v="3"/>
    <n v="6"/>
    <n v="23042.01"/>
    <n v="138252.06"/>
    <n v="23.71"/>
    <n v="105472.5"/>
    <n v="1"/>
    <n v="8"/>
    <n v="-1"/>
    <x v="4582"/>
  </r>
  <r>
    <s v="T004934"/>
    <s v="Yashvi Wadhwa"/>
    <x v="333"/>
    <n v="5"/>
    <d v="2024-11-03T00:00:00"/>
    <d v="2024-11-04T00:00:00"/>
    <d v="1979-05-24T00:00:00"/>
    <x v="3"/>
    <x v="15"/>
    <x v="1"/>
    <x v="2"/>
    <x v="14"/>
    <n v="3"/>
    <n v="33769.32"/>
    <n v="101307.96"/>
    <n v="8.07"/>
    <n v="93132.41"/>
    <n v="5"/>
    <n v="3"/>
    <n v="2"/>
    <x v="4583"/>
  </r>
  <r>
    <s v="T004935"/>
    <s v="Anika Tara"/>
    <x v="27"/>
    <n v="10"/>
    <d v="2024-08-13T00:00:00"/>
    <d v="2024-08-14T00:00:00"/>
    <d v="2006-09-03T00:00:00"/>
    <x v="0"/>
    <x v="3"/>
    <x v="3"/>
    <x v="4"/>
    <x v="23"/>
    <n v="6"/>
    <n v="11572.74"/>
    <n v="69436.44"/>
    <n v="20.56"/>
    <n v="55160.31"/>
    <n v="1"/>
    <n v="4"/>
    <n v="6"/>
    <x v="4584"/>
  </r>
  <r>
    <s v="T004936"/>
    <s v="Tushar Kurian"/>
    <x v="141"/>
    <n v="5"/>
    <d v="2024-11-27T00:00:00"/>
    <d v="2024-12-02T00:00:00"/>
    <d v="1967-09-12T00:00:00"/>
    <x v="2"/>
    <x v="16"/>
    <x v="1"/>
    <x v="2"/>
    <x v="3"/>
    <n v="4"/>
    <n v="8145.45"/>
    <n v="32581.8"/>
    <n v="24.49"/>
    <n v="24602.52"/>
    <n v="2"/>
    <n v="7"/>
    <n v="-2"/>
    <x v="4585"/>
  </r>
  <r>
    <s v="T004937"/>
    <s v="Kanav Solanki"/>
    <x v="655"/>
    <n v="10"/>
    <d v="2025-07-31T00:00:00"/>
    <d v="2025-08-02T00:00:00"/>
    <d v="2006-06-13T00:00:00"/>
    <x v="1"/>
    <x v="1"/>
    <x v="3"/>
    <x v="4"/>
    <x v="23"/>
    <n v="6"/>
    <n v="7906.36"/>
    <n v="47438.16"/>
    <n v="15.51"/>
    <n v="40080.5"/>
    <n v="2"/>
    <n v="7"/>
    <n v="3"/>
    <x v="4586"/>
  </r>
  <r>
    <s v="T004938"/>
    <s v="Yasmin Dhar"/>
    <x v="664"/>
    <n v="3"/>
    <d v="2024-01-12T00:00:00"/>
    <d v="2024-01-15T00:00:00"/>
    <d v="1982-03-10T00:00:00"/>
    <x v="2"/>
    <x v="11"/>
    <x v="0"/>
    <x v="0"/>
    <x v="19"/>
    <n v="4"/>
    <n v="21087.41"/>
    <n v="84349.64"/>
    <n v="8.67"/>
    <n v="77036.53"/>
    <n v="5"/>
    <n v="6"/>
    <n v="-3"/>
    <x v="4587"/>
  </r>
  <r>
    <s v="T004939"/>
    <s v="Manjari Sekhon"/>
    <x v="23"/>
    <n v="6"/>
    <d v="2024-12-21T00:00:00"/>
    <d v="2024-12-25T00:00:00"/>
    <d v="1992-08-23T00:00:00"/>
    <x v="0"/>
    <x v="10"/>
    <x v="2"/>
    <x v="3"/>
    <x v="12"/>
    <n v="4"/>
    <n v="23217.25"/>
    <n v="92869"/>
    <n v="23.41"/>
    <n v="71128.37"/>
    <n v="5"/>
    <n v="5"/>
    <n v="1"/>
    <x v="4588"/>
  </r>
  <r>
    <s v="T004940"/>
    <s v="Arhaan Bahri"/>
    <x v="490"/>
    <n v="7"/>
    <d v="2024-02-12T00:00:00"/>
    <d v="2024-02-16T00:00:00"/>
    <d v="2006-04-05T00:00:00"/>
    <x v="3"/>
    <x v="19"/>
    <x v="0"/>
    <x v="0"/>
    <x v="18"/>
    <n v="5"/>
    <n v="37028.99"/>
    <n v="185144.95"/>
    <n v="27.38"/>
    <n v="134452.26"/>
    <n v="3"/>
    <n v="6"/>
    <n v="1"/>
    <x v="4589"/>
  </r>
  <r>
    <s v="T004941"/>
    <s v="Ehsaan Apte"/>
    <x v="571"/>
    <n v="10"/>
    <d v="2024-01-01T00:00:00"/>
    <d v="2024-01-05T00:00:00"/>
    <d v="1999-03-19T00:00:00"/>
    <x v="0"/>
    <x v="0"/>
    <x v="0"/>
    <x v="1"/>
    <x v="2"/>
    <n v="4"/>
    <n v="10012.57"/>
    <n v="40050.28"/>
    <n v="9.36"/>
    <n v="36301.57"/>
    <n v="2"/>
    <n v="6"/>
    <n v="4"/>
    <x v="4590"/>
  </r>
  <r>
    <s v="T004942"/>
    <s v="Ritvik Ram"/>
    <x v="314"/>
    <n v="3"/>
    <d v="2025-05-16T00:00:00"/>
    <d v="2025-05-19T00:00:00"/>
    <d v="1997-08-22T00:00:00"/>
    <x v="1"/>
    <x v="1"/>
    <x v="0"/>
    <x v="0"/>
    <x v="19"/>
    <n v="3"/>
    <n v="6588.37"/>
    <n v="19765.11"/>
    <n v="0.59"/>
    <n v="19648.5"/>
    <n v="3"/>
    <n v="7"/>
    <n v="-4"/>
    <x v="4591"/>
  </r>
  <r>
    <s v="T004943"/>
    <s v="Bhavin Ramanathan"/>
    <x v="664"/>
    <n v="6"/>
    <d v="2024-01-13T00:00:00"/>
    <d v="2024-01-15T00:00:00"/>
    <d v="1971-09-16T00:00:00"/>
    <x v="2"/>
    <x v="2"/>
    <x v="2"/>
    <x v="3"/>
    <x v="12"/>
    <n v="4"/>
    <n v="42794.22"/>
    <n v="171176.88"/>
    <n v="18.829999999999998"/>
    <n v="138944.26999999999"/>
    <n v="1"/>
    <n v="6"/>
    <n v="0"/>
    <x v="4592"/>
  </r>
  <r>
    <s v="T004944"/>
    <s v="Nitya Garde"/>
    <x v="298"/>
    <n v="9"/>
    <d v="2024-11-22T00:00:00"/>
    <d v="2024-11-26T00:00:00"/>
    <d v="1960-08-20T00:00:00"/>
    <x v="1"/>
    <x v="6"/>
    <x v="3"/>
    <x v="4"/>
    <x v="9"/>
    <n v="8"/>
    <n v="36133.99"/>
    <n v="289071.92"/>
    <n v="1.89"/>
    <n v="283608.46000000002"/>
    <n v="3"/>
    <n v="9"/>
    <n v="0"/>
    <x v="4593"/>
  </r>
  <r>
    <s v="T004945"/>
    <s v="Ela Sane"/>
    <x v="98"/>
    <n v="5"/>
    <d v="2024-03-31T00:00:00"/>
    <d v="2024-04-05T00:00:00"/>
    <d v="1991-11-11T00:00:00"/>
    <x v="2"/>
    <x v="8"/>
    <x v="2"/>
    <x v="3"/>
    <x v="12"/>
    <n v="1"/>
    <n v="17403.580000000002"/>
    <n v="17403.580000000002"/>
    <n v="1.57"/>
    <n v="17130.34"/>
    <n v="5"/>
    <n v="10"/>
    <n v="-5"/>
    <x v="4594"/>
  </r>
  <r>
    <s v="T004946"/>
    <s v="Prisha Sur"/>
    <x v="393"/>
    <n v="5"/>
    <d v="2025-05-21T00:00:00"/>
    <d v="2025-05-25T00:00:00"/>
    <d v="1980-03-21T00:00:00"/>
    <x v="1"/>
    <x v="14"/>
    <x v="3"/>
    <x v="4"/>
    <x v="9"/>
    <n v="2"/>
    <n v="15003.33"/>
    <n v="30006.66"/>
    <n v="17.829999999999998"/>
    <n v="24656.47"/>
    <n v="3"/>
    <n v="8"/>
    <n v="-3"/>
    <x v="4595"/>
  </r>
  <r>
    <s v="T004947"/>
    <s v="Pari Ramanathan"/>
    <x v="597"/>
    <n v="3"/>
    <d v="2024-11-14T00:00:00"/>
    <d v="2024-11-17T00:00:00"/>
    <d v="1976-03-30T00:00:00"/>
    <x v="3"/>
    <x v="5"/>
    <x v="1"/>
    <x v="2"/>
    <x v="10"/>
    <n v="3"/>
    <n v="46837.75"/>
    <n v="140513.25"/>
    <n v="12.42"/>
    <n v="123061.5"/>
    <n v="5"/>
    <n v="4"/>
    <n v="-1"/>
    <x v="4596"/>
  </r>
  <r>
    <s v="T004948"/>
    <s v="Suhana Ben"/>
    <x v="403"/>
    <n v="7"/>
    <d v="2024-10-10T00:00:00"/>
    <d v="2024-10-15T00:00:00"/>
    <d v="1983-07-27T00:00:00"/>
    <x v="3"/>
    <x v="19"/>
    <x v="0"/>
    <x v="0"/>
    <x v="0"/>
    <n v="2"/>
    <n v="23157.24"/>
    <n v="46314.48"/>
    <n v="28.1"/>
    <n v="33300.11"/>
    <n v="5"/>
    <n v="10"/>
    <n v="-3"/>
    <x v="4597"/>
  </r>
  <r>
    <s v="T004949"/>
    <s v="Divyansh Gola"/>
    <x v="608"/>
    <n v="5"/>
    <d v="2025-02-19T00:00:00"/>
    <d v="2025-02-20T00:00:00"/>
    <d v="1993-12-13T00:00:00"/>
    <x v="2"/>
    <x v="2"/>
    <x v="3"/>
    <x v="4"/>
    <x v="13"/>
    <n v="2"/>
    <n v="20700.87"/>
    <n v="41401.74"/>
    <n v="12.78"/>
    <n v="36110.6"/>
    <n v="5"/>
    <n v="3"/>
    <n v="2"/>
    <x v="4598"/>
  </r>
  <r>
    <s v="T004950"/>
    <s v="Divij Dasgupta"/>
    <x v="247"/>
    <n v="7"/>
    <d v="2024-08-28T00:00:00"/>
    <d v="2024-08-30T00:00:00"/>
    <d v="1967-11-07T00:00:00"/>
    <x v="0"/>
    <x v="17"/>
    <x v="0"/>
    <x v="1"/>
    <x v="8"/>
    <n v="6"/>
    <n v="11161.01"/>
    <n v="66966.06"/>
    <n v="7.54"/>
    <n v="61916.82"/>
    <n v="4"/>
    <n v="4"/>
    <n v="3"/>
    <x v="4599"/>
  </r>
  <r>
    <s v="T004951"/>
    <s v="Eshani Karpe"/>
    <x v="120"/>
    <n v="7"/>
    <d v="2025-03-29T00:00:00"/>
    <d v="2025-03-30T00:00:00"/>
    <d v="1965-06-22T00:00:00"/>
    <x v="1"/>
    <x v="6"/>
    <x v="1"/>
    <x v="2"/>
    <x v="14"/>
    <n v="4"/>
    <n v="15519.5"/>
    <n v="62078"/>
    <n v="16.29"/>
    <n v="51965.49"/>
    <n v="4"/>
    <n v="2"/>
    <n v="5"/>
    <x v="3703"/>
  </r>
  <r>
    <s v="T004952"/>
    <s v="Yuvraj  Sha"/>
    <x v="118"/>
    <n v="9"/>
    <d v="2025-07-12T00:00:00"/>
    <d v="2025-07-16T00:00:00"/>
    <d v="1966-12-04T00:00:00"/>
    <x v="3"/>
    <x v="15"/>
    <x v="1"/>
    <x v="5"/>
    <x v="15"/>
    <n v="9"/>
    <n v="19892.439999999999"/>
    <n v="179031.96"/>
    <n v="28.07"/>
    <n v="128777.69"/>
    <n v="2"/>
    <n v="5"/>
    <n v="4"/>
    <x v="4600"/>
  </r>
  <r>
    <s v="T004953"/>
    <s v="Parinaaz Sur"/>
    <x v="415"/>
    <n v="9"/>
    <d v="2024-12-10T00:00:00"/>
    <d v="2024-12-13T00:00:00"/>
    <d v="1964-08-17T00:00:00"/>
    <x v="0"/>
    <x v="13"/>
    <x v="1"/>
    <x v="2"/>
    <x v="10"/>
    <n v="9"/>
    <n v="10976.42"/>
    <n v="98787.78"/>
    <n v="23.77"/>
    <n v="75305.919999999998"/>
    <n v="5"/>
    <n v="5"/>
    <n v="4"/>
    <x v="4601"/>
  </r>
  <r>
    <s v="T004954"/>
    <s v="Zoya Gokhale"/>
    <x v="378"/>
    <n v="6"/>
    <d v="2024-02-12T00:00:00"/>
    <d v="2024-02-13T00:00:00"/>
    <d v="2006-12-09T00:00:00"/>
    <x v="1"/>
    <x v="18"/>
    <x v="3"/>
    <x v="4"/>
    <x v="6"/>
    <n v="7"/>
    <n v="43862.84"/>
    <n v="307039.88"/>
    <n v="25.72"/>
    <n v="228069.22"/>
    <n v="5"/>
    <n v="6"/>
    <n v="0"/>
    <x v="4602"/>
  </r>
  <r>
    <s v="T004955"/>
    <s v="Yasmin Dhar"/>
    <x v="692"/>
    <n v="8"/>
    <d v="2024-10-08T00:00:00"/>
    <d v="2024-10-09T00:00:00"/>
    <d v="1959-10-08T00:00:00"/>
    <x v="1"/>
    <x v="14"/>
    <x v="2"/>
    <x v="3"/>
    <x v="22"/>
    <n v="8"/>
    <n v="2496.21"/>
    <n v="19969.68"/>
    <n v="10.84"/>
    <n v="17804.97"/>
    <n v="4"/>
    <n v="6"/>
    <n v="2"/>
    <x v="1656"/>
  </r>
  <r>
    <s v="T004956"/>
    <s v="Shamik Gupta"/>
    <x v="96"/>
    <n v="6"/>
    <d v="2023-12-29T00:00:00"/>
    <d v="2023-12-31T00:00:00"/>
    <d v="1979-06-04T00:00:00"/>
    <x v="3"/>
    <x v="15"/>
    <x v="1"/>
    <x v="5"/>
    <x v="7"/>
    <n v="4"/>
    <n v="28342.48"/>
    <n v="113369.92"/>
    <n v="0.4"/>
    <n v="112916.44"/>
    <n v="4"/>
    <n v="6"/>
    <n v="0"/>
    <x v="4603"/>
  </r>
  <r>
    <s v="T004957"/>
    <s v="Ela Loke"/>
    <x v="587"/>
    <n v="3"/>
    <d v="2025-03-17T00:00:00"/>
    <d v="2025-03-22T00:00:00"/>
    <d v="1994-10-29T00:00:00"/>
    <x v="2"/>
    <x v="8"/>
    <x v="3"/>
    <x v="4"/>
    <x v="23"/>
    <n v="3"/>
    <n v="41477.94"/>
    <n v="124433.82"/>
    <n v="15.62"/>
    <n v="104997.26"/>
    <n v="3"/>
    <n v="8"/>
    <n v="-5"/>
    <x v="2353"/>
  </r>
  <r>
    <s v="T004958"/>
    <s v="Divit Saha"/>
    <x v="702"/>
    <n v="7"/>
    <d v="2024-09-13T00:00:00"/>
    <d v="2024-09-15T00:00:00"/>
    <d v="1962-07-11T00:00:00"/>
    <x v="0"/>
    <x v="3"/>
    <x v="1"/>
    <x v="2"/>
    <x v="14"/>
    <n v="1"/>
    <n v="10487.95"/>
    <n v="10487.95"/>
    <n v="20.93"/>
    <n v="8292.82"/>
    <n v="2"/>
    <n v="6"/>
    <n v="1"/>
    <x v="4604"/>
  </r>
  <r>
    <s v="T004959"/>
    <s v="Kabir Deo"/>
    <x v="527"/>
    <n v="3"/>
    <d v="2023-10-04T00:00:00"/>
    <d v="2023-10-09T00:00:00"/>
    <d v="1992-11-06T00:00:00"/>
    <x v="1"/>
    <x v="9"/>
    <x v="3"/>
    <x v="4"/>
    <x v="13"/>
    <n v="2"/>
    <n v="44605.98"/>
    <n v="89211.96"/>
    <n v="5.12"/>
    <n v="84644.31"/>
    <n v="3"/>
    <n v="10"/>
    <n v="-7"/>
    <x v="4605"/>
  </r>
  <r>
    <s v="T004960"/>
    <s v="Gatik Bhatt"/>
    <x v="507"/>
    <n v="6"/>
    <d v="2025-04-10T00:00:00"/>
    <d v="2025-04-13T00:00:00"/>
    <d v="2001-02-15T00:00:00"/>
    <x v="2"/>
    <x v="16"/>
    <x v="3"/>
    <x v="4"/>
    <x v="9"/>
    <n v="9"/>
    <n v="33008.480000000003"/>
    <n v="297076.32"/>
    <n v="12.31"/>
    <n v="260506.23"/>
    <n v="5"/>
    <n v="6"/>
    <n v="0"/>
    <x v="4606"/>
  </r>
  <r>
    <s v="T004961"/>
    <s v="Mohanlal Solanki"/>
    <x v="18"/>
    <n v="4"/>
    <d v="2024-06-12T00:00:00"/>
    <d v="2024-06-14T00:00:00"/>
    <d v="1985-12-03T00:00:00"/>
    <x v="1"/>
    <x v="14"/>
    <x v="1"/>
    <x v="2"/>
    <x v="3"/>
    <n v="10"/>
    <n v="16675.59"/>
    <n v="166755.9"/>
    <n v="3.01"/>
    <n v="161736.54999999999"/>
    <n v="3"/>
    <n v="5"/>
    <n v="-1"/>
    <x v="4607"/>
  </r>
  <r>
    <s v="T004962"/>
    <s v="Mahika Dyal"/>
    <x v="109"/>
    <n v="9"/>
    <d v="2024-03-17T00:00:00"/>
    <d v="2024-03-19T00:00:00"/>
    <d v="2002-11-12T00:00:00"/>
    <x v="3"/>
    <x v="15"/>
    <x v="0"/>
    <x v="0"/>
    <x v="18"/>
    <n v="1"/>
    <n v="25811.57"/>
    <n v="25811.57"/>
    <n v="21.13"/>
    <n v="20357.59"/>
    <n v="5"/>
    <n v="3"/>
    <n v="6"/>
    <x v="4608"/>
  </r>
  <r>
    <s v="T004963"/>
    <s v="Himmat Mahajan"/>
    <x v="116"/>
    <n v="5"/>
    <d v="2024-08-09T00:00:00"/>
    <d v="2024-08-11T00:00:00"/>
    <d v="1986-12-22T00:00:00"/>
    <x v="0"/>
    <x v="10"/>
    <x v="0"/>
    <x v="0"/>
    <x v="18"/>
    <n v="9"/>
    <n v="15907.62"/>
    <n v="143168.57999999999"/>
    <n v="21.75"/>
    <n v="112029.41"/>
    <n v="5"/>
    <n v="6"/>
    <n v="-1"/>
    <x v="4609"/>
  </r>
  <r>
    <s v="T004964"/>
    <s v="Ryan Khare"/>
    <x v="706"/>
    <n v="9"/>
    <d v="2025-02-19T00:00:00"/>
    <d v="2025-02-20T00:00:00"/>
    <d v="1960-03-25T00:00:00"/>
    <x v="1"/>
    <x v="14"/>
    <x v="3"/>
    <x v="4"/>
    <x v="23"/>
    <n v="3"/>
    <n v="18837.73"/>
    <n v="56513.19"/>
    <n v="5.37"/>
    <n v="53478.43"/>
    <n v="4"/>
    <n v="6"/>
    <n v="3"/>
    <x v="4610"/>
  </r>
  <r>
    <s v="T004965"/>
    <s v="Advik Dubey"/>
    <x v="62"/>
    <n v="8"/>
    <d v="2025-07-20T00:00:00"/>
    <d v="2025-07-21T00:00:00"/>
    <d v="1975-06-20T00:00:00"/>
    <x v="1"/>
    <x v="18"/>
    <x v="3"/>
    <x v="4"/>
    <x v="23"/>
    <n v="5"/>
    <n v="39823.910000000003"/>
    <n v="199119.55"/>
    <n v="6.68"/>
    <n v="185818.36"/>
    <n v="2"/>
    <n v="6"/>
    <n v="2"/>
    <x v="4611"/>
  </r>
  <r>
    <s v="T004966"/>
    <s v="Ojas Sunder"/>
    <x v="213"/>
    <n v="7"/>
    <d v="2025-06-04T00:00:00"/>
    <d v="2025-06-06T00:00:00"/>
    <d v="1999-03-12T00:00:00"/>
    <x v="2"/>
    <x v="11"/>
    <x v="0"/>
    <x v="0"/>
    <x v="19"/>
    <n v="9"/>
    <n v="3322.17"/>
    <n v="29899.53"/>
    <n v="6.36"/>
    <n v="27997.919999999998"/>
    <n v="4"/>
    <n v="6"/>
    <n v="1"/>
    <x v="4612"/>
  </r>
  <r>
    <s v="T004967"/>
    <s v="Prerak Seth"/>
    <x v="110"/>
    <n v="3"/>
    <d v="2025-03-15T00:00:00"/>
    <d v="2025-03-18T00:00:00"/>
    <d v="2006-06-28T00:00:00"/>
    <x v="1"/>
    <x v="1"/>
    <x v="3"/>
    <x v="4"/>
    <x v="6"/>
    <n v="4"/>
    <n v="32746.58"/>
    <n v="130986.32"/>
    <n v="20.170000000000002"/>
    <n v="104566.38"/>
    <n v="3"/>
    <n v="5"/>
    <n v="-2"/>
    <x v="4613"/>
  </r>
  <r>
    <s v="T004968"/>
    <s v="Prisha Saha"/>
    <x v="148"/>
    <n v="8"/>
    <d v="2023-09-08T00:00:00"/>
    <d v="2023-09-13T00:00:00"/>
    <d v="1985-10-18T00:00:00"/>
    <x v="1"/>
    <x v="1"/>
    <x v="1"/>
    <x v="2"/>
    <x v="3"/>
    <n v="9"/>
    <n v="23940.27"/>
    <n v="215462.43"/>
    <n v="6.45"/>
    <n v="201565.1"/>
    <n v="1"/>
    <n v="10"/>
    <n v="-2"/>
    <x v="4614"/>
  </r>
  <r>
    <s v="T004969"/>
    <s v="Rasha Deo"/>
    <x v="16"/>
    <n v="10"/>
    <d v="2024-12-04T00:00:00"/>
    <d v="2024-12-08T00:00:00"/>
    <d v="1983-11-15T00:00:00"/>
    <x v="2"/>
    <x v="7"/>
    <x v="1"/>
    <x v="2"/>
    <x v="14"/>
    <n v="10"/>
    <n v="852.9"/>
    <n v="8529"/>
    <n v="8.83"/>
    <n v="7775.89"/>
    <n v="5"/>
    <n v="6"/>
    <n v="4"/>
    <x v="4615"/>
  </r>
  <r>
    <s v="T004970"/>
    <s v="Anvi Bhalla"/>
    <x v="253"/>
    <n v="6"/>
    <d v="2025-06-14T00:00:00"/>
    <d v="2025-06-19T00:00:00"/>
    <d v="2001-01-29T00:00:00"/>
    <x v="1"/>
    <x v="6"/>
    <x v="3"/>
    <x v="4"/>
    <x v="13"/>
    <n v="9"/>
    <n v="45111.7"/>
    <n v="406005.3"/>
    <n v="17.73"/>
    <n v="334020.56"/>
    <n v="2"/>
    <n v="10"/>
    <n v="-4"/>
    <x v="4616"/>
  </r>
  <r>
    <s v="T004971"/>
    <s v="Shanaya Ghosh"/>
    <x v="40"/>
    <n v="8"/>
    <d v="2024-02-26T00:00:00"/>
    <d v="2024-03-02T00:00:00"/>
    <d v="1978-04-21T00:00:00"/>
    <x v="2"/>
    <x v="8"/>
    <x v="2"/>
    <x v="3"/>
    <x v="22"/>
    <n v="3"/>
    <n v="5354.28"/>
    <n v="16062.84"/>
    <n v="29.07"/>
    <n v="11393.37"/>
    <n v="5"/>
    <n v="8"/>
    <n v="0"/>
    <x v="4617"/>
  </r>
  <r>
    <s v="T004972"/>
    <s v="Azad Barad"/>
    <x v="126"/>
    <n v="3"/>
    <d v="2024-09-20T00:00:00"/>
    <d v="2024-09-24T00:00:00"/>
    <d v="2000-09-16T00:00:00"/>
    <x v="2"/>
    <x v="16"/>
    <x v="0"/>
    <x v="1"/>
    <x v="21"/>
    <n v="5"/>
    <n v="3520.19"/>
    <n v="17600.95"/>
    <n v="18.41"/>
    <n v="14360.62"/>
    <n v="1"/>
    <n v="6"/>
    <n v="-3"/>
    <x v="4618"/>
  </r>
  <r>
    <s v="T004973"/>
    <s v="Yasmin Bobal"/>
    <x v="493"/>
    <n v="4"/>
    <d v="2025-03-01T00:00:00"/>
    <d v="2025-03-05T00:00:00"/>
    <d v="1959-12-27T00:00:00"/>
    <x v="0"/>
    <x v="13"/>
    <x v="3"/>
    <x v="4"/>
    <x v="13"/>
    <n v="3"/>
    <n v="37137.129999999997"/>
    <n v="111411.39"/>
    <n v="28.31"/>
    <n v="79870.83"/>
    <n v="4"/>
    <n v="7"/>
    <n v="-3"/>
    <x v="4619"/>
  </r>
  <r>
    <s v="T004974"/>
    <s v="Baiju Goswami"/>
    <x v="349"/>
    <n v="8"/>
    <d v="2025-01-13T00:00:00"/>
    <d v="2025-01-14T00:00:00"/>
    <d v="1965-10-16T00:00:00"/>
    <x v="0"/>
    <x v="17"/>
    <x v="1"/>
    <x v="5"/>
    <x v="7"/>
    <n v="5"/>
    <n v="21299.33"/>
    <n v="106496.65"/>
    <n v="14.61"/>
    <n v="90937.49"/>
    <n v="2"/>
    <n v="4"/>
    <n v="4"/>
    <x v="4620"/>
  </r>
  <r>
    <s v="T004975"/>
    <s v="Parinaaz Dasgupta"/>
    <x v="696"/>
    <n v="5"/>
    <d v="2024-10-24T00:00:00"/>
    <d v="2024-10-26T00:00:00"/>
    <d v="2001-04-03T00:00:00"/>
    <x v="1"/>
    <x v="1"/>
    <x v="2"/>
    <x v="3"/>
    <x v="4"/>
    <n v="6"/>
    <n v="3446.21"/>
    <n v="20677.259999999998"/>
    <n v="7.59"/>
    <n v="19107.86"/>
    <n v="1"/>
    <n v="5"/>
    <n v="0"/>
    <x v="4621"/>
  </r>
  <r>
    <s v="T004976"/>
    <s v="Hunar Ghosh"/>
    <x v="337"/>
    <n v="9"/>
    <d v="2023-10-21T00:00:00"/>
    <d v="2023-10-24T00:00:00"/>
    <d v="1989-06-29T00:00:00"/>
    <x v="3"/>
    <x v="12"/>
    <x v="0"/>
    <x v="0"/>
    <x v="1"/>
    <n v="7"/>
    <n v="49837.45"/>
    <n v="348862.15"/>
    <n v="29.17"/>
    <n v="247099.06"/>
    <n v="3"/>
    <n v="8"/>
    <n v="1"/>
    <x v="4622"/>
  </r>
  <r>
    <s v="T004977"/>
    <s v="Anaya Dixit"/>
    <x v="649"/>
    <n v="7"/>
    <d v="2025-04-13T00:00:00"/>
    <d v="2025-04-16T00:00:00"/>
    <d v="1968-08-22T00:00:00"/>
    <x v="2"/>
    <x v="16"/>
    <x v="1"/>
    <x v="5"/>
    <x v="7"/>
    <n v="5"/>
    <n v="430.49"/>
    <n v="2152.4499999999998"/>
    <n v="4.82"/>
    <n v="2048.6999999999998"/>
    <n v="3"/>
    <n v="8"/>
    <n v="-1"/>
    <x v="1632"/>
  </r>
  <r>
    <s v="T004978"/>
    <s v="Dishani Roy"/>
    <x v="126"/>
    <n v="10"/>
    <d v="2024-09-23T00:00:00"/>
    <d v="2024-09-24T00:00:00"/>
    <d v="1984-08-23T00:00:00"/>
    <x v="2"/>
    <x v="11"/>
    <x v="2"/>
    <x v="3"/>
    <x v="22"/>
    <n v="8"/>
    <n v="36214.79"/>
    <n v="289718.32"/>
    <n v="0.08"/>
    <n v="289486.55"/>
    <n v="2"/>
    <n v="6"/>
    <n v="4"/>
    <x v="4623"/>
  </r>
  <r>
    <s v="T004979"/>
    <s v="Mishti Joshi"/>
    <x v="390"/>
    <n v="3"/>
    <d v="2023-08-28T00:00:00"/>
    <d v="2023-09-01T00:00:00"/>
    <d v="1989-04-28T00:00:00"/>
    <x v="1"/>
    <x v="1"/>
    <x v="0"/>
    <x v="0"/>
    <x v="1"/>
    <n v="8"/>
    <n v="15110.92"/>
    <n v="120887.36"/>
    <n v="1.87"/>
    <n v="118626.77"/>
    <n v="3"/>
    <n v="6"/>
    <n v="-3"/>
    <x v="4624"/>
  </r>
  <r>
    <s v="T004980"/>
    <s v="Zoya Chand"/>
    <x v="438"/>
    <n v="5"/>
    <d v="2025-03-11T00:00:00"/>
    <d v="2025-03-15T00:00:00"/>
    <d v="1985-10-18T00:00:00"/>
    <x v="1"/>
    <x v="6"/>
    <x v="3"/>
    <x v="4"/>
    <x v="23"/>
    <n v="8"/>
    <n v="8195.4"/>
    <n v="65563.199999999997"/>
    <n v="4.8600000000000003"/>
    <n v="62376.83"/>
    <n v="1"/>
    <n v="5"/>
    <n v="0"/>
    <x v="4625"/>
  </r>
  <r>
    <s v="T004981"/>
    <s v="Jayant Rama"/>
    <x v="10"/>
    <n v="3"/>
    <d v="2023-08-22T00:00:00"/>
    <d v="2023-08-23T00:00:00"/>
    <d v="2007-06-29T00:00:00"/>
    <x v="2"/>
    <x v="16"/>
    <x v="0"/>
    <x v="0"/>
    <x v="0"/>
    <n v="1"/>
    <n v="48523.47"/>
    <n v="48523.47"/>
    <n v="8.49"/>
    <n v="44403.83"/>
    <n v="1"/>
    <n v="4"/>
    <n v="-1"/>
    <x v="4626"/>
  </r>
  <r>
    <s v="T004982"/>
    <s v="Arnav Reddy"/>
    <x v="616"/>
    <n v="8"/>
    <d v="2024-01-24T00:00:00"/>
    <d v="2024-01-29T00:00:00"/>
    <d v="1999-10-05T00:00:00"/>
    <x v="1"/>
    <x v="14"/>
    <x v="0"/>
    <x v="1"/>
    <x v="2"/>
    <n v="9"/>
    <n v="21250.46"/>
    <n v="191254.14"/>
    <n v="25.95"/>
    <n v="141623.69"/>
    <n v="3"/>
    <n v="10"/>
    <n v="-2"/>
    <x v="4627"/>
  </r>
  <r>
    <s v="T004983"/>
    <s v="Nishith Magar"/>
    <x v="213"/>
    <n v="6"/>
    <d v="2025-06-03T00:00:00"/>
    <d v="2025-06-08T00:00:00"/>
    <d v="2003-11-15T00:00:00"/>
    <x v="2"/>
    <x v="7"/>
    <x v="1"/>
    <x v="2"/>
    <x v="14"/>
    <n v="10"/>
    <n v="11136.55"/>
    <n v="111365.5"/>
    <n v="27.34"/>
    <n v="80918.17"/>
    <n v="4"/>
    <n v="8"/>
    <n v="-2"/>
    <x v="4628"/>
  </r>
  <r>
    <s v="T004984"/>
    <s v="Lakshit Loke"/>
    <x v="286"/>
    <n v="5"/>
    <d v="2024-03-15T00:00:00"/>
    <d v="2024-03-20T00:00:00"/>
    <d v="2004-05-21T00:00:00"/>
    <x v="1"/>
    <x v="6"/>
    <x v="3"/>
    <x v="4"/>
    <x v="9"/>
    <n v="6"/>
    <n v="31460.560000000001"/>
    <n v="188763.36"/>
    <n v="21.41"/>
    <n v="148349.12"/>
    <n v="3"/>
    <n v="6"/>
    <n v="-1"/>
    <x v="4629"/>
  </r>
  <r>
    <s v="T004985"/>
    <s v="Miraya Bassi"/>
    <x v="586"/>
    <n v="3"/>
    <d v="2024-05-14T00:00:00"/>
    <d v="2024-05-18T00:00:00"/>
    <d v="1976-12-18T00:00:00"/>
    <x v="2"/>
    <x v="7"/>
    <x v="0"/>
    <x v="1"/>
    <x v="5"/>
    <n v="5"/>
    <n v="20301.7"/>
    <n v="101508.5"/>
    <n v="28.11"/>
    <n v="72974.460000000006"/>
    <n v="4"/>
    <n v="9"/>
    <n v="-6"/>
    <x v="4630"/>
  </r>
  <r>
    <s v="T004986"/>
    <s v="Rati Varty"/>
    <x v="236"/>
    <n v="5"/>
    <d v="2024-08-09T00:00:00"/>
    <d v="2024-08-13T00:00:00"/>
    <d v="1985-08-12T00:00:00"/>
    <x v="3"/>
    <x v="15"/>
    <x v="1"/>
    <x v="2"/>
    <x v="14"/>
    <n v="3"/>
    <n v="36696.089999999997"/>
    <n v="110088.27"/>
    <n v="22.17"/>
    <n v="85681.7"/>
    <n v="2"/>
    <n v="9"/>
    <n v="-4"/>
    <x v="687"/>
  </r>
  <r>
    <s v="T004987"/>
    <s v="Miraan Goda"/>
    <x v="66"/>
    <n v="4"/>
    <d v="2024-09-05T00:00:00"/>
    <d v="2024-09-08T00:00:00"/>
    <d v="1965-04-08T00:00:00"/>
    <x v="0"/>
    <x v="10"/>
    <x v="1"/>
    <x v="2"/>
    <x v="3"/>
    <n v="5"/>
    <n v="21021.81"/>
    <n v="105109.05"/>
    <n v="25.57"/>
    <n v="78232.67"/>
    <n v="3"/>
    <n v="8"/>
    <n v="-4"/>
    <x v="4631"/>
  </r>
  <r>
    <s v="T004988"/>
    <s v="Ivana Thakkar"/>
    <x v="295"/>
    <n v="10"/>
    <d v="2025-02-03T00:00:00"/>
    <d v="2025-02-07T00:00:00"/>
    <d v="1962-04-09T00:00:00"/>
    <x v="2"/>
    <x v="8"/>
    <x v="0"/>
    <x v="0"/>
    <x v="18"/>
    <n v="7"/>
    <n v="35409.019999999997"/>
    <n v="247863.14"/>
    <n v="3.42"/>
    <n v="239386.22"/>
    <n v="3"/>
    <n v="5"/>
    <n v="5"/>
    <x v="4632"/>
  </r>
  <r>
    <s v="T004989"/>
    <s v="Adah Sarkar"/>
    <x v="166"/>
    <n v="4"/>
    <d v="2024-12-08T00:00:00"/>
    <d v="2024-12-13T00:00:00"/>
    <d v="1965-06-12T00:00:00"/>
    <x v="0"/>
    <x v="3"/>
    <x v="0"/>
    <x v="0"/>
    <x v="1"/>
    <n v="1"/>
    <n v="2872.72"/>
    <n v="2872.72"/>
    <n v="12.55"/>
    <n v="2512.19"/>
    <n v="4"/>
    <n v="7"/>
    <n v="-3"/>
    <x v="4633"/>
  </r>
  <r>
    <s v="T004990"/>
    <s v="Uthkarsh Sidhu"/>
    <x v="313"/>
    <n v="5"/>
    <d v="2024-11-08T00:00:00"/>
    <d v="2024-11-10T00:00:00"/>
    <d v="1991-09-07T00:00:00"/>
    <x v="2"/>
    <x v="7"/>
    <x v="2"/>
    <x v="3"/>
    <x v="12"/>
    <n v="2"/>
    <n v="40492.589999999997"/>
    <n v="80985.179999999993"/>
    <n v="16.93"/>
    <n v="67274.39"/>
    <n v="1"/>
    <n v="6"/>
    <n v="-1"/>
    <x v="4634"/>
  </r>
  <r>
    <s v="T004991"/>
    <s v="Dishani Som"/>
    <x v="500"/>
    <n v="4"/>
    <d v="2024-12-31T00:00:00"/>
    <d v="2025-01-05T00:00:00"/>
    <d v="1973-02-05T00:00:00"/>
    <x v="0"/>
    <x v="0"/>
    <x v="2"/>
    <x v="3"/>
    <x v="22"/>
    <n v="2"/>
    <n v="19948.09"/>
    <n v="39896.18"/>
    <n v="16.45"/>
    <n v="33333.26"/>
    <n v="3"/>
    <n v="6"/>
    <n v="-2"/>
    <x v="4450"/>
  </r>
  <r>
    <s v="T004992"/>
    <s v="Umang Sami"/>
    <x v="150"/>
    <n v="3"/>
    <d v="2024-12-17T00:00:00"/>
    <d v="2024-12-20T00:00:00"/>
    <d v="1989-08-29T00:00:00"/>
    <x v="2"/>
    <x v="2"/>
    <x v="0"/>
    <x v="0"/>
    <x v="1"/>
    <n v="8"/>
    <n v="11413.26"/>
    <n v="91306.08"/>
    <n v="29.9"/>
    <n v="64005.56"/>
    <n v="1"/>
    <n v="7"/>
    <n v="-4"/>
    <x v="4635"/>
  </r>
  <r>
    <s v="T004993"/>
    <s v="Prerak Sengupta"/>
    <x v="493"/>
    <n v="8"/>
    <d v="2025-03-01T00:00:00"/>
    <d v="2025-03-04T00:00:00"/>
    <d v="1968-05-30T00:00:00"/>
    <x v="3"/>
    <x v="19"/>
    <x v="1"/>
    <x v="2"/>
    <x v="3"/>
    <n v="3"/>
    <n v="34285.96"/>
    <n v="102857.88"/>
    <n v="9.1199999999999992"/>
    <n v="93477.24"/>
    <n v="2"/>
    <n v="6"/>
    <n v="2"/>
    <x v="4636"/>
  </r>
  <r>
    <s v="T004994"/>
    <s v="Lakshay Talwar"/>
    <x v="636"/>
    <n v="9"/>
    <d v="2025-06-21T00:00:00"/>
    <d v="2025-06-22T00:00:00"/>
    <d v="1983-08-17T00:00:00"/>
    <x v="1"/>
    <x v="9"/>
    <x v="1"/>
    <x v="2"/>
    <x v="16"/>
    <n v="7"/>
    <n v="41194.68"/>
    <n v="288362.76"/>
    <n v="14.57"/>
    <n v="246348.31"/>
    <n v="2"/>
    <n v="2"/>
    <n v="7"/>
    <x v="4637"/>
  </r>
  <r>
    <s v="T004995"/>
    <s v="Arnav Raval"/>
    <x v="641"/>
    <n v="10"/>
    <d v="2025-03-03T00:00:00"/>
    <d v="2025-03-06T00:00:00"/>
    <d v="1978-07-29T00:00:00"/>
    <x v="2"/>
    <x v="2"/>
    <x v="1"/>
    <x v="2"/>
    <x v="16"/>
    <n v="1"/>
    <n v="38727.42"/>
    <n v="38727.42"/>
    <n v="7.03"/>
    <n v="36004.879999999997"/>
    <n v="4"/>
    <n v="4"/>
    <n v="6"/>
    <x v="4638"/>
  </r>
  <r>
    <s v="T004996"/>
    <s v="Ishita Chander"/>
    <x v="601"/>
    <n v="5"/>
    <d v="2025-07-07T00:00:00"/>
    <d v="2025-07-11T00:00:00"/>
    <d v="1975-01-27T00:00:00"/>
    <x v="2"/>
    <x v="2"/>
    <x v="2"/>
    <x v="3"/>
    <x v="4"/>
    <n v="10"/>
    <n v="48088.44"/>
    <n v="480884.4"/>
    <n v="25.7"/>
    <n v="357297.11"/>
    <n v="2"/>
    <n v="7"/>
    <n v="-2"/>
    <x v="4639"/>
  </r>
  <r>
    <s v="T004997"/>
    <s v="Pihu Dora"/>
    <x v="428"/>
    <n v="5"/>
    <d v="2024-03-26T00:00:00"/>
    <d v="2024-03-30T00:00:00"/>
    <d v="1960-10-01T00:00:00"/>
    <x v="2"/>
    <x v="16"/>
    <x v="1"/>
    <x v="2"/>
    <x v="16"/>
    <n v="10"/>
    <n v="46233.46"/>
    <n v="462334.6"/>
    <n v="14.71"/>
    <n v="394325.18"/>
    <n v="3"/>
    <n v="9"/>
    <n v="-4"/>
    <x v="4640"/>
  </r>
  <r>
    <s v="T004998"/>
    <s v="Saksham Shan"/>
    <x v="618"/>
    <n v="4"/>
    <d v="2025-04-20T00:00:00"/>
    <d v="2025-04-24T00:00:00"/>
    <d v="1984-11-08T00:00:00"/>
    <x v="0"/>
    <x v="0"/>
    <x v="0"/>
    <x v="0"/>
    <x v="1"/>
    <n v="3"/>
    <n v="42485.78"/>
    <n v="127457.34"/>
    <n v="6.6"/>
    <n v="119045.16"/>
    <n v="1"/>
    <n v="5"/>
    <n v="-1"/>
    <x v="4641"/>
  </r>
  <r>
    <s v="T004999"/>
    <s v="Adah Gade"/>
    <x v="593"/>
    <n v="9"/>
    <d v="2023-11-05T00:00:00"/>
    <d v="2023-11-10T00:00:00"/>
    <d v="1982-08-29T00:00:00"/>
    <x v="1"/>
    <x v="14"/>
    <x v="3"/>
    <x v="4"/>
    <x v="13"/>
    <n v="2"/>
    <n v="1298.58"/>
    <n v="2597.16"/>
    <n v="23.87"/>
    <n v="1977.22"/>
    <n v="1"/>
    <n v="10"/>
    <n v="-1"/>
    <x v="4642"/>
  </r>
  <r>
    <s v="T005000"/>
    <s v="Shlok Buch"/>
    <x v="196"/>
    <n v="3"/>
    <d v="2025-01-29T00:00:00"/>
    <d v="2025-02-02T00:00:00"/>
    <d v="1977-01-13T00:00:00"/>
    <x v="2"/>
    <x v="8"/>
    <x v="0"/>
    <x v="0"/>
    <x v="18"/>
    <n v="1"/>
    <n v="48561.87"/>
    <n v="48561.87"/>
    <n v="23.04"/>
    <n v="37373.22"/>
    <n v="2"/>
    <n v="6"/>
    <n v="-3"/>
    <x v="46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eragerating"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C4:C5" firstHeaderRow="1" firstDataRow="1" firstDataCol="0"/>
  <pivotFields count="23">
    <pivotField showAll="0"/>
    <pivotField showAll="0"/>
    <pivotField numFmtId="164" showAll="0">
      <items count="15">
        <item x="0"/>
        <item x="1"/>
        <item x="2"/>
        <item x="3"/>
        <item x="4"/>
        <item x="5"/>
        <item x="6"/>
        <item x="7"/>
        <item x="8"/>
        <item x="9"/>
        <item x="10"/>
        <item x="11"/>
        <item x="12"/>
        <item x="13"/>
        <item t="default"/>
      </items>
    </pivotField>
    <pivotField showAll="0"/>
    <pivotField numFmtId="164" showAll="0"/>
    <pivotField numFmtId="164" showAll="0"/>
    <pivotField numFmtId="164" showAll="0"/>
    <pivotField showAll="0">
      <items count="5">
        <item x="2"/>
        <item x="1"/>
        <item x="0"/>
        <item x="3"/>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dataField="1" showAll="0"/>
    <pivotField showAll="0"/>
    <pivotField showAll="0"/>
    <pivotField numFmtId="2"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Rating" fld="17" subtotal="average" baseField="0" baseItem="1272636512"/>
  </dataFields>
  <formats count="4">
    <format dxfId="45">
      <pivotArea type="all" dataOnly="0" outline="0" fieldPosition="0"/>
    </format>
    <format dxfId="44">
      <pivotArea outline="0" collapsedLevelsAreSubtotals="1" fieldPosition="0"/>
    </format>
    <format dxfId="43">
      <pivotArea dataOnly="0" labelOnly="1" outline="0" axis="axisValues"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tatecity"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K4:M28" firstHeaderRow="1" firstDataRow="1" firstDataCol="2"/>
  <pivotFields count="2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items count="20">
        <item x="19"/>
        <item x="6"/>
        <item x="0"/>
        <item x="5"/>
        <item x="16"/>
        <item x="12"/>
        <item x="8"/>
        <item x="11"/>
        <item x="9"/>
        <item x="3"/>
        <item x="17"/>
        <item x="13"/>
        <item x="2"/>
        <item x="1"/>
        <item x="14"/>
        <item x="18"/>
        <item x="4"/>
        <item x="7"/>
        <item x="10"/>
        <item x="15"/>
      </items>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axis="axisRow" compact="0" outline="0" showAll="0" defaultSubtotal="0">
      <items count="6">
        <item x="2"/>
        <item x="0"/>
        <item x="4"/>
        <item x="1"/>
        <item x="5"/>
        <item x="3"/>
      </items>
      <extLst>
        <ext xmlns:x14="http://schemas.microsoft.com/office/spreadsheetml/2009/9/main" uri="{2946ED86-A175-432a-8AC1-64E0C546D7DE}">
          <x14:pivotField fillDownLabels="1"/>
        </ext>
      </extLst>
    </pivotField>
    <pivotField axis="axisRow" compact="0" outline="0" showAll="0" defaultSubtotal="0">
      <items count="24">
        <item x="18"/>
        <item x="8"/>
        <item x="21"/>
        <item x="22"/>
        <item x="10"/>
        <item x="11"/>
        <item x="1"/>
        <item x="15"/>
        <item x="14"/>
        <item x="12"/>
        <item x="20"/>
        <item x="2"/>
        <item x="0"/>
        <item x="9"/>
        <item x="19"/>
        <item x="6"/>
        <item x="13"/>
        <item x="16"/>
        <item x="7"/>
        <item x="23"/>
        <item x="3"/>
        <item x="5"/>
        <item x="4"/>
        <item x="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s>
  <rowFields count="2">
    <field x="10"/>
    <field x="11"/>
  </rowFields>
  <rowItems count="24">
    <i>
      <x/>
      <x v="4"/>
    </i>
    <i r="1">
      <x v="8"/>
    </i>
    <i r="1">
      <x v="17"/>
    </i>
    <i r="1">
      <x v="20"/>
    </i>
    <i>
      <x v="1"/>
      <x/>
    </i>
    <i r="1">
      <x v="6"/>
    </i>
    <i r="1">
      <x v="12"/>
    </i>
    <i r="1">
      <x v="14"/>
    </i>
    <i>
      <x v="2"/>
      <x v="13"/>
    </i>
    <i r="1">
      <x v="15"/>
    </i>
    <i r="1">
      <x v="16"/>
    </i>
    <i r="1">
      <x v="19"/>
    </i>
    <i>
      <x v="3"/>
      <x v="1"/>
    </i>
    <i r="1">
      <x v="2"/>
    </i>
    <i r="1">
      <x v="11"/>
    </i>
    <i r="1">
      <x v="21"/>
    </i>
    <i>
      <x v="4"/>
      <x v="7"/>
    </i>
    <i r="1">
      <x v="10"/>
    </i>
    <i r="1">
      <x v="18"/>
    </i>
    <i r="1">
      <x v="23"/>
    </i>
    <i>
      <x v="5"/>
      <x v="3"/>
    </i>
    <i r="1">
      <x v="5"/>
    </i>
    <i r="1">
      <x v="9"/>
    </i>
    <i r="1">
      <x v="22"/>
    </i>
  </rowItems>
  <colItems count="1">
    <i/>
  </colItems>
  <dataFields count="1">
    <dataField name="Sum of Net Sales" fld="16" baseField="0" baseItem="0" numFmtId="1"/>
  </dataFields>
  <formats count="15">
    <format dxfId="47">
      <pivotArea outline="0" collapsedLevelsAreSubtotals="1" fieldPosition="0"/>
    </format>
    <format dxfId="46">
      <pivotArea outline="0" collapsedLevelsAreSubtotals="1" fieldPosition="0"/>
    </format>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field="11" type="button" dataOnly="0" labelOnly="1" outline="0" axis="axisRow" fieldPosition="1"/>
    </format>
    <format dxfId="8">
      <pivotArea dataOnly="0" labelOnly="1" outline="0" axis="axisValues" fieldPosition="0"/>
    </format>
    <format dxfId="7">
      <pivotArea dataOnly="0" labelOnly="1" outline="0" fieldPosition="0">
        <references count="1">
          <reference field="10" count="0"/>
        </references>
      </pivotArea>
    </format>
    <format dxfId="6">
      <pivotArea dataOnly="0" labelOnly="1" outline="0" fieldPosition="0">
        <references count="2">
          <reference field="10" count="1" selected="0">
            <x v="0"/>
          </reference>
          <reference field="11" count="4">
            <x v="4"/>
            <x v="8"/>
            <x v="17"/>
            <x v="20"/>
          </reference>
        </references>
      </pivotArea>
    </format>
    <format dxfId="5">
      <pivotArea dataOnly="0" labelOnly="1" outline="0" fieldPosition="0">
        <references count="2">
          <reference field="10" count="1" selected="0">
            <x v="1"/>
          </reference>
          <reference field="11" count="4">
            <x v="0"/>
            <x v="6"/>
            <x v="12"/>
            <x v="14"/>
          </reference>
        </references>
      </pivotArea>
    </format>
    <format dxfId="4">
      <pivotArea dataOnly="0" labelOnly="1" outline="0" fieldPosition="0">
        <references count="2">
          <reference field="10" count="1" selected="0">
            <x v="2"/>
          </reference>
          <reference field="11" count="4">
            <x v="13"/>
            <x v="15"/>
            <x v="16"/>
            <x v="19"/>
          </reference>
        </references>
      </pivotArea>
    </format>
    <format dxfId="3">
      <pivotArea dataOnly="0" labelOnly="1" outline="0" fieldPosition="0">
        <references count="2">
          <reference field="10" count="1" selected="0">
            <x v="3"/>
          </reference>
          <reference field="11" count="4">
            <x v="1"/>
            <x v="2"/>
            <x v="11"/>
            <x v="21"/>
          </reference>
        </references>
      </pivotArea>
    </format>
    <format dxfId="2">
      <pivotArea dataOnly="0" labelOnly="1" outline="0" fieldPosition="0">
        <references count="2">
          <reference field="10" count="1" selected="0">
            <x v="4"/>
          </reference>
          <reference field="11" count="4">
            <x v="7"/>
            <x v="10"/>
            <x v="18"/>
            <x v="23"/>
          </reference>
        </references>
      </pivotArea>
    </format>
    <format dxfId="1">
      <pivotArea dataOnly="0" labelOnly="1" outline="0" fieldPosition="0">
        <references count="2">
          <reference field="10" count="1" selected="0">
            <x v="5"/>
          </reference>
          <reference field="11" count="4">
            <x v="3"/>
            <x v="5"/>
            <x v="9"/>
            <x v="22"/>
          </reference>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3.xml><?xml version="1.0" encoding="utf-8"?>
<pivotTableDefinition xmlns="http://schemas.openxmlformats.org/spreadsheetml/2006/main" name="Month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6">
  <location ref="T4:V16" firstHeaderRow="0" firstDataRow="1" firstDataCol="1"/>
  <pivotFields count="2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16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items count="20">
        <item x="19"/>
        <item x="6"/>
        <item x="0"/>
        <item x="5"/>
        <item x="16"/>
        <item x="12"/>
        <item x="8"/>
        <item x="11"/>
        <item x="9"/>
        <item x="3"/>
        <item x="17"/>
        <item x="13"/>
        <item x="2"/>
        <item x="1"/>
        <item x="14"/>
        <item x="18"/>
        <item x="4"/>
        <item x="7"/>
        <item x="10"/>
        <item x="15"/>
      </items>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items count="6">
        <item x="2"/>
        <item x="0"/>
        <item x="4"/>
        <item x="1"/>
        <item x="5"/>
        <item x="3"/>
      </items>
      <extLst>
        <ext xmlns:x14="http://schemas.microsoft.com/office/spreadsheetml/2009/9/main" uri="{2946ED86-A175-432a-8AC1-64E0C546D7DE}">
          <x14:pivotField fillDownLabels="1"/>
        </ext>
      </extLst>
    </pivotField>
    <pivotField compact="0" outline="0" showAll="0" defaultSubtotal="0">
      <items count="24">
        <item x="18"/>
        <item x="8"/>
        <item x="21"/>
        <item x="22"/>
        <item x="10"/>
        <item x="11"/>
        <item x="1"/>
        <item x="15"/>
        <item x="14"/>
        <item x="12"/>
        <item x="20"/>
        <item x="2"/>
        <item x="0"/>
        <item x="9"/>
        <item x="19"/>
        <item x="6"/>
        <item x="13"/>
        <item x="16"/>
        <item x="7"/>
        <item x="23"/>
        <item x="3"/>
        <item x="5"/>
        <item x="4"/>
        <item x="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5">
        <item sd="0" x="0"/>
        <item sd="0" x="1"/>
        <item sd="0" x="2"/>
        <item sd="0" x="3"/>
        <item sd="0" x="4"/>
      </items>
      <extLst>
        <ext xmlns:x14="http://schemas.microsoft.com/office/spreadsheetml/2009/9/main" uri="{2946ED86-A175-432a-8AC1-64E0C546D7DE}">
          <x14:pivotField fillDownLabels="1"/>
        </ext>
      </extLst>
    </pivotField>
  </pivotFields>
  <rowFields count="1">
    <field x="2"/>
  </rowFields>
  <rowItems count="12">
    <i>
      <x v="1"/>
    </i>
    <i>
      <x v="2"/>
    </i>
    <i>
      <x v="3"/>
    </i>
    <i>
      <x v="4"/>
    </i>
    <i>
      <x v="5"/>
    </i>
    <i>
      <x v="6"/>
    </i>
    <i>
      <x v="7"/>
    </i>
    <i>
      <x v="8"/>
    </i>
    <i>
      <x v="9"/>
    </i>
    <i>
      <x v="10"/>
    </i>
    <i>
      <x v="11"/>
    </i>
    <i>
      <x v="12"/>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15">
    <format dxfId="57">
      <pivotArea outline="0" collapsedLevelsAreSubtotals="1" fieldPosition="0"/>
    </format>
    <format dxfId="56">
      <pivotArea outline="0" collapsedLevelsAreSubtotals="1" fieldPosition="0"/>
    </format>
    <format dxfId="55">
      <pivotArea type="all" dataOnly="0" outline="0" fieldPosition="0"/>
    </format>
    <format dxfId="54">
      <pivotArea outline="0" collapsedLevelsAreSubtotals="1" fieldPosition="0"/>
    </format>
    <format dxfId="53">
      <pivotArea field="9" type="button" dataOnly="0" labelOnly="1" outline="0"/>
    </format>
    <format dxfId="52">
      <pivotArea dataOnly="0" labelOnly="1" outline="0" fieldPosition="0">
        <references count="1">
          <reference field="4294967294" count="1">
            <x v="0"/>
          </reference>
        </references>
      </pivotArea>
    </format>
    <format dxfId="51">
      <pivotArea type="all" dataOnly="0" outline="0" fieldPosition="0"/>
    </format>
    <format dxfId="50">
      <pivotArea outline="0" collapsedLevelsAreSubtotals="1" fieldPosition="0"/>
    </format>
    <format dxfId="49">
      <pivotArea field="9" type="button" dataOnly="0" labelOnly="1" outline="0"/>
    </format>
    <format dxfId="48">
      <pivotArea outline="0" fieldPosition="0">
        <references count="1">
          <reference field="4294967294" count="1">
            <x v="1"/>
          </reference>
        </references>
      </pivotArea>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outline="0" fieldPosition="0">
        <references count="1">
          <reference field="2" count="12">
            <x v="1"/>
            <x v="2"/>
            <x v="3"/>
            <x v="4"/>
            <x v="5"/>
            <x v="6"/>
            <x v="7"/>
            <x v="8"/>
            <x v="9"/>
            <x v="10"/>
            <x v="11"/>
            <x v="12"/>
          </reference>
        </references>
      </pivotArea>
    </format>
    <format dxfId="24">
      <pivotArea dataOnly="0" labelOnly="1" outline="0" fieldPosition="0">
        <references count="1">
          <reference field="4294967294" count="2">
            <x v="0"/>
            <x v="1"/>
          </reference>
        </references>
      </pivotArea>
    </format>
  </formats>
  <chartFormats count="17">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5" format="13">
      <pivotArea type="data" outline="0" fieldPosition="0">
        <references count="2">
          <reference field="4294967294" count="1" selected="0">
            <x v="1"/>
          </reference>
          <reference field="2" count="1" selected="0">
            <x v="12"/>
          </reference>
        </references>
      </pivotArea>
    </chartFormat>
    <chartFormat chart="5" format="14">
      <pivotArea type="data" outline="0" fieldPosition="0">
        <references count="2">
          <reference field="4294967294" count="1" selected="0">
            <x v="1"/>
          </reference>
          <reference field="2" count="1" selected="0">
            <x v="11"/>
          </reference>
        </references>
      </pivotArea>
    </chartFormat>
    <chartFormat chart="5" format="15">
      <pivotArea type="data" outline="0" fieldPosition="0">
        <references count="2">
          <reference field="4294967294" count="1" selected="0">
            <x v="1"/>
          </reference>
          <reference field="2" count="1" selected="0">
            <x v="10"/>
          </reference>
        </references>
      </pivotArea>
    </chartFormat>
    <chartFormat chart="5" format="16">
      <pivotArea type="data" outline="0" fieldPosition="0">
        <references count="2">
          <reference field="4294967294" count="1" selected="0">
            <x v="1"/>
          </reference>
          <reference field="2" count="1" selected="0">
            <x v="9"/>
          </reference>
        </references>
      </pivotArea>
    </chartFormat>
    <chartFormat chart="5" format="17">
      <pivotArea type="data" outline="0" fieldPosition="0">
        <references count="2">
          <reference field="4294967294" count="1" selected="0">
            <x v="1"/>
          </reference>
          <reference field="2" count="1" selected="0">
            <x v="8"/>
          </reference>
        </references>
      </pivotArea>
    </chartFormat>
    <chartFormat chart="5" format="18">
      <pivotArea type="data" outline="0" fieldPosition="0">
        <references count="2">
          <reference field="4294967294" count="1" selected="0">
            <x v="1"/>
          </reference>
          <reference field="2" count="1" selected="0">
            <x v="7"/>
          </reference>
        </references>
      </pivotArea>
    </chartFormat>
    <chartFormat chart="5" format="19">
      <pivotArea type="data" outline="0" fieldPosition="0">
        <references count="2">
          <reference field="4294967294" count="1" selected="0">
            <x v="1"/>
          </reference>
          <reference field="2" count="1" selected="0">
            <x v="6"/>
          </reference>
        </references>
      </pivotArea>
    </chartFormat>
    <chartFormat chart="5" format="20">
      <pivotArea type="data" outline="0" fieldPosition="0">
        <references count="2">
          <reference field="4294967294" count="1" selected="0">
            <x v="1"/>
          </reference>
          <reference field="2" count="1" selected="0">
            <x v="5"/>
          </reference>
        </references>
      </pivotArea>
    </chartFormat>
    <chartFormat chart="5" format="21">
      <pivotArea type="data" outline="0" fieldPosition="0">
        <references count="2">
          <reference field="4294967294" count="1" selected="0">
            <x v="1"/>
          </reference>
          <reference field="2" count="1" selected="0">
            <x v="4"/>
          </reference>
        </references>
      </pivotArea>
    </chartFormat>
    <chartFormat chart="5" format="22">
      <pivotArea type="data" outline="0" fieldPosition="0">
        <references count="2">
          <reference field="4294967294" count="1" selected="0">
            <x v="1"/>
          </reference>
          <reference field="2" count="1" selected="0">
            <x v="3"/>
          </reference>
        </references>
      </pivotArea>
    </chartFormat>
    <chartFormat chart="5" format="23">
      <pivotArea type="data" outline="0" fieldPosition="0">
        <references count="2">
          <reference field="4294967294" count="1" selected="0">
            <x v="1"/>
          </reference>
          <reference field="2" count="1" selected="0">
            <x v="2"/>
          </reference>
        </references>
      </pivotArea>
    </chartFormat>
    <chartFormat chart="5" format="24">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4.xml><?xml version="1.0" encoding="utf-8"?>
<pivotTableDefinition xmlns="http://schemas.openxmlformats.org/spreadsheetml/2006/main" name="Averagediscount"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E4:E5" firstHeaderRow="1" firstDataRow="1" firstDataCol="0"/>
  <pivotFields count="23">
    <pivotField showAll="0"/>
    <pivotField showAll="0"/>
    <pivotField numFmtId="164" showAll="0">
      <items count="15">
        <item x="0"/>
        <item x="1"/>
        <item x="2"/>
        <item x="3"/>
        <item x="4"/>
        <item x="5"/>
        <item x="6"/>
        <item x="7"/>
        <item x="8"/>
        <item x="9"/>
        <item x="10"/>
        <item x="11"/>
        <item x="12"/>
        <item x="13"/>
        <item t="default"/>
      </items>
    </pivotField>
    <pivotField showAll="0"/>
    <pivotField numFmtId="164" showAll="0"/>
    <pivotField numFmtId="164" showAll="0"/>
    <pivotField numFmtId="164" showAll="0"/>
    <pivotField showAll="0">
      <items count="5">
        <item x="2"/>
        <item x="1"/>
        <item x="0"/>
        <item x="3"/>
        <item t="default"/>
      </items>
    </pivotField>
    <pivotField showAll="0"/>
    <pivotField showAll="0">
      <items count="5">
        <item x="2"/>
        <item x="1"/>
        <item x="0"/>
        <item x="3"/>
        <item t="default"/>
      </items>
    </pivotField>
    <pivotField showAll="0"/>
    <pivotField showAll="0"/>
    <pivotField showAll="0"/>
    <pivotField showAll="0"/>
    <pivotField showAll="0"/>
    <pivotField dataField="1" showAll="0"/>
    <pivotField showAll="0"/>
    <pivotField showAll="0"/>
    <pivotField showAll="0"/>
    <pivotField showAll="0"/>
    <pivotField numFmtId="2"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Discount %" fld="15" subtotal="average" baseField="0" baseItem="1272636512"/>
  </dataFields>
  <formats count="4">
    <format dxfId="41">
      <pivotArea type="all" dataOnly="0" outline="0" fieldPosition="0"/>
    </format>
    <format dxfId="40">
      <pivotArea outline="0" collapsedLevelsAreSubtotals="1" fieldPosition="0"/>
    </format>
    <format dxfId="39">
      <pivotArea dataOnly="0" labelOnly="1" outline="0" axis="axisValues"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Regionsale"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6">
  <location ref="O4:R8" firstHeaderRow="0" firstDataRow="1" firstDataCol="1"/>
  <pivotFields count="2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items count="20">
        <item x="19"/>
        <item x="6"/>
        <item x="0"/>
        <item x="5"/>
        <item x="16"/>
        <item x="12"/>
        <item x="8"/>
        <item x="11"/>
        <item x="9"/>
        <item x="3"/>
        <item x="17"/>
        <item x="13"/>
        <item x="2"/>
        <item x="1"/>
        <item x="14"/>
        <item x="18"/>
        <item x="4"/>
        <item x="7"/>
        <item x="10"/>
        <item x="15"/>
      </items>
      <extLst>
        <ext xmlns:x14="http://schemas.microsoft.com/office/spreadsheetml/2009/9/main" uri="{2946ED86-A175-432a-8AC1-64E0C546D7DE}">
          <x14:pivotField fillDownLabels="1"/>
        </ext>
      </extLst>
    </pivotField>
    <pivotField axis="axisRow"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items count="6">
        <item x="2"/>
        <item x="0"/>
        <item x="4"/>
        <item x="1"/>
        <item x="5"/>
        <item x="3"/>
      </items>
      <extLst>
        <ext xmlns:x14="http://schemas.microsoft.com/office/spreadsheetml/2009/9/main" uri="{2946ED86-A175-432a-8AC1-64E0C546D7DE}">
          <x14:pivotField fillDownLabels="1"/>
        </ext>
      </extLst>
    </pivotField>
    <pivotField compact="0" outline="0" showAll="0" defaultSubtotal="0">
      <items count="24">
        <item x="18"/>
        <item x="8"/>
        <item x="21"/>
        <item x="22"/>
        <item x="10"/>
        <item x="11"/>
        <item x="1"/>
        <item x="15"/>
        <item x="14"/>
        <item x="12"/>
        <item x="20"/>
        <item x="2"/>
        <item x="0"/>
        <item x="9"/>
        <item x="19"/>
        <item x="6"/>
        <item x="13"/>
        <item x="16"/>
        <item x="7"/>
        <item x="23"/>
        <item x="3"/>
        <item x="5"/>
        <item x="4"/>
        <item x="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s>
  <rowFields count="1">
    <field x="9"/>
  </rowFields>
  <rowItems count="4">
    <i>
      <x/>
    </i>
    <i>
      <x v="1"/>
    </i>
    <i>
      <x v="2"/>
    </i>
    <i>
      <x v="3"/>
    </i>
  </rowItems>
  <colFields count="1">
    <field x="-2"/>
  </colFields>
  <colItems count="3">
    <i>
      <x/>
    </i>
    <i i="1">
      <x v="1"/>
    </i>
    <i i="2">
      <x v="2"/>
    </i>
  </colItems>
  <dataFields count="3">
    <dataField name="Average of Age" fld="20" subtotal="average" baseField="10" baseItem="0"/>
    <dataField name="Average of Rating" fld="17" subtotal="average" baseField="9" baseItem="0"/>
    <dataField name="Sum of Net Sales" fld="16" baseField="0" baseItem="0"/>
  </dataFields>
  <formats count="17">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9" type="button" dataOnly="0" labelOnly="1" outline="0" axis="axisRow" fieldPosition="0"/>
    </format>
    <format dxfId="64">
      <pivotArea dataOnly="0" labelOnly="1" outline="0" fieldPosition="0">
        <references count="1">
          <reference field="9" count="0"/>
        </references>
      </pivotArea>
    </format>
    <format dxfId="63">
      <pivotArea dataOnly="0" labelOnly="1" outline="0" fieldPosition="0">
        <references count="1">
          <reference field="4294967294" count="3">
            <x v="0"/>
            <x v="1"/>
            <x v="2"/>
          </reference>
        </references>
      </pivotArea>
    </format>
    <format dxfId="62">
      <pivotArea type="all" dataOnly="0" outline="0" fieldPosition="0"/>
    </format>
    <format dxfId="61">
      <pivotArea outline="0" collapsedLevelsAreSubtotals="1" fieldPosition="0"/>
    </format>
    <format dxfId="60">
      <pivotArea field="9" type="button" dataOnly="0" labelOnly="1" outline="0" axis="axisRow" fieldPosition="0"/>
    </format>
    <format dxfId="59">
      <pivotArea dataOnly="0" labelOnly="1" outline="0" fieldPosition="0">
        <references count="1">
          <reference field="9" count="0"/>
        </references>
      </pivotArea>
    </format>
    <format dxfId="58">
      <pivotArea dataOnly="0" labelOnly="1" outline="0" fieldPosition="0">
        <references count="1">
          <reference field="4294967294" count="3">
            <x v="0"/>
            <x v="1"/>
            <x v="2"/>
          </reference>
        </references>
      </pivotArea>
    </format>
    <format dxfId="33">
      <pivotArea type="all" dataOnly="0" outline="0" fieldPosition="0"/>
    </format>
    <format dxfId="32">
      <pivotArea outline="0" collapsedLevelsAreSubtotals="1" fieldPosition="0"/>
    </format>
    <format dxfId="31">
      <pivotArea field="9" type="button" dataOnly="0" labelOnly="1" outline="0" axis="axisRow" fieldPosition="0"/>
    </format>
    <format dxfId="30">
      <pivotArea dataOnly="0" labelOnly="1" outline="0" fieldPosition="0">
        <references count="1">
          <reference field="9" count="0"/>
        </references>
      </pivotArea>
    </format>
    <format dxfId="29">
      <pivotArea dataOnly="0" labelOnly="1" outline="0" fieldPosition="0">
        <references count="1">
          <reference field="4294967294" count="3">
            <x v="0"/>
            <x v="1"/>
            <x v="2"/>
          </reference>
        </references>
      </pivotArea>
    </format>
  </formats>
  <chartFormats count="6">
    <chartFormat chart="0" format="7" series="1">
      <pivotArea type="data" outline="0" fieldPosition="0">
        <references count="1">
          <reference field="4294967294" count="1" selected="0">
            <x v="2"/>
          </reference>
        </references>
      </pivotArea>
    </chartFormat>
    <chartFormat chart="5" format="16" series="1">
      <pivotArea type="data" outline="0" fieldPosition="0">
        <references count="1">
          <reference field="4294967294" count="1" selected="0">
            <x v="2"/>
          </reference>
        </references>
      </pivotArea>
    </chartFormat>
    <chartFormat chart="5" format="17" series="1">
      <pivotArea type="data" outline="0" fieldPosition="0">
        <references count="1">
          <reference field="4294967294" count="1" selected="0">
            <x v="1"/>
          </reference>
        </references>
      </pivotArea>
    </chartFormat>
    <chartFormat chart="5" format="18"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6.xml><?xml version="1.0" encoding="utf-8"?>
<pivotTableDefinition xmlns="http://schemas.openxmlformats.org/spreadsheetml/2006/main" name="Netsales"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4:A5" firstHeaderRow="1" firstDataRow="1" firstDataCol="0"/>
  <pivotFields count="23">
    <pivotField showAll="0"/>
    <pivotField showAll="0"/>
    <pivotField numFmtId="164" showAll="0">
      <items count="15">
        <item x="0"/>
        <item x="1"/>
        <item x="2"/>
        <item x="3"/>
        <item x="4"/>
        <item x="5"/>
        <item x="6"/>
        <item x="7"/>
        <item x="8"/>
        <item x="9"/>
        <item x="10"/>
        <item x="11"/>
        <item x="12"/>
        <item x="13"/>
        <item t="default"/>
      </items>
    </pivotField>
    <pivotField showAll="0"/>
    <pivotField numFmtId="164" showAll="0"/>
    <pivotField numFmtId="164" showAll="0"/>
    <pivotField numFmtId="164" showAll="0"/>
    <pivotField showAll="0">
      <items count="5">
        <item x="2"/>
        <item x="1"/>
        <item x="0"/>
        <item x="3"/>
        <item t="default"/>
      </items>
    </pivotField>
    <pivotField showAll="0"/>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 showAll="0"/>
    <pivotField numFmtId="2"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Net Sales" fld="16" baseField="0" baseItem="0"/>
  </dataFields>
  <formats count="4">
    <format dxfId="37">
      <pivotArea type="all" dataOnly="0" outline="0" fieldPosition="0"/>
    </format>
    <format dxfId="36">
      <pivotArea outline="0" collapsedLevelsAreSubtotals="1" fieldPosition="0"/>
    </format>
    <format dxfId="35">
      <pivotArea dataOnly="0" labelOnly="1" outline="0" axis="axisValues"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Categoryproduct"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G4:I24" firstHeaderRow="1" firstDataRow="1" firstDataCol="2"/>
  <pivotFields count="2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1"/>
        <item x="0"/>
        <item x="3"/>
      </items>
      <extLst>
        <ext xmlns:x14="http://schemas.microsoft.com/office/spreadsheetml/2009/9/main" uri="{2946ED86-A175-432a-8AC1-64E0C546D7DE}">
          <x14:pivotField fillDownLabels="1"/>
        </ext>
      </extLst>
    </pivotField>
    <pivotField axis="axisRow" compact="0" outline="0" showAll="0" defaultSubtotal="0">
      <items count="20">
        <item x="19"/>
        <item x="6"/>
        <item x="0"/>
        <item x="5"/>
        <item x="16"/>
        <item x="12"/>
        <item x="8"/>
        <item x="11"/>
        <item x="9"/>
        <item x="3"/>
        <item x="17"/>
        <item x="13"/>
        <item x="2"/>
        <item x="1"/>
        <item x="14"/>
        <item x="18"/>
        <item x="4"/>
        <item x="7"/>
        <item x="10"/>
        <item x="15"/>
      </items>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s>
  <rowFields count="2">
    <field x="7"/>
    <field x="8"/>
  </rowFields>
  <rowItems count="20">
    <i>
      <x/>
      <x v="4"/>
    </i>
    <i r="1">
      <x v="6"/>
    </i>
    <i r="1">
      <x v="7"/>
    </i>
    <i r="1">
      <x v="12"/>
    </i>
    <i r="1">
      <x v="17"/>
    </i>
    <i>
      <x v="1"/>
      <x v="1"/>
    </i>
    <i r="1">
      <x v="8"/>
    </i>
    <i r="1">
      <x v="13"/>
    </i>
    <i r="1">
      <x v="14"/>
    </i>
    <i r="1">
      <x v="15"/>
    </i>
    <i>
      <x v="2"/>
      <x v="2"/>
    </i>
    <i r="1">
      <x v="9"/>
    </i>
    <i r="1">
      <x v="10"/>
    </i>
    <i r="1">
      <x v="11"/>
    </i>
    <i r="1">
      <x v="18"/>
    </i>
    <i>
      <x v="3"/>
      <x/>
    </i>
    <i r="1">
      <x v="3"/>
    </i>
    <i r="1">
      <x v="5"/>
    </i>
    <i r="1">
      <x v="16"/>
    </i>
    <i r="1">
      <x v="19"/>
    </i>
  </rowItems>
  <colItems count="1">
    <i/>
  </colItems>
  <dataFields count="1">
    <dataField name="Sum of Net Sales" fld="16" baseField="0" baseItem="0" numFmtId="1"/>
  </dataFields>
  <formats count="13">
    <format dxfId="71">
      <pivotArea outline="0" collapsedLevelsAreSubtotals="1" fieldPosition="0"/>
    </format>
    <format dxfId="70">
      <pivotArea outline="0" collapsedLevelsAreSubtotals="1" fieldPosition="0"/>
    </format>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field="8" type="button" dataOnly="0" labelOnly="1" outline="0" axis="axisRow" fieldPosition="1"/>
    </format>
    <format dxfId="19">
      <pivotArea dataOnly="0" labelOnly="1" outline="0" axis="axisValues" fieldPosition="0"/>
    </format>
    <format dxfId="18">
      <pivotArea dataOnly="0" labelOnly="1" outline="0" fieldPosition="0">
        <references count="1">
          <reference field="7" count="0"/>
        </references>
      </pivotArea>
    </format>
    <format dxfId="17">
      <pivotArea dataOnly="0" labelOnly="1" outline="0" fieldPosition="0">
        <references count="2">
          <reference field="7" count="1" selected="0">
            <x v="0"/>
          </reference>
          <reference field="8" count="5">
            <x v="4"/>
            <x v="6"/>
            <x v="7"/>
            <x v="12"/>
            <x v="17"/>
          </reference>
        </references>
      </pivotArea>
    </format>
    <format dxfId="16">
      <pivotArea dataOnly="0" labelOnly="1" outline="0" fieldPosition="0">
        <references count="2">
          <reference field="7" count="1" selected="0">
            <x v="1"/>
          </reference>
          <reference field="8" count="5">
            <x v="1"/>
            <x v="8"/>
            <x v="13"/>
            <x v="14"/>
            <x v="15"/>
          </reference>
        </references>
      </pivotArea>
    </format>
    <format dxfId="15">
      <pivotArea dataOnly="0" labelOnly="1" outline="0" fieldPosition="0">
        <references count="2">
          <reference field="7" count="1" selected="0">
            <x v="2"/>
          </reference>
          <reference field="8" count="5">
            <x v="2"/>
            <x v="9"/>
            <x v="10"/>
            <x v="11"/>
            <x v="18"/>
          </reference>
        </references>
      </pivotArea>
    </format>
    <format dxfId="14">
      <pivotArea dataOnly="0" labelOnly="1" outline="0" fieldPosition="0">
        <references count="2">
          <reference field="7" count="1" selected="0">
            <x v="3"/>
          </reference>
          <reference field="8" count="5">
            <x v="0"/>
            <x v="3"/>
            <x v="5"/>
            <x v="16"/>
            <x v="19"/>
          </reference>
        </references>
      </pivotArea>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Netsales"/>
    <pivotTable tabId="5" name="Averagediscount"/>
    <pivotTable tabId="5" name="Averagerating"/>
    <pivotTable tabId="5" name="Categoryproduct"/>
    <pivotTable tabId="5" name="Monthsales"/>
    <pivotTable tabId="5" name="Regionsale"/>
    <pivotTable tabId="5" name="Statecity"/>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Netsales"/>
    <pivotTable tabId="5" name="Averagediscount"/>
    <pivotTable tabId="5" name="Averagerating"/>
    <pivotTable tabId="5" name="Categoryproduct"/>
    <pivotTable tabId="5" name="Monthsales"/>
    <pivotTable tabId="5" name="Regionsale"/>
    <pivotTable tabId="5" name="Statecity"/>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1" rowHeight="234950"/>
  <slicer name="Region" cache="Slicer_Region" caption="Region"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Dark5" rowHeight="234950"/>
  <slicer name="Region 1" cache="Slicer_Region" caption="Region"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_of_Invoice" sourceName="Date of Invoice">
  <pivotTables>
    <pivotTable tabId="5" name="Netsales"/>
    <pivotTable tabId="5" name="Averagediscount"/>
    <pivotTable tabId="5" name="Averagerating"/>
    <pivotTable tabId="5" name="Categoryproduct"/>
    <pivotTable tabId="5" name="Monthsales"/>
    <pivotTable tabId="5" name="Regionsale"/>
    <pivotTable tabId="5" name="Statecity"/>
  </pivotTables>
  <state minimalRefreshVersion="6" lastRefreshVersion="6" pivotCacheId="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of Invoice" cache="NativeTimeline_Date_of_Invoice" caption="Date of Invoic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of Invoice 1" cache="NativeTimeline_Date_of_Invoice" caption="Date of Invoice" level="2" selectionLevel="2" scrollPosition="2025-06-06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V71"/>
  <sheetViews>
    <sheetView zoomScaleNormal="100" workbookViewId="0">
      <selection activeCell="O52" sqref="N52:O52"/>
    </sheetView>
  </sheetViews>
  <sheetFormatPr defaultRowHeight="14.4" x14ac:dyDescent="0.3"/>
  <cols>
    <col min="1" max="1" width="15.21875" bestFit="1" customWidth="1"/>
    <col min="3" max="3" width="16" customWidth="1"/>
    <col min="4" max="4" width="8.21875" customWidth="1"/>
    <col min="5" max="5" width="20" bestFit="1" customWidth="1"/>
    <col min="6" max="6" width="7" customWidth="1"/>
    <col min="7" max="7" width="20.21875" customWidth="1"/>
    <col min="8" max="8" width="16.109375" customWidth="1"/>
    <col min="9" max="9" width="15.21875" customWidth="1"/>
    <col min="11" max="11" width="14.5546875" bestFit="1" customWidth="1"/>
    <col min="12" max="12" width="10.6640625" customWidth="1"/>
    <col min="13" max="13" width="22.33203125" bestFit="1" customWidth="1"/>
    <col min="14" max="14" width="8.44140625" customWidth="1"/>
    <col min="15" max="15" width="11.21875" bestFit="1" customWidth="1"/>
    <col min="16" max="16" width="13.88671875" customWidth="1"/>
    <col min="17" max="17" width="16" customWidth="1"/>
    <col min="18" max="18" width="15.21875" bestFit="1" customWidth="1"/>
    <col min="20" max="20" width="18.21875" bestFit="1" customWidth="1"/>
    <col min="21" max="21" width="15.21875" customWidth="1"/>
    <col min="22" max="22" width="16.21875" customWidth="1"/>
    <col min="23" max="25" width="15.21875" customWidth="1"/>
    <col min="26" max="26" width="15.21875" bestFit="1" customWidth="1"/>
  </cols>
  <sheetData>
    <row r="1" spans="1:22" ht="15" thickBot="1" x14ac:dyDescent="0.35"/>
    <row r="2" spans="1:22" ht="15" thickBot="1" x14ac:dyDescent="0.35">
      <c r="A2" s="7"/>
      <c r="B2" s="8"/>
      <c r="C2" s="8"/>
      <c r="D2" s="8"/>
      <c r="E2" s="9"/>
    </row>
    <row r="3" spans="1:22" x14ac:dyDescent="0.3">
      <c r="A3" s="10">
        <f>GETPIVOTDATA("Net Sales",$A$4)</f>
        <v>597712274.31000197</v>
      </c>
      <c r="B3" s="11"/>
      <c r="C3" s="11">
        <f>GETPIVOTDATA("Rating",$C$4)</f>
        <v>2.9982000000000002</v>
      </c>
      <c r="D3" s="11"/>
      <c r="E3" s="12">
        <f>GETPIVOTDATA("Discount %",$E$4)</f>
        <v>14.979142000000019</v>
      </c>
      <c r="G3" s="7"/>
      <c r="H3" s="8"/>
      <c r="I3" s="9"/>
      <c r="K3" s="7"/>
      <c r="L3" s="8"/>
      <c r="M3" s="9"/>
      <c r="O3" s="7"/>
      <c r="P3" s="8"/>
      <c r="Q3" s="8"/>
      <c r="R3" s="9"/>
      <c r="T3" s="7"/>
      <c r="U3" s="8"/>
      <c r="V3" s="9"/>
    </row>
    <row r="4" spans="1:22" x14ac:dyDescent="0.3">
      <c r="A4" s="13" t="s">
        <v>9941</v>
      </c>
      <c r="B4" s="11"/>
      <c r="C4" s="11" t="s">
        <v>9942</v>
      </c>
      <c r="D4" s="11"/>
      <c r="E4" s="14" t="s">
        <v>9943</v>
      </c>
      <c r="G4" s="29" t="s">
        <v>6</v>
      </c>
      <c r="H4" s="30" t="s">
        <v>7</v>
      </c>
      <c r="I4" s="14" t="s">
        <v>9941</v>
      </c>
      <c r="K4" s="29" t="s">
        <v>9</v>
      </c>
      <c r="L4" s="30" t="s">
        <v>10</v>
      </c>
      <c r="M4" s="14" t="s">
        <v>9941</v>
      </c>
      <c r="O4" s="21" t="s">
        <v>8</v>
      </c>
      <c r="P4" s="22" t="s">
        <v>9944</v>
      </c>
      <c r="Q4" s="22" t="s">
        <v>9942</v>
      </c>
      <c r="R4" s="23" t="s">
        <v>9941</v>
      </c>
      <c r="T4" s="21" t="s">
        <v>2</v>
      </c>
      <c r="U4" s="22" t="s">
        <v>9941</v>
      </c>
      <c r="V4" s="23" t="s">
        <v>9957</v>
      </c>
    </row>
    <row r="5" spans="1:22" x14ac:dyDescent="0.3">
      <c r="A5" s="15">
        <v>597712274.31000197</v>
      </c>
      <c r="B5" s="11"/>
      <c r="C5" s="16">
        <v>2.9982000000000002</v>
      </c>
      <c r="D5" s="11"/>
      <c r="E5" s="17">
        <v>14.979142000000019</v>
      </c>
      <c r="G5" s="13" t="s">
        <v>9881</v>
      </c>
      <c r="H5" s="11" t="s">
        <v>9899</v>
      </c>
      <c r="I5" s="31">
        <v>32490788.570000011</v>
      </c>
      <c r="K5" s="13" t="s">
        <v>9909</v>
      </c>
      <c r="L5" s="11" t="s">
        <v>9923</v>
      </c>
      <c r="M5" s="31">
        <v>23270166.280000001</v>
      </c>
      <c r="O5" s="24" t="s">
        <v>9905</v>
      </c>
      <c r="P5" s="25">
        <v>40.362628557045646</v>
      </c>
      <c r="Q5" s="25">
        <v>3.0360046457607432</v>
      </c>
      <c r="R5" s="26">
        <v>104715391.00000003</v>
      </c>
      <c r="T5" s="27" t="s">
        <v>9945</v>
      </c>
      <c r="U5" s="25">
        <v>51299871.169999979</v>
      </c>
      <c r="V5" s="28">
        <v>8.5827033130983693E-2</v>
      </c>
    </row>
    <row r="6" spans="1:22" x14ac:dyDescent="0.3">
      <c r="A6" s="13"/>
      <c r="B6" s="11"/>
      <c r="C6" s="11"/>
      <c r="D6" s="11"/>
      <c r="E6" s="14"/>
      <c r="G6" s="13" t="s">
        <v>9881</v>
      </c>
      <c r="H6" s="11" t="s">
        <v>9891</v>
      </c>
      <c r="I6" s="31">
        <v>29997803.150000002</v>
      </c>
      <c r="K6" s="13" t="s">
        <v>9909</v>
      </c>
      <c r="L6" s="11" t="s">
        <v>9927</v>
      </c>
      <c r="M6" s="31">
        <v>24208408.750000007</v>
      </c>
      <c r="O6" s="24" t="s">
        <v>9904</v>
      </c>
      <c r="P6" s="25">
        <v>41.663973880925269</v>
      </c>
      <c r="Q6" s="25">
        <v>3</v>
      </c>
      <c r="R6" s="26">
        <v>206653857.37000018</v>
      </c>
      <c r="T6" s="27" t="s">
        <v>9946</v>
      </c>
      <c r="U6" s="25">
        <v>43182339.720000006</v>
      </c>
      <c r="V6" s="28">
        <v>7.224603136994262E-2</v>
      </c>
    </row>
    <row r="7" spans="1:22" x14ac:dyDescent="0.3">
      <c r="A7" s="13"/>
      <c r="B7" s="11"/>
      <c r="C7" s="11"/>
      <c r="D7" s="11"/>
      <c r="E7" s="14"/>
      <c r="G7" s="13" t="s">
        <v>9881</v>
      </c>
      <c r="H7" s="11" t="s">
        <v>9894</v>
      </c>
      <c r="I7" s="31">
        <v>29868026.760000009</v>
      </c>
      <c r="K7" s="13" t="s">
        <v>9909</v>
      </c>
      <c r="L7" s="11" t="s">
        <v>9929</v>
      </c>
      <c r="M7" s="31">
        <v>25725062.210000001</v>
      </c>
      <c r="O7" s="24" t="s">
        <v>9903</v>
      </c>
      <c r="P7" s="25">
        <v>40.859735566828689</v>
      </c>
      <c r="Q7" s="25">
        <v>2.9486703772418057</v>
      </c>
      <c r="R7" s="26">
        <v>189678893.58999982</v>
      </c>
      <c r="T7" s="27" t="s">
        <v>9947</v>
      </c>
      <c r="U7" s="25">
        <v>55761081.009999998</v>
      </c>
      <c r="V7" s="28">
        <v>9.3290841441010533E-2</v>
      </c>
    </row>
    <row r="8" spans="1:22" x14ac:dyDescent="0.3">
      <c r="A8" s="13"/>
      <c r="B8" s="11"/>
      <c r="C8" s="11"/>
      <c r="D8" s="11"/>
      <c r="E8" s="14"/>
      <c r="G8" s="13" t="s">
        <v>9881</v>
      </c>
      <c r="H8" s="11" t="s">
        <v>9885</v>
      </c>
      <c r="I8" s="31">
        <v>27577980.859999999</v>
      </c>
      <c r="K8" s="13" t="s">
        <v>9909</v>
      </c>
      <c r="L8" s="11" t="s">
        <v>9916</v>
      </c>
      <c r="M8" s="31">
        <v>27917969.090000004</v>
      </c>
      <c r="O8" s="24" t="s">
        <v>9906</v>
      </c>
      <c r="P8" s="25">
        <v>40.813884065977717</v>
      </c>
      <c r="Q8" s="25">
        <v>3.0541561712846348</v>
      </c>
      <c r="R8" s="26">
        <v>96664132.349999845</v>
      </c>
      <c r="T8" s="27" t="s">
        <v>9948</v>
      </c>
      <c r="U8" s="25">
        <v>51082888.530000046</v>
      </c>
      <c r="V8" s="28">
        <v>8.5464011240140955E-2</v>
      </c>
    </row>
    <row r="9" spans="1:22" ht="15" thickBot="1" x14ac:dyDescent="0.35">
      <c r="A9" s="18"/>
      <c r="B9" s="19"/>
      <c r="C9" s="19"/>
      <c r="D9" s="19"/>
      <c r="E9" s="20"/>
      <c r="G9" s="13" t="s">
        <v>9881</v>
      </c>
      <c r="H9" s="11" t="s">
        <v>9890</v>
      </c>
      <c r="I9" s="31">
        <v>24653648.730000004</v>
      </c>
      <c r="K9" s="13" t="s">
        <v>9907</v>
      </c>
      <c r="L9" s="11" t="s">
        <v>9931</v>
      </c>
      <c r="M9" s="31">
        <v>22428652.699999996</v>
      </c>
      <c r="O9" s="13"/>
      <c r="P9" s="11"/>
      <c r="Q9" s="11"/>
      <c r="R9" s="14"/>
      <c r="T9" s="27" t="s">
        <v>9949</v>
      </c>
      <c r="U9" s="25">
        <v>48164675.23999998</v>
      </c>
      <c r="V9" s="28">
        <v>8.0581706801322359E-2</v>
      </c>
    </row>
    <row r="10" spans="1:22" ht="15" thickBot="1" x14ac:dyDescent="0.35">
      <c r="G10" s="13" t="s">
        <v>9880</v>
      </c>
      <c r="H10" s="11" t="s">
        <v>9889</v>
      </c>
      <c r="I10" s="31">
        <v>32760330.349999979</v>
      </c>
      <c r="K10" s="13" t="s">
        <v>9907</v>
      </c>
      <c r="L10" s="11" t="s">
        <v>9914</v>
      </c>
      <c r="M10" s="31">
        <v>26284918.630000014</v>
      </c>
      <c r="O10" s="13"/>
      <c r="P10" s="11"/>
      <c r="Q10" s="11"/>
      <c r="R10" s="14"/>
      <c r="T10" s="27" t="s">
        <v>9950</v>
      </c>
      <c r="U10" s="25">
        <v>50805027.729999989</v>
      </c>
      <c r="V10" s="28">
        <v>8.4999137400431329E-2</v>
      </c>
    </row>
    <row r="11" spans="1:22" x14ac:dyDescent="0.3">
      <c r="A11" s="7"/>
      <c r="B11" s="8"/>
      <c r="C11" s="8"/>
      <c r="D11" s="8"/>
      <c r="E11" s="9"/>
      <c r="G11" s="13" t="s">
        <v>9880</v>
      </c>
      <c r="H11" s="11" t="s">
        <v>9892</v>
      </c>
      <c r="I11" s="31">
        <v>29810800.900000002</v>
      </c>
      <c r="K11" s="13" t="s">
        <v>9907</v>
      </c>
      <c r="L11" s="11" t="s">
        <v>9913</v>
      </c>
      <c r="M11" s="31">
        <v>21056928.069999997</v>
      </c>
      <c r="O11" s="13"/>
      <c r="P11" s="11"/>
      <c r="Q11" s="11"/>
      <c r="R11" s="14"/>
      <c r="T11" s="27" t="s">
        <v>9951</v>
      </c>
      <c r="U11" s="25">
        <v>53350219.079999968</v>
      </c>
      <c r="V11" s="28">
        <v>8.9257359055554861E-2</v>
      </c>
    </row>
    <row r="12" spans="1:22" x14ac:dyDescent="0.3">
      <c r="A12" s="13"/>
      <c r="B12" s="11"/>
      <c r="C12" s="11"/>
      <c r="D12" s="11"/>
      <c r="E12" s="14"/>
      <c r="G12" s="13" t="s">
        <v>9880</v>
      </c>
      <c r="H12" s="11" t="s">
        <v>9884</v>
      </c>
      <c r="I12" s="31">
        <v>27025158.769999992</v>
      </c>
      <c r="K12" s="13" t="s">
        <v>9907</v>
      </c>
      <c r="L12" s="11" t="s">
        <v>9932</v>
      </c>
      <c r="M12" s="31">
        <v>25596367.739999995</v>
      </c>
      <c r="O12" s="13"/>
      <c r="P12" s="11"/>
      <c r="Q12" s="11"/>
      <c r="R12" s="14"/>
      <c r="T12" s="27" t="s">
        <v>9952</v>
      </c>
      <c r="U12" s="25">
        <v>53052074.209999971</v>
      </c>
      <c r="V12" s="28">
        <v>8.8758549038069151E-2</v>
      </c>
    </row>
    <row r="13" spans="1:22" x14ac:dyDescent="0.3">
      <c r="A13" s="13"/>
      <c r="B13" s="11"/>
      <c r="C13" s="11"/>
      <c r="D13" s="11"/>
      <c r="E13" s="14"/>
      <c r="G13" s="13" t="s">
        <v>9880</v>
      </c>
      <c r="H13" s="11" t="s">
        <v>9897</v>
      </c>
      <c r="I13" s="31">
        <v>28917937.25999999</v>
      </c>
      <c r="K13" s="13" t="s">
        <v>9911</v>
      </c>
      <c r="L13" s="11" t="s">
        <v>9922</v>
      </c>
      <c r="M13" s="31">
        <v>21405894.580000006</v>
      </c>
      <c r="O13" s="13"/>
      <c r="P13" s="11"/>
      <c r="Q13" s="11"/>
      <c r="R13" s="14"/>
      <c r="T13" s="27" t="s">
        <v>9953</v>
      </c>
      <c r="U13" s="25">
        <v>46008762.390000015</v>
      </c>
      <c r="V13" s="28">
        <v>7.697476589904835E-2</v>
      </c>
    </row>
    <row r="14" spans="1:22" x14ac:dyDescent="0.3">
      <c r="A14" s="13"/>
      <c r="B14" s="11"/>
      <c r="C14" s="11"/>
      <c r="D14" s="11"/>
      <c r="E14" s="14"/>
      <c r="G14" s="13" t="s">
        <v>9880</v>
      </c>
      <c r="H14" s="11" t="s">
        <v>9901</v>
      </c>
      <c r="I14" s="31">
        <v>29405320.520000003</v>
      </c>
      <c r="K14" s="13" t="s">
        <v>9911</v>
      </c>
      <c r="L14" s="11" t="s">
        <v>9919</v>
      </c>
      <c r="M14" s="31">
        <v>23571307.679999989</v>
      </c>
      <c r="O14" s="13"/>
      <c r="P14" s="11"/>
      <c r="Q14" s="11"/>
      <c r="R14" s="14"/>
      <c r="T14" s="27" t="s">
        <v>9954</v>
      </c>
      <c r="U14" s="25">
        <v>50054580.389999934</v>
      </c>
      <c r="V14" s="28">
        <v>8.3743604642857683E-2</v>
      </c>
    </row>
    <row r="15" spans="1:22" x14ac:dyDescent="0.3">
      <c r="A15" s="13"/>
      <c r="B15" s="11"/>
      <c r="C15" s="11"/>
      <c r="D15" s="11"/>
      <c r="E15" s="14"/>
      <c r="G15" s="13" t="s">
        <v>9879</v>
      </c>
      <c r="H15" s="11" t="s">
        <v>9883</v>
      </c>
      <c r="I15" s="31">
        <v>33175062.370000005</v>
      </c>
      <c r="K15" s="13" t="s">
        <v>9911</v>
      </c>
      <c r="L15" s="11" t="s">
        <v>9926</v>
      </c>
      <c r="M15" s="31">
        <v>27679184.600000009</v>
      </c>
      <c r="O15" s="13"/>
      <c r="P15" s="11"/>
      <c r="Q15" s="11"/>
      <c r="R15" s="14"/>
      <c r="T15" s="27" t="s">
        <v>9955</v>
      </c>
      <c r="U15" s="25">
        <v>46127302.380000025</v>
      </c>
      <c r="V15" s="28">
        <v>7.7173088729438358E-2</v>
      </c>
    </row>
    <row r="16" spans="1:22" x14ac:dyDescent="0.3">
      <c r="A16" s="13"/>
      <c r="B16" s="11"/>
      <c r="C16" s="11"/>
      <c r="D16" s="11"/>
      <c r="E16" s="14"/>
      <c r="G16" s="13" t="s">
        <v>9879</v>
      </c>
      <c r="H16" s="11" t="s">
        <v>9886</v>
      </c>
      <c r="I16" s="31">
        <v>25942592.36999999</v>
      </c>
      <c r="K16" s="13" t="s">
        <v>9911</v>
      </c>
      <c r="L16" s="11" t="s">
        <v>9936</v>
      </c>
      <c r="M16" s="31">
        <v>24007745.489999995</v>
      </c>
      <c r="O16" s="13"/>
      <c r="P16" s="11"/>
      <c r="Q16" s="11"/>
      <c r="R16" s="14"/>
      <c r="T16" s="27" t="s">
        <v>9956</v>
      </c>
      <c r="U16" s="25">
        <v>48823452.460000023</v>
      </c>
      <c r="V16" s="28">
        <v>8.168387125120008E-2</v>
      </c>
    </row>
    <row r="17" spans="1:22" x14ac:dyDescent="0.3">
      <c r="A17" s="13"/>
      <c r="B17" s="11"/>
      <c r="C17" s="11"/>
      <c r="D17" s="11"/>
      <c r="E17" s="14"/>
      <c r="G17" s="13" t="s">
        <v>9879</v>
      </c>
      <c r="H17" s="11" t="s">
        <v>9900</v>
      </c>
      <c r="I17" s="31">
        <v>29651003.050000004</v>
      </c>
      <c r="K17" s="13" t="s">
        <v>9908</v>
      </c>
      <c r="L17" s="11" t="s">
        <v>9921</v>
      </c>
      <c r="M17" s="31">
        <v>20177456.879999999</v>
      </c>
      <c r="O17" s="13"/>
      <c r="P17" s="11"/>
      <c r="Q17" s="11"/>
      <c r="R17" s="14"/>
      <c r="T17" s="13"/>
      <c r="U17" s="11"/>
      <c r="V17" s="14"/>
    </row>
    <row r="18" spans="1:22" x14ac:dyDescent="0.3">
      <c r="A18" s="13"/>
      <c r="B18" s="11"/>
      <c r="C18" s="11"/>
      <c r="D18" s="11"/>
      <c r="E18" s="14"/>
      <c r="G18" s="13" t="s">
        <v>9879</v>
      </c>
      <c r="H18" s="11" t="s">
        <v>9896</v>
      </c>
      <c r="I18" s="31">
        <v>33340790.830000006</v>
      </c>
      <c r="K18" s="13" t="s">
        <v>9908</v>
      </c>
      <c r="L18" s="11" t="s">
        <v>9934</v>
      </c>
      <c r="M18" s="31">
        <v>27765481.59</v>
      </c>
      <c r="O18" s="13"/>
      <c r="P18" s="11"/>
      <c r="Q18" s="11"/>
      <c r="R18" s="14"/>
      <c r="T18" s="13"/>
      <c r="U18" s="11"/>
      <c r="V18" s="14"/>
    </row>
    <row r="19" spans="1:22" x14ac:dyDescent="0.3">
      <c r="A19" s="13"/>
      <c r="B19" s="11"/>
      <c r="C19" s="11"/>
      <c r="D19" s="11"/>
      <c r="E19" s="14"/>
      <c r="G19" s="13" t="s">
        <v>9879</v>
      </c>
      <c r="H19" s="11" t="s">
        <v>9893</v>
      </c>
      <c r="I19" s="31">
        <v>30904494.629999999</v>
      </c>
      <c r="K19" s="13" t="s">
        <v>9908</v>
      </c>
      <c r="L19" s="11" t="s">
        <v>9915</v>
      </c>
      <c r="M19" s="31">
        <v>22381814.63000001</v>
      </c>
      <c r="O19" s="13"/>
      <c r="P19" s="11"/>
      <c r="Q19" s="11"/>
      <c r="R19" s="14"/>
      <c r="T19" s="13"/>
      <c r="U19" s="11"/>
      <c r="V19" s="14"/>
    </row>
    <row r="20" spans="1:22" x14ac:dyDescent="0.3">
      <c r="A20" s="13"/>
      <c r="B20" s="11"/>
      <c r="C20" s="11"/>
      <c r="D20" s="11"/>
      <c r="E20" s="14"/>
      <c r="G20" s="13" t="s">
        <v>9882</v>
      </c>
      <c r="H20" s="11" t="s">
        <v>9902</v>
      </c>
      <c r="I20" s="31">
        <v>27862828.59999999</v>
      </c>
      <c r="K20" s="13" t="s">
        <v>9908</v>
      </c>
      <c r="L20" s="11" t="s">
        <v>9918</v>
      </c>
      <c r="M20" s="31">
        <v>23987273.349999994</v>
      </c>
      <c r="O20" s="13"/>
      <c r="P20" s="11"/>
      <c r="Q20" s="11"/>
      <c r="R20" s="14"/>
      <c r="T20" s="13"/>
      <c r="U20" s="11"/>
      <c r="V20" s="14"/>
    </row>
    <row r="21" spans="1:22" x14ac:dyDescent="0.3">
      <c r="A21" s="13"/>
      <c r="B21" s="11"/>
      <c r="C21" s="11"/>
      <c r="D21" s="11"/>
      <c r="E21" s="14"/>
      <c r="G21" s="13" t="s">
        <v>9882</v>
      </c>
      <c r="H21" s="11" t="s">
        <v>9888</v>
      </c>
      <c r="I21" s="31">
        <v>30951267.829999998</v>
      </c>
      <c r="K21" s="13" t="s">
        <v>9912</v>
      </c>
      <c r="L21" s="11" t="s">
        <v>9928</v>
      </c>
      <c r="M21" s="31">
        <v>26484143.56000001</v>
      </c>
      <c r="O21" s="13"/>
      <c r="P21" s="11"/>
      <c r="Q21" s="11"/>
      <c r="R21" s="14"/>
      <c r="T21" s="13"/>
      <c r="U21" s="11"/>
      <c r="V21" s="14"/>
    </row>
    <row r="22" spans="1:22" x14ac:dyDescent="0.3">
      <c r="A22" s="13"/>
      <c r="B22" s="11"/>
      <c r="C22" s="11"/>
      <c r="D22" s="11"/>
      <c r="E22" s="14"/>
      <c r="G22" s="13" t="s">
        <v>9882</v>
      </c>
      <c r="H22" s="11" t="s">
        <v>9895</v>
      </c>
      <c r="I22" s="31">
        <v>29700965.400000006</v>
      </c>
      <c r="K22" s="13" t="s">
        <v>9912</v>
      </c>
      <c r="L22" s="11" t="s">
        <v>9933</v>
      </c>
      <c r="M22" s="31">
        <v>24484344.389999993</v>
      </c>
      <c r="O22" s="13"/>
      <c r="P22" s="11"/>
      <c r="Q22" s="11"/>
      <c r="R22" s="14"/>
      <c r="T22" s="13"/>
      <c r="U22" s="11"/>
      <c r="V22" s="14"/>
    </row>
    <row r="23" spans="1:22" ht="15" thickBot="1" x14ac:dyDescent="0.35">
      <c r="A23" s="13"/>
      <c r="B23" s="11"/>
      <c r="C23" s="11"/>
      <c r="D23" s="11"/>
      <c r="E23" s="14"/>
      <c r="G23" s="13" t="s">
        <v>9882</v>
      </c>
      <c r="H23" s="11" t="s">
        <v>9887</v>
      </c>
      <c r="I23" s="31">
        <v>29423712.539999999</v>
      </c>
      <c r="K23" s="13" t="s">
        <v>9912</v>
      </c>
      <c r="L23" s="11" t="s">
        <v>9920</v>
      </c>
      <c r="M23" s="31">
        <v>29066781.250000015</v>
      </c>
      <c r="O23" s="18"/>
      <c r="P23" s="19"/>
      <c r="Q23" s="19"/>
      <c r="R23" s="20"/>
      <c r="T23" s="13"/>
      <c r="U23" s="11"/>
      <c r="V23" s="14"/>
    </row>
    <row r="24" spans="1:22" x14ac:dyDescent="0.3">
      <c r="A24" s="13"/>
      <c r="B24" s="11"/>
      <c r="C24" s="11"/>
      <c r="D24" s="11"/>
      <c r="E24" s="14"/>
      <c r="G24" s="13" t="s">
        <v>9882</v>
      </c>
      <c r="H24" s="11" t="s">
        <v>9898</v>
      </c>
      <c r="I24" s="31">
        <v>34251760.82</v>
      </c>
      <c r="K24" s="13" t="s">
        <v>9912</v>
      </c>
      <c r="L24" s="11" t="s">
        <v>9930</v>
      </c>
      <c r="M24" s="31">
        <v>25496981.839999992</v>
      </c>
      <c r="T24" s="13"/>
      <c r="U24" s="11"/>
      <c r="V24" s="14"/>
    </row>
    <row r="25" spans="1:22" ht="15" thickBot="1" x14ac:dyDescent="0.35">
      <c r="A25" s="18"/>
      <c r="B25" s="19"/>
      <c r="C25" s="19"/>
      <c r="D25" s="19"/>
      <c r="E25" s="20"/>
      <c r="G25" s="13"/>
      <c r="H25" s="11"/>
      <c r="I25" s="14"/>
      <c r="K25" s="13" t="s">
        <v>9910</v>
      </c>
      <c r="L25" s="11" t="s">
        <v>9935</v>
      </c>
      <c r="M25" s="31">
        <v>23093256.840000004</v>
      </c>
      <c r="T25" s="13"/>
      <c r="U25" s="11"/>
      <c r="V25" s="14"/>
    </row>
    <row r="26" spans="1:22" x14ac:dyDescent="0.3">
      <c r="G26" s="13" t="s">
        <v>6</v>
      </c>
      <c r="H26" s="11" t="s">
        <v>7</v>
      </c>
      <c r="I26" s="14" t="s">
        <v>9941</v>
      </c>
      <c r="K26" s="13" t="s">
        <v>9910</v>
      </c>
      <c r="L26" s="11" t="s">
        <v>9924</v>
      </c>
      <c r="M26" s="31">
        <v>28407833.080000006</v>
      </c>
      <c r="T26" s="13"/>
      <c r="U26" s="11"/>
      <c r="V26" s="14"/>
    </row>
    <row r="27" spans="1:22" x14ac:dyDescent="0.3">
      <c r="G27" s="13" t="s">
        <v>9881</v>
      </c>
      <c r="H27" s="11" t="str">
        <f>H5</f>
        <v>Dress</v>
      </c>
      <c r="I27" s="31">
        <f>GETPIVOTDATA("Net Sales",$G$4,"Category",$G27,"Product Name",$H27)</f>
        <v>32490788.570000011</v>
      </c>
      <c r="K27" s="13" t="s">
        <v>9910</v>
      </c>
      <c r="L27" s="11" t="s">
        <v>9925</v>
      </c>
      <c r="M27" s="31">
        <v>29421728.669999991</v>
      </c>
      <c r="T27" s="13"/>
      <c r="U27" s="11"/>
      <c r="V27" s="14"/>
    </row>
    <row r="28" spans="1:22" ht="15" thickBot="1" x14ac:dyDescent="0.35">
      <c r="G28" s="13" t="s">
        <v>9881</v>
      </c>
      <c r="H28" s="11" t="str">
        <f t="shared" ref="H28:H46" si="0">H6</f>
        <v>Jacket</v>
      </c>
      <c r="I28" s="31">
        <f t="shared" ref="I28:I46" si="1">GETPIVOTDATA("Net Sales",$G$4,"Category",$G28,"Product Name",$H28)</f>
        <v>29997803.150000002</v>
      </c>
      <c r="K28" s="13" t="s">
        <v>9910</v>
      </c>
      <c r="L28" s="11" t="s">
        <v>9917</v>
      </c>
      <c r="M28" s="31">
        <v>23792572.409999989</v>
      </c>
      <c r="T28" s="13"/>
      <c r="U28" s="11"/>
      <c r="V28" s="14"/>
    </row>
    <row r="29" spans="1:22" ht="15" thickBot="1" x14ac:dyDescent="0.35">
      <c r="A29" s="7"/>
      <c r="B29" s="8"/>
      <c r="C29" s="8"/>
      <c r="D29" s="8"/>
      <c r="E29" s="9"/>
      <c r="G29" s="13" t="s">
        <v>9881</v>
      </c>
      <c r="H29" s="11" t="str">
        <f t="shared" si="0"/>
        <v>Jeans</v>
      </c>
      <c r="I29" s="31">
        <f t="shared" si="1"/>
        <v>29868026.760000009</v>
      </c>
      <c r="K29" s="13"/>
      <c r="L29" s="11"/>
      <c r="M29" s="14"/>
      <c r="T29" s="18"/>
      <c r="U29" s="19"/>
      <c r="V29" s="20"/>
    </row>
    <row r="30" spans="1:22" x14ac:dyDescent="0.3">
      <c r="A30" s="13"/>
      <c r="B30" s="11"/>
      <c r="C30" s="11"/>
      <c r="D30" s="11"/>
      <c r="E30" s="14"/>
      <c r="G30" s="13" t="s">
        <v>9881</v>
      </c>
      <c r="H30" s="11" t="str">
        <f t="shared" si="0"/>
        <v>Saree</v>
      </c>
      <c r="I30" s="31">
        <f t="shared" si="1"/>
        <v>27577980.859999999</v>
      </c>
      <c r="K30" s="13" t="s">
        <v>9</v>
      </c>
      <c r="L30" s="11" t="s">
        <v>10</v>
      </c>
      <c r="M30" s="14" t="s">
        <v>9941</v>
      </c>
    </row>
    <row r="31" spans="1:22" x14ac:dyDescent="0.3">
      <c r="A31" s="13"/>
      <c r="B31" s="11"/>
      <c r="C31" s="11"/>
      <c r="D31" s="11"/>
      <c r="E31" s="14"/>
      <c r="G31" s="13" t="s">
        <v>9881</v>
      </c>
      <c r="H31" s="11" t="str">
        <f t="shared" si="0"/>
        <v>T-Shirt</v>
      </c>
      <c r="I31" s="31">
        <f t="shared" si="1"/>
        <v>24653648.730000004</v>
      </c>
      <c r="K31" s="13" t="s">
        <v>9909</v>
      </c>
      <c r="L31" s="11" t="str">
        <f>L5</f>
        <v>Dwarka</v>
      </c>
      <c r="M31" s="31">
        <f>GETPIVOTDATA("Net Sales",$K$4,"State",$K31,"City",$L31)</f>
        <v>23270166.280000001</v>
      </c>
    </row>
    <row r="32" spans="1:22" x14ac:dyDescent="0.3">
      <c r="A32" s="13"/>
      <c r="B32" s="11"/>
      <c r="C32" s="11"/>
      <c r="D32" s="11"/>
      <c r="E32" s="14"/>
      <c r="G32" s="13" t="s">
        <v>9880</v>
      </c>
      <c r="H32" s="11" t="str">
        <f t="shared" si="0"/>
        <v>Bluetooth Speaker</v>
      </c>
      <c r="I32" s="31">
        <f t="shared" si="1"/>
        <v>32760330.349999979</v>
      </c>
      <c r="K32" s="13" t="s">
        <v>9909</v>
      </c>
      <c r="L32" s="11" t="str">
        <f t="shared" ref="L32:L54" si="2">L6</f>
        <v>Karol Bagh</v>
      </c>
      <c r="M32" s="31">
        <f t="shared" ref="M32:M54" si="3">GETPIVOTDATA("Net Sales",$K$4,"State",$K32,"City",$L32)</f>
        <v>24208408.750000007</v>
      </c>
    </row>
    <row r="33" spans="1:13" x14ac:dyDescent="0.3">
      <c r="A33" s="13"/>
      <c r="B33" s="11"/>
      <c r="C33" s="11"/>
      <c r="D33" s="11"/>
      <c r="E33" s="14"/>
      <c r="G33" s="13" t="s">
        <v>9880</v>
      </c>
      <c r="H33" s="11" t="str">
        <f t="shared" si="0"/>
        <v>Laptop</v>
      </c>
      <c r="I33" s="31">
        <f t="shared" si="1"/>
        <v>29810800.900000002</v>
      </c>
      <c r="K33" s="13" t="s">
        <v>9909</v>
      </c>
      <c r="L33" s="11" t="str">
        <f t="shared" si="2"/>
        <v>New Delhi</v>
      </c>
      <c r="M33" s="31">
        <f t="shared" si="3"/>
        <v>25725062.210000001</v>
      </c>
    </row>
    <row r="34" spans="1:13" x14ac:dyDescent="0.3">
      <c r="A34" s="13"/>
      <c r="B34" s="11"/>
      <c r="C34" s="11"/>
      <c r="D34" s="11"/>
      <c r="E34" s="14"/>
      <c r="G34" s="13" t="s">
        <v>9880</v>
      </c>
      <c r="H34" s="11" t="str">
        <f t="shared" si="0"/>
        <v>Smartphone</v>
      </c>
      <c r="I34" s="31">
        <f t="shared" si="1"/>
        <v>27025158.769999992</v>
      </c>
      <c r="K34" s="13" t="s">
        <v>9909</v>
      </c>
      <c r="L34" s="11" t="str">
        <f t="shared" si="2"/>
        <v>Rohini</v>
      </c>
      <c r="M34" s="31">
        <f t="shared" si="3"/>
        <v>27917969.090000004</v>
      </c>
    </row>
    <row r="35" spans="1:13" x14ac:dyDescent="0.3">
      <c r="A35" s="13"/>
      <c r="B35" s="11"/>
      <c r="C35" s="11"/>
      <c r="D35" s="11"/>
      <c r="E35" s="14"/>
      <c r="G35" s="13" t="s">
        <v>9880</v>
      </c>
      <c r="H35" s="11" t="str">
        <f t="shared" si="0"/>
        <v>Smartwatch</v>
      </c>
      <c r="I35" s="31">
        <f t="shared" si="1"/>
        <v>28917937.25999999</v>
      </c>
      <c r="K35" s="13" t="s">
        <v>9907</v>
      </c>
      <c r="L35" s="11" t="str">
        <f t="shared" si="2"/>
        <v>Bengaluru</v>
      </c>
      <c r="M35" s="31">
        <f t="shared" si="3"/>
        <v>22428652.699999996</v>
      </c>
    </row>
    <row r="36" spans="1:13" ht="15" thickBot="1" x14ac:dyDescent="0.35">
      <c r="A36" s="18"/>
      <c r="B36" s="19"/>
      <c r="C36" s="19"/>
      <c r="D36" s="19"/>
      <c r="E36" s="20"/>
      <c r="G36" s="13" t="s">
        <v>9880</v>
      </c>
      <c r="H36" s="11" t="str">
        <f t="shared" si="0"/>
        <v>Tablet</v>
      </c>
      <c r="I36" s="31">
        <f t="shared" si="1"/>
        <v>29405320.520000003</v>
      </c>
      <c r="K36" s="13" t="s">
        <v>9907</v>
      </c>
      <c r="L36" s="11" t="str">
        <f t="shared" si="2"/>
        <v>Hubballi</v>
      </c>
      <c r="M36" s="31">
        <f t="shared" si="3"/>
        <v>26284918.630000014</v>
      </c>
    </row>
    <row r="37" spans="1:13" x14ac:dyDescent="0.3">
      <c r="G37" s="13" t="s">
        <v>9879</v>
      </c>
      <c r="H37" s="11" t="str">
        <f t="shared" si="0"/>
        <v>Cookware Set</v>
      </c>
      <c r="I37" s="31">
        <f t="shared" si="1"/>
        <v>33175062.370000005</v>
      </c>
      <c r="K37" s="13" t="s">
        <v>9907</v>
      </c>
      <c r="L37" s="11" t="str">
        <f t="shared" si="2"/>
        <v>Mangaluru</v>
      </c>
      <c r="M37" s="31">
        <f t="shared" si="3"/>
        <v>21056928.069999997</v>
      </c>
    </row>
    <row r="38" spans="1:13" x14ac:dyDescent="0.3">
      <c r="G38" s="13" t="s">
        <v>9879</v>
      </c>
      <c r="H38" s="11" t="str">
        <f t="shared" si="0"/>
        <v>Microwave</v>
      </c>
      <c r="I38" s="31">
        <f t="shared" si="1"/>
        <v>25942592.36999999</v>
      </c>
      <c r="K38" s="13" t="s">
        <v>9907</v>
      </c>
      <c r="L38" s="11" t="str">
        <f t="shared" si="2"/>
        <v>Mysuru</v>
      </c>
      <c r="M38" s="31">
        <f t="shared" si="3"/>
        <v>25596367.739999995</v>
      </c>
    </row>
    <row r="39" spans="1:13" x14ac:dyDescent="0.3">
      <c r="G39" s="13" t="s">
        <v>9879</v>
      </c>
      <c r="H39" s="11" t="str">
        <f t="shared" si="0"/>
        <v>Mixer Grinder</v>
      </c>
      <c r="I39" s="31">
        <f t="shared" si="1"/>
        <v>29651003.050000004</v>
      </c>
      <c r="K39" s="13" t="s">
        <v>9911</v>
      </c>
      <c r="L39" s="11" t="str">
        <f t="shared" si="2"/>
        <v>Mumbai</v>
      </c>
      <c r="M39" s="31">
        <f t="shared" si="3"/>
        <v>21405894.580000006</v>
      </c>
    </row>
    <row r="40" spans="1:13" x14ac:dyDescent="0.3">
      <c r="G40" s="13" t="s">
        <v>9879</v>
      </c>
      <c r="H40" s="11" t="str">
        <f t="shared" si="0"/>
        <v>Refrigerator</v>
      </c>
      <c r="I40" s="31">
        <f t="shared" si="1"/>
        <v>33340790.830000006</v>
      </c>
      <c r="K40" s="13" t="s">
        <v>9911</v>
      </c>
      <c r="L40" s="11" t="str">
        <f t="shared" si="2"/>
        <v>Nagpur</v>
      </c>
      <c r="M40" s="31">
        <f t="shared" si="3"/>
        <v>23571307.679999989</v>
      </c>
    </row>
    <row r="41" spans="1:13" x14ac:dyDescent="0.3">
      <c r="G41" s="13" t="s">
        <v>9879</v>
      </c>
      <c r="H41" s="11" t="str">
        <f t="shared" si="0"/>
        <v>Water Purifier</v>
      </c>
      <c r="I41" s="31">
        <f t="shared" si="1"/>
        <v>30904494.629999999</v>
      </c>
      <c r="K41" s="13" t="s">
        <v>9911</v>
      </c>
      <c r="L41" s="11" t="str">
        <f t="shared" si="2"/>
        <v>Nashik</v>
      </c>
      <c r="M41" s="31">
        <f t="shared" si="3"/>
        <v>27679184.600000009</v>
      </c>
    </row>
    <row r="42" spans="1:13" x14ac:dyDescent="0.3">
      <c r="G42" s="13" t="s">
        <v>9882</v>
      </c>
      <c r="H42" s="11" t="str">
        <f t="shared" si="0"/>
        <v>Badminton Set</v>
      </c>
      <c r="I42" s="31">
        <f t="shared" si="1"/>
        <v>27862828.59999999</v>
      </c>
      <c r="K42" s="13" t="s">
        <v>9911</v>
      </c>
      <c r="L42" s="11" t="str">
        <f t="shared" si="2"/>
        <v>Pune</v>
      </c>
      <c r="M42" s="31">
        <f t="shared" si="3"/>
        <v>24007745.489999995</v>
      </c>
    </row>
    <row r="43" spans="1:13" x14ac:dyDescent="0.3">
      <c r="G43" s="13" t="s">
        <v>9882</v>
      </c>
      <c r="H43" s="11" t="str">
        <f t="shared" si="0"/>
        <v>Cricket Bat</v>
      </c>
      <c r="I43" s="31">
        <f t="shared" si="1"/>
        <v>30951267.829999998</v>
      </c>
      <c r="K43" s="13" t="s">
        <v>9908</v>
      </c>
      <c r="L43" s="11" t="str">
        <f t="shared" si="2"/>
        <v>Chennai</v>
      </c>
      <c r="M43" s="31">
        <f t="shared" si="3"/>
        <v>20177456.879999999</v>
      </c>
    </row>
    <row r="44" spans="1:13" x14ac:dyDescent="0.3">
      <c r="G44" s="13" t="s">
        <v>9882</v>
      </c>
      <c r="H44" s="11" t="str">
        <f t="shared" si="0"/>
        <v>Football</v>
      </c>
      <c r="I44" s="31">
        <f t="shared" si="1"/>
        <v>29700965.400000006</v>
      </c>
      <c r="K44" s="13" t="s">
        <v>9908</v>
      </c>
      <c r="L44" s="11" t="str">
        <f t="shared" si="2"/>
        <v>Coimbatore</v>
      </c>
      <c r="M44" s="31">
        <f t="shared" si="3"/>
        <v>27765481.59</v>
      </c>
    </row>
    <row r="45" spans="1:13" x14ac:dyDescent="0.3">
      <c r="G45" s="13" t="s">
        <v>9882</v>
      </c>
      <c r="H45" s="11" t="str">
        <f t="shared" si="0"/>
        <v>Tennis Racket</v>
      </c>
      <c r="I45" s="31">
        <f t="shared" si="1"/>
        <v>29423712.539999999</v>
      </c>
      <c r="K45" s="13" t="s">
        <v>9908</v>
      </c>
      <c r="L45" s="11" t="str">
        <f t="shared" si="2"/>
        <v>Madurai</v>
      </c>
      <c r="M45" s="31">
        <f t="shared" si="3"/>
        <v>22381814.63000001</v>
      </c>
    </row>
    <row r="46" spans="1:13" x14ac:dyDescent="0.3">
      <c r="G46" s="13" t="s">
        <v>9882</v>
      </c>
      <c r="H46" s="11" t="str">
        <f t="shared" si="0"/>
        <v>Yoga Mat</v>
      </c>
      <c r="I46" s="31">
        <f t="shared" si="1"/>
        <v>34251760.82</v>
      </c>
      <c r="K46" s="13" t="s">
        <v>9908</v>
      </c>
      <c r="L46" s="11" t="str">
        <f t="shared" si="2"/>
        <v>Salem</v>
      </c>
      <c r="M46" s="31">
        <f t="shared" si="3"/>
        <v>23987273.349999994</v>
      </c>
    </row>
    <row r="47" spans="1:13" x14ac:dyDescent="0.3">
      <c r="G47" s="13"/>
      <c r="H47" s="11"/>
      <c r="I47" s="14"/>
      <c r="K47" s="13" t="s">
        <v>9912</v>
      </c>
      <c r="L47" s="11" t="str">
        <f t="shared" si="2"/>
        <v>Kanpur</v>
      </c>
      <c r="M47" s="31">
        <f t="shared" si="3"/>
        <v>26484143.56000001</v>
      </c>
    </row>
    <row r="48" spans="1:13" x14ac:dyDescent="0.3">
      <c r="G48" s="13"/>
      <c r="H48" s="11"/>
      <c r="I48" s="14"/>
      <c r="K48" s="13" t="s">
        <v>9912</v>
      </c>
      <c r="L48" s="11" t="str">
        <f t="shared" si="2"/>
        <v>Lucknow</v>
      </c>
      <c r="M48" s="31">
        <f t="shared" si="3"/>
        <v>24484344.389999993</v>
      </c>
    </row>
    <row r="49" spans="7:13" x14ac:dyDescent="0.3">
      <c r="G49" s="13"/>
      <c r="H49" s="11"/>
      <c r="I49" s="14"/>
      <c r="K49" s="13" t="s">
        <v>9912</v>
      </c>
      <c r="L49" s="11" t="str">
        <f t="shared" si="2"/>
        <v>Noida</v>
      </c>
      <c r="M49" s="31">
        <f t="shared" si="3"/>
        <v>29066781.250000015</v>
      </c>
    </row>
    <row r="50" spans="7:13" x14ac:dyDescent="0.3">
      <c r="G50" s="13"/>
      <c r="H50" s="11"/>
      <c r="I50" s="14"/>
      <c r="K50" s="13" t="s">
        <v>9912</v>
      </c>
      <c r="L50" s="11" t="str">
        <f t="shared" si="2"/>
        <v>Varanasi</v>
      </c>
      <c r="M50" s="31">
        <f t="shared" si="3"/>
        <v>25496981.839999992</v>
      </c>
    </row>
    <row r="51" spans="7:13" x14ac:dyDescent="0.3">
      <c r="G51" s="13"/>
      <c r="H51" s="11"/>
      <c r="I51" s="14"/>
      <c r="K51" s="13" t="s">
        <v>9910</v>
      </c>
      <c r="L51" s="11" t="str">
        <f t="shared" si="2"/>
        <v>Durgapur</v>
      </c>
      <c r="M51" s="31">
        <f t="shared" si="3"/>
        <v>23093256.840000004</v>
      </c>
    </row>
    <row r="52" spans="7:13" x14ac:dyDescent="0.3">
      <c r="G52" s="13"/>
      <c r="H52" s="11"/>
      <c r="I52" s="14"/>
      <c r="K52" s="13" t="s">
        <v>9910</v>
      </c>
      <c r="L52" s="11" t="str">
        <f t="shared" si="2"/>
        <v>Howrah</v>
      </c>
      <c r="M52" s="31">
        <f t="shared" si="3"/>
        <v>28407833.080000006</v>
      </c>
    </row>
    <row r="53" spans="7:13" x14ac:dyDescent="0.3">
      <c r="G53" s="13"/>
      <c r="H53" s="11"/>
      <c r="I53" s="14"/>
      <c r="K53" s="13" t="s">
        <v>9910</v>
      </c>
      <c r="L53" s="11" t="str">
        <f t="shared" si="2"/>
        <v>Kolkata</v>
      </c>
      <c r="M53" s="31">
        <f t="shared" si="3"/>
        <v>29421728.669999991</v>
      </c>
    </row>
    <row r="54" spans="7:13" x14ac:dyDescent="0.3">
      <c r="G54" s="13"/>
      <c r="H54" s="11"/>
      <c r="I54" s="14"/>
      <c r="K54" s="13" t="s">
        <v>9910</v>
      </c>
      <c r="L54" s="11" t="str">
        <f t="shared" si="2"/>
        <v>Siliguri</v>
      </c>
      <c r="M54" s="31">
        <f t="shared" si="3"/>
        <v>23792572.409999989</v>
      </c>
    </row>
    <row r="55" spans="7:13" x14ac:dyDescent="0.3">
      <c r="G55" s="13"/>
      <c r="H55" s="11"/>
      <c r="I55" s="14"/>
      <c r="K55" s="13"/>
      <c r="L55" s="11"/>
      <c r="M55" s="14"/>
    </row>
    <row r="56" spans="7:13" x14ac:dyDescent="0.3">
      <c r="G56" s="13"/>
      <c r="H56" s="11"/>
      <c r="I56" s="14"/>
      <c r="K56" s="13"/>
      <c r="L56" s="11"/>
      <c r="M56" s="14"/>
    </row>
    <row r="57" spans="7:13" x14ac:dyDescent="0.3">
      <c r="G57" s="13"/>
      <c r="H57" s="11"/>
      <c r="I57" s="14"/>
      <c r="K57" s="13"/>
      <c r="L57" s="11"/>
      <c r="M57" s="14"/>
    </row>
    <row r="58" spans="7:13" x14ac:dyDescent="0.3">
      <c r="G58" s="13"/>
      <c r="H58" s="11"/>
      <c r="I58" s="14"/>
      <c r="K58" s="13"/>
      <c r="L58" s="11"/>
      <c r="M58" s="14"/>
    </row>
    <row r="59" spans="7:13" x14ac:dyDescent="0.3">
      <c r="G59" s="13"/>
      <c r="H59" s="11"/>
      <c r="I59" s="14"/>
      <c r="K59" s="13"/>
      <c r="L59" s="11"/>
      <c r="M59" s="14"/>
    </row>
    <row r="60" spans="7:13" x14ac:dyDescent="0.3">
      <c r="G60" s="13"/>
      <c r="H60" s="11"/>
      <c r="I60" s="14"/>
      <c r="K60" s="13"/>
      <c r="L60" s="11"/>
      <c r="M60" s="14"/>
    </row>
    <row r="61" spans="7:13" x14ac:dyDescent="0.3">
      <c r="G61" s="13"/>
      <c r="H61" s="11"/>
      <c r="I61" s="14"/>
      <c r="K61" s="13"/>
      <c r="L61" s="11"/>
      <c r="M61" s="14"/>
    </row>
    <row r="62" spans="7:13" ht="15" thickBot="1" x14ac:dyDescent="0.35">
      <c r="G62" s="18"/>
      <c r="H62" s="19"/>
      <c r="I62" s="20"/>
      <c r="K62" s="13"/>
      <c r="L62" s="11"/>
      <c r="M62" s="14"/>
    </row>
    <row r="63" spans="7:13" x14ac:dyDescent="0.3">
      <c r="K63" s="13"/>
      <c r="L63" s="11"/>
      <c r="M63" s="14"/>
    </row>
    <row r="64" spans="7:13" x14ac:dyDescent="0.3">
      <c r="K64" s="13"/>
      <c r="L64" s="11"/>
      <c r="M64" s="14"/>
    </row>
    <row r="65" spans="11:13" x14ac:dyDescent="0.3">
      <c r="K65" s="13"/>
      <c r="L65" s="11"/>
      <c r="M65" s="14"/>
    </row>
    <row r="66" spans="11:13" x14ac:dyDescent="0.3">
      <c r="K66" s="13"/>
      <c r="L66" s="11"/>
      <c r="M66" s="14"/>
    </row>
    <row r="67" spans="11:13" x14ac:dyDescent="0.3">
      <c r="K67" s="13"/>
      <c r="L67" s="11"/>
      <c r="M67" s="14"/>
    </row>
    <row r="68" spans="11:13" x14ac:dyDescent="0.3">
      <c r="K68" s="13"/>
      <c r="L68" s="11"/>
      <c r="M68" s="14"/>
    </row>
    <row r="69" spans="11:13" x14ac:dyDescent="0.3">
      <c r="K69" s="13"/>
      <c r="L69" s="11"/>
      <c r="M69" s="14"/>
    </row>
    <row r="70" spans="11:13" x14ac:dyDescent="0.3">
      <c r="K70" s="13"/>
      <c r="L70" s="11"/>
      <c r="M70" s="14"/>
    </row>
    <row r="71" spans="11:13" ht="15" thickBot="1" x14ac:dyDescent="0.35">
      <c r="K71" s="18"/>
      <c r="L71" s="19"/>
      <c r="M71" s="20"/>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U5001"/>
  <sheetViews>
    <sheetView workbookViewId="0">
      <selection activeCell="H4997" sqref="H4997"/>
    </sheetView>
  </sheetViews>
  <sheetFormatPr defaultRowHeight="14.4" x14ac:dyDescent="0.3"/>
  <cols>
    <col min="1" max="1" width="13.109375" bestFit="1" customWidth="1"/>
    <col min="2" max="2" width="22.5546875" bestFit="1" customWidth="1"/>
    <col min="3" max="3" width="13.77734375" bestFit="1" customWidth="1"/>
    <col min="4" max="4" width="13.88671875" bestFit="1" customWidth="1"/>
    <col min="5" max="5" width="14.88671875" bestFit="1" customWidth="1"/>
    <col min="6" max="6" width="14.44140625" bestFit="1" customWidth="1"/>
    <col min="7" max="7" width="10.33203125" bestFit="1" customWidth="1"/>
    <col min="8" max="8" width="14.21875" bestFit="1" customWidth="1"/>
    <col min="9" max="9" width="16.109375" bestFit="1" customWidth="1"/>
    <col min="10" max="10" width="6.77734375" bestFit="1" customWidth="1"/>
    <col min="11" max="11" width="12.21875" bestFit="1" customWidth="1"/>
    <col min="12" max="12" width="10.6640625" bestFit="1" customWidth="1"/>
    <col min="13" max="13" width="8.33203125" bestFit="1" customWidth="1"/>
    <col min="14" max="14" width="9" bestFit="1" customWidth="1"/>
    <col min="15" max="15" width="10" bestFit="1" customWidth="1"/>
    <col min="16" max="16" width="10.21875" bestFit="1" customWidth="1"/>
    <col min="17" max="17" width="10" bestFit="1" customWidth="1"/>
    <col min="18" max="18" width="6.33203125" bestFit="1" customWidth="1"/>
    <col min="19" max="19" width="14.6640625" style="2" bestFit="1" customWidth="1"/>
    <col min="20" max="20" width="9.44140625" style="2" customWidth="1"/>
    <col min="21" max="21" width="5.5546875" style="2" bestFit="1" customWidth="1"/>
  </cols>
  <sheetData>
    <row r="1" spans="1:21" x14ac:dyDescent="0.3">
      <c r="A1" s="1" t="s">
        <v>0</v>
      </c>
      <c r="B1" s="1" t="s">
        <v>1</v>
      </c>
      <c r="C1" s="1" t="s">
        <v>2</v>
      </c>
      <c r="D1" s="1" t="s">
        <v>9937</v>
      </c>
      <c r="E1" s="1" t="s">
        <v>3</v>
      </c>
      <c r="F1" s="1" t="s">
        <v>4</v>
      </c>
      <c r="G1" s="1" t="s">
        <v>5</v>
      </c>
      <c r="H1" s="1" t="s">
        <v>6</v>
      </c>
      <c r="I1" s="1" t="s">
        <v>7</v>
      </c>
      <c r="J1" s="1" t="s">
        <v>8</v>
      </c>
      <c r="K1" s="1" t="s">
        <v>9</v>
      </c>
      <c r="L1" s="1" t="s">
        <v>10</v>
      </c>
      <c r="M1" s="1" t="s">
        <v>11</v>
      </c>
      <c r="N1" s="1" t="s">
        <v>12</v>
      </c>
      <c r="O1" s="1" t="s">
        <v>13</v>
      </c>
      <c r="P1" s="1" t="s">
        <v>14</v>
      </c>
      <c r="Q1" s="1" t="s">
        <v>15</v>
      </c>
      <c r="R1" s="1" t="s">
        <v>16</v>
      </c>
      <c r="S1" s="5" t="s">
        <v>9938</v>
      </c>
      <c r="T1" s="5" t="s">
        <v>9939</v>
      </c>
      <c r="U1" s="5" t="s">
        <v>9940</v>
      </c>
    </row>
    <row r="2" spans="1:21" x14ac:dyDescent="0.3">
      <c r="A2" s="2" t="s">
        <v>17</v>
      </c>
      <c r="B2" s="2" t="s">
        <v>5017</v>
      </c>
      <c r="C2" s="3">
        <v>45635</v>
      </c>
      <c r="D2" s="4">
        <v>6</v>
      </c>
      <c r="E2" s="3">
        <v>45637</v>
      </c>
      <c r="F2" s="3">
        <v>45638</v>
      </c>
      <c r="G2" s="3">
        <v>34222</v>
      </c>
      <c r="H2" s="2" t="s">
        <v>9879</v>
      </c>
      <c r="I2" s="2" t="s">
        <v>9883</v>
      </c>
      <c r="J2" s="2" t="s">
        <v>9903</v>
      </c>
      <c r="K2" s="2" t="s">
        <v>9907</v>
      </c>
      <c r="L2" s="2" t="s">
        <v>9913</v>
      </c>
      <c r="M2" s="2">
        <v>2</v>
      </c>
      <c r="N2" s="2">
        <v>32816.480000000003</v>
      </c>
      <c r="O2" s="2">
        <v>65632.960000000006</v>
      </c>
      <c r="P2" s="2">
        <v>3.55</v>
      </c>
      <c r="Q2" s="2">
        <v>63302.99</v>
      </c>
      <c r="R2" s="2">
        <v>4</v>
      </c>
      <c r="S2" s="2">
        <f>_xlfn.DAYS(F2,C2)</f>
        <v>3</v>
      </c>
      <c r="T2" s="2">
        <f>D2-S2</f>
        <v>3</v>
      </c>
      <c r="U2" s="6">
        <f>YEARFRAC(G2,C2,1)</f>
        <v>31.247091033538673</v>
      </c>
    </row>
    <row r="3" spans="1:21" x14ac:dyDescent="0.3">
      <c r="A3" s="2" t="s">
        <v>18</v>
      </c>
      <c r="B3" s="2" t="s">
        <v>5018</v>
      </c>
      <c r="C3" s="3">
        <v>45637</v>
      </c>
      <c r="D3" s="4">
        <v>3</v>
      </c>
      <c r="E3" s="3">
        <v>45639</v>
      </c>
      <c r="F3" s="3">
        <v>45642</v>
      </c>
      <c r="G3" s="3">
        <v>27526</v>
      </c>
      <c r="H3" s="2" t="s">
        <v>9880</v>
      </c>
      <c r="I3" s="2" t="s">
        <v>9884</v>
      </c>
      <c r="J3" s="2" t="s">
        <v>9903</v>
      </c>
      <c r="K3" s="2" t="s">
        <v>9907</v>
      </c>
      <c r="L3" s="2" t="s">
        <v>9914</v>
      </c>
      <c r="M3" s="2">
        <v>10</v>
      </c>
      <c r="N3" s="2">
        <v>28325.66</v>
      </c>
      <c r="O3" s="2">
        <v>283256.59999999998</v>
      </c>
      <c r="P3" s="2">
        <v>16.59</v>
      </c>
      <c r="Q3" s="2">
        <v>236264.33</v>
      </c>
      <c r="R3" s="2">
        <v>3</v>
      </c>
      <c r="S3" s="2">
        <f t="shared" ref="S3:S66" si="0">_xlfn.DAYS(F3,C3)</f>
        <v>5</v>
      </c>
      <c r="T3" s="2">
        <f t="shared" ref="T3:T66" si="1">D3-S3</f>
        <v>-2</v>
      </c>
      <c r="U3" s="6">
        <f t="shared" ref="U3:U66" si="2">YEARFRAC(G3,C3,1)</f>
        <v>49.583858073700924</v>
      </c>
    </row>
    <row r="4" spans="1:21" x14ac:dyDescent="0.3">
      <c r="A4" s="2" t="s">
        <v>19</v>
      </c>
      <c r="B4" s="2" t="s">
        <v>5019</v>
      </c>
      <c r="C4" s="3">
        <v>45694</v>
      </c>
      <c r="D4" s="4">
        <v>10</v>
      </c>
      <c r="E4" s="3">
        <v>45698</v>
      </c>
      <c r="F4" s="3">
        <v>45700</v>
      </c>
      <c r="G4" s="3">
        <v>31709</v>
      </c>
      <c r="H4" s="2" t="s">
        <v>9881</v>
      </c>
      <c r="I4" s="2" t="s">
        <v>9885</v>
      </c>
      <c r="J4" s="2" t="s">
        <v>9903</v>
      </c>
      <c r="K4" s="2" t="s">
        <v>9908</v>
      </c>
      <c r="L4" s="2" t="s">
        <v>9915</v>
      </c>
      <c r="M4" s="2">
        <v>2</v>
      </c>
      <c r="N4" s="2">
        <v>38201.65</v>
      </c>
      <c r="O4" s="2">
        <v>76403.3</v>
      </c>
      <c r="P4" s="2">
        <v>12.19</v>
      </c>
      <c r="Q4" s="2">
        <v>67089.740000000005</v>
      </c>
      <c r="R4" s="2">
        <v>3</v>
      </c>
      <c r="S4" s="2">
        <f t="shared" si="0"/>
        <v>6</v>
      </c>
      <c r="T4" s="2">
        <f t="shared" si="1"/>
        <v>4</v>
      </c>
      <c r="U4" s="6">
        <f t="shared" si="2"/>
        <v>38.288843258042434</v>
      </c>
    </row>
    <row r="5" spans="1:21" x14ac:dyDescent="0.3">
      <c r="A5" s="2" t="s">
        <v>20</v>
      </c>
      <c r="B5" s="2" t="s">
        <v>5020</v>
      </c>
      <c r="C5" s="3">
        <v>45162</v>
      </c>
      <c r="D5" s="4">
        <v>9</v>
      </c>
      <c r="E5" s="3">
        <v>45163</v>
      </c>
      <c r="F5" s="3">
        <v>45167</v>
      </c>
      <c r="G5" s="3">
        <v>24842</v>
      </c>
      <c r="H5" s="2" t="s">
        <v>9879</v>
      </c>
      <c r="I5" s="2" t="s">
        <v>9886</v>
      </c>
      <c r="J5" s="2" t="s">
        <v>9903</v>
      </c>
      <c r="K5" s="2" t="s">
        <v>9907</v>
      </c>
      <c r="L5" s="2" t="s">
        <v>9913</v>
      </c>
      <c r="M5" s="2">
        <v>8</v>
      </c>
      <c r="N5" s="2">
        <v>21583.07</v>
      </c>
      <c r="O5" s="2">
        <v>172664.56</v>
      </c>
      <c r="P5" s="2">
        <v>28.99</v>
      </c>
      <c r="Q5" s="2">
        <v>122609.1</v>
      </c>
      <c r="R5" s="2">
        <v>5</v>
      </c>
      <c r="S5" s="2">
        <f t="shared" si="0"/>
        <v>5</v>
      </c>
      <c r="T5" s="2">
        <f t="shared" si="1"/>
        <v>4</v>
      </c>
      <c r="U5" s="6">
        <f t="shared" si="2"/>
        <v>55.633127994524301</v>
      </c>
    </row>
    <row r="6" spans="1:21" x14ac:dyDescent="0.3">
      <c r="A6" s="2" t="s">
        <v>21</v>
      </c>
      <c r="B6" s="2" t="s">
        <v>5021</v>
      </c>
      <c r="C6" s="3">
        <v>45555</v>
      </c>
      <c r="D6" s="4">
        <v>10</v>
      </c>
      <c r="E6" s="3">
        <v>45559</v>
      </c>
      <c r="F6" s="3">
        <v>45561</v>
      </c>
      <c r="G6" s="3">
        <v>37121</v>
      </c>
      <c r="H6" s="2" t="s">
        <v>9882</v>
      </c>
      <c r="I6" s="2" t="s">
        <v>9887</v>
      </c>
      <c r="J6" s="2" t="s">
        <v>9904</v>
      </c>
      <c r="K6" s="2" t="s">
        <v>9909</v>
      </c>
      <c r="L6" s="2" t="s">
        <v>9916</v>
      </c>
      <c r="M6" s="2">
        <v>9</v>
      </c>
      <c r="N6" s="2">
        <v>35225.78</v>
      </c>
      <c r="O6" s="2">
        <v>317032.02</v>
      </c>
      <c r="P6" s="2">
        <v>5.13</v>
      </c>
      <c r="Q6" s="2">
        <v>300768.28000000003</v>
      </c>
      <c r="R6" s="2">
        <v>4</v>
      </c>
      <c r="S6" s="2">
        <f t="shared" si="0"/>
        <v>6</v>
      </c>
      <c r="T6" s="2">
        <f t="shared" si="1"/>
        <v>4</v>
      </c>
      <c r="U6" s="6">
        <f t="shared" si="2"/>
        <v>23.091033538672143</v>
      </c>
    </row>
    <row r="7" spans="1:21" x14ac:dyDescent="0.3">
      <c r="A7" s="2" t="s">
        <v>22</v>
      </c>
      <c r="B7" s="2" t="s">
        <v>5022</v>
      </c>
      <c r="C7" s="3">
        <v>45251</v>
      </c>
      <c r="D7" s="4">
        <v>7</v>
      </c>
      <c r="E7" s="3">
        <v>45256</v>
      </c>
      <c r="F7" s="3">
        <v>45257</v>
      </c>
      <c r="G7" s="3">
        <v>22270</v>
      </c>
      <c r="H7" s="2" t="s">
        <v>9882</v>
      </c>
      <c r="I7" s="2" t="s">
        <v>9888</v>
      </c>
      <c r="J7" s="2" t="s">
        <v>9903</v>
      </c>
      <c r="K7" s="2" t="s">
        <v>9907</v>
      </c>
      <c r="L7" s="2" t="s">
        <v>9914</v>
      </c>
      <c r="M7" s="2">
        <v>1</v>
      </c>
      <c r="N7" s="2">
        <v>16643.060000000001</v>
      </c>
      <c r="O7" s="2">
        <v>16643.060000000001</v>
      </c>
      <c r="P7" s="2">
        <v>28.87</v>
      </c>
      <c r="Q7" s="2">
        <v>11838.21</v>
      </c>
      <c r="R7" s="2">
        <v>1</v>
      </c>
      <c r="S7" s="2">
        <f t="shared" si="0"/>
        <v>6</v>
      </c>
      <c r="T7" s="2">
        <f t="shared" si="1"/>
        <v>1</v>
      </c>
      <c r="U7" s="6">
        <f t="shared" si="2"/>
        <v>62.918548939082818</v>
      </c>
    </row>
    <row r="8" spans="1:21" x14ac:dyDescent="0.3">
      <c r="A8" s="2" t="s">
        <v>23</v>
      </c>
      <c r="B8" s="2" t="s">
        <v>5023</v>
      </c>
      <c r="C8" s="3">
        <v>45716</v>
      </c>
      <c r="D8" s="4">
        <v>5</v>
      </c>
      <c r="E8" s="3">
        <v>45720</v>
      </c>
      <c r="F8" s="3">
        <v>45721</v>
      </c>
      <c r="G8" s="3">
        <v>31033</v>
      </c>
      <c r="H8" s="2" t="s">
        <v>9882</v>
      </c>
      <c r="I8" s="2" t="s">
        <v>9887</v>
      </c>
      <c r="J8" s="2" t="s">
        <v>9905</v>
      </c>
      <c r="K8" s="2" t="s">
        <v>9910</v>
      </c>
      <c r="L8" s="2" t="s">
        <v>9917</v>
      </c>
      <c r="M8" s="2">
        <v>6</v>
      </c>
      <c r="N8" s="2">
        <v>41871.879999999997</v>
      </c>
      <c r="O8" s="2">
        <v>251231.28</v>
      </c>
      <c r="P8" s="2">
        <v>10.34</v>
      </c>
      <c r="Q8" s="2">
        <v>225253.97</v>
      </c>
      <c r="R8" s="2">
        <v>5</v>
      </c>
      <c r="S8" s="2">
        <f t="shared" si="0"/>
        <v>5</v>
      </c>
      <c r="T8" s="2">
        <f t="shared" si="1"/>
        <v>0</v>
      </c>
      <c r="U8" s="6">
        <f t="shared" si="2"/>
        <v>40.19855289746431</v>
      </c>
    </row>
    <row r="9" spans="1:21" x14ac:dyDescent="0.3">
      <c r="A9" s="2" t="s">
        <v>24</v>
      </c>
      <c r="B9" s="2" t="s">
        <v>5024</v>
      </c>
      <c r="C9" s="3">
        <v>45459</v>
      </c>
      <c r="D9" s="4">
        <v>3</v>
      </c>
      <c r="E9" s="3">
        <v>45461</v>
      </c>
      <c r="F9" s="3">
        <v>45466</v>
      </c>
      <c r="G9" s="3">
        <v>28672</v>
      </c>
      <c r="H9" s="2" t="s">
        <v>9880</v>
      </c>
      <c r="I9" s="2" t="s">
        <v>9889</v>
      </c>
      <c r="J9" s="2" t="s">
        <v>9903</v>
      </c>
      <c r="K9" s="2" t="s">
        <v>9908</v>
      </c>
      <c r="L9" s="2" t="s">
        <v>9918</v>
      </c>
      <c r="M9" s="2">
        <v>3</v>
      </c>
      <c r="N9" s="2">
        <v>39283.199999999997</v>
      </c>
      <c r="O9" s="2">
        <v>117849.60000000001</v>
      </c>
      <c r="P9" s="2">
        <v>9.9700000000000006</v>
      </c>
      <c r="Q9" s="2">
        <v>106099.99</v>
      </c>
      <c r="R9" s="2">
        <v>5</v>
      </c>
      <c r="S9" s="2">
        <f t="shared" si="0"/>
        <v>7</v>
      </c>
      <c r="T9" s="2">
        <f t="shared" si="1"/>
        <v>-4</v>
      </c>
      <c r="U9" s="6">
        <f t="shared" si="2"/>
        <v>45.959631851808702</v>
      </c>
    </row>
    <row r="10" spans="1:21" x14ac:dyDescent="0.3">
      <c r="A10" s="2" t="s">
        <v>25</v>
      </c>
      <c r="B10" s="2" t="s">
        <v>5025</v>
      </c>
      <c r="C10" s="3">
        <v>45191</v>
      </c>
      <c r="D10" s="4">
        <v>4</v>
      </c>
      <c r="E10" s="3">
        <v>45196</v>
      </c>
      <c r="F10" s="3">
        <v>45198</v>
      </c>
      <c r="G10" s="3">
        <v>33345</v>
      </c>
      <c r="H10" s="2" t="s">
        <v>9881</v>
      </c>
      <c r="I10" s="2" t="s">
        <v>9890</v>
      </c>
      <c r="J10" s="2" t="s">
        <v>9906</v>
      </c>
      <c r="K10" s="2" t="s">
        <v>9911</v>
      </c>
      <c r="L10" s="2" t="s">
        <v>9919</v>
      </c>
      <c r="M10" s="2">
        <v>6</v>
      </c>
      <c r="N10" s="2">
        <v>32208.99</v>
      </c>
      <c r="O10" s="2">
        <v>193253.94</v>
      </c>
      <c r="P10" s="2">
        <v>5.17</v>
      </c>
      <c r="Q10" s="2">
        <v>183262.71</v>
      </c>
      <c r="R10" s="2">
        <v>4</v>
      </c>
      <c r="S10" s="2">
        <f t="shared" si="0"/>
        <v>7</v>
      </c>
      <c r="T10" s="2">
        <f t="shared" si="1"/>
        <v>-3</v>
      </c>
      <c r="U10" s="6">
        <f t="shared" si="2"/>
        <v>32.433253132000331</v>
      </c>
    </row>
    <row r="11" spans="1:21" x14ac:dyDescent="0.3">
      <c r="A11" s="2" t="s">
        <v>26</v>
      </c>
      <c r="B11" s="2" t="s">
        <v>5026</v>
      </c>
      <c r="C11" s="3">
        <v>45775</v>
      </c>
      <c r="D11" s="4">
        <v>3</v>
      </c>
      <c r="E11" s="3">
        <v>45779</v>
      </c>
      <c r="F11" s="3">
        <v>45781</v>
      </c>
      <c r="G11" s="3">
        <v>31163</v>
      </c>
      <c r="H11" s="2" t="s">
        <v>9880</v>
      </c>
      <c r="I11" s="2" t="s">
        <v>9889</v>
      </c>
      <c r="J11" s="2" t="s">
        <v>9906</v>
      </c>
      <c r="K11" s="2" t="s">
        <v>9911</v>
      </c>
      <c r="L11" s="2" t="s">
        <v>9919</v>
      </c>
      <c r="M11" s="2">
        <v>3</v>
      </c>
      <c r="N11" s="2">
        <v>45065.22</v>
      </c>
      <c r="O11" s="2">
        <v>135195.66</v>
      </c>
      <c r="P11" s="2">
        <v>7.84</v>
      </c>
      <c r="Q11" s="2">
        <v>124596.32</v>
      </c>
      <c r="R11" s="2">
        <v>2</v>
      </c>
      <c r="S11" s="2">
        <f t="shared" si="0"/>
        <v>6</v>
      </c>
      <c r="T11" s="2">
        <f t="shared" si="1"/>
        <v>-3</v>
      </c>
      <c r="U11" s="6">
        <f t="shared" si="2"/>
        <v>40.006143572621035</v>
      </c>
    </row>
    <row r="12" spans="1:21" x14ac:dyDescent="0.3">
      <c r="A12" s="2" t="s">
        <v>27</v>
      </c>
      <c r="B12" s="2" t="s">
        <v>5027</v>
      </c>
      <c r="C12" s="3">
        <v>45157</v>
      </c>
      <c r="D12" s="4">
        <v>4</v>
      </c>
      <c r="E12" s="3">
        <v>45159</v>
      </c>
      <c r="F12" s="3">
        <v>45160</v>
      </c>
      <c r="G12" s="3">
        <v>34631</v>
      </c>
      <c r="H12" s="2" t="s">
        <v>9881</v>
      </c>
      <c r="I12" s="2" t="s">
        <v>9891</v>
      </c>
      <c r="J12" s="2" t="s">
        <v>9904</v>
      </c>
      <c r="K12" s="2" t="s">
        <v>9912</v>
      </c>
      <c r="L12" s="2" t="s">
        <v>9920</v>
      </c>
      <c r="M12" s="2">
        <v>4</v>
      </c>
      <c r="N12" s="2">
        <v>20771.580000000002</v>
      </c>
      <c r="O12" s="2">
        <v>83086.320000000007</v>
      </c>
      <c r="P12" s="2">
        <v>2.4900000000000002</v>
      </c>
      <c r="Q12" s="2">
        <v>81017.47</v>
      </c>
      <c r="R12" s="2">
        <v>5</v>
      </c>
      <c r="S12" s="2">
        <f t="shared" si="0"/>
        <v>3</v>
      </c>
      <c r="T12" s="2">
        <f t="shared" si="1"/>
        <v>1</v>
      </c>
      <c r="U12" s="6">
        <f t="shared" si="2"/>
        <v>28.819932463265491</v>
      </c>
    </row>
    <row r="13" spans="1:21" x14ac:dyDescent="0.3">
      <c r="A13" s="2" t="s">
        <v>28</v>
      </c>
      <c r="B13" s="2" t="s">
        <v>5028</v>
      </c>
      <c r="C13" s="3">
        <v>45244</v>
      </c>
      <c r="D13" s="4">
        <v>4</v>
      </c>
      <c r="E13" s="3">
        <v>45247</v>
      </c>
      <c r="F13" s="3">
        <v>45250</v>
      </c>
      <c r="G13" s="3">
        <v>25126</v>
      </c>
      <c r="H13" s="2" t="s">
        <v>9880</v>
      </c>
      <c r="I13" s="2" t="s">
        <v>9892</v>
      </c>
      <c r="J13" s="2" t="s">
        <v>9904</v>
      </c>
      <c r="K13" s="2" t="s">
        <v>9909</v>
      </c>
      <c r="L13" s="2" t="s">
        <v>9916</v>
      </c>
      <c r="M13" s="2">
        <v>1</v>
      </c>
      <c r="N13" s="2">
        <v>46584</v>
      </c>
      <c r="O13" s="2">
        <v>46584</v>
      </c>
      <c r="P13" s="2">
        <v>5.76</v>
      </c>
      <c r="Q13" s="2">
        <v>43900.76</v>
      </c>
      <c r="R13" s="2">
        <v>5</v>
      </c>
      <c r="S13" s="2">
        <f t="shared" si="0"/>
        <v>6</v>
      </c>
      <c r="T13" s="2">
        <f t="shared" si="1"/>
        <v>-2</v>
      </c>
      <c r="U13" s="6">
        <f t="shared" si="2"/>
        <v>55.080082135523611</v>
      </c>
    </row>
    <row r="14" spans="1:21" x14ac:dyDescent="0.3">
      <c r="A14" s="2" t="s">
        <v>29</v>
      </c>
      <c r="B14" s="2" t="s">
        <v>5029</v>
      </c>
      <c r="C14" s="3">
        <v>45790</v>
      </c>
      <c r="D14" s="4">
        <v>4</v>
      </c>
      <c r="E14" s="3">
        <v>45795</v>
      </c>
      <c r="F14" s="3">
        <v>45797</v>
      </c>
      <c r="G14" s="3">
        <v>24244</v>
      </c>
      <c r="H14" s="2" t="s">
        <v>9879</v>
      </c>
      <c r="I14" s="2" t="s">
        <v>9893</v>
      </c>
      <c r="J14" s="2" t="s">
        <v>9904</v>
      </c>
      <c r="K14" s="2" t="s">
        <v>9909</v>
      </c>
      <c r="L14" s="2" t="s">
        <v>9916</v>
      </c>
      <c r="M14" s="2">
        <v>6</v>
      </c>
      <c r="N14" s="2">
        <v>425.49</v>
      </c>
      <c r="O14" s="2">
        <v>2552.94</v>
      </c>
      <c r="P14" s="2">
        <v>21.6</v>
      </c>
      <c r="Q14" s="2">
        <v>2001.5</v>
      </c>
      <c r="R14" s="2">
        <v>5</v>
      </c>
      <c r="S14" s="2">
        <f t="shared" si="0"/>
        <v>7</v>
      </c>
      <c r="T14" s="2">
        <f t="shared" si="1"/>
        <v>-3</v>
      </c>
      <c r="U14" s="6">
        <f t="shared" si="2"/>
        <v>58.989733059548257</v>
      </c>
    </row>
    <row r="15" spans="1:21" x14ac:dyDescent="0.3">
      <c r="A15" s="2" t="s">
        <v>30</v>
      </c>
      <c r="B15" s="2" t="s">
        <v>5030</v>
      </c>
      <c r="C15" s="3">
        <v>45604</v>
      </c>
      <c r="D15" s="4">
        <v>10</v>
      </c>
      <c r="E15" s="3">
        <v>45609</v>
      </c>
      <c r="F15" s="3">
        <v>45613</v>
      </c>
      <c r="G15" s="3">
        <v>31834</v>
      </c>
      <c r="H15" s="2" t="s">
        <v>9881</v>
      </c>
      <c r="I15" s="2" t="s">
        <v>9894</v>
      </c>
      <c r="J15" s="2" t="s">
        <v>9903</v>
      </c>
      <c r="K15" s="2" t="s">
        <v>9908</v>
      </c>
      <c r="L15" s="2" t="s">
        <v>9921</v>
      </c>
      <c r="M15" s="2">
        <v>5</v>
      </c>
      <c r="N15" s="2">
        <v>38958.04</v>
      </c>
      <c r="O15" s="2">
        <v>194790.2</v>
      </c>
      <c r="P15" s="2">
        <v>20.75</v>
      </c>
      <c r="Q15" s="2">
        <v>154371.23000000001</v>
      </c>
      <c r="R15" s="2">
        <v>1</v>
      </c>
      <c r="S15" s="2">
        <f t="shared" si="0"/>
        <v>9</v>
      </c>
      <c r="T15" s="2">
        <f t="shared" si="1"/>
        <v>1</v>
      </c>
      <c r="U15" s="6">
        <f t="shared" si="2"/>
        <v>37.698847262247838</v>
      </c>
    </row>
    <row r="16" spans="1:21" x14ac:dyDescent="0.3">
      <c r="A16" s="2" t="s">
        <v>31</v>
      </c>
      <c r="B16" s="2" t="s">
        <v>5031</v>
      </c>
      <c r="C16" s="3">
        <v>45757</v>
      </c>
      <c r="D16" s="4">
        <v>3</v>
      </c>
      <c r="E16" s="3">
        <v>45762</v>
      </c>
      <c r="F16" s="3">
        <v>45764</v>
      </c>
      <c r="G16" s="3">
        <v>23582</v>
      </c>
      <c r="H16" s="2" t="s">
        <v>9881</v>
      </c>
      <c r="I16" s="2" t="s">
        <v>9890</v>
      </c>
      <c r="J16" s="2" t="s">
        <v>9903</v>
      </c>
      <c r="K16" s="2" t="s">
        <v>9907</v>
      </c>
      <c r="L16" s="2" t="s">
        <v>9913</v>
      </c>
      <c r="M16" s="2">
        <v>1</v>
      </c>
      <c r="N16" s="2">
        <v>24212.16</v>
      </c>
      <c r="O16" s="2">
        <v>24212.16</v>
      </c>
      <c r="P16" s="2">
        <v>24.23</v>
      </c>
      <c r="Q16" s="2">
        <v>18345.55</v>
      </c>
      <c r="R16" s="2">
        <v>5</v>
      </c>
      <c r="S16" s="2">
        <f t="shared" si="0"/>
        <v>7</v>
      </c>
      <c r="T16" s="2">
        <f t="shared" si="1"/>
        <v>-4</v>
      </c>
      <c r="U16" s="6">
        <f t="shared" si="2"/>
        <v>60.710500750684446</v>
      </c>
    </row>
    <row r="17" spans="1:21" x14ac:dyDescent="0.3">
      <c r="A17" s="2" t="s">
        <v>32</v>
      </c>
      <c r="B17" s="2" t="s">
        <v>5032</v>
      </c>
      <c r="C17" s="3">
        <v>45445</v>
      </c>
      <c r="D17" s="4">
        <v>10</v>
      </c>
      <c r="E17" s="3">
        <v>45450</v>
      </c>
      <c r="F17" s="3">
        <v>45454</v>
      </c>
      <c r="G17" s="3">
        <v>38277</v>
      </c>
      <c r="H17" s="2" t="s">
        <v>9880</v>
      </c>
      <c r="I17" s="2" t="s">
        <v>9892</v>
      </c>
      <c r="J17" s="2" t="s">
        <v>9906</v>
      </c>
      <c r="K17" s="2" t="s">
        <v>9911</v>
      </c>
      <c r="L17" s="2" t="s">
        <v>9922</v>
      </c>
      <c r="M17" s="2">
        <v>2</v>
      </c>
      <c r="N17" s="2">
        <v>41906.839999999997</v>
      </c>
      <c r="O17" s="2">
        <v>83813.679999999993</v>
      </c>
      <c r="P17" s="2">
        <v>10.42</v>
      </c>
      <c r="Q17" s="2">
        <v>75080.289999999994</v>
      </c>
      <c r="R17" s="2">
        <v>5</v>
      </c>
      <c r="S17" s="2">
        <f t="shared" si="0"/>
        <v>9</v>
      </c>
      <c r="T17" s="2">
        <f t="shared" si="1"/>
        <v>1</v>
      </c>
      <c r="U17" s="6">
        <f t="shared" si="2"/>
        <v>19.622995698083692</v>
      </c>
    </row>
    <row r="18" spans="1:21" x14ac:dyDescent="0.3">
      <c r="A18" s="2" t="s">
        <v>33</v>
      </c>
      <c r="B18" s="2" t="s">
        <v>5033</v>
      </c>
      <c r="C18" s="3">
        <v>45628</v>
      </c>
      <c r="D18" s="4">
        <v>8</v>
      </c>
      <c r="E18" s="3">
        <v>45629</v>
      </c>
      <c r="F18" s="3">
        <v>45631</v>
      </c>
      <c r="G18" s="3">
        <v>33651</v>
      </c>
      <c r="H18" s="2" t="s">
        <v>9882</v>
      </c>
      <c r="I18" s="2" t="s">
        <v>9895</v>
      </c>
      <c r="J18" s="2" t="s">
        <v>9904</v>
      </c>
      <c r="K18" s="2" t="s">
        <v>9909</v>
      </c>
      <c r="L18" s="2" t="s">
        <v>9923</v>
      </c>
      <c r="M18" s="2">
        <v>6</v>
      </c>
      <c r="N18" s="2">
        <v>24256.92</v>
      </c>
      <c r="O18" s="2">
        <v>145541.51999999999</v>
      </c>
      <c r="P18" s="2">
        <v>1.08</v>
      </c>
      <c r="Q18" s="2">
        <v>143969.67000000001</v>
      </c>
      <c r="R18" s="2">
        <v>2</v>
      </c>
      <c r="S18" s="2">
        <f t="shared" si="0"/>
        <v>3</v>
      </c>
      <c r="T18" s="2">
        <f t="shared" si="1"/>
        <v>5</v>
      </c>
      <c r="U18" s="6">
        <f t="shared" si="2"/>
        <v>32.789198606271782</v>
      </c>
    </row>
    <row r="19" spans="1:21" x14ac:dyDescent="0.3">
      <c r="A19" s="2" t="s">
        <v>34</v>
      </c>
      <c r="B19" s="2" t="s">
        <v>5034</v>
      </c>
      <c r="C19" s="3">
        <v>45823</v>
      </c>
      <c r="D19" s="4">
        <v>3</v>
      </c>
      <c r="E19" s="3">
        <v>45825</v>
      </c>
      <c r="F19" s="3">
        <v>45827</v>
      </c>
      <c r="G19" s="3">
        <v>31470</v>
      </c>
      <c r="H19" s="2" t="s">
        <v>9881</v>
      </c>
      <c r="I19" s="2" t="s">
        <v>9885</v>
      </c>
      <c r="J19" s="2" t="s">
        <v>9905</v>
      </c>
      <c r="K19" s="2" t="s">
        <v>9910</v>
      </c>
      <c r="L19" s="2" t="s">
        <v>9924</v>
      </c>
      <c r="M19" s="2">
        <v>3</v>
      </c>
      <c r="N19" s="2">
        <v>5442.24</v>
      </c>
      <c r="O19" s="2">
        <v>16326.72</v>
      </c>
      <c r="P19" s="2">
        <v>0.23</v>
      </c>
      <c r="Q19" s="2">
        <v>16289.17</v>
      </c>
      <c r="R19" s="2">
        <v>5</v>
      </c>
      <c r="S19" s="2">
        <f t="shared" si="0"/>
        <v>4</v>
      </c>
      <c r="T19" s="2">
        <f t="shared" si="1"/>
        <v>-1</v>
      </c>
      <c r="U19" s="6">
        <f t="shared" si="2"/>
        <v>39.296372347707049</v>
      </c>
    </row>
    <row r="20" spans="1:21" x14ac:dyDescent="0.3">
      <c r="A20" s="2" t="s">
        <v>35</v>
      </c>
      <c r="B20" s="2" t="s">
        <v>5035</v>
      </c>
      <c r="C20" s="3">
        <v>45452</v>
      </c>
      <c r="D20" s="4">
        <v>7</v>
      </c>
      <c r="E20" s="3">
        <v>45455</v>
      </c>
      <c r="F20" s="3">
        <v>45458</v>
      </c>
      <c r="G20" s="3">
        <v>26816</v>
      </c>
      <c r="H20" s="2" t="s">
        <v>9880</v>
      </c>
      <c r="I20" s="2" t="s">
        <v>9892</v>
      </c>
      <c r="J20" s="2" t="s">
        <v>9905</v>
      </c>
      <c r="K20" s="2" t="s">
        <v>9910</v>
      </c>
      <c r="L20" s="2" t="s">
        <v>9925</v>
      </c>
      <c r="M20" s="2">
        <v>6</v>
      </c>
      <c r="N20" s="2">
        <v>22730.94</v>
      </c>
      <c r="O20" s="2">
        <v>136385.64000000001</v>
      </c>
      <c r="P20" s="2">
        <v>2.37</v>
      </c>
      <c r="Q20" s="2">
        <v>133153.29999999999</v>
      </c>
      <c r="R20" s="2">
        <v>5</v>
      </c>
      <c r="S20" s="2">
        <f t="shared" si="0"/>
        <v>6</v>
      </c>
      <c r="T20" s="2">
        <f t="shared" si="1"/>
        <v>1</v>
      </c>
      <c r="U20" s="6">
        <f t="shared" si="2"/>
        <v>51.022587268993838</v>
      </c>
    </row>
    <row r="21" spans="1:21" x14ac:dyDescent="0.3">
      <c r="A21" s="2" t="s">
        <v>36</v>
      </c>
      <c r="B21" s="2" t="s">
        <v>5036</v>
      </c>
      <c r="C21" s="3">
        <v>45818</v>
      </c>
      <c r="D21" s="4">
        <v>9</v>
      </c>
      <c r="E21" s="3">
        <v>45821</v>
      </c>
      <c r="F21" s="3">
        <v>45824</v>
      </c>
      <c r="G21" s="3">
        <v>30952</v>
      </c>
      <c r="H21" s="2" t="s">
        <v>9879</v>
      </c>
      <c r="I21" s="2" t="s">
        <v>9883</v>
      </c>
      <c r="J21" s="2" t="s">
        <v>9905</v>
      </c>
      <c r="K21" s="2" t="s">
        <v>9910</v>
      </c>
      <c r="L21" s="2" t="s">
        <v>9925</v>
      </c>
      <c r="M21" s="2">
        <v>4</v>
      </c>
      <c r="N21" s="2">
        <v>7842.81</v>
      </c>
      <c r="O21" s="2">
        <v>31371.24</v>
      </c>
      <c r="P21" s="2">
        <v>28.52</v>
      </c>
      <c r="Q21" s="2">
        <v>22424.16</v>
      </c>
      <c r="R21" s="2">
        <v>2</v>
      </c>
      <c r="S21" s="2">
        <f t="shared" si="0"/>
        <v>6</v>
      </c>
      <c r="T21" s="2">
        <f t="shared" si="1"/>
        <v>3</v>
      </c>
      <c r="U21" s="6">
        <f t="shared" si="2"/>
        <v>40.699563261847338</v>
      </c>
    </row>
    <row r="22" spans="1:21" x14ac:dyDescent="0.3">
      <c r="A22" s="2" t="s">
        <v>37</v>
      </c>
      <c r="B22" s="2" t="s">
        <v>5037</v>
      </c>
      <c r="C22" s="3">
        <v>45252</v>
      </c>
      <c r="D22" s="4">
        <v>8</v>
      </c>
      <c r="E22" s="3">
        <v>45255</v>
      </c>
      <c r="F22" s="3">
        <v>45260</v>
      </c>
      <c r="G22" s="3">
        <v>36436</v>
      </c>
      <c r="H22" s="2" t="s">
        <v>9879</v>
      </c>
      <c r="I22" s="2" t="s">
        <v>9896</v>
      </c>
      <c r="J22" s="2" t="s">
        <v>9906</v>
      </c>
      <c r="K22" s="2" t="s">
        <v>9911</v>
      </c>
      <c r="L22" s="2" t="s">
        <v>9926</v>
      </c>
      <c r="M22" s="2">
        <v>6</v>
      </c>
      <c r="N22" s="2">
        <v>31521.78</v>
      </c>
      <c r="O22" s="2">
        <v>189130.68</v>
      </c>
      <c r="P22" s="2">
        <v>24.83</v>
      </c>
      <c r="Q22" s="2">
        <v>142169.53</v>
      </c>
      <c r="R22" s="2">
        <v>1</v>
      </c>
      <c r="S22" s="2">
        <f t="shared" si="0"/>
        <v>8</v>
      </c>
      <c r="T22" s="2">
        <f t="shared" si="1"/>
        <v>0</v>
      </c>
      <c r="U22" s="6">
        <f t="shared" si="2"/>
        <v>24.137553389552075</v>
      </c>
    </row>
    <row r="23" spans="1:21" x14ac:dyDescent="0.3">
      <c r="A23" s="2" t="s">
        <v>38</v>
      </c>
      <c r="B23" s="2" t="s">
        <v>5038</v>
      </c>
      <c r="C23" s="3">
        <v>45791</v>
      </c>
      <c r="D23" s="4">
        <v>6</v>
      </c>
      <c r="E23" s="3">
        <v>45795</v>
      </c>
      <c r="F23" s="3">
        <v>45796</v>
      </c>
      <c r="G23" s="3">
        <v>36310</v>
      </c>
      <c r="H23" s="2" t="s">
        <v>9882</v>
      </c>
      <c r="I23" s="2" t="s">
        <v>9895</v>
      </c>
      <c r="J23" s="2" t="s">
        <v>9904</v>
      </c>
      <c r="K23" s="2" t="s">
        <v>9912</v>
      </c>
      <c r="L23" s="2" t="s">
        <v>9920</v>
      </c>
      <c r="M23" s="2">
        <v>5</v>
      </c>
      <c r="N23" s="2">
        <v>22721.38</v>
      </c>
      <c r="O23" s="2">
        <v>113606.9</v>
      </c>
      <c r="P23" s="2">
        <v>3.14</v>
      </c>
      <c r="Q23" s="2">
        <v>110039.64</v>
      </c>
      <c r="R23" s="2">
        <v>1</v>
      </c>
      <c r="S23" s="2">
        <f t="shared" si="0"/>
        <v>5</v>
      </c>
      <c r="T23" s="2">
        <f t="shared" si="1"/>
        <v>1</v>
      </c>
      <c r="U23" s="6">
        <f t="shared" si="2"/>
        <v>25.956905293044009</v>
      </c>
    </row>
    <row r="24" spans="1:21" x14ac:dyDescent="0.3">
      <c r="A24" s="2" t="s">
        <v>39</v>
      </c>
      <c r="B24" s="2" t="s">
        <v>5039</v>
      </c>
      <c r="C24" s="3">
        <v>45647</v>
      </c>
      <c r="D24" s="4">
        <v>8</v>
      </c>
      <c r="E24" s="3">
        <v>45650</v>
      </c>
      <c r="F24" s="3">
        <v>45651</v>
      </c>
      <c r="G24" s="3">
        <v>34624</v>
      </c>
      <c r="H24" s="2" t="s">
        <v>9881</v>
      </c>
      <c r="I24" s="2" t="s">
        <v>9891</v>
      </c>
      <c r="J24" s="2" t="s">
        <v>9906</v>
      </c>
      <c r="K24" s="2" t="s">
        <v>9911</v>
      </c>
      <c r="L24" s="2" t="s">
        <v>9922</v>
      </c>
      <c r="M24" s="2">
        <v>1</v>
      </c>
      <c r="N24" s="2">
        <v>14075.06</v>
      </c>
      <c r="O24" s="2">
        <v>14075.06</v>
      </c>
      <c r="P24" s="2">
        <v>19.5</v>
      </c>
      <c r="Q24" s="2">
        <v>11330.42</v>
      </c>
      <c r="R24" s="2">
        <v>3</v>
      </c>
      <c r="S24" s="2">
        <f t="shared" si="0"/>
        <v>4</v>
      </c>
      <c r="T24" s="2">
        <f t="shared" si="1"/>
        <v>4</v>
      </c>
      <c r="U24" s="6">
        <f t="shared" si="2"/>
        <v>30.178662898525126</v>
      </c>
    </row>
    <row r="25" spans="1:21" x14ac:dyDescent="0.3">
      <c r="A25" s="2" t="s">
        <v>40</v>
      </c>
      <c r="B25" s="2" t="s">
        <v>5040</v>
      </c>
      <c r="C25" s="3">
        <v>45646</v>
      </c>
      <c r="D25" s="4">
        <v>9</v>
      </c>
      <c r="E25" s="3">
        <v>45649</v>
      </c>
      <c r="F25" s="3">
        <v>45652</v>
      </c>
      <c r="G25" s="3">
        <v>29051</v>
      </c>
      <c r="H25" s="2" t="s">
        <v>9881</v>
      </c>
      <c r="I25" s="2" t="s">
        <v>9891</v>
      </c>
      <c r="J25" s="2" t="s">
        <v>9903</v>
      </c>
      <c r="K25" s="2" t="s">
        <v>9907</v>
      </c>
      <c r="L25" s="2" t="s">
        <v>9914</v>
      </c>
      <c r="M25" s="2">
        <v>7</v>
      </c>
      <c r="N25" s="2">
        <v>40923.81</v>
      </c>
      <c r="O25" s="2">
        <v>286466.67</v>
      </c>
      <c r="P25" s="2">
        <v>2.0699999999999998</v>
      </c>
      <c r="Q25" s="2">
        <v>280536.81</v>
      </c>
      <c r="R25" s="2">
        <v>2</v>
      </c>
      <c r="S25" s="2">
        <f t="shared" si="0"/>
        <v>6</v>
      </c>
      <c r="T25" s="2">
        <f t="shared" si="1"/>
        <v>3</v>
      </c>
      <c r="U25" s="6">
        <f t="shared" si="2"/>
        <v>45.433281752172363</v>
      </c>
    </row>
    <row r="26" spans="1:21" x14ac:dyDescent="0.3">
      <c r="A26" s="2" t="s">
        <v>41</v>
      </c>
      <c r="B26" s="2" t="s">
        <v>5041</v>
      </c>
      <c r="C26" s="3">
        <v>45361</v>
      </c>
      <c r="D26" s="4">
        <v>3</v>
      </c>
      <c r="E26" s="3">
        <v>45365</v>
      </c>
      <c r="F26" s="3">
        <v>45366</v>
      </c>
      <c r="G26" s="3">
        <v>24106</v>
      </c>
      <c r="H26" s="2" t="s">
        <v>9880</v>
      </c>
      <c r="I26" s="2" t="s">
        <v>9892</v>
      </c>
      <c r="J26" s="2" t="s">
        <v>9904</v>
      </c>
      <c r="K26" s="2" t="s">
        <v>9909</v>
      </c>
      <c r="L26" s="2" t="s">
        <v>9916</v>
      </c>
      <c r="M26" s="2">
        <v>3</v>
      </c>
      <c r="N26" s="2">
        <v>49569.279999999999</v>
      </c>
      <c r="O26" s="2">
        <v>148707.84</v>
      </c>
      <c r="P26" s="2">
        <v>6.57</v>
      </c>
      <c r="Q26" s="2">
        <v>138937.73000000001</v>
      </c>
      <c r="R26" s="2">
        <v>1</v>
      </c>
      <c r="S26" s="2">
        <f t="shared" si="0"/>
        <v>5</v>
      </c>
      <c r="T26" s="2">
        <f t="shared" si="1"/>
        <v>-2</v>
      </c>
      <c r="U26" s="6">
        <f t="shared" si="2"/>
        <v>58.19301848049281</v>
      </c>
    </row>
    <row r="27" spans="1:21" x14ac:dyDescent="0.3">
      <c r="A27" s="2" t="s">
        <v>42</v>
      </c>
      <c r="B27" s="2" t="s">
        <v>5042</v>
      </c>
      <c r="C27" s="3">
        <v>45208</v>
      </c>
      <c r="D27" s="4">
        <v>7</v>
      </c>
      <c r="E27" s="3">
        <v>45212</v>
      </c>
      <c r="F27" s="3">
        <v>45214</v>
      </c>
      <c r="G27" s="3">
        <v>37722</v>
      </c>
      <c r="H27" s="2" t="s">
        <v>9880</v>
      </c>
      <c r="I27" s="2" t="s">
        <v>9897</v>
      </c>
      <c r="J27" s="2" t="s">
        <v>9905</v>
      </c>
      <c r="K27" s="2" t="s">
        <v>9910</v>
      </c>
      <c r="L27" s="2" t="s">
        <v>9924</v>
      </c>
      <c r="M27" s="2">
        <v>10</v>
      </c>
      <c r="N27" s="2">
        <v>7602.48</v>
      </c>
      <c r="O27" s="2">
        <v>76024.799999999988</v>
      </c>
      <c r="P27" s="2">
        <v>22.42</v>
      </c>
      <c r="Q27" s="2">
        <v>58980.04</v>
      </c>
      <c r="R27" s="2">
        <v>4</v>
      </c>
      <c r="S27" s="2">
        <f t="shared" si="0"/>
        <v>6</v>
      </c>
      <c r="T27" s="2">
        <f t="shared" si="1"/>
        <v>1</v>
      </c>
      <c r="U27" s="6">
        <f t="shared" si="2"/>
        <v>20.496219035202085</v>
      </c>
    </row>
    <row r="28" spans="1:21" x14ac:dyDescent="0.3">
      <c r="A28" s="2" t="s">
        <v>43</v>
      </c>
      <c r="B28" s="2" t="s">
        <v>5043</v>
      </c>
      <c r="C28" s="3">
        <v>45607</v>
      </c>
      <c r="D28" s="4">
        <v>4</v>
      </c>
      <c r="E28" s="3">
        <v>45612</v>
      </c>
      <c r="F28" s="3">
        <v>45617</v>
      </c>
      <c r="G28" s="3">
        <v>25233</v>
      </c>
      <c r="H28" s="2" t="s">
        <v>9880</v>
      </c>
      <c r="I28" s="2" t="s">
        <v>9884</v>
      </c>
      <c r="J28" s="2" t="s">
        <v>9904</v>
      </c>
      <c r="K28" s="2" t="s">
        <v>9912</v>
      </c>
      <c r="L28" s="2" t="s">
        <v>9920</v>
      </c>
      <c r="M28" s="2">
        <v>8</v>
      </c>
      <c r="N28" s="2">
        <v>10942.08</v>
      </c>
      <c r="O28" s="2">
        <v>87536.639999999999</v>
      </c>
      <c r="P28" s="2">
        <v>17.34</v>
      </c>
      <c r="Q28" s="2">
        <v>72357.789999999994</v>
      </c>
      <c r="R28" s="2">
        <v>5</v>
      </c>
      <c r="S28" s="2">
        <f t="shared" si="0"/>
        <v>10</v>
      </c>
      <c r="T28" s="2">
        <f t="shared" si="1"/>
        <v>-6</v>
      </c>
      <c r="U28" s="6">
        <f t="shared" si="2"/>
        <v>55.780971937029435</v>
      </c>
    </row>
    <row r="29" spans="1:21" x14ac:dyDescent="0.3">
      <c r="A29" s="2" t="s">
        <v>44</v>
      </c>
      <c r="B29" s="2" t="s">
        <v>5044</v>
      </c>
      <c r="C29" s="3">
        <v>45514</v>
      </c>
      <c r="D29" s="4">
        <v>3</v>
      </c>
      <c r="E29" s="3">
        <v>45519</v>
      </c>
      <c r="F29" s="3">
        <v>45520</v>
      </c>
      <c r="G29" s="3">
        <v>25532</v>
      </c>
      <c r="H29" s="2" t="s">
        <v>9879</v>
      </c>
      <c r="I29" s="2" t="s">
        <v>9896</v>
      </c>
      <c r="J29" s="2" t="s">
        <v>9905</v>
      </c>
      <c r="K29" s="2" t="s">
        <v>9910</v>
      </c>
      <c r="L29" s="2" t="s">
        <v>9917</v>
      </c>
      <c r="M29" s="2">
        <v>10</v>
      </c>
      <c r="N29" s="2">
        <v>46105.91</v>
      </c>
      <c r="O29" s="2">
        <v>461059.1</v>
      </c>
      <c r="P29" s="2">
        <v>10.85</v>
      </c>
      <c r="Q29" s="2">
        <v>411034.19</v>
      </c>
      <c r="R29" s="2">
        <v>2</v>
      </c>
      <c r="S29" s="2">
        <f t="shared" si="0"/>
        <v>6</v>
      </c>
      <c r="T29" s="2">
        <f t="shared" si="1"/>
        <v>-3</v>
      </c>
      <c r="U29" s="6">
        <f t="shared" si="2"/>
        <v>54.70773442847365</v>
      </c>
    </row>
    <row r="30" spans="1:21" x14ac:dyDescent="0.3">
      <c r="A30" s="2" t="s">
        <v>45</v>
      </c>
      <c r="B30" s="2" t="s">
        <v>5045</v>
      </c>
      <c r="C30" s="3">
        <v>45836</v>
      </c>
      <c r="D30" s="4">
        <v>4</v>
      </c>
      <c r="E30" s="3">
        <v>45838</v>
      </c>
      <c r="F30" s="3">
        <v>45841</v>
      </c>
      <c r="G30" s="3">
        <v>36067</v>
      </c>
      <c r="H30" s="2" t="s">
        <v>9880</v>
      </c>
      <c r="I30" s="2" t="s">
        <v>9884</v>
      </c>
      <c r="J30" s="2" t="s">
        <v>9906</v>
      </c>
      <c r="K30" s="2" t="s">
        <v>9911</v>
      </c>
      <c r="L30" s="2" t="s">
        <v>9922</v>
      </c>
      <c r="M30" s="2">
        <v>6</v>
      </c>
      <c r="N30" s="2">
        <v>4861.68</v>
      </c>
      <c r="O30" s="2">
        <v>29170.080000000002</v>
      </c>
      <c r="P30" s="2">
        <v>23.29</v>
      </c>
      <c r="Q30" s="2">
        <v>22376.37</v>
      </c>
      <c r="R30" s="2">
        <v>4</v>
      </c>
      <c r="S30" s="2">
        <f t="shared" si="0"/>
        <v>5</v>
      </c>
      <c r="T30" s="2">
        <f t="shared" si="1"/>
        <v>-1</v>
      </c>
      <c r="U30" s="6">
        <f t="shared" si="2"/>
        <v>26.746064339493497</v>
      </c>
    </row>
    <row r="31" spans="1:21" x14ac:dyDescent="0.3">
      <c r="A31" s="2" t="s">
        <v>46</v>
      </c>
      <c r="B31" s="2" t="s">
        <v>5046</v>
      </c>
      <c r="C31" s="3">
        <v>45375</v>
      </c>
      <c r="D31" s="4">
        <v>7</v>
      </c>
      <c r="E31" s="3">
        <v>45379</v>
      </c>
      <c r="F31" s="3">
        <v>45380</v>
      </c>
      <c r="G31" s="3">
        <v>39186</v>
      </c>
      <c r="H31" s="2" t="s">
        <v>9882</v>
      </c>
      <c r="I31" s="2" t="s">
        <v>9898</v>
      </c>
      <c r="J31" s="2" t="s">
        <v>9905</v>
      </c>
      <c r="K31" s="2" t="s">
        <v>9910</v>
      </c>
      <c r="L31" s="2" t="s">
        <v>9925</v>
      </c>
      <c r="M31" s="2">
        <v>7</v>
      </c>
      <c r="N31" s="2">
        <v>7997.32</v>
      </c>
      <c r="O31" s="2">
        <v>55981.24</v>
      </c>
      <c r="P31" s="2">
        <v>18.66</v>
      </c>
      <c r="Q31" s="2">
        <v>45535.14</v>
      </c>
      <c r="R31" s="2">
        <v>5</v>
      </c>
      <c r="S31" s="2">
        <f t="shared" si="0"/>
        <v>5</v>
      </c>
      <c r="T31" s="2">
        <f t="shared" si="1"/>
        <v>2</v>
      </c>
      <c r="U31" s="6">
        <f t="shared" si="2"/>
        <v>16.943269961977187</v>
      </c>
    </row>
    <row r="32" spans="1:21" x14ac:dyDescent="0.3">
      <c r="A32" s="2" t="s">
        <v>47</v>
      </c>
      <c r="B32" s="2" t="s">
        <v>5047</v>
      </c>
      <c r="C32" s="3">
        <v>45185</v>
      </c>
      <c r="D32" s="4">
        <v>4</v>
      </c>
      <c r="E32" s="3">
        <v>45188</v>
      </c>
      <c r="F32" s="3">
        <v>45189</v>
      </c>
      <c r="G32" s="3">
        <v>37806</v>
      </c>
      <c r="H32" s="2" t="s">
        <v>9880</v>
      </c>
      <c r="I32" s="2" t="s">
        <v>9897</v>
      </c>
      <c r="J32" s="2" t="s">
        <v>9903</v>
      </c>
      <c r="K32" s="2" t="s">
        <v>9907</v>
      </c>
      <c r="L32" s="2" t="s">
        <v>9913</v>
      </c>
      <c r="M32" s="2">
        <v>5</v>
      </c>
      <c r="N32" s="2">
        <v>10304.82</v>
      </c>
      <c r="O32" s="2">
        <v>51524.1</v>
      </c>
      <c r="P32" s="2">
        <v>6.76</v>
      </c>
      <c r="Q32" s="2">
        <v>48041.07</v>
      </c>
      <c r="R32" s="2">
        <v>4</v>
      </c>
      <c r="S32" s="2">
        <f t="shared" si="0"/>
        <v>4</v>
      </c>
      <c r="T32" s="2">
        <f t="shared" si="1"/>
        <v>0</v>
      </c>
      <c r="U32" s="6">
        <f t="shared" si="2"/>
        <v>20.203259452411995</v>
      </c>
    </row>
    <row r="33" spans="1:21" x14ac:dyDescent="0.3">
      <c r="A33" s="2" t="s">
        <v>48</v>
      </c>
      <c r="B33" s="2" t="s">
        <v>5048</v>
      </c>
      <c r="C33" s="3">
        <v>45717</v>
      </c>
      <c r="D33" s="4">
        <v>10</v>
      </c>
      <c r="E33" s="3">
        <v>45721</v>
      </c>
      <c r="F33" s="3">
        <v>45726</v>
      </c>
      <c r="G33" s="3">
        <v>30529</v>
      </c>
      <c r="H33" s="2" t="s">
        <v>9882</v>
      </c>
      <c r="I33" s="2" t="s">
        <v>9887</v>
      </c>
      <c r="J33" s="2" t="s">
        <v>9904</v>
      </c>
      <c r="K33" s="2" t="s">
        <v>9909</v>
      </c>
      <c r="L33" s="2" t="s">
        <v>9923</v>
      </c>
      <c r="M33" s="2">
        <v>8</v>
      </c>
      <c r="N33" s="2">
        <v>26505.8</v>
      </c>
      <c r="O33" s="2">
        <v>212046.4</v>
      </c>
      <c r="P33" s="2">
        <v>14.82</v>
      </c>
      <c r="Q33" s="2">
        <v>180621.12</v>
      </c>
      <c r="R33" s="2">
        <v>1</v>
      </c>
      <c r="S33" s="2">
        <f t="shared" si="0"/>
        <v>9</v>
      </c>
      <c r="T33" s="2">
        <f t="shared" si="1"/>
        <v>1</v>
      </c>
      <c r="U33" s="6">
        <f t="shared" si="2"/>
        <v>41.581815866547814</v>
      </c>
    </row>
    <row r="34" spans="1:21" x14ac:dyDescent="0.3">
      <c r="A34" s="2" t="s">
        <v>49</v>
      </c>
      <c r="B34" s="2" t="s">
        <v>5049</v>
      </c>
      <c r="C34" s="3">
        <v>45810</v>
      </c>
      <c r="D34" s="4">
        <v>10</v>
      </c>
      <c r="E34" s="3">
        <v>45812</v>
      </c>
      <c r="F34" s="3">
        <v>45817</v>
      </c>
      <c r="G34" s="3">
        <v>38367</v>
      </c>
      <c r="H34" s="2" t="s">
        <v>9881</v>
      </c>
      <c r="I34" s="2" t="s">
        <v>9890</v>
      </c>
      <c r="J34" s="2" t="s">
        <v>9904</v>
      </c>
      <c r="K34" s="2" t="s">
        <v>9909</v>
      </c>
      <c r="L34" s="2" t="s">
        <v>9927</v>
      </c>
      <c r="M34" s="2">
        <v>4</v>
      </c>
      <c r="N34" s="2">
        <v>46123.5</v>
      </c>
      <c r="O34" s="2">
        <v>184494</v>
      </c>
      <c r="P34" s="2">
        <v>21.68</v>
      </c>
      <c r="Q34" s="2">
        <v>144495.70000000001</v>
      </c>
      <c r="R34" s="2">
        <v>3</v>
      </c>
      <c r="S34" s="2">
        <f t="shared" si="0"/>
        <v>7</v>
      </c>
      <c r="T34" s="2">
        <f t="shared" si="1"/>
        <v>3</v>
      </c>
      <c r="U34" s="6">
        <f t="shared" si="2"/>
        <v>20.378487614080836</v>
      </c>
    </row>
    <row r="35" spans="1:21" x14ac:dyDescent="0.3">
      <c r="A35" s="2" t="s">
        <v>50</v>
      </c>
      <c r="B35" s="2" t="s">
        <v>5050</v>
      </c>
      <c r="C35" s="3">
        <v>45622</v>
      </c>
      <c r="D35" s="4">
        <v>7</v>
      </c>
      <c r="E35" s="3">
        <v>45627</v>
      </c>
      <c r="F35" s="3">
        <v>45632</v>
      </c>
      <c r="G35" s="3">
        <v>29741</v>
      </c>
      <c r="H35" s="2" t="s">
        <v>9879</v>
      </c>
      <c r="I35" s="2" t="s">
        <v>9896</v>
      </c>
      <c r="J35" s="2" t="s">
        <v>9906</v>
      </c>
      <c r="K35" s="2" t="s">
        <v>9911</v>
      </c>
      <c r="L35" s="2" t="s">
        <v>9926</v>
      </c>
      <c r="M35" s="2">
        <v>9</v>
      </c>
      <c r="N35" s="2">
        <v>3782.6</v>
      </c>
      <c r="O35" s="2">
        <v>34043.4</v>
      </c>
      <c r="P35" s="2">
        <v>7.22</v>
      </c>
      <c r="Q35" s="2">
        <v>31585.47</v>
      </c>
      <c r="R35" s="2">
        <v>5</v>
      </c>
      <c r="S35" s="2">
        <f t="shared" si="0"/>
        <v>10</v>
      </c>
      <c r="T35" s="2">
        <f t="shared" si="1"/>
        <v>-3</v>
      </c>
      <c r="U35" s="6">
        <f t="shared" si="2"/>
        <v>43.479808350444898</v>
      </c>
    </row>
    <row r="36" spans="1:21" x14ac:dyDescent="0.3">
      <c r="A36" s="2" t="s">
        <v>51</v>
      </c>
      <c r="B36" s="2" t="s">
        <v>5051</v>
      </c>
      <c r="C36" s="3">
        <v>45857</v>
      </c>
      <c r="D36" s="4">
        <v>3</v>
      </c>
      <c r="E36" s="3">
        <v>45861</v>
      </c>
      <c r="F36" s="3">
        <v>45865</v>
      </c>
      <c r="G36" s="3">
        <v>35570</v>
      </c>
      <c r="H36" s="2" t="s">
        <v>9881</v>
      </c>
      <c r="I36" s="2" t="s">
        <v>9899</v>
      </c>
      <c r="J36" s="2" t="s">
        <v>9905</v>
      </c>
      <c r="K36" s="2" t="s">
        <v>9910</v>
      </c>
      <c r="L36" s="2" t="s">
        <v>9924</v>
      </c>
      <c r="M36" s="2">
        <v>4</v>
      </c>
      <c r="N36" s="2">
        <v>38792.28</v>
      </c>
      <c r="O36" s="2">
        <v>155169.12</v>
      </c>
      <c r="P36" s="2">
        <v>16.3</v>
      </c>
      <c r="Q36" s="2">
        <v>129876.55</v>
      </c>
      <c r="R36" s="2">
        <v>3</v>
      </c>
      <c r="S36" s="2">
        <f t="shared" si="0"/>
        <v>8</v>
      </c>
      <c r="T36" s="2">
        <f t="shared" si="1"/>
        <v>-5</v>
      </c>
      <c r="U36" s="6">
        <f t="shared" si="2"/>
        <v>28.16493580060423</v>
      </c>
    </row>
    <row r="37" spans="1:21" x14ac:dyDescent="0.3">
      <c r="A37" s="2" t="s">
        <v>52</v>
      </c>
      <c r="B37" s="2" t="s">
        <v>5052</v>
      </c>
      <c r="C37" s="3">
        <v>45751</v>
      </c>
      <c r="D37" s="4">
        <v>9</v>
      </c>
      <c r="E37" s="3">
        <v>45753</v>
      </c>
      <c r="F37" s="3">
        <v>45755</v>
      </c>
      <c r="G37" s="3">
        <v>38521</v>
      </c>
      <c r="H37" s="2" t="s">
        <v>9879</v>
      </c>
      <c r="I37" s="2" t="s">
        <v>9896</v>
      </c>
      <c r="J37" s="2" t="s">
        <v>9904</v>
      </c>
      <c r="K37" s="2" t="s">
        <v>9912</v>
      </c>
      <c r="L37" s="2" t="s">
        <v>9928</v>
      </c>
      <c r="M37" s="2">
        <v>4</v>
      </c>
      <c r="N37" s="2">
        <v>11971.4</v>
      </c>
      <c r="O37" s="2">
        <v>47885.599999999999</v>
      </c>
      <c r="P37" s="2">
        <v>18.510000000000002</v>
      </c>
      <c r="Q37" s="2">
        <v>39021.980000000003</v>
      </c>
      <c r="R37" s="2">
        <v>2</v>
      </c>
      <c r="S37" s="2">
        <f t="shared" si="0"/>
        <v>4</v>
      </c>
      <c r="T37" s="2">
        <f t="shared" si="1"/>
        <v>5</v>
      </c>
      <c r="U37" s="6">
        <f t="shared" si="2"/>
        <v>19.795306388526729</v>
      </c>
    </row>
    <row r="38" spans="1:21" x14ac:dyDescent="0.3">
      <c r="A38" s="2" t="s">
        <v>53</v>
      </c>
      <c r="B38" s="2" t="s">
        <v>5053</v>
      </c>
      <c r="C38" s="3">
        <v>45856</v>
      </c>
      <c r="D38" s="4">
        <v>7</v>
      </c>
      <c r="E38" s="3">
        <v>45857</v>
      </c>
      <c r="F38" s="3">
        <v>45858</v>
      </c>
      <c r="G38" s="3">
        <v>26154</v>
      </c>
      <c r="H38" s="2" t="s">
        <v>9882</v>
      </c>
      <c r="I38" s="2" t="s">
        <v>9887</v>
      </c>
      <c r="J38" s="2" t="s">
        <v>9905</v>
      </c>
      <c r="K38" s="2" t="s">
        <v>9910</v>
      </c>
      <c r="L38" s="2" t="s">
        <v>9924</v>
      </c>
      <c r="M38" s="2">
        <v>6</v>
      </c>
      <c r="N38" s="2">
        <v>33473.85</v>
      </c>
      <c r="O38" s="2">
        <v>200843.1</v>
      </c>
      <c r="P38" s="2">
        <v>27.55</v>
      </c>
      <c r="Q38" s="2">
        <v>145510.82999999999</v>
      </c>
      <c r="R38" s="2">
        <v>4</v>
      </c>
      <c r="S38" s="2">
        <f t="shared" si="0"/>
        <v>2</v>
      </c>
      <c r="T38" s="2">
        <f t="shared" si="1"/>
        <v>5</v>
      </c>
      <c r="U38" s="6">
        <f t="shared" si="2"/>
        <v>53.940464931056795</v>
      </c>
    </row>
    <row r="39" spans="1:21" x14ac:dyDescent="0.3">
      <c r="A39" s="2" t="s">
        <v>54</v>
      </c>
      <c r="B39" s="2" t="s">
        <v>5054</v>
      </c>
      <c r="C39" s="3">
        <v>45722</v>
      </c>
      <c r="D39" s="4">
        <v>10</v>
      </c>
      <c r="E39" s="3">
        <v>45723</v>
      </c>
      <c r="F39" s="3">
        <v>45726</v>
      </c>
      <c r="G39" s="3">
        <v>37616</v>
      </c>
      <c r="H39" s="2" t="s">
        <v>9882</v>
      </c>
      <c r="I39" s="2" t="s">
        <v>9895</v>
      </c>
      <c r="J39" s="2" t="s">
        <v>9904</v>
      </c>
      <c r="K39" s="2" t="s">
        <v>9909</v>
      </c>
      <c r="L39" s="2" t="s">
        <v>9929</v>
      </c>
      <c r="M39" s="2">
        <v>1</v>
      </c>
      <c r="N39" s="2">
        <v>33142.49</v>
      </c>
      <c r="O39" s="2">
        <v>33142.49</v>
      </c>
      <c r="P39" s="2">
        <v>19.850000000000001</v>
      </c>
      <c r="Q39" s="2">
        <v>26563.71</v>
      </c>
      <c r="R39" s="2">
        <v>5</v>
      </c>
      <c r="S39" s="2">
        <f t="shared" si="0"/>
        <v>4</v>
      </c>
      <c r="T39" s="2">
        <f t="shared" si="1"/>
        <v>6</v>
      </c>
      <c r="U39" s="6">
        <f t="shared" si="2"/>
        <v>22.193018480492814</v>
      </c>
    </row>
    <row r="40" spans="1:21" x14ac:dyDescent="0.3">
      <c r="A40" s="2" t="s">
        <v>55</v>
      </c>
      <c r="B40" s="2" t="s">
        <v>5055</v>
      </c>
      <c r="C40" s="3">
        <v>45835</v>
      </c>
      <c r="D40" s="4">
        <v>9</v>
      </c>
      <c r="E40" s="3">
        <v>45840</v>
      </c>
      <c r="F40" s="3">
        <v>45845</v>
      </c>
      <c r="G40" s="3">
        <v>31221</v>
      </c>
      <c r="H40" s="2" t="s">
        <v>9882</v>
      </c>
      <c r="I40" s="2" t="s">
        <v>9887</v>
      </c>
      <c r="J40" s="2" t="s">
        <v>9905</v>
      </c>
      <c r="K40" s="2" t="s">
        <v>9910</v>
      </c>
      <c r="L40" s="2" t="s">
        <v>9924</v>
      </c>
      <c r="M40" s="2">
        <v>5</v>
      </c>
      <c r="N40" s="2">
        <v>17532.330000000002</v>
      </c>
      <c r="O40" s="2">
        <v>87661.650000000009</v>
      </c>
      <c r="P40" s="2">
        <v>0.28999999999999998</v>
      </c>
      <c r="Q40" s="2">
        <v>87407.43</v>
      </c>
      <c r="R40" s="2">
        <v>5</v>
      </c>
      <c r="S40" s="2">
        <f t="shared" si="0"/>
        <v>10</v>
      </c>
      <c r="T40" s="2">
        <f t="shared" si="1"/>
        <v>-1</v>
      </c>
      <c r="U40" s="6">
        <f t="shared" si="2"/>
        <v>40.011619365609349</v>
      </c>
    </row>
    <row r="41" spans="1:21" x14ac:dyDescent="0.3">
      <c r="A41" s="2" t="s">
        <v>56</v>
      </c>
      <c r="B41" s="2" t="s">
        <v>5056</v>
      </c>
      <c r="C41" s="3">
        <v>45686</v>
      </c>
      <c r="D41" s="4">
        <v>6</v>
      </c>
      <c r="E41" s="3">
        <v>45688</v>
      </c>
      <c r="F41" s="3">
        <v>45689</v>
      </c>
      <c r="G41" s="3">
        <v>29772</v>
      </c>
      <c r="H41" s="2" t="s">
        <v>9881</v>
      </c>
      <c r="I41" s="2" t="s">
        <v>9885</v>
      </c>
      <c r="J41" s="2" t="s">
        <v>9903</v>
      </c>
      <c r="K41" s="2" t="s">
        <v>9908</v>
      </c>
      <c r="L41" s="2" t="s">
        <v>9921</v>
      </c>
      <c r="M41" s="2">
        <v>6</v>
      </c>
      <c r="N41" s="2">
        <v>38995.74</v>
      </c>
      <c r="O41" s="2">
        <v>233974.44</v>
      </c>
      <c r="P41" s="2">
        <v>19.940000000000001</v>
      </c>
      <c r="Q41" s="2">
        <v>187319.94</v>
      </c>
      <c r="R41" s="2">
        <v>1</v>
      </c>
      <c r="S41" s="2">
        <f t="shared" si="0"/>
        <v>3</v>
      </c>
      <c r="T41" s="2">
        <f t="shared" si="1"/>
        <v>3</v>
      </c>
      <c r="U41" s="6">
        <f t="shared" si="2"/>
        <v>43.570820150888288</v>
      </c>
    </row>
    <row r="42" spans="1:21" x14ac:dyDescent="0.3">
      <c r="A42" s="2" t="s">
        <v>57</v>
      </c>
      <c r="B42" s="2" t="s">
        <v>5057</v>
      </c>
      <c r="C42" s="3">
        <v>45345</v>
      </c>
      <c r="D42" s="4">
        <v>4</v>
      </c>
      <c r="E42" s="3">
        <v>45350</v>
      </c>
      <c r="F42" s="3">
        <v>45355</v>
      </c>
      <c r="G42" s="3">
        <v>27820</v>
      </c>
      <c r="H42" s="2" t="s">
        <v>9879</v>
      </c>
      <c r="I42" s="2" t="s">
        <v>9893</v>
      </c>
      <c r="J42" s="2" t="s">
        <v>9905</v>
      </c>
      <c r="K42" s="2" t="s">
        <v>9910</v>
      </c>
      <c r="L42" s="2" t="s">
        <v>9917</v>
      </c>
      <c r="M42" s="2">
        <v>1</v>
      </c>
      <c r="N42" s="2">
        <v>34712.07</v>
      </c>
      <c r="O42" s="2">
        <v>34712.07</v>
      </c>
      <c r="P42" s="2">
        <v>19.84</v>
      </c>
      <c r="Q42" s="2">
        <v>27825.200000000001</v>
      </c>
      <c r="R42" s="2">
        <v>5</v>
      </c>
      <c r="S42" s="2">
        <f t="shared" si="0"/>
        <v>10</v>
      </c>
      <c r="T42" s="2">
        <f t="shared" si="1"/>
        <v>-6</v>
      </c>
      <c r="U42" s="6">
        <f t="shared" si="2"/>
        <v>47.978824449659179</v>
      </c>
    </row>
    <row r="43" spans="1:21" x14ac:dyDescent="0.3">
      <c r="A43" s="2" t="s">
        <v>58</v>
      </c>
      <c r="B43" s="2" t="s">
        <v>5058</v>
      </c>
      <c r="C43" s="3">
        <v>45192</v>
      </c>
      <c r="D43" s="4">
        <v>8</v>
      </c>
      <c r="E43" s="3">
        <v>45193</v>
      </c>
      <c r="F43" s="3">
        <v>45197</v>
      </c>
      <c r="G43" s="3">
        <v>29929</v>
      </c>
      <c r="H43" s="2" t="s">
        <v>9881</v>
      </c>
      <c r="I43" s="2" t="s">
        <v>9890</v>
      </c>
      <c r="J43" s="2" t="s">
        <v>9903</v>
      </c>
      <c r="K43" s="2" t="s">
        <v>9908</v>
      </c>
      <c r="L43" s="2" t="s">
        <v>9915</v>
      </c>
      <c r="M43" s="2">
        <v>10</v>
      </c>
      <c r="N43" s="2">
        <v>38572.15</v>
      </c>
      <c r="O43" s="2">
        <v>385721.5</v>
      </c>
      <c r="P43" s="2">
        <v>29.58</v>
      </c>
      <c r="Q43" s="2">
        <v>271625.08</v>
      </c>
      <c r="R43" s="2">
        <v>2</v>
      </c>
      <c r="S43" s="2">
        <f t="shared" si="0"/>
        <v>5</v>
      </c>
      <c r="T43" s="2">
        <f t="shared" si="1"/>
        <v>3</v>
      </c>
      <c r="U43" s="6">
        <f t="shared" si="2"/>
        <v>41.78981216173193</v>
      </c>
    </row>
    <row r="44" spans="1:21" x14ac:dyDescent="0.3">
      <c r="A44" s="2" t="s">
        <v>59</v>
      </c>
      <c r="B44" s="2" t="s">
        <v>5059</v>
      </c>
      <c r="C44" s="3">
        <v>45376</v>
      </c>
      <c r="D44" s="4">
        <v>7</v>
      </c>
      <c r="E44" s="3">
        <v>45381</v>
      </c>
      <c r="F44" s="3">
        <v>45385</v>
      </c>
      <c r="G44" s="3">
        <v>27544</v>
      </c>
      <c r="H44" s="2" t="s">
        <v>9881</v>
      </c>
      <c r="I44" s="2" t="s">
        <v>9894</v>
      </c>
      <c r="J44" s="2" t="s">
        <v>9904</v>
      </c>
      <c r="K44" s="2" t="s">
        <v>9912</v>
      </c>
      <c r="L44" s="2" t="s">
        <v>9930</v>
      </c>
      <c r="M44" s="2">
        <v>1</v>
      </c>
      <c r="N44" s="2">
        <v>22256.78</v>
      </c>
      <c r="O44" s="2">
        <v>22256.78</v>
      </c>
      <c r="P44" s="2">
        <v>28.98</v>
      </c>
      <c r="Q44" s="2">
        <v>100</v>
      </c>
      <c r="R44" s="2">
        <v>3</v>
      </c>
      <c r="S44" s="2">
        <f t="shared" si="0"/>
        <v>9</v>
      </c>
      <c r="T44" s="2">
        <f t="shared" si="1"/>
        <v>-2</v>
      </c>
      <c r="U44" s="6">
        <f t="shared" si="2"/>
        <v>48.82001861687565</v>
      </c>
    </row>
    <row r="45" spans="1:21" x14ac:dyDescent="0.3">
      <c r="A45" s="2" t="s">
        <v>60</v>
      </c>
      <c r="B45" s="2" t="s">
        <v>5060</v>
      </c>
      <c r="C45" s="3">
        <v>45681</v>
      </c>
      <c r="D45" s="4">
        <v>8</v>
      </c>
      <c r="E45" s="3">
        <v>45686</v>
      </c>
      <c r="F45" s="3">
        <v>45688</v>
      </c>
      <c r="G45" s="3">
        <v>28586</v>
      </c>
      <c r="H45" s="2" t="s">
        <v>9879</v>
      </c>
      <c r="I45" s="2" t="s">
        <v>9883</v>
      </c>
      <c r="J45" s="2" t="s">
        <v>9904</v>
      </c>
      <c r="K45" s="2" t="s">
        <v>9912</v>
      </c>
      <c r="L45" s="2" t="s">
        <v>9920</v>
      </c>
      <c r="M45" s="2">
        <v>7</v>
      </c>
      <c r="N45" s="2">
        <v>3940.67</v>
      </c>
      <c r="O45" s="2">
        <v>27584.69</v>
      </c>
      <c r="P45" s="2">
        <v>21.04</v>
      </c>
      <c r="Q45" s="2">
        <v>21780.87</v>
      </c>
      <c r="R45" s="2">
        <v>3</v>
      </c>
      <c r="S45" s="2">
        <f t="shared" si="0"/>
        <v>7</v>
      </c>
      <c r="T45" s="2">
        <f t="shared" si="1"/>
        <v>1</v>
      </c>
      <c r="U45" s="6">
        <f t="shared" si="2"/>
        <v>46.803559206023273</v>
      </c>
    </row>
    <row r="46" spans="1:21" x14ac:dyDescent="0.3">
      <c r="A46" s="2" t="s">
        <v>61</v>
      </c>
      <c r="B46" s="2" t="s">
        <v>5061</v>
      </c>
      <c r="C46" s="3">
        <v>45468</v>
      </c>
      <c r="D46" s="4">
        <v>3</v>
      </c>
      <c r="E46" s="3">
        <v>45470</v>
      </c>
      <c r="F46" s="3">
        <v>45473</v>
      </c>
      <c r="G46" s="3">
        <v>23024</v>
      </c>
      <c r="H46" s="2" t="s">
        <v>9879</v>
      </c>
      <c r="I46" s="2" t="s">
        <v>9900</v>
      </c>
      <c r="J46" s="2" t="s">
        <v>9903</v>
      </c>
      <c r="K46" s="2" t="s">
        <v>9907</v>
      </c>
      <c r="L46" s="2" t="s">
        <v>9931</v>
      </c>
      <c r="M46" s="2">
        <v>6</v>
      </c>
      <c r="N46" s="2">
        <v>8871.98</v>
      </c>
      <c r="O46" s="2">
        <v>53231.88</v>
      </c>
      <c r="P46" s="2">
        <v>27.24</v>
      </c>
      <c r="Q46" s="2">
        <v>38731.519999999997</v>
      </c>
      <c r="R46" s="2">
        <v>4</v>
      </c>
      <c r="S46" s="2">
        <f t="shared" si="0"/>
        <v>5</v>
      </c>
      <c r="T46" s="2">
        <f t="shared" si="1"/>
        <v>-2</v>
      </c>
      <c r="U46" s="6">
        <f t="shared" si="2"/>
        <v>61.446966351673588</v>
      </c>
    </row>
    <row r="47" spans="1:21" x14ac:dyDescent="0.3">
      <c r="A47" s="2" t="s">
        <v>62</v>
      </c>
      <c r="B47" s="2" t="s">
        <v>5062</v>
      </c>
      <c r="C47" s="3">
        <v>45228</v>
      </c>
      <c r="D47" s="4">
        <v>9</v>
      </c>
      <c r="E47" s="3">
        <v>45232</v>
      </c>
      <c r="F47" s="3">
        <v>45233</v>
      </c>
      <c r="G47" s="3">
        <v>35293</v>
      </c>
      <c r="H47" s="2" t="s">
        <v>9881</v>
      </c>
      <c r="I47" s="2" t="s">
        <v>9890</v>
      </c>
      <c r="J47" s="2" t="s">
        <v>9904</v>
      </c>
      <c r="K47" s="2" t="s">
        <v>9909</v>
      </c>
      <c r="L47" s="2" t="s">
        <v>9923</v>
      </c>
      <c r="M47" s="2">
        <v>8</v>
      </c>
      <c r="N47" s="2">
        <v>21405.88</v>
      </c>
      <c r="O47" s="2">
        <v>171247.04</v>
      </c>
      <c r="P47" s="2">
        <v>11.27</v>
      </c>
      <c r="Q47" s="2">
        <v>151947.5</v>
      </c>
      <c r="R47" s="2">
        <v>5</v>
      </c>
      <c r="S47" s="2">
        <f t="shared" si="0"/>
        <v>5</v>
      </c>
      <c r="T47" s="2">
        <f t="shared" si="1"/>
        <v>4</v>
      </c>
      <c r="U47" s="6">
        <f t="shared" si="2"/>
        <v>27.200547570157426</v>
      </c>
    </row>
    <row r="48" spans="1:21" x14ac:dyDescent="0.3">
      <c r="A48" s="2" t="s">
        <v>63</v>
      </c>
      <c r="B48" s="2" t="s">
        <v>5063</v>
      </c>
      <c r="C48" s="3">
        <v>45324</v>
      </c>
      <c r="D48" s="4">
        <v>9</v>
      </c>
      <c r="E48" s="3">
        <v>45325</v>
      </c>
      <c r="F48" s="3">
        <v>45327</v>
      </c>
      <c r="G48" s="3">
        <v>23325</v>
      </c>
      <c r="H48" s="2" t="s">
        <v>9882</v>
      </c>
      <c r="I48" s="2" t="s">
        <v>9887</v>
      </c>
      <c r="J48" s="2" t="s">
        <v>9904</v>
      </c>
      <c r="K48" s="2" t="s">
        <v>9909</v>
      </c>
      <c r="L48" s="2" t="s">
        <v>9927</v>
      </c>
      <c r="M48" s="2">
        <v>10</v>
      </c>
      <c r="N48" s="2">
        <v>39967.550000000003</v>
      </c>
      <c r="O48" s="2">
        <v>399675.5</v>
      </c>
      <c r="P48" s="2">
        <v>19.11</v>
      </c>
      <c r="Q48" s="2">
        <v>323297.51</v>
      </c>
      <c r="R48" s="2">
        <v>4</v>
      </c>
      <c r="S48" s="2">
        <f t="shared" si="0"/>
        <v>3</v>
      </c>
      <c r="T48" s="2">
        <f t="shared" si="1"/>
        <v>6</v>
      </c>
      <c r="U48" s="6">
        <f t="shared" si="2"/>
        <v>60.228649651152523</v>
      </c>
    </row>
    <row r="49" spans="1:21" x14ac:dyDescent="0.3">
      <c r="A49" s="2" t="s">
        <v>64</v>
      </c>
      <c r="B49" s="2" t="s">
        <v>5064</v>
      </c>
      <c r="C49" s="3">
        <v>45197</v>
      </c>
      <c r="D49" s="4">
        <v>5</v>
      </c>
      <c r="E49" s="3">
        <v>45198</v>
      </c>
      <c r="F49" s="3">
        <v>45200</v>
      </c>
      <c r="G49" s="3">
        <v>31035</v>
      </c>
      <c r="H49" s="2" t="s">
        <v>9881</v>
      </c>
      <c r="I49" s="2" t="s">
        <v>9885</v>
      </c>
      <c r="J49" s="2" t="s">
        <v>9903</v>
      </c>
      <c r="K49" s="2" t="s">
        <v>9907</v>
      </c>
      <c r="L49" s="2" t="s">
        <v>9914</v>
      </c>
      <c r="M49" s="2">
        <v>4</v>
      </c>
      <c r="N49" s="2">
        <v>16595.66</v>
      </c>
      <c r="O49" s="2">
        <v>66382.64</v>
      </c>
      <c r="P49" s="2">
        <v>29.02</v>
      </c>
      <c r="Q49" s="2">
        <v>47118.400000000001</v>
      </c>
      <c r="R49" s="2">
        <v>4</v>
      </c>
      <c r="S49" s="2">
        <f t="shared" si="0"/>
        <v>3</v>
      </c>
      <c r="T49" s="2">
        <f t="shared" si="1"/>
        <v>2</v>
      </c>
      <c r="U49" s="6">
        <f t="shared" si="2"/>
        <v>38.773442847364819</v>
      </c>
    </row>
    <row r="50" spans="1:21" x14ac:dyDescent="0.3">
      <c r="A50" s="2" t="s">
        <v>65</v>
      </c>
      <c r="B50" s="2" t="s">
        <v>5065</v>
      </c>
      <c r="C50" s="3">
        <v>45426</v>
      </c>
      <c r="D50" s="4">
        <v>7</v>
      </c>
      <c r="E50" s="3">
        <v>45427</v>
      </c>
      <c r="F50" s="3">
        <v>45431</v>
      </c>
      <c r="G50" s="3">
        <v>35746</v>
      </c>
      <c r="H50" s="2" t="s">
        <v>9881</v>
      </c>
      <c r="I50" s="2" t="s">
        <v>9885</v>
      </c>
      <c r="J50" s="2" t="s">
        <v>9904</v>
      </c>
      <c r="K50" s="2" t="s">
        <v>9912</v>
      </c>
      <c r="L50" s="2" t="s">
        <v>9928</v>
      </c>
      <c r="M50" s="2">
        <v>6</v>
      </c>
      <c r="N50" s="2">
        <v>19371.849999999999</v>
      </c>
      <c r="O50" s="2">
        <v>116231.1</v>
      </c>
      <c r="P50" s="2">
        <v>15.08</v>
      </c>
      <c r="Q50" s="2">
        <v>98703.45</v>
      </c>
      <c r="R50" s="2">
        <v>1</v>
      </c>
      <c r="S50" s="2">
        <f t="shared" si="0"/>
        <v>5</v>
      </c>
      <c r="T50" s="2">
        <f t="shared" si="1"/>
        <v>2</v>
      </c>
      <c r="U50" s="6">
        <f t="shared" si="2"/>
        <v>26.50239561943874</v>
      </c>
    </row>
    <row r="51" spans="1:21" x14ac:dyDescent="0.3">
      <c r="A51" s="2" t="s">
        <v>66</v>
      </c>
      <c r="B51" s="2" t="s">
        <v>5066</v>
      </c>
      <c r="C51" s="3">
        <v>45323</v>
      </c>
      <c r="D51" s="4">
        <v>3</v>
      </c>
      <c r="E51" s="3">
        <v>45327</v>
      </c>
      <c r="F51" s="3">
        <v>45331</v>
      </c>
      <c r="G51" s="3">
        <v>38077</v>
      </c>
      <c r="H51" s="2" t="s">
        <v>9882</v>
      </c>
      <c r="I51" s="2" t="s">
        <v>9895</v>
      </c>
      <c r="J51" s="2" t="s">
        <v>9904</v>
      </c>
      <c r="K51" s="2" t="s">
        <v>9909</v>
      </c>
      <c r="L51" s="2" t="s">
        <v>9923</v>
      </c>
      <c r="M51" s="2">
        <v>9</v>
      </c>
      <c r="N51" s="2">
        <v>14387.65</v>
      </c>
      <c r="O51" s="2">
        <v>129488.85</v>
      </c>
      <c r="P51" s="2">
        <v>10.67</v>
      </c>
      <c r="Q51" s="2">
        <v>115672.39</v>
      </c>
      <c r="R51" s="2">
        <v>2</v>
      </c>
      <c r="S51" s="2">
        <f t="shared" si="0"/>
        <v>8</v>
      </c>
      <c r="T51" s="2">
        <f t="shared" si="1"/>
        <v>-5</v>
      </c>
      <c r="U51" s="6">
        <f t="shared" si="2"/>
        <v>19.836527180289401</v>
      </c>
    </row>
    <row r="52" spans="1:21" x14ac:dyDescent="0.3">
      <c r="A52" s="2" t="s">
        <v>67</v>
      </c>
      <c r="B52" s="2" t="s">
        <v>5067</v>
      </c>
      <c r="C52" s="3">
        <v>45214</v>
      </c>
      <c r="D52" s="4">
        <v>5</v>
      </c>
      <c r="E52" s="3">
        <v>45219</v>
      </c>
      <c r="F52" s="3">
        <v>45223</v>
      </c>
      <c r="G52" s="3">
        <v>39056</v>
      </c>
      <c r="H52" s="2" t="s">
        <v>9879</v>
      </c>
      <c r="I52" s="2" t="s">
        <v>9893</v>
      </c>
      <c r="J52" s="2" t="s">
        <v>9903</v>
      </c>
      <c r="K52" s="2" t="s">
        <v>9907</v>
      </c>
      <c r="L52" s="2" t="s">
        <v>9914</v>
      </c>
      <c r="M52" s="2">
        <v>6</v>
      </c>
      <c r="N52" s="2">
        <v>30805.27</v>
      </c>
      <c r="O52" s="2">
        <v>184831.62</v>
      </c>
      <c r="P52" s="2">
        <v>29.78</v>
      </c>
      <c r="Q52" s="2">
        <v>129788.76</v>
      </c>
      <c r="R52" s="2">
        <v>5</v>
      </c>
      <c r="S52" s="2">
        <f t="shared" si="0"/>
        <v>9</v>
      </c>
      <c r="T52" s="2">
        <f t="shared" si="1"/>
        <v>-4</v>
      </c>
      <c r="U52" s="6">
        <f t="shared" si="2"/>
        <v>16.860967447520537</v>
      </c>
    </row>
    <row r="53" spans="1:21" x14ac:dyDescent="0.3">
      <c r="A53" s="2" t="s">
        <v>68</v>
      </c>
      <c r="B53" s="2" t="s">
        <v>5068</v>
      </c>
      <c r="C53" s="3">
        <v>45464</v>
      </c>
      <c r="D53" s="4">
        <v>6</v>
      </c>
      <c r="E53" s="3">
        <v>45466</v>
      </c>
      <c r="F53" s="3">
        <v>45471</v>
      </c>
      <c r="G53" s="3">
        <v>23544</v>
      </c>
      <c r="H53" s="2" t="s">
        <v>9880</v>
      </c>
      <c r="I53" s="2" t="s">
        <v>9901</v>
      </c>
      <c r="J53" s="2" t="s">
        <v>9904</v>
      </c>
      <c r="K53" s="2" t="s">
        <v>9912</v>
      </c>
      <c r="L53" s="2" t="s">
        <v>9920</v>
      </c>
      <c r="M53" s="2">
        <v>10</v>
      </c>
      <c r="N53" s="2">
        <v>1288.3</v>
      </c>
      <c r="O53" s="2">
        <v>12883</v>
      </c>
      <c r="P53" s="2">
        <v>25.69</v>
      </c>
      <c r="Q53" s="2">
        <v>9573.36</v>
      </c>
      <c r="R53" s="2">
        <v>5</v>
      </c>
      <c r="S53" s="2">
        <f t="shared" si="0"/>
        <v>7</v>
      </c>
      <c r="T53" s="2">
        <f t="shared" si="1"/>
        <v>-1</v>
      </c>
      <c r="U53" s="6">
        <f t="shared" si="2"/>
        <v>60.011669135137559</v>
      </c>
    </row>
    <row r="54" spans="1:21" x14ac:dyDescent="0.3">
      <c r="A54" s="2" t="s">
        <v>69</v>
      </c>
      <c r="B54" s="2" t="s">
        <v>5069</v>
      </c>
      <c r="C54" s="3">
        <v>45792</v>
      </c>
      <c r="D54" s="4">
        <v>3</v>
      </c>
      <c r="E54" s="3">
        <v>45797</v>
      </c>
      <c r="F54" s="3">
        <v>45799</v>
      </c>
      <c r="G54" s="3">
        <v>32966</v>
      </c>
      <c r="H54" s="2" t="s">
        <v>9880</v>
      </c>
      <c r="I54" s="2" t="s">
        <v>9889</v>
      </c>
      <c r="J54" s="2" t="s">
        <v>9903</v>
      </c>
      <c r="K54" s="2" t="s">
        <v>9908</v>
      </c>
      <c r="L54" s="2" t="s">
        <v>9915</v>
      </c>
      <c r="M54" s="2">
        <v>5</v>
      </c>
      <c r="N54" s="2">
        <v>19485.240000000002</v>
      </c>
      <c r="O54" s="2">
        <v>97426.200000000012</v>
      </c>
      <c r="P54" s="2">
        <v>15.49</v>
      </c>
      <c r="Q54" s="2">
        <v>82334.880000000005</v>
      </c>
      <c r="R54" s="2">
        <v>5</v>
      </c>
      <c r="S54" s="2">
        <f t="shared" si="0"/>
        <v>7</v>
      </c>
      <c r="T54" s="2">
        <f t="shared" si="1"/>
        <v>-4</v>
      </c>
      <c r="U54" s="6">
        <f t="shared" si="2"/>
        <v>35.115674195756334</v>
      </c>
    </row>
    <row r="55" spans="1:21" x14ac:dyDescent="0.3">
      <c r="A55" s="2" t="s">
        <v>70</v>
      </c>
      <c r="B55" s="2" t="s">
        <v>5070</v>
      </c>
      <c r="C55" s="3">
        <v>45598</v>
      </c>
      <c r="D55" s="4">
        <v>9</v>
      </c>
      <c r="E55" s="3">
        <v>45603</v>
      </c>
      <c r="F55" s="3">
        <v>45606</v>
      </c>
      <c r="G55" s="3">
        <v>33747</v>
      </c>
      <c r="H55" s="2" t="s">
        <v>9881</v>
      </c>
      <c r="I55" s="2" t="s">
        <v>9899</v>
      </c>
      <c r="J55" s="2" t="s">
        <v>9903</v>
      </c>
      <c r="K55" s="2" t="s">
        <v>9907</v>
      </c>
      <c r="L55" s="2" t="s">
        <v>9932</v>
      </c>
      <c r="M55" s="2">
        <v>10</v>
      </c>
      <c r="N55" s="2">
        <v>26988.81</v>
      </c>
      <c r="O55" s="2">
        <v>269888.09999999998</v>
      </c>
      <c r="P55" s="2">
        <v>9.59</v>
      </c>
      <c r="Q55" s="2">
        <v>244005.83</v>
      </c>
      <c r="R55" s="2">
        <v>3</v>
      </c>
      <c r="S55" s="2">
        <f t="shared" si="0"/>
        <v>8</v>
      </c>
      <c r="T55" s="2">
        <f t="shared" si="1"/>
        <v>1</v>
      </c>
      <c r="U55" s="6">
        <f t="shared" si="2"/>
        <v>32.444250871080143</v>
      </c>
    </row>
    <row r="56" spans="1:21" x14ac:dyDescent="0.3">
      <c r="A56" s="2" t="s">
        <v>71</v>
      </c>
      <c r="B56" s="2" t="s">
        <v>5071</v>
      </c>
      <c r="C56" s="3">
        <v>45465</v>
      </c>
      <c r="D56" s="4">
        <v>4</v>
      </c>
      <c r="E56" s="3">
        <v>45468</v>
      </c>
      <c r="F56" s="3">
        <v>45469</v>
      </c>
      <c r="G56" s="3">
        <v>22175</v>
      </c>
      <c r="H56" s="2" t="s">
        <v>9879</v>
      </c>
      <c r="I56" s="2" t="s">
        <v>9886</v>
      </c>
      <c r="J56" s="2" t="s">
        <v>9905</v>
      </c>
      <c r="K56" s="2" t="s">
        <v>9910</v>
      </c>
      <c r="L56" s="2" t="s">
        <v>9924</v>
      </c>
      <c r="M56" s="2">
        <v>3</v>
      </c>
      <c r="N56" s="2">
        <v>19198.14</v>
      </c>
      <c r="O56" s="2">
        <v>57594.42</v>
      </c>
      <c r="P56" s="2">
        <v>5.97</v>
      </c>
      <c r="Q56" s="2">
        <v>54156.03</v>
      </c>
      <c r="R56" s="2">
        <v>4</v>
      </c>
      <c r="S56" s="2">
        <f t="shared" si="0"/>
        <v>4</v>
      </c>
      <c r="T56" s="2">
        <f t="shared" si="1"/>
        <v>0</v>
      </c>
      <c r="U56" s="6">
        <f t="shared" si="2"/>
        <v>63.762530536601801</v>
      </c>
    </row>
    <row r="57" spans="1:21" x14ac:dyDescent="0.3">
      <c r="A57" s="2" t="s">
        <v>72</v>
      </c>
      <c r="B57" s="2" t="s">
        <v>5072</v>
      </c>
      <c r="C57" s="3">
        <v>45525</v>
      </c>
      <c r="D57" s="4">
        <v>9</v>
      </c>
      <c r="E57" s="3">
        <v>45529</v>
      </c>
      <c r="F57" s="3">
        <v>45534</v>
      </c>
      <c r="G57" s="3">
        <v>24202</v>
      </c>
      <c r="H57" s="2" t="s">
        <v>9881</v>
      </c>
      <c r="I57" s="2" t="s">
        <v>9890</v>
      </c>
      <c r="J57" s="2" t="s">
        <v>9904</v>
      </c>
      <c r="K57" s="2" t="s">
        <v>9909</v>
      </c>
      <c r="L57" s="2" t="s">
        <v>9929</v>
      </c>
      <c r="M57" s="2">
        <v>8</v>
      </c>
      <c r="N57" s="2">
        <v>30981.84</v>
      </c>
      <c r="O57" s="2">
        <v>247854.72</v>
      </c>
      <c r="P57" s="2">
        <v>4.24</v>
      </c>
      <c r="Q57" s="2">
        <v>237345.68</v>
      </c>
      <c r="R57" s="2">
        <v>1</v>
      </c>
      <c r="S57" s="2">
        <f t="shared" si="0"/>
        <v>9</v>
      </c>
      <c r="T57" s="2">
        <f t="shared" si="1"/>
        <v>0</v>
      </c>
      <c r="U57" s="6">
        <f t="shared" si="2"/>
        <v>58.378515081206501</v>
      </c>
    </row>
    <row r="58" spans="1:21" x14ac:dyDescent="0.3">
      <c r="A58" s="2" t="s">
        <v>73</v>
      </c>
      <c r="B58" s="2" t="s">
        <v>5073</v>
      </c>
      <c r="C58" s="3">
        <v>45324</v>
      </c>
      <c r="D58" s="4">
        <v>7</v>
      </c>
      <c r="E58" s="3">
        <v>45328</v>
      </c>
      <c r="F58" s="3">
        <v>45331</v>
      </c>
      <c r="G58" s="3">
        <v>32868</v>
      </c>
      <c r="H58" s="2" t="s">
        <v>9880</v>
      </c>
      <c r="I58" s="2" t="s">
        <v>9889</v>
      </c>
      <c r="J58" s="2" t="s">
        <v>9903</v>
      </c>
      <c r="K58" s="2" t="s">
        <v>9908</v>
      </c>
      <c r="L58" s="2" t="s">
        <v>9915</v>
      </c>
      <c r="M58" s="2">
        <v>3</v>
      </c>
      <c r="N58" s="2">
        <v>35142.74</v>
      </c>
      <c r="O58" s="2">
        <v>105428.22</v>
      </c>
      <c r="P58" s="2">
        <v>25.25</v>
      </c>
      <c r="Q58" s="2">
        <v>78807.59</v>
      </c>
      <c r="R58" s="2">
        <v>5</v>
      </c>
      <c r="S58" s="2">
        <f t="shared" si="0"/>
        <v>7</v>
      </c>
      <c r="T58" s="2">
        <f t="shared" si="1"/>
        <v>0</v>
      </c>
      <c r="U58" s="6">
        <f t="shared" si="2"/>
        <v>34.102669404517457</v>
      </c>
    </row>
    <row r="59" spans="1:21" x14ac:dyDescent="0.3">
      <c r="A59" s="2" t="s">
        <v>74</v>
      </c>
      <c r="B59" s="2" t="s">
        <v>5074</v>
      </c>
      <c r="C59" s="3">
        <v>45527</v>
      </c>
      <c r="D59" s="4">
        <v>5</v>
      </c>
      <c r="E59" s="3">
        <v>45529</v>
      </c>
      <c r="F59" s="3">
        <v>45530</v>
      </c>
      <c r="G59" s="3">
        <v>34746</v>
      </c>
      <c r="H59" s="2" t="s">
        <v>9879</v>
      </c>
      <c r="I59" s="2" t="s">
        <v>9896</v>
      </c>
      <c r="J59" s="2" t="s">
        <v>9903</v>
      </c>
      <c r="K59" s="2" t="s">
        <v>9907</v>
      </c>
      <c r="L59" s="2" t="s">
        <v>9913</v>
      </c>
      <c r="M59" s="2">
        <v>3</v>
      </c>
      <c r="N59" s="2">
        <v>27648.86</v>
      </c>
      <c r="O59" s="2">
        <v>82946.58</v>
      </c>
      <c r="P59" s="2">
        <v>20.78</v>
      </c>
      <c r="Q59" s="2">
        <v>65710.28</v>
      </c>
      <c r="R59" s="2">
        <v>5</v>
      </c>
      <c r="S59" s="2">
        <f t="shared" si="0"/>
        <v>3</v>
      </c>
      <c r="T59" s="2">
        <f t="shared" si="1"/>
        <v>2</v>
      </c>
      <c r="U59" s="6">
        <f t="shared" si="2"/>
        <v>29.515422522358097</v>
      </c>
    </row>
    <row r="60" spans="1:21" x14ac:dyDescent="0.3">
      <c r="A60" s="2" t="s">
        <v>75</v>
      </c>
      <c r="B60" s="2" t="s">
        <v>5075</v>
      </c>
      <c r="C60" s="3">
        <v>45630</v>
      </c>
      <c r="D60" s="4">
        <v>7</v>
      </c>
      <c r="E60" s="3">
        <v>45633</v>
      </c>
      <c r="F60" s="3">
        <v>45634</v>
      </c>
      <c r="G60" s="3">
        <v>38877</v>
      </c>
      <c r="H60" s="2" t="s">
        <v>9882</v>
      </c>
      <c r="I60" s="2" t="s">
        <v>9902</v>
      </c>
      <c r="J60" s="2" t="s">
        <v>9903</v>
      </c>
      <c r="K60" s="2" t="s">
        <v>9908</v>
      </c>
      <c r="L60" s="2" t="s">
        <v>9915</v>
      </c>
      <c r="M60" s="2">
        <v>10</v>
      </c>
      <c r="N60" s="2">
        <v>41175.230000000003</v>
      </c>
      <c r="O60" s="2">
        <v>411752.3</v>
      </c>
      <c r="P60" s="2">
        <v>28.9</v>
      </c>
      <c r="Q60" s="2">
        <v>292755.89</v>
      </c>
      <c r="R60" s="2">
        <v>1</v>
      </c>
      <c r="S60" s="2">
        <f t="shared" si="0"/>
        <v>4</v>
      </c>
      <c r="T60" s="2">
        <f t="shared" si="1"/>
        <v>3</v>
      </c>
      <c r="U60" s="6">
        <f t="shared" si="2"/>
        <v>18.488040345821325</v>
      </c>
    </row>
    <row r="61" spans="1:21" x14ac:dyDescent="0.3">
      <c r="A61" s="2" t="s">
        <v>76</v>
      </c>
      <c r="B61" s="2" t="s">
        <v>5076</v>
      </c>
      <c r="C61" s="3">
        <v>45374</v>
      </c>
      <c r="D61" s="4">
        <v>4</v>
      </c>
      <c r="E61" s="3">
        <v>45378</v>
      </c>
      <c r="F61" s="3">
        <v>45380</v>
      </c>
      <c r="G61" s="3">
        <v>28811</v>
      </c>
      <c r="H61" s="2" t="s">
        <v>9879</v>
      </c>
      <c r="I61" s="2" t="s">
        <v>9896</v>
      </c>
      <c r="J61" s="2" t="s">
        <v>9904</v>
      </c>
      <c r="K61" s="2" t="s">
        <v>9912</v>
      </c>
      <c r="L61" s="2" t="s">
        <v>9930</v>
      </c>
      <c r="M61" s="2">
        <v>7</v>
      </c>
      <c r="N61" s="2">
        <v>35169.61</v>
      </c>
      <c r="O61" s="2">
        <v>246187.27</v>
      </c>
      <c r="P61" s="2">
        <v>23.03</v>
      </c>
      <c r="Q61" s="2">
        <v>189490.34</v>
      </c>
      <c r="R61" s="2">
        <v>1</v>
      </c>
      <c r="S61" s="2">
        <f t="shared" si="0"/>
        <v>6</v>
      </c>
      <c r="T61" s="2">
        <f t="shared" si="1"/>
        <v>-2</v>
      </c>
      <c r="U61" s="6">
        <f t="shared" si="2"/>
        <v>45.3463622065591</v>
      </c>
    </row>
    <row r="62" spans="1:21" x14ac:dyDescent="0.3">
      <c r="A62" s="2" t="s">
        <v>77</v>
      </c>
      <c r="B62" s="2" t="s">
        <v>5077</v>
      </c>
      <c r="C62" s="3">
        <v>45533</v>
      </c>
      <c r="D62" s="4">
        <v>7</v>
      </c>
      <c r="E62" s="3">
        <v>45535</v>
      </c>
      <c r="F62" s="3">
        <v>45540</v>
      </c>
      <c r="G62" s="3">
        <v>36012</v>
      </c>
      <c r="H62" s="2" t="s">
        <v>9879</v>
      </c>
      <c r="I62" s="2" t="s">
        <v>9883</v>
      </c>
      <c r="J62" s="2" t="s">
        <v>9904</v>
      </c>
      <c r="K62" s="2" t="s">
        <v>9912</v>
      </c>
      <c r="L62" s="2" t="s">
        <v>9928</v>
      </c>
      <c r="M62" s="2">
        <v>8</v>
      </c>
      <c r="N62" s="2">
        <v>43503.4</v>
      </c>
      <c r="O62" s="2">
        <v>348027.2</v>
      </c>
      <c r="P62" s="2">
        <v>22.63</v>
      </c>
      <c r="Q62" s="2">
        <v>269268.64</v>
      </c>
      <c r="R62" s="2">
        <v>1</v>
      </c>
      <c r="S62" s="2">
        <f t="shared" si="0"/>
        <v>7</v>
      </c>
      <c r="T62" s="2">
        <f t="shared" si="1"/>
        <v>0</v>
      </c>
      <c r="U62" s="6">
        <f t="shared" si="2"/>
        <v>26.066416548367474</v>
      </c>
    </row>
    <row r="63" spans="1:21" x14ac:dyDescent="0.3">
      <c r="A63" s="2" t="s">
        <v>78</v>
      </c>
      <c r="B63" s="2" t="s">
        <v>5078</v>
      </c>
      <c r="C63" s="3">
        <v>45826</v>
      </c>
      <c r="D63" s="4">
        <v>8</v>
      </c>
      <c r="E63" s="3">
        <v>45830</v>
      </c>
      <c r="F63" s="3">
        <v>45834</v>
      </c>
      <c r="G63" s="3">
        <v>30596</v>
      </c>
      <c r="H63" s="2" t="s">
        <v>9880</v>
      </c>
      <c r="I63" s="2" t="s">
        <v>9889</v>
      </c>
      <c r="J63" s="2" t="s">
        <v>9903</v>
      </c>
      <c r="K63" s="2" t="s">
        <v>9908</v>
      </c>
      <c r="L63" s="2" t="s">
        <v>9921</v>
      </c>
      <c r="M63" s="2">
        <v>8</v>
      </c>
      <c r="N63" s="2">
        <v>5364.48</v>
      </c>
      <c r="O63" s="2">
        <v>42915.839999999997</v>
      </c>
      <c r="P63" s="2">
        <v>9.1300000000000008</v>
      </c>
      <c r="Q63" s="2">
        <v>38997.620000000003</v>
      </c>
      <c r="R63" s="2">
        <v>2</v>
      </c>
      <c r="S63" s="2">
        <f t="shared" si="0"/>
        <v>8</v>
      </c>
      <c r="T63" s="2">
        <f t="shared" si="1"/>
        <v>0</v>
      </c>
      <c r="U63" s="6">
        <f t="shared" si="2"/>
        <v>41.696803769260157</v>
      </c>
    </row>
    <row r="64" spans="1:21" x14ac:dyDescent="0.3">
      <c r="A64" s="2" t="s">
        <v>79</v>
      </c>
      <c r="B64" s="2" t="s">
        <v>5079</v>
      </c>
      <c r="C64" s="3">
        <v>45663</v>
      </c>
      <c r="D64" s="4">
        <v>4</v>
      </c>
      <c r="E64" s="3">
        <v>45668</v>
      </c>
      <c r="F64" s="3">
        <v>45671</v>
      </c>
      <c r="G64" s="3">
        <v>36025</v>
      </c>
      <c r="H64" s="2" t="s">
        <v>9879</v>
      </c>
      <c r="I64" s="2" t="s">
        <v>9886</v>
      </c>
      <c r="J64" s="2" t="s">
        <v>9904</v>
      </c>
      <c r="K64" s="2" t="s">
        <v>9912</v>
      </c>
      <c r="L64" s="2" t="s">
        <v>9933</v>
      </c>
      <c r="M64" s="2">
        <v>2</v>
      </c>
      <c r="N64" s="2">
        <v>4843.33</v>
      </c>
      <c r="O64" s="2">
        <v>9686.66</v>
      </c>
      <c r="P64" s="2">
        <v>17.63</v>
      </c>
      <c r="Q64" s="2">
        <v>7978.9</v>
      </c>
      <c r="R64" s="2">
        <v>2</v>
      </c>
      <c r="S64" s="2">
        <f t="shared" si="0"/>
        <v>8</v>
      </c>
      <c r="T64" s="2">
        <f t="shared" si="1"/>
        <v>-4</v>
      </c>
      <c r="U64" s="6">
        <f t="shared" si="2"/>
        <v>26.387405886379192</v>
      </c>
    </row>
    <row r="65" spans="1:21" x14ac:dyDescent="0.3">
      <c r="A65" s="2" t="s">
        <v>80</v>
      </c>
      <c r="B65" s="2" t="s">
        <v>5080</v>
      </c>
      <c r="C65" s="3">
        <v>45853</v>
      </c>
      <c r="D65" s="4">
        <v>7</v>
      </c>
      <c r="E65" s="3">
        <v>45856</v>
      </c>
      <c r="F65" s="3">
        <v>45861</v>
      </c>
      <c r="G65" s="3">
        <v>27824</v>
      </c>
      <c r="H65" s="2" t="s">
        <v>9881</v>
      </c>
      <c r="I65" s="2" t="s">
        <v>9890</v>
      </c>
      <c r="J65" s="2" t="s">
        <v>9904</v>
      </c>
      <c r="K65" s="2" t="s">
        <v>9912</v>
      </c>
      <c r="L65" s="2" t="s">
        <v>9930</v>
      </c>
      <c r="M65" s="2">
        <v>4</v>
      </c>
      <c r="N65" s="2">
        <v>9051.65</v>
      </c>
      <c r="O65" s="2">
        <v>36206.6</v>
      </c>
      <c r="P65" s="2">
        <v>10.220000000000001</v>
      </c>
      <c r="Q65" s="2">
        <v>32506.29</v>
      </c>
      <c r="R65" s="2">
        <v>4</v>
      </c>
      <c r="S65" s="2">
        <f t="shared" si="0"/>
        <v>8</v>
      </c>
      <c r="T65" s="2">
        <f t="shared" si="1"/>
        <v>-1</v>
      </c>
      <c r="U65" s="6">
        <f t="shared" si="2"/>
        <v>49.359360455565898</v>
      </c>
    </row>
    <row r="66" spans="1:21" x14ac:dyDescent="0.3">
      <c r="A66" s="2" t="s">
        <v>81</v>
      </c>
      <c r="B66" s="2" t="s">
        <v>5081</v>
      </c>
      <c r="C66" s="3">
        <v>45349</v>
      </c>
      <c r="D66" s="4">
        <v>6</v>
      </c>
      <c r="E66" s="3">
        <v>45351</v>
      </c>
      <c r="F66" s="3">
        <v>45355</v>
      </c>
      <c r="G66" s="3">
        <v>22255</v>
      </c>
      <c r="H66" s="2" t="s">
        <v>9881</v>
      </c>
      <c r="I66" s="2" t="s">
        <v>9890</v>
      </c>
      <c r="J66" s="2" t="s">
        <v>9905</v>
      </c>
      <c r="K66" s="2" t="s">
        <v>9910</v>
      </c>
      <c r="L66" s="2" t="s">
        <v>9924</v>
      </c>
      <c r="M66" s="2">
        <v>1</v>
      </c>
      <c r="N66" s="2">
        <v>44180.57</v>
      </c>
      <c r="O66" s="2">
        <v>44180.57</v>
      </c>
      <c r="P66" s="2">
        <v>2.2799999999999998</v>
      </c>
      <c r="Q66" s="2">
        <v>43173.25</v>
      </c>
      <c r="R66" s="2">
        <v>3</v>
      </c>
      <c r="S66" s="2">
        <f t="shared" si="0"/>
        <v>6</v>
      </c>
      <c r="T66" s="2">
        <f t="shared" si="1"/>
        <v>0</v>
      </c>
      <c r="U66" s="6">
        <f t="shared" si="2"/>
        <v>63.225928733889312</v>
      </c>
    </row>
    <row r="67" spans="1:21" x14ac:dyDescent="0.3">
      <c r="A67" s="2" t="s">
        <v>82</v>
      </c>
      <c r="B67" s="2" t="s">
        <v>5082</v>
      </c>
      <c r="C67" s="3">
        <v>45416</v>
      </c>
      <c r="D67" s="4">
        <v>9</v>
      </c>
      <c r="E67" s="3">
        <v>45420</v>
      </c>
      <c r="F67" s="3">
        <v>45425</v>
      </c>
      <c r="G67" s="3">
        <v>23822</v>
      </c>
      <c r="H67" s="2" t="s">
        <v>9881</v>
      </c>
      <c r="I67" s="2" t="s">
        <v>9890</v>
      </c>
      <c r="J67" s="2" t="s">
        <v>9903</v>
      </c>
      <c r="K67" s="2" t="s">
        <v>9907</v>
      </c>
      <c r="L67" s="2" t="s">
        <v>9931</v>
      </c>
      <c r="M67" s="2">
        <v>9</v>
      </c>
      <c r="N67" s="2">
        <v>35471.94</v>
      </c>
      <c r="O67" s="2">
        <v>319247.46000000002</v>
      </c>
      <c r="P67" s="2">
        <v>10.16</v>
      </c>
      <c r="Q67" s="2">
        <v>286811.92</v>
      </c>
      <c r="R67" s="2">
        <v>5</v>
      </c>
      <c r="S67" s="2">
        <f t="shared" ref="S67:S130" si="3">_xlfn.DAYS(F67,C67)</f>
        <v>9</v>
      </c>
      <c r="T67" s="2">
        <f t="shared" ref="T67:T130" si="4">D67-S67</f>
        <v>0</v>
      </c>
      <c r="U67" s="6">
        <f t="shared" ref="U67:U130" si="5">YEARFRAC(G67,C67,1)</f>
        <v>59.121149897330596</v>
      </c>
    </row>
    <row r="68" spans="1:21" x14ac:dyDescent="0.3">
      <c r="A68" s="2" t="s">
        <v>83</v>
      </c>
      <c r="B68" s="2" t="s">
        <v>5083</v>
      </c>
      <c r="C68" s="3">
        <v>45200</v>
      </c>
      <c r="D68" s="4">
        <v>3</v>
      </c>
      <c r="E68" s="3">
        <v>45202</v>
      </c>
      <c r="F68" s="3">
        <v>45203</v>
      </c>
      <c r="G68" s="3">
        <v>29693</v>
      </c>
      <c r="H68" s="2" t="s">
        <v>9879</v>
      </c>
      <c r="I68" s="2" t="s">
        <v>9900</v>
      </c>
      <c r="J68" s="2" t="s">
        <v>9903</v>
      </c>
      <c r="K68" s="2" t="s">
        <v>9907</v>
      </c>
      <c r="L68" s="2" t="s">
        <v>9931</v>
      </c>
      <c r="M68" s="2">
        <v>9</v>
      </c>
      <c r="N68" s="2">
        <v>43282.84</v>
      </c>
      <c r="O68" s="2">
        <v>389545.55999999988</v>
      </c>
      <c r="P68" s="2">
        <v>17.39</v>
      </c>
      <c r="Q68" s="2">
        <v>321803.59000000003</v>
      </c>
      <c r="R68" s="2">
        <v>3</v>
      </c>
      <c r="S68" s="2">
        <f t="shared" si="3"/>
        <v>3</v>
      </c>
      <c r="T68" s="2">
        <f t="shared" si="4"/>
        <v>0</v>
      </c>
      <c r="U68" s="6">
        <f t="shared" si="5"/>
        <v>42.457879656160458</v>
      </c>
    </row>
    <row r="69" spans="1:21" x14ac:dyDescent="0.3">
      <c r="A69" s="2" t="s">
        <v>84</v>
      </c>
      <c r="B69" s="2" t="s">
        <v>5084</v>
      </c>
      <c r="C69" s="3">
        <v>45535</v>
      </c>
      <c r="D69" s="4">
        <v>4</v>
      </c>
      <c r="E69" s="3">
        <v>45540</v>
      </c>
      <c r="F69" s="3">
        <v>45545</v>
      </c>
      <c r="G69" s="3">
        <v>29710</v>
      </c>
      <c r="H69" s="2" t="s">
        <v>9880</v>
      </c>
      <c r="I69" s="2" t="s">
        <v>9901</v>
      </c>
      <c r="J69" s="2" t="s">
        <v>9904</v>
      </c>
      <c r="K69" s="2" t="s">
        <v>9912</v>
      </c>
      <c r="L69" s="2" t="s">
        <v>9920</v>
      </c>
      <c r="M69" s="2">
        <v>8</v>
      </c>
      <c r="N69" s="2">
        <v>49359.99</v>
      </c>
      <c r="O69" s="2">
        <v>394879.92</v>
      </c>
      <c r="P69" s="2">
        <v>7.61</v>
      </c>
      <c r="Q69" s="2">
        <v>364829.56</v>
      </c>
      <c r="R69" s="2">
        <v>5</v>
      </c>
      <c r="S69" s="2">
        <f t="shared" si="3"/>
        <v>10</v>
      </c>
      <c r="T69" s="2">
        <f t="shared" si="4"/>
        <v>-6</v>
      </c>
      <c r="U69" s="6">
        <f t="shared" si="5"/>
        <v>43.326488706365502</v>
      </c>
    </row>
    <row r="70" spans="1:21" x14ac:dyDescent="0.3">
      <c r="A70" s="2" t="s">
        <v>85</v>
      </c>
      <c r="B70" s="2" t="s">
        <v>5085</v>
      </c>
      <c r="C70" s="3">
        <v>45376</v>
      </c>
      <c r="D70" s="4">
        <v>5</v>
      </c>
      <c r="E70" s="3">
        <v>45381</v>
      </c>
      <c r="F70" s="3">
        <v>45386</v>
      </c>
      <c r="G70" s="3">
        <v>28929</v>
      </c>
      <c r="H70" s="2" t="s">
        <v>9879</v>
      </c>
      <c r="I70" s="2" t="s">
        <v>9896</v>
      </c>
      <c r="J70" s="2" t="s">
        <v>9903</v>
      </c>
      <c r="K70" s="2" t="s">
        <v>9908</v>
      </c>
      <c r="L70" s="2" t="s">
        <v>9934</v>
      </c>
      <c r="M70" s="2">
        <v>7</v>
      </c>
      <c r="N70" s="2">
        <v>39774.97</v>
      </c>
      <c r="O70" s="2">
        <v>278424.78999999998</v>
      </c>
      <c r="P70" s="2">
        <v>4.8899999999999997</v>
      </c>
      <c r="Q70" s="2">
        <v>264809.82</v>
      </c>
      <c r="R70" s="2">
        <v>5</v>
      </c>
      <c r="S70" s="2">
        <f t="shared" si="3"/>
        <v>10</v>
      </c>
      <c r="T70" s="2">
        <f t="shared" si="4"/>
        <v>-5</v>
      </c>
      <c r="U70" s="6">
        <f t="shared" si="5"/>
        <v>45.028091893822165</v>
      </c>
    </row>
    <row r="71" spans="1:21" x14ac:dyDescent="0.3">
      <c r="A71" s="2" t="s">
        <v>86</v>
      </c>
      <c r="B71" s="2" t="s">
        <v>5086</v>
      </c>
      <c r="C71" s="3">
        <v>45669</v>
      </c>
      <c r="D71" s="4">
        <v>8</v>
      </c>
      <c r="E71" s="3">
        <v>45674</v>
      </c>
      <c r="F71" s="3">
        <v>45675</v>
      </c>
      <c r="G71" s="3">
        <v>34534</v>
      </c>
      <c r="H71" s="2" t="s">
        <v>9882</v>
      </c>
      <c r="I71" s="2" t="s">
        <v>9887</v>
      </c>
      <c r="J71" s="2" t="s">
        <v>9904</v>
      </c>
      <c r="K71" s="2" t="s">
        <v>9912</v>
      </c>
      <c r="L71" s="2" t="s">
        <v>9920</v>
      </c>
      <c r="M71" s="2">
        <v>2</v>
      </c>
      <c r="N71" s="2">
        <v>23454.14</v>
      </c>
      <c r="O71" s="2">
        <v>46908.28</v>
      </c>
      <c r="P71" s="2">
        <v>9.75</v>
      </c>
      <c r="Q71" s="2">
        <v>42334.720000000001</v>
      </c>
      <c r="R71" s="2">
        <v>2</v>
      </c>
      <c r="S71" s="2">
        <f t="shared" si="3"/>
        <v>6</v>
      </c>
      <c r="T71" s="2">
        <f t="shared" si="4"/>
        <v>2</v>
      </c>
      <c r="U71" s="6">
        <f t="shared" si="5"/>
        <v>30.48596851471595</v>
      </c>
    </row>
    <row r="72" spans="1:21" x14ac:dyDescent="0.3">
      <c r="A72" s="2" t="s">
        <v>87</v>
      </c>
      <c r="B72" s="2" t="s">
        <v>5087</v>
      </c>
      <c r="C72" s="3">
        <v>45675</v>
      </c>
      <c r="D72" s="4">
        <v>5</v>
      </c>
      <c r="E72" s="3">
        <v>45677</v>
      </c>
      <c r="F72" s="3">
        <v>45682</v>
      </c>
      <c r="G72" s="3">
        <v>32857</v>
      </c>
      <c r="H72" s="2" t="s">
        <v>9882</v>
      </c>
      <c r="I72" s="2" t="s">
        <v>9902</v>
      </c>
      <c r="J72" s="2" t="s">
        <v>9903</v>
      </c>
      <c r="K72" s="2" t="s">
        <v>9908</v>
      </c>
      <c r="L72" s="2" t="s">
        <v>9921</v>
      </c>
      <c r="M72" s="2">
        <v>2</v>
      </c>
      <c r="N72" s="2">
        <v>25447.09</v>
      </c>
      <c r="O72" s="2">
        <v>50894.18</v>
      </c>
      <c r="P72" s="2">
        <v>28.94</v>
      </c>
      <c r="Q72" s="2">
        <v>36165.4</v>
      </c>
      <c r="R72" s="2">
        <v>1</v>
      </c>
      <c r="S72" s="2">
        <f t="shared" si="3"/>
        <v>7</v>
      </c>
      <c r="T72" s="2">
        <f t="shared" si="4"/>
        <v>-2</v>
      </c>
      <c r="U72" s="6">
        <f t="shared" si="5"/>
        <v>35.094420600858371</v>
      </c>
    </row>
    <row r="73" spans="1:21" x14ac:dyDescent="0.3">
      <c r="A73" s="2" t="s">
        <v>88</v>
      </c>
      <c r="B73" s="2" t="s">
        <v>5088</v>
      </c>
      <c r="C73" s="3">
        <v>45453</v>
      </c>
      <c r="D73" s="4">
        <v>7</v>
      </c>
      <c r="E73" s="3">
        <v>45458</v>
      </c>
      <c r="F73" s="3">
        <v>45461</v>
      </c>
      <c r="G73" s="3">
        <v>23775</v>
      </c>
      <c r="H73" s="2" t="s">
        <v>9879</v>
      </c>
      <c r="I73" s="2" t="s">
        <v>9900</v>
      </c>
      <c r="J73" s="2" t="s">
        <v>9903</v>
      </c>
      <c r="K73" s="2" t="s">
        <v>9908</v>
      </c>
      <c r="L73" s="2" t="s">
        <v>9921</v>
      </c>
      <c r="M73" s="2">
        <v>10</v>
      </c>
      <c r="N73" s="2">
        <v>1125.8499999999999</v>
      </c>
      <c r="O73" s="2">
        <v>11258.5</v>
      </c>
      <c r="P73" s="2">
        <v>26.1</v>
      </c>
      <c r="Q73" s="2">
        <v>8320.0300000000007</v>
      </c>
      <c r="R73" s="2">
        <v>2</v>
      </c>
      <c r="S73" s="2">
        <f t="shared" si="3"/>
        <v>8</v>
      </c>
      <c r="T73" s="2">
        <f t="shared" si="4"/>
        <v>-1</v>
      </c>
      <c r="U73" s="6">
        <f t="shared" si="5"/>
        <v>59.351129363449694</v>
      </c>
    </row>
    <row r="74" spans="1:21" x14ac:dyDescent="0.3">
      <c r="A74" s="2" t="s">
        <v>89</v>
      </c>
      <c r="B74" s="2" t="s">
        <v>5089</v>
      </c>
      <c r="C74" s="3">
        <v>45446</v>
      </c>
      <c r="D74" s="4">
        <v>9</v>
      </c>
      <c r="E74" s="3">
        <v>45449</v>
      </c>
      <c r="F74" s="3">
        <v>45452</v>
      </c>
      <c r="G74" s="3">
        <v>24590</v>
      </c>
      <c r="H74" s="2" t="s">
        <v>9882</v>
      </c>
      <c r="I74" s="2" t="s">
        <v>9887</v>
      </c>
      <c r="J74" s="2" t="s">
        <v>9904</v>
      </c>
      <c r="K74" s="2" t="s">
        <v>9912</v>
      </c>
      <c r="L74" s="2" t="s">
        <v>9920</v>
      </c>
      <c r="M74" s="2">
        <v>6</v>
      </c>
      <c r="N74" s="2">
        <v>41225.879999999997</v>
      </c>
      <c r="O74" s="2">
        <v>247355.28</v>
      </c>
      <c r="P74" s="2">
        <v>28.28</v>
      </c>
      <c r="Q74" s="2">
        <v>177403.21</v>
      </c>
      <c r="R74" s="2">
        <v>3</v>
      </c>
      <c r="S74" s="2">
        <f t="shared" si="3"/>
        <v>6</v>
      </c>
      <c r="T74" s="2">
        <f t="shared" si="4"/>
        <v>3</v>
      </c>
      <c r="U74" s="6">
        <f t="shared" si="5"/>
        <v>57.099268350247819</v>
      </c>
    </row>
    <row r="75" spans="1:21" x14ac:dyDescent="0.3">
      <c r="A75" s="2" t="s">
        <v>90</v>
      </c>
      <c r="B75" s="2" t="s">
        <v>5090</v>
      </c>
      <c r="C75" s="3">
        <v>45302</v>
      </c>
      <c r="D75" s="4">
        <v>5</v>
      </c>
      <c r="E75" s="3">
        <v>45304</v>
      </c>
      <c r="F75" s="3">
        <v>45305</v>
      </c>
      <c r="G75" s="3">
        <v>27956</v>
      </c>
      <c r="H75" s="2" t="s">
        <v>9881</v>
      </c>
      <c r="I75" s="2" t="s">
        <v>9899</v>
      </c>
      <c r="J75" s="2" t="s">
        <v>9904</v>
      </c>
      <c r="K75" s="2" t="s">
        <v>9912</v>
      </c>
      <c r="L75" s="2" t="s">
        <v>9920</v>
      </c>
      <c r="M75" s="2">
        <v>1</v>
      </c>
      <c r="N75" s="2">
        <v>34419.79</v>
      </c>
      <c r="O75" s="2">
        <v>34419.79</v>
      </c>
      <c r="P75" s="2">
        <v>18.23</v>
      </c>
      <c r="Q75" s="2">
        <v>28145.06</v>
      </c>
      <c r="R75" s="2">
        <v>5</v>
      </c>
      <c r="S75" s="2">
        <f t="shared" si="3"/>
        <v>3</v>
      </c>
      <c r="T75" s="2">
        <f t="shared" si="4"/>
        <v>2</v>
      </c>
      <c r="U75" s="6">
        <f t="shared" si="5"/>
        <v>47.488769694937986</v>
      </c>
    </row>
    <row r="76" spans="1:21" x14ac:dyDescent="0.3">
      <c r="A76" s="2" t="s">
        <v>91</v>
      </c>
      <c r="B76" s="2" t="s">
        <v>5091</v>
      </c>
      <c r="C76" s="3">
        <v>45704</v>
      </c>
      <c r="D76" s="4">
        <v>7</v>
      </c>
      <c r="E76" s="3">
        <v>45705</v>
      </c>
      <c r="F76" s="3">
        <v>45707</v>
      </c>
      <c r="G76" s="3">
        <v>27047</v>
      </c>
      <c r="H76" s="2" t="s">
        <v>9881</v>
      </c>
      <c r="I76" s="2" t="s">
        <v>9899</v>
      </c>
      <c r="J76" s="2" t="s">
        <v>9906</v>
      </c>
      <c r="K76" s="2" t="s">
        <v>9911</v>
      </c>
      <c r="L76" s="2" t="s">
        <v>9926</v>
      </c>
      <c r="M76" s="2">
        <v>7</v>
      </c>
      <c r="N76" s="2">
        <v>41772.21</v>
      </c>
      <c r="O76" s="2">
        <v>292405.46999999997</v>
      </c>
      <c r="P76" s="2">
        <v>22.62</v>
      </c>
      <c r="Q76" s="2">
        <v>226263.35</v>
      </c>
      <c r="R76" s="2">
        <v>4</v>
      </c>
      <c r="S76" s="2">
        <f t="shared" si="3"/>
        <v>3</v>
      </c>
      <c r="T76" s="2">
        <f t="shared" si="4"/>
        <v>4</v>
      </c>
      <c r="U76" s="6">
        <f t="shared" si="5"/>
        <v>51.080082135523611</v>
      </c>
    </row>
    <row r="77" spans="1:21" x14ac:dyDescent="0.3">
      <c r="A77" s="2" t="s">
        <v>92</v>
      </c>
      <c r="B77" s="2" t="s">
        <v>5092</v>
      </c>
      <c r="C77" s="3">
        <v>45427</v>
      </c>
      <c r="D77" s="4">
        <v>9</v>
      </c>
      <c r="E77" s="3">
        <v>45430</v>
      </c>
      <c r="F77" s="3">
        <v>45433</v>
      </c>
      <c r="G77" s="3">
        <v>37126</v>
      </c>
      <c r="H77" s="2" t="s">
        <v>9881</v>
      </c>
      <c r="I77" s="2" t="s">
        <v>9899</v>
      </c>
      <c r="J77" s="2" t="s">
        <v>9906</v>
      </c>
      <c r="K77" s="2" t="s">
        <v>9911</v>
      </c>
      <c r="L77" s="2" t="s">
        <v>9922</v>
      </c>
      <c r="M77" s="2">
        <v>3</v>
      </c>
      <c r="N77" s="2">
        <v>47833</v>
      </c>
      <c r="O77" s="2">
        <v>143499</v>
      </c>
      <c r="P77" s="2">
        <v>20.49</v>
      </c>
      <c r="Q77" s="2">
        <v>114096.05</v>
      </c>
      <c r="R77" s="2">
        <v>1</v>
      </c>
      <c r="S77" s="2">
        <f t="shared" si="3"/>
        <v>6</v>
      </c>
      <c r="T77" s="2">
        <f t="shared" si="4"/>
        <v>3</v>
      </c>
      <c r="U77" s="6">
        <f t="shared" si="5"/>
        <v>22.726899383983572</v>
      </c>
    </row>
    <row r="78" spans="1:21" x14ac:dyDescent="0.3">
      <c r="A78" s="2" t="s">
        <v>93</v>
      </c>
      <c r="B78" s="2" t="s">
        <v>5093</v>
      </c>
      <c r="C78" s="3">
        <v>45250</v>
      </c>
      <c r="D78" s="4">
        <v>10</v>
      </c>
      <c r="E78" s="3">
        <v>45255</v>
      </c>
      <c r="F78" s="3">
        <v>45256</v>
      </c>
      <c r="G78" s="3">
        <v>30840</v>
      </c>
      <c r="H78" s="2" t="s">
        <v>9879</v>
      </c>
      <c r="I78" s="2" t="s">
        <v>9900</v>
      </c>
      <c r="J78" s="2" t="s">
        <v>9905</v>
      </c>
      <c r="K78" s="2" t="s">
        <v>9910</v>
      </c>
      <c r="L78" s="2" t="s">
        <v>9924</v>
      </c>
      <c r="M78" s="2">
        <v>3</v>
      </c>
      <c r="N78" s="2">
        <v>29272.59</v>
      </c>
      <c r="O78" s="2">
        <v>87817.77</v>
      </c>
      <c r="P78" s="2">
        <v>3.54</v>
      </c>
      <c r="Q78" s="2">
        <v>84709.02</v>
      </c>
      <c r="R78" s="2">
        <v>5</v>
      </c>
      <c r="S78" s="2">
        <f t="shared" si="3"/>
        <v>6</v>
      </c>
      <c r="T78" s="2">
        <f t="shared" si="4"/>
        <v>4</v>
      </c>
      <c r="U78" s="6">
        <f t="shared" si="5"/>
        <v>39.452429842573579</v>
      </c>
    </row>
    <row r="79" spans="1:21" x14ac:dyDescent="0.3">
      <c r="A79" s="2" t="s">
        <v>94</v>
      </c>
      <c r="B79" s="2" t="s">
        <v>5094</v>
      </c>
      <c r="C79" s="3">
        <v>45433</v>
      </c>
      <c r="D79" s="4">
        <v>4</v>
      </c>
      <c r="E79" s="3">
        <v>45436</v>
      </c>
      <c r="F79" s="3">
        <v>45440</v>
      </c>
      <c r="G79" s="3">
        <v>33948</v>
      </c>
      <c r="H79" s="2" t="s">
        <v>9882</v>
      </c>
      <c r="I79" s="2" t="s">
        <v>9887</v>
      </c>
      <c r="J79" s="2" t="s">
        <v>9903</v>
      </c>
      <c r="K79" s="2" t="s">
        <v>9908</v>
      </c>
      <c r="L79" s="2" t="s">
        <v>9934</v>
      </c>
      <c r="M79" s="2">
        <v>4</v>
      </c>
      <c r="N79" s="2">
        <v>29946.639999999999</v>
      </c>
      <c r="O79" s="2">
        <v>119786.56</v>
      </c>
      <c r="P79" s="2">
        <v>15.95</v>
      </c>
      <c r="Q79" s="2">
        <v>100680.6</v>
      </c>
      <c r="R79" s="2">
        <v>2</v>
      </c>
      <c r="S79" s="2">
        <f t="shared" si="3"/>
        <v>7</v>
      </c>
      <c r="T79" s="2">
        <f t="shared" si="4"/>
        <v>-3</v>
      </c>
      <c r="U79" s="6">
        <f t="shared" si="5"/>
        <v>31.442259830761575</v>
      </c>
    </row>
    <row r="80" spans="1:21" x14ac:dyDescent="0.3">
      <c r="A80" s="2" t="s">
        <v>95</v>
      </c>
      <c r="B80" s="2" t="s">
        <v>5095</v>
      </c>
      <c r="C80" s="3">
        <v>45645</v>
      </c>
      <c r="D80" s="4">
        <v>8</v>
      </c>
      <c r="E80" s="3">
        <v>45647</v>
      </c>
      <c r="F80" s="3">
        <v>45652</v>
      </c>
      <c r="G80" s="3">
        <v>36543</v>
      </c>
      <c r="H80" s="2" t="s">
        <v>9882</v>
      </c>
      <c r="I80" s="2" t="s">
        <v>9887</v>
      </c>
      <c r="J80" s="2" t="s">
        <v>9903</v>
      </c>
      <c r="K80" s="2" t="s">
        <v>9907</v>
      </c>
      <c r="L80" s="2" t="s">
        <v>9932</v>
      </c>
      <c r="M80" s="2">
        <v>5</v>
      </c>
      <c r="N80" s="2">
        <v>19066.990000000002</v>
      </c>
      <c r="O80" s="2">
        <v>95334.950000000012</v>
      </c>
      <c r="P80" s="2">
        <v>11.36</v>
      </c>
      <c r="Q80" s="2">
        <v>84504.9</v>
      </c>
      <c r="R80" s="2">
        <v>3</v>
      </c>
      <c r="S80" s="2">
        <f t="shared" si="3"/>
        <v>7</v>
      </c>
      <c r="T80" s="2">
        <f t="shared" si="4"/>
        <v>1</v>
      </c>
      <c r="U80" s="6">
        <f t="shared" si="5"/>
        <v>24.917871222076219</v>
      </c>
    </row>
    <row r="81" spans="1:21" x14ac:dyDescent="0.3">
      <c r="A81" s="2" t="s">
        <v>96</v>
      </c>
      <c r="B81" s="2" t="s">
        <v>5096</v>
      </c>
      <c r="C81" s="3">
        <v>45661</v>
      </c>
      <c r="D81" s="4">
        <v>8</v>
      </c>
      <c r="E81" s="3">
        <v>45663</v>
      </c>
      <c r="F81" s="3">
        <v>45665</v>
      </c>
      <c r="G81" s="3">
        <v>34202</v>
      </c>
      <c r="H81" s="2" t="s">
        <v>9881</v>
      </c>
      <c r="I81" s="2" t="s">
        <v>9899</v>
      </c>
      <c r="J81" s="2" t="s">
        <v>9903</v>
      </c>
      <c r="K81" s="2" t="s">
        <v>9907</v>
      </c>
      <c r="L81" s="2" t="s">
        <v>9931</v>
      </c>
      <c r="M81" s="2">
        <v>2</v>
      </c>
      <c r="N81" s="2">
        <v>18499.080000000002</v>
      </c>
      <c r="O81" s="2">
        <v>36998.160000000003</v>
      </c>
      <c r="P81" s="2">
        <v>5.04</v>
      </c>
      <c r="Q81" s="2">
        <v>35133.449999999997</v>
      </c>
      <c r="R81" s="2">
        <v>1</v>
      </c>
      <c r="S81" s="2">
        <f t="shared" si="3"/>
        <v>4</v>
      </c>
      <c r="T81" s="2">
        <f t="shared" si="4"/>
        <v>4</v>
      </c>
      <c r="U81" s="6">
        <f t="shared" si="5"/>
        <v>31.373682900522692</v>
      </c>
    </row>
    <row r="82" spans="1:21" x14ac:dyDescent="0.3">
      <c r="A82" s="2" t="s">
        <v>97</v>
      </c>
      <c r="B82" s="2" t="s">
        <v>5097</v>
      </c>
      <c r="C82" s="3">
        <v>45716</v>
      </c>
      <c r="D82" s="4">
        <v>3</v>
      </c>
      <c r="E82" s="3">
        <v>45718</v>
      </c>
      <c r="F82" s="3">
        <v>45720</v>
      </c>
      <c r="G82" s="3">
        <v>23255</v>
      </c>
      <c r="H82" s="2" t="s">
        <v>9882</v>
      </c>
      <c r="I82" s="2" t="s">
        <v>9902</v>
      </c>
      <c r="J82" s="2" t="s">
        <v>9904</v>
      </c>
      <c r="K82" s="2" t="s">
        <v>9912</v>
      </c>
      <c r="L82" s="2" t="s">
        <v>9928</v>
      </c>
      <c r="M82" s="2">
        <v>5</v>
      </c>
      <c r="N82" s="2">
        <v>15421.49</v>
      </c>
      <c r="O82" s="2">
        <v>77107.45</v>
      </c>
      <c r="P82" s="2">
        <v>29.11</v>
      </c>
      <c r="Q82" s="2">
        <v>54661.47</v>
      </c>
      <c r="R82" s="2">
        <v>4</v>
      </c>
      <c r="S82" s="2">
        <f t="shared" si="3"/>
        <v>4</v>
      </c>
      <c r="T82" s="2">
        <f t="shared" si="4"/>
        <v>-1</v>
      </c>
      <c r="U82" s="6">
        <f t="shared" si="5"/>
        <v>61.49419842683934</v>
      </c>
    </row>
    <row r="83" spans="1:21" x14ac:dyDescent="0.3">
      <c r="A83" s="2" t="s">
        <v>98</v>
      </c>
      <c r="B83" s="2" t="s">
        <v>5098</v>
      </c>
      <c r="C83" s="3">
        <v>45410</v>
      </c>
      <c r="D83" s="4">
        <v>8</v>
      </c>
      <c r="E83" s="3">
        <v>45414</v>
      </c>
      <c r="F83" s="3">
        <v>45419</v>
      </c>
      <c r="G83" s="3">
        <v>33869</v>
      </c>
      <c r="H83" s="2" t="s">
        <v>9881</v>
      </c>
      <c r="I83" s="2" t="s">
        <v>9891</v>
      </c>
      <c r="J83" s="2" t="s">
        <v>9905</v>
      </c>
      <c r="K83" s="2" t="s">
        <v>9910</v>
      </c>
      <c r="L83" s="2" t="s">
        <v>9925</v>
      </c>
      <c r="M83" s="2">
        <v>3</v>
      </c>
      <c r="N83" s="2">
        <v>27648.91</v>
      </c>
      <c r="O83" s="2">
        <v>82946.73</v>
      </c>
      <c r="P83" s="2">
        <v>17.78</v>
      </c>
      <c r="Q83" s="2">
        <v>68198.8</v>
      </c>
      <c r="R83" s="2">
        <v>1</v>
      </c>
      <c r="S83" s="2">
        <f t="shared" si="3"/>
        <v>9</v>
      </c>
      <c r="T83" s="2">
        <f t="shared" si="4"/>
        <v>-1</v>
      </c>
      <c r="U83" s="6">
        <f t="shared" si="5"/>
        <v>31.595569935291191</v>
      </c>
    </row>
    <row r="84" spans="1:21" x14ac:dyDescent="0.3">
      <c r="A84" s="2" t="s">
        <v>99</v>
      </c>
      <c r="B84" s="2" t="s">
        <v>5099</v>
      </c>
      <c r="C84" s="3">
        <v>45357</v>
      </c>
      <c r="D84" s="4">
        <v>8</v>
      </c>
      <c r="E84" s="3">
        <v>45360</v>
      </c>
      <c r="F84" s="3">
        <v>45363</v>
      </c>
      <c r="G84" s="3">
        <v>26770</v>
      </c>
      <c r="H84" s="2" t="s">
        <v>9879</v>
      </c>
      <c r="I84" s="2" t="s">
        <v>9886</v>
      </c>
      <c r="J84" s="2" t="s">
        <v>9906</v>
      </c>
      <c r="K84" s="2" t="s">
        <v>9911</v>
      </c>
      <c r="L84" s="2" t="s">
        <v>9926</v>
      </c>
      <c r="M84" s="2">
        <v>8</v>
      </c>
      <c r="N84" s="2">
        <v>5498.14</v>
      </c>
      <c r="O84" s="2">
        <v>43985.120000000003</v>
      </c>
      <c r="P84" s="2">
        <v>8.52</v>
      </c>
      <c r="Q84" s="2">
        <v>40237.589999999997</v>
      </c>
      <c r="R84" s="2">
        <v>5</v>
      </c>
      <c r="S84" s="2">
        <f t="shared" si="3"/>
        <v>6</v>
      </c>
      <c r="T84" s="2">
        <f t="shared" si="4"/>
        <v>2</v>
      </c>
      <c r="U84" s="6">
        <f t="shared" si="5"/>
        <v>50.888432580424364</v>
      </c>
    </row>
    <row r="85" spans="1:21" x14ac:dyDescent="0.3">
      <c r="A85" s="2" t="s">
        <v>100</v>
      </c>
      <c r="B85" s="2" t="s">
        <v>5100</v>
      </c>
      <c r="C85" s="3">
        <v>45525</v>
      </c>
      <c r="D85" s="4">
        <v>9</v>
      </c>
      <c r="E85" s="3">
        <v>45527</v>
      </c>
      <c r="F85" s="3">
        <v>45531</v>
      </c>
      <c r="G85" s="3">
        <v>34520</v>
      </c>
      <c r="H85" s="2" t="s">
        <v>9879</v>
      </c>
      <c r="I85" s="2" t="s">
        <v>9883</v>
      </c>
      <c r="J85" s="2" t="s">
        <v>9906</v>
      </c>
      <c r="K85" s="2" t="s">
        <v>9911</v>
      </c>
      <c r="L85" s="2" t="s">
        <v>9919</v>
      </c>
      <c r="M85" s="2">
        <v>9</v>
      </c>
      <c r="N85" s="2">
        <v>25128.14</v>
      </c>
      <c r="O85" s="2">
        <v>226153.26</v>
      </c>
      <c r="P85" s="2">
        <v>6.87</v>
      </c>
      <c r="Q85" s="2">
        <v>210616.53</v>
      </c>
      <c r="R85" s="2">
        <v>1</v>
      </c>
      <c r="S85" s="2">
        <f t="shared" si="3"/>
        <v>6</v>
      </c>
      <c r="T85" s="2">
        <f t="shared" si="4"/>
        <v>3</v>
      </c>
      <c r="U85" s="6">
        <f t="shared" si="5"/>
        <v>30.129382672436634</v>
      </c>
    </row>
    <row r="86" spans="1:21" x14ac:dyDescent="0.3">
      <c r="A86" s="2" t="s">
        <v>101</v>
      </c>
      <c r="B86" s="2" t="s">
        <v>5101</v>
      </c>
      <c r="C86" s="3">
        <v>45399</v>
      </c>
      <c r="D86" s="4">
        <v>4</v>
      </c>
      <c r="E86" s="3">
        <v>45403</v>
      </c>
      <c r="F86" s="3">
        <v>45407</v>
      </c>
      <c r="G86" s="3">
        <v>22356</v>
      </c>
      <c r="H86" s="2" t="s">
        <v>9881</v>
      </c>
      <c r="I86" s="2" t="s">
        <v>9891</v>
      </c>
      <c r="J86" s="2" t="s">
        <v>9904</v>
      </c>
      <c r="K86" s="2" t="s">
        <v>9909</v>
      </c>
      <c r="L86" s="2" t="s">
        <v>9923</v>
      </c>
      <c r="M86" s="2">
        <v>6</v>
      </c>
      <c r="N86" s="2">
        <v>17768.63</v>
      </c>
      <c r="O86" s="2">
        <v>106611.78</v>
      </c>
      <c r="P86" s="2">
        <v>4.3899999999999997</v>
      </c>
      <c r="Q86" s="2">
        <v>101931.52</v>
      </c>
      <c r="R86" s="2">
        <v>2</v>
      </c>
      <c r="S86" s="2">
        <f t="shared" si="3"/>
        <v>8</v>
      </c>
      <c r="T86" s="2">
        <f t="shared" si="4"/>
        <v>-4</v>
      </c>
      <c r="U86" s="6">
        <f t="shared" si="5"/>
        <v>63.088295687885008</v>
      </c>
    </row>
    <row r="87" spans="1:21" x14ac:dyDescent="0.3">
      <c r="A87" s="2" t="s">
        <v>102</v>
      </c>
      <c r="B87" s="2" t="s">
        <v>5102</v>
      </c>
      <c r="C87" s="3">
        <v>45362</v>
      </c>
      <c r="D87" s="4">
        <v>10</v>
      </c>
      <c r="E87" s="3">
        <v>45364</v>
      </c>
      <c r="F87" s="3">
        <v>45365</v>
      </c>
      <c r="G87" s="3">
        <v>29803</v>
      </c>
      <c r="H87" s="2" t="s">
        <v>9882</v>
      </c>
      <c r="I87" s="2" t="s">
        <v>9888</v>
      </c>
      <c r="J87" s="2" t="s">
        <v>9904</v>
      </c>
      <c r="K87" s="2" t="s">
        <v>9909</v>
      </c>
      <c r="L87" s="2" t="s">
        <v>9916</v>
      </c>
      <c r="M87" s="2">
        <v>9</v>
      </c>
      <c r="N87" s="2">
        <v>20819.43</v>
      </c>
      <c r="O87" s="2">
        <v>187374.87</v>
      </c>
      <c r="P87" s="2">
        <v>18.95</v>
      </c>
      <c r="Q87" s="2">
        <v>151867.32999999999</v>
      </c>
      <c r="R87" s="2">
        <v>1</v>
      </c>
      <c r="S87" s="2">
        <f t="shared" si="3"/>
        <v>3</v>
      </c>
      <c r="T87" s="2">
        <f t="shared" si="4"/>
        <v>7</v>
      </c>
      <c r="U87" s="6">
        <f t="shared" si="5"/>
        <v>42.598220396988367</v>
      </c>
    </row>
    <row r="88" spans="1:21" x14ac:dyDescent="0.3">
      <c r="A88" s="2" t="s">
        <v>103</v>
      </c>
      <c r="B88" s="2" t="s">
        <v>5103</v>
      </c>
      <c r="C88" s="3">
        <v>45455</v>
      </c>
      <c r="D88" s="4">
        <v>10</v>
      </c>
      <c r="E88" s="3">
        <v>45459</v>
      </c>
      <c r="F88" s="3">
        <v>45460</v>
      </c>
      <c r="G88" s="3">
        <v>26778</v>
      </c>
      <c r="H88" s="2" t="s">
        <v>9880</v>
      </c>
      <c r="I88" s="2" t="s">
        <v>9892</v>
      </c>
      <c r="J88" s="2" t="s">
        <v>9904</v>
      </c>
      <c r="K88" s="2" t="s">
        <v>9909</v>
      </c>
      <c r="L88" s="2" t="s">
        <v>9916</v>
      </c>
      <c r="M88" s="2">
        <v>8</v>
      </c>
      <c r="N88" s="2">
        <v>34366.959999999999</v>
      </c>
      <c r="O88" s="2">
        <v>274935.67999999999</v>
      </c>
      <c r="P88" s="2">
        <v>25.78</v>
      </c>
      <c r="Q88" s="2">
        <v>204057.26</v>
      </c>
      <c r="R88" s="2">
        <v>4</v>
      </c>
      <c r="S88" s="2">
        <f t="shared" si="3"/>
        <v>5</v>
      </c>
      <c r="T88" s="2">
        <f t="shared" si="4"/>
        <v>5</v>
      </c>
      <c r="U88" s="6">
        <f t="shared" si="5"/>
        <v>51.134839151266256</v>
      </c>
    </row>
    <row r="89" spans="1:21" x14ac:dyDescent="0.3">
      <c r="A89" s="2" t="s">
        <v>104</v>
      </c>
      <c r="B89" s="2" t="s">
        <v>5104</v>
      </c>
      <c r="C89" s="3">
        <v>45780</v>
      </c>
      <c r="D89" s="4">
        <v>5</v>
      </c>
      <c r="E89" s="3">
        <v>45785</v>
      </c>
      <c r="F89" s="3">
        <v>45789</v>
      </c>
      <c r="G89" s="3">
        <v>35029</v>
      </c>
      <c r="H89" s="2" t="s">
        <v>9879</v>
      </c>
      <c r="I89" s="2" t="s">
        <v>9900</v>
      </c>
      <c r="J89" s="2" t="s">
        <v>9904</v>
      </c>
      <c r="K89" s="2" t="s">
        <v>9912</v>
      </c>
      <c r="L89" s="2" t="s">
        <v>9920</v>
      </c>
      <c r="M89" s="2">
        <v>2</v>
      </c>
      <c r="N89" s="2">
        <v>2547.5500000000002</v>
      </c>
      <c r="O89" s="2">
        <v>5095.1000000000004</v>
      </c>
      <c r="P89" s="2">
        <v>4.24</v>
      </c>
      <c r="Q89" s="2">
        <v>4879.07</v>
      </c>
      <c r="R89" s="2">
        <v>5</v>
      </c>
      <c r="S89" s="2">
        <f t="shared" si="3"/>
        <v>9</v>
      </c>
      <c r="T89" s="2">
        <f t="shared" si="4"/>
        <v>-4</v>
      </c>
      <c r="U89" s="6">
        <f t="shared" si="5"/>
        <v>29.43398392652124</v>
      </c>
    </row>
    <row r="90" spans="1:21" x14ac:dyDescent="0.3">
      <c r="A90" s="2" t="s">
        <v>105</v>
      </c>
      <c r="B90" s="2" t="s">
        <v>5105</v>
      </c>
      <c r="C90" s="3">
        <v>45514</v>
      </c>
      <c r="D90" s="4">
        <v>9</v>
      </c>
      <c r="E90" s="3">
        <v>45516</v>
      </c>
      <c r="F90" s="3">
        <v>45521</v>
      </c>
      <c r="G90" s="3">
        <v>33932</v>
      </c>
      <c r="H90" s="2" t="s">
        <v>9881</v>
      </c>
      <c r="I90" s="2" t="s">
        <v>9890</v>
      </c>
      <c r="J90" s="2" t="s">
        <v>9904</v>
      </c>
      <c r="K90" s="2" t="s">
        <v>9909</v>
      </c>
      <c r="L90" s="2" t="s">
        <v>9927</v>
      </c>
      <c r="M90" s="2">
        <v>1</v>
      </c>
      <c r="N90" s="2">
        <v>26013.8</v>
      </c>
      <c r="O90" s="2">
        <v>26013.8</v>
      </c>
      <c r="P90" s="2">
        <v>17.09</v>
      </c>
      <c r="Q90" s="2">
        <v>21568.04</v>
      </c>
      <c r="R90" s="2">
        <v>4</v>
      </c>
      <c r="S90" s="2">
        <f t="shared" si="3"/>
        <v>7</v>
      </c>
      <c r="T90" s="2">
        <f t="shared" si="4"/>
        <v>2</v>
      </c>
      <c r="U90" s="6">
        <f t="shared" si="5"/>
        <v>31.707814833250374</v>
      </c>
    </row>
    <row r="91" spans="1:21" x14ac:dyDescent="0.3">
      <c r="A91" s="2" t="s">
        <v>106</v>
      </c>
      <c r="B91" s="2" t="s">
        <v>5106</v>
      </c>
      <c r="C91" s="3">
        <v>45549</v>
      </c>
      <c r="D91" s="4">
        <v>5</v>
      </c>
      <c r="E91" s="3">
        <v>45553</v>
      </c>
      <c r="F91" s="3">
        <v>45554</v>
      </c>
      <c r="G91" s="3">
        <v>32834</v>
      </c>
      <c r="H91" s="2" t="s">
        <v>9882</v>
      </c>
      <c r="I91" s="2" t="s">
        <v>9895</v>
      </c>
      <c r="J91" s="2" t="s">
        <v>9903</v>
      </c>
      <c r="K91" s="2" t="s">
        <v>9908</v>
      </c>
      <c r="L91" s="2" t="s">
        <v>9921</v>
      </c>
      <c r="M91" s="2">
        <v>10</v>
      </c>
      <c r="N91" s="2">
        <v>10613.75</v>
      </c>
      <c r="O91" s="2">
        <v>106137.5</v>
      </c>
      <c r="P91" s="2">
        <v>20.05</v>
      </c>
      <c r="Q91" s="2">
        <v>84856.93</v>
      </c>
      <c r="R91" s="2">
        <v>5</v>
      </c>
      <c r="S91" s="2">
        <f t="shared" si="3"/>
        <v>5</v>
      </c>
      <c r="T91" s="2">
        <f t="shared" si="4"/>
        <v>0</v>
      </c>
      <c r="U91" s="6">
        <f t="shared" si="5"/>
        <v>34.81177275838467</v>
      </c>
    </row>
    <row r="92" spans="1:21" x14ac:dyDescent="0.3">
      <c r="A92" s="2" t="s">
        <v>107</v>
      </c>
      <c r="B92" s="2" t="s">
        <v>5107</v>
      </c>
      <c r="C92" s="3">
        <v>45452</v>
      </c>
      <c r="D92" s="4">
        <v>8</v>
      </c>
      <c r="E92" s="3">
        <v>45456</v>
      </c>
      <c r="F92" s="3">
        <v>45461</v>
      </c>
      <c r="G92" s="3">
        <v>33777</v>
      </c>
      <c r="H92" s="2" t="s">
        <v>9881</v>
      </c>
      <c r="I92" s="2" t="s">
        <v>9899</v>
      </c>
      <c r="J92" s="2" t="s">
        <v>9903</v>
      </c>
      <c r="K92" s="2" t="s">
        <v>9908</v>
      </c>
      <c r="L92" s="2" t="s">
        <v>9918</v>
      </c>
      <c r="M92" s="2">
        <v>1</v>
      </c>
      <c r="N92" s="2">
        <v>28721.93</v>
      </c>
      <c r="O92" s="2">
        <v>28721.93</v>
      </c>
      <c r="P92" s="2">
        <v>13.32</v>
      </c>
      <c r="Q92" s="2">
        <v>24896.17</v>
      </c>
      <c r="R92" s="2">
        <v>1</v>
      </c>
      <c r="S92" s="2">
        <f t="shared" si="3"/>
        <v>9</v>
      </c>
      <c r="T92" s="2">
        <f t="shared" si="4"/>
        <v>-1</v>
      </c>
      <c r="U92" s="6">
        <f t="shared" si="5"/>
        <v>31.96241911398706</v>
      </c>
    </row>
    <row r="93" spans="1:21" x14ac:dyDescent="0.3">
      <c r="A93" s="2" t="s">
        <v>108</v>
      </c>
      <c r="B93" s="2" t="s">
        <v>5108</v>
      </c>
      <c r="C93" s="3">
        <v>45813</v>
      </c>
      <c r="D93" s="4">
        <v>8</v>
      </c>
      <c r="E93" s="3">
        <v>45816</v>
      </c>
      <c r="F93" s="3">
        <v>45817</v>
      </c>
      <c r="G93" s="3">
        <v>38392</v>
      </c>
      <c r="H93" s="2" t="s">
        <v>9881</v>
      </c>
      <c r="I93" s="2" t="s">
        <v>9899</v>
      </c>
      <c r="J93" s="2" t="s">
        <v>9905</v>
      </c>
      <c r="K93" s="2" t="s">
        <v>9910</v>
      </c>
      <c r="L93" s="2" t="s">
        <v>9924</v>
      </c>
      <c r="M93" s="2">
        <v>8</v>
      </c>
      <c r="N93" s="2">
        <v>7503.47</v>
      </c>
      <c r="O93" s="2">
        <v>60027.76</v>
      </c>
      <c r="P93" s="2">
        <v>8.09</v>
      </c>
      <c r="Q93" s="2">
        <v>55171.51</v>
      </c>
      <c r="R93" s="2">
        <v>2</v>
      </c>
      <c r="S93" s="2">
        <f t="shared" si="3"/>
        <v>4</v>
      </c>
      <c r="T93" s="2">
        <f t="shared" si="4"/>
        <v>4</v>
      </c>
      <c r="U93" s="6">
        <f t="shared" si="5"/>
        <v>20.318252933507171</v>
      </c>
    </row>
    <row r="94" spans="1:21" x14ac:dyDescent="0.3">
      <c r="A94" s="2" t="s">
        <v>109</v>
      </c>
      <c r="B94" s="2" t="s">
        <v>5109</v>
      </c>
      <c r="C94" s="3">
        <v>45773</v>
      </c>
      <c r="D94" s="4">
        <v>3</v>
      </c>
      <c r="E94" s="3">
        <v>45777</v>
      </c>
      <c r="F94" s="3">
        <v>45779</v>
      </c>
      <c r="G94" s="3">
        <v>38411</v>
      </c>
      <c r="H94" s="2" t="s">
        <v>9880</v>
      </c>
      <c r="I94" s="2" t="s">
        <v>9897</v>
      </c>
      <c r="J94" s="2" t="s">
        <v>9904</v>
      </c>
      <c r="K94" s="2" t="s">
        <v>9912</v>
      </c>
      <c r="L94" s="2" t="s">
        <v>9920</v>
      </c>
      <c r="M94" s="2">
        <v>9</v>
      </c>
      <c r="N94" s="2">
        <v>3422.12</v>
      </c>
      <c r="O94" s="2">
        <v>30799.08</v>
      </c>
      <c r="P94" s="2">
        <v>11.98</v>
      </c>
      <c r="Q94" s="2">
        <v>27109.35</v>
      </c>
      <c r="R94" s="2">
        <v>2</v>
      </c>
      <c r="S94" s="2">
        <f t="shared" si="3"/>
        <v>6</v>
      </c>
      <c r="T94" s="2">
        <f t="shared" si="4"/>
        <v>-3</v>
      </c>
      <c r="U94" s="6">
        <f t="shared" si="5"/>
        <v>20.156714471968709</v>
      </c>
    </row>
    <row r="95" spans="1:21" x14ac:dyDescent="0.3">
      <c r="A95" s="2" t="s">
        <v>110</v>
      </c>
      <c r="B95" s="2" t="s">
        <v>5110</v>
      </c>
      <c r="C95" s="3">
        <v>45187</v>
      </c>
      <c r="D95" s="4">
        <v>3</v>
      </c>
      <c r="E95" s="3">
        <v>45191</v>
      </c>
      <c r="F95" s="3">
        <v>45192</v>
      </c>
      <c r="G95" s="3">
        <v>30783</v>
      </c>
      <c r="H95" s="2" t="s">
        <v>9879</v>
      </c>
      <c r="I95" s="2" t="s">
        <v>9900</v>
      </c>
      <c r="J95" s="2" t="s">
        <v>9904</v>
      </c>
      <c r="K95" s="2" t="s">
        <v>9909</v>
      </c>
      <c r="L95" s="2" t="s">
        <v>9929</v>
      </c>
      <c r="M95" s="2">
        <v>3</v>
      </c>
      <c r="N95" s="2">
        <v>14204.43</v>
      </c>
      <c r="O95" s="2">
        <v>42613.29</v>
      </c>
      <c r="P95" s="2">
        <v>20.92</v>
      </c>
      <c r="Q95" s="2">
        <v>33698.589999999997</v>
      </c>
      <c r="R95" s="2">
        <v>1</v>
      </c>
      <c r="S95" s="2">
        <f t="shared" si="3"/>
        <v>5</v>
      </c>
      <c r="T95" s="2">
        <f t="shared" si="4"/>
        <v>-2</v>
      </c>
      <c r="U95" s="6">
        <f t="shared" si="5"/>
        <v>39.436002737850785</v>
      </c>
    </row>
    <row r="96" spans="1:21" x14ac:dyDescent="0.3">
      <c r="A96" s="2" t="s">
        <v>111</v>
      </c>
      <c r="B96" s="2" t="s">
        <v>5111</v>
      </c>
      <c r="C96" s="3">
        <v>45616</v>
      </c>
      <c r="D96" s="4">
        <v>3</v>
      </c>
      <c r="E96" s="3">
        <v>45620</v>
      </c>
      <c r="F96" s="3">
        <v>45621</v>
      </c>
      <c r="G96" s="3">
        <v>25719</v>
      </c>
      <c r="H96" s="2" t="s">
        <v>9882</v>
      </c>
      <c r="I96" s="2" t="s">
        <v>9888</v>
      </c>
      <c r="J96" s="2" t="s">
        <v>9906</v>
      </c>
      <c r="K96" s="2" t="s">
        <v>9911</v>
      </c>
      <c r="L96" s="2" t="s">
        <v>9926</v>
      </c>
      <c r="M96" s="2">
        <v>4</v>
      </c>
      <c r="N96" s="2">
        <v>34745.26</v>
      </c>
      <c r="O96" s="2">
        <v>138981.04</v>
      </c>
      <c r="P96" s="2">
        <v>27.99</v>
      </c>
      <c r="Q96" s="2">
        <v>100080.25</v>
      </c>
      <c r="R96" s="2">
        <v>5</v>
      </c>
      <c r="S96" s="2">
        <f t="shared" si="3"/>
        <v>5</v>
      </c>
      <c r="T96" s="2">
        <f t="shared" si="4"/>
        <v>-2</v>
      </c>
      <c r="U96" s="6">
        <f t="shared" si="5"/>
        <v>54.474339190601825</v>
      </c>
    </row>
    <row r="97" spans="1:21" x14ac:dyDescent="0.3">
      <c r="A97" s="2" t="s">
        <v>112</v>
      </c>
      <c r="B97" s="2" t="s">
        <v>5112</v>
      </c>
      <c r="C97" s="3">
        <v>45361</v>
      </c>
      <c r="D97" s="4">
        <v>10</v>
      </c>
      <c r="E97" s="3">
        <v>45363</v>
      </c>
      <c r="F97" s="3">
        <v>45366</v>
      </c>
      <c r="G97" s="3">
        <v>27000</v>
      </c>
      <c r="H97" s="2" t="s">
        <v>9880</v>
      </c>
      <c r="I97" s="2" t="s">
        <v>9892</v>
      </c>
      <c r="J97" s="2" t="s">
        <v>9904</v>
      </c>
      <c r="K97" s="2" t="s">
        <v>9912</v>
      </c>
      <c r="L97" s="2" t="s">
        <v>9933</v>
      </c>
      <c r="M97" s="2">
        <v>6</v>
      </c>
      <c r="N97" s="2">
        <v>13285.97</v>
      </c>
      <c r="O97" s="2">
        <v>79715.819999999992</v>
      </c>
      <c r="P97" s="2">
        <v>28.17</v>
      </c>
      <c r="Q97" s="2">
        <v>57259.87</v>
      </c>
      <c r="R97" s="2">
        <v>4</v>
      </c>
      <c r="S97" s="2">
        <f t="shared" si="3"/>
        <v>5</v>
      </c>
      <c r="T97" s="2">
        <f t="shared" si="4"/>
        <v>5</v>
      </c>
      <c r="U97" s="6">
        <f t="shared" si="5"/>
        <v>50.269678302532512</v>
      </c>
    </row>
    <row r="98" spans="1:21" x14ac:dyDescent="0.3">
      <c r="A98" s="2" t="s">
        <v>113</v>
      </c>
      <c r="B98" s="2" t="s">
        <v>5113</v>
      </c>
      <c r="C98" s="3">
        <v>45703</v>
      </c>
      <c r="D98" s="4">
        <v>7</v>
      </c>
      <c r="E98" s="3">
        <v>45707</v>
      </c>
      <c r="F98" s="3">
        <v>45708</v>
      </c>
      <c r="G98" s="3">
        <v>30940</v>
      </c>
      <c r="H98" s="2" t="s">
        <v>9881</v>
      </c>
      <c r="I98" s="2" t="s">
        <v>9894</v>
      </c>
      <c r="J98" s="2" t="s">
        <v>9904</v>
      </c>
      <c r="K98" s="2" t="s">
        <v>9909</v>
      </c>
      <c r="L98" s="2" t="s">
        <v>9927</v>
      </c>
      <c r="M98" s="2">
        <v>4</v>
      </c>
      <c r="N98" s="2">
        <v>34608.230000000003</v>
      </c>
      <c r="O98" s="2">
        <v>138432.92000000001</v>
      </c>
      <c r="P98" s="2">
        <v>7.34</v>
      </c>
      <c r="Q98" s="2">
        <v>128271.94</v>
      </c>
      <c r="R98" s="2">
        <v>5</v>
      </c>
      <c r="S98" s="2">
        <f t="shared" si="3"/>
        <v>5</v>
      </c>
      <c r="T98" s="2">
        <f t="shared" si="4"/>
        <v>2</v>
      </c>
      <c r="U98" s="6">
        <f t="shared" si="5"/>
        <v>40.417573821784757</v>
      </c>
    </row>
    <row r="99" spans="1:21" x14ac:dyDescent="0.3">
      <c r="A99" s="2" t="s">
        <v>114</v>
      </c>
      <c r="B99" s="2" t="s">
        <v>5114</v>
      </c>
      <c r="C99" s="3">
        <v>45193</v>
      </c>
      <c r="D99" s="4">
        <v>8</v>
      </c>
      <c r="E99" s="3">
        <v>45198</v>
      </c>
      <c r="F99" s="3">
        <v>45200</v>
      </c>
      <c r="G99" s="3">
        <v>33071</v>
      </c>
      <c r="H99" s="2" t="s">
        <v>9881</v>
      </c>
      <c r="I99" s="2" t="s">
        <v>9890</v>
      </c>
      <c r="J99" s="2" t="s">
        <v>9904</v>
      </c>
      <c r="K99" s="2" t="s">
        <v>9912</v>
      </c>
      <c r="L99" s="2" t="s">
        <v>9933</v>
      </c>
      <c r="M99" s="2">
        <v>1</v>
      </c>
      <c r="N99" s="2">
        <v>7052.35</v>
      </c>
      <c r="O99" s="2">
        <v>7052.35</v>
      </c>
      <c r="P99" s="2">
        <v>1.1000000000000001</v>
      </c>
      <c r="Q99" s="2">
        <v>6974.77</v>
      </c>
      <c r="R99" s="2">
        <v>2</v>
      </c>
      <c r="S99" s="2">
        <f t="shared" si="3"/>
        <v>7</v>
      </c>
      <c r="T99" s="2">
        <f t="shared" si="4"/>
        <v>1</v>
      </c>
      <c r="U99" s="6">
        <f t="shared" si="5"/>
        <v>33.189563536801415</v>
      </c>
    </row>
    <row r="100" spans="1:21" x14ac:dyDescent="0.3">
      <c r="A100" s="2" t="s">
        <v>115</v>
      </c>
      <c r="B100" s="2" t="s">
        <v>5115</v>
      </c>
      <c r="C100" s="3">
        <v>45262</v>
      </c>
      <c r="D100" s="4">
        <v>6</v>
      </c>
      <c r="E100" s="3">
        <v>45267</v>
      </c>
      <c r="F100" s="3">
        <v>45272</v>
      </c>
      <c r="G100" s="3">
        <v>23070</v>
      </c>
      <c r="H100" s="2" t="s">
        <v>9882</v>
      </c>
      <c r="I100" s="2" t="s">
        <v>9887</v>
      </c>
      <c r="J100" s="2" t="s">
        <v>9903</v>
      </c>
      <c r="K100" s="2" t="s">
        <v>9907</v>
      </c>
      <c r="L100" s="2" t="s">
        <v>9914</v>
      </c>
      <c r="M100" s="2">
        <v>1</v>
      </c>
      <c r="N100" s="2">
        <v>35651.040000000001</v>
      </c>
      <c r="O100" s="2">
        <v>35651.040000000001</v>
      </c>
      <c r="P100" s="2">
        <v>17.25</v>
      </c>
      <c r="Q100" s="2">
        <v>29501.24</v>
      </c>
      <c r="R100" s="2">
        <v>2</v>
      </c>
      <c r="S100" s="2">
        <f t="shared" si="3"/>
        <v>10</v>
      </c>
      <c r="T100" s="2">
        <f t="shared" si="4"/>
        <v>-4</v>
      </c>
      <c r="U100" s="6">
        <f t="shared" si="5"/>
        <v>60.759066427289049</v>
      </c>
    </row>
    <row r="101" spans="1:21" x14ac:dyDescent="0.3">
      <c r="A101" s="2" t="s">
        <v>116</v>
      </c>
      <c r="B101" s="2" t="s">
        <v>5116</v>
      </c>
      <c r="C101" s="3">
        <v>45363</v>
      </c>
      <c r="D101" s="4">
        <v>9</v>
      </c>
      <c r="E101" s="3">
        <v>45365</v>
      </c>
      <c r="F101" s="3">
        <v>45369</v>
      </c>
      <c r="G101" s="3">
        <v>30595</v>
      </c>
      <c r="H101" s="2" t="s">
        <v>9882</v>
      </c>
      <c r="I101" s="2" t="s">
        <v>9887</v>
      </c>
      <c r="J101" s="2" t="s">
        <v>9903</v>
      </c>
      <c r="K101" s="2" t="s">
        <v>9908</v>
      </c>
      <c r="L101" s="2" t="s">
        <v>9921</v>
      </c>
      <c r="M101" s="2">
        <v>9</v>
      </c>
      <c r="N101" s="2">
        <v>40858.660000000003</v>
      </c>
      <c r="O101" s="2">
        <v>367727.94000000012</v>
      </c>
      <c r="P101" s="2">
        <v>22.4</v>
      </c>
      <c r="Q101" s="2">
        <v>285356.88</v>
      </c>
      <c r="R101" s="2">
        <v>2</v>
      </c>
      <c r="S101" s="2">
        <f t="shared" si="3"/>
        <v>6</v>
      </c>
      <c r="T101" s="2">
        <f t="shared" si="4"/>
        <v>3</v>
      </c>
      <c r="U101" s="6">
        <f t="shared" si="5"/>
        <v>40.431262629554787</v>
      </c>
    </row>
    <row r="102" spans="1:21" x14ac:dyDescent="0.3">
      <c r="A102" s="2" t="s">
        <v>117</v>
      </c>
      <c r="B102" s="2" t="s">
        <v>5117</v>
      </c>
      <c r="C102" s="3">
        <v>45844</v>
      </c>
      <c r="D102" s="4">
        <v>9</v>
      </c>
      <c r="E102" s="3">
        <v>45849</v>
      </c>
      <c r="F102" s="3">
        <v>45852</v>
      </c>
      <c r="G102" s="3">
        <v>24420</v>
      </c>
      <c r="H102" s="2" t="s">
        <v>9879</v>
      </c>
      <c r="I102" s="2" t="s">
        <v>9900</v>
      </c>
      <c r="J102" s="2" t="s">
        <v>9905</v>
      </c>
      <c r="K102" s="2" t="s">
        <v>9910</v>
      </c>
      <c r="L102" s="2" t="s">
        <v>9935</v>
      </c>
      <c r="M102" s="2">
        <v>1</v>
      </c>
      <c r="N102" s="2">
        <v>37427.379999999997</v>
      </c>
      <c r="O102" s="2">
        <v>37427.379999999997</v>
      </c>
      <c r="P102" s="2">
        <v>1.61</v>
      </c>
      <c r="Q102" s="2">
        <v>36824.800000000003</v>
      </c>
      <c r="R102" s="2">
        <v>5</v>
      </c>
      <c r="S102" s="2">
        <f t="shared" si="3"/>
        <v>8</v>
      </c>
      <c r="T102" s="2">
        <f t="shared" si="4"/>
        <v>1</v>
      </c>
      <c r="U102" s="6">
        <f t="shared" si="5"/>
        <v>58.65571526351814</v>
      </c>
    </row>
    <row r="103" spans="1:21" x14ac:dyDescent="0.3">
      <c r="A103" s="2" t="s">
        <v>118</v>
      </c>
      <c r="B103" s="2" t="s">
        <v>5118</v>
      </c>
      <c r="C103" s="3">
        <v>45465</v>
      </c>
      <c r="D103" s="4">
        <v>4</v>
      </c>
      <c r="E103" s="3">
        <v>45467</v>
      </c>
      <c r="F103" s="3">
        <v>45471</v>
      </c>
      <c r="G103" s="3">
        <v>30756</v>
      </c>
      <c r="H103" s="2" t="s">
        <v>9882</v>
      </c>
      <c r="I103" s="2" t="s">
        <v>9895</v>
      </c>
      <c r="J103" s="2" t="s">
        <v>9904</v>
      </c>
      <c r="K103" s="2" t="s">
        <v>9912</v>
      </c>
      <c r="L103" s="2" t="s">
        <v>9920</v>
      </c>
      <c r="M103" s="2">
        <v>3</v>
      </c>
      <c r="N103" s="2">
        <v>46372.62</v>
      </c>
      <c r="O103" s="2">
        <v>139117.85999999999</v>
      </c>
      <c r="P103" s="2">
        <v>4.3099999999999996</v>
      </c>
      <c r="Q103" s="2">
        <v>133121.88</v>
      </c>
      <c r="R103" s="2">
        <v>5</v>
      </c>
      <c r="S103" s="2">
        <f t="shared" si="3"/>
        <v>6</v>
      </c>
      <c r="T103" s="2">
        <f t="shared" si="4"/>
        <v>-2</v>
      </c>
      <c r="U103" s="6">
        <f t="shared" si="5"/>
        <v>40.269030448717949</v>
      </c>
    </row>
    <row r="104" spans="1:21" x14ac:dyDescent="0.3">
      <c r="A104" s="2" t="s">
        <v>119</v>
      </c>
      <c r="B104" s="2" t="s">
        <v>5119</v>
      </c>
      <c r="C104" s="3">
        <v>45629</v>
      </c>
      <c r="D104" s="4">
        <v>6</v>
      </c>
      <c r="E104" s="3">
        <v>45631</v>
      </c>
      <c r="F104" s="3">
        <v>45633</v>
      </c>
      <c r="G104" s="3">
        <v>22611</v>
      </c>
      <c r="H104" s="2" t="s">
        <v>9879</v>
      </c>
      <c r="I104" s="2" t="s">
        <v>9896</v>
      </c>
      <c r="J104" s="2" t="s">
        <v>9903</v>
      </c>
      <c r="K104" s="2" t="s">
        <v>9908</v>
      </c>
      <c r="L104" s="2" t="s">
        <v>9921</v>
      </c>
      <c r="M104" s="2">
        <v>8</v>
      </c>
      <c r="N104" s="2">
        <v>28534.6</v>
      </c>
      <c r="O104" s="2">
        <v>228276.8</v>
      </c>
      <c r="P104" s="2">
        <v>22.06</v>
      </c>
      <c r="Q104" s="2">
        <v>177918.94</v>
      </c>
      <c r="R104" s="2">
        <v>1</v>
      </c>
      <c r="S104" s="2">
        <f t="shared" si="3"/>
        <v>4</v>
      </c>
      <c r="T104" s="2">
        <f t="shared" si="4"/>
        <v>2</v>
      </c>
      <c r="U104" s="6">
        <f t="shared" si="5"/>
        <v>63.019849418206711</v>
      </c>
    </row>
    <row r="105" spans="1:21" x14ac:dyDescent="0.3">
      <c r="A105" s="2" t="s">
        <v>120</v>
      </c>
      <c r="B105" s="2" t="s">
        <v>5120</v>
      </c>
      <c r="C105" s="3">
        <v>45395</v>
      </c>
      <c r="D105" s="4">
        <v>7</v>
      </c>
      <c r="E105" s="3">
        <v>45399</v>
      </c>
      <c r="F105" s="3">
        <v>45401</v>
      </c>
      <c r="G105" s="3">
        <v>30266</v>
      </c>
      <c r="H105" s="2" t="s">
        <v>9879</v>
      </c>
      <c r="I105" s="2" t="s">
        <v>9893</v>
      </c>
      <c r="J105" s="2" t="s">
        <v>9906</v>
      </c>
      <c r="K105" s="2" t="s">
        <v>9911</v>
      </c>
      <c r="L105" s="2" t="s">
        <v>9919</v>
      </c>
      <c r="M105" s="2">
        <v>4</v>
      </c>
      <c r="N105" s="2">
        <v>18082.79</v>
      </c>
      <c r="O105" s="2">
        <v>72331.16</v>
      </c>
      <c r="P105" s="2">
        <v>18.399999999999999</v>
      </c>
      <c r="Q105" s="2">
        <v>59022.23</v>
      </c>
      <c r="R105" s="2">
        <v>4</v>
      </c>
      <c r="S105" s="2">
        <f t="shared" si="3"/>
        <v>6</v>
      </c>
      <c r="T105" s="2">
        <f t="shared" si="4"/>
        <v>1</v>
      </c>
      <c r="U105" s="6">
        <f t="shared" si="5"/>
        <v>41.420285241309053</v>
      </c>
    </row>
    <row r="106" spans="1:21" x14ac:dyDescent="0.3">
      <c r="A106" s="2" t="s">
        <v>121</v>
      </c>
      <c r="B106" s="2" t="s">
        <v>5121</v>
      </c>
      <c r="C106" s="3">
        <v>45285</v>
      </c>
      <c r="D106" s="4">
        <v>6</v>
      </c>
      <c r="E106" s="3">
        <v>45288</v>
      </c>
      <c r="F106" s="3">
        <v>45292</v>
      </c>
      <c r="G106" s="3">
        <v>27280</v>
      </c>
      <c r="H106" s="2" t="s">
        <v>9880</v>
      </c>
      <c r="I106" s="2" t="s">
        <v>9884</v>
      </c>
      <c r="J106" s="2" t="s">
        <v>9903</v>
      </c>
      <c r="K106" s="2" t="s">
        <v>9908</v>
      </c>
      <c r="L106" s="2" t="s">
        <v>9915</v>
      </c>
      <c r="M106" s="2">
        <v>3</v>
      </c>
      <c r="N106" s="2">
        <v>45958.45</v>
      </c>
      <c r="O106" s="2">
        <v>137875.35</v>
      </c>
      <c r="P106" s="2">
        <v>16.21</v>
      </c>
      <c r="Q106" s="2">
        <v>115525.75999999999</v>
      </c>
      <c r="R106" s="2">
        <v>5</v>
      </c>
      <c r="S106" s="2">
        <f t="shared" si="3"/>
        <v>7</v>
      </c>
      <c r="T106" s="2">
        <f t="shared" si="4"/>
        <v>-1</v>
      </c>
      <c r="U106" s="6">
        <f t="shared" si="5"/>
        <v>49.296353082904389</v>
      </c>
    </row>
    <row r="107" spans="1:21" x14ac:dyDescent="0.3">
      <c r="A107" s="2" t="s">
        <v>122</v>
      </c>
      <c r="B107" s="2" t="s">
        <v>5122</v>
      </c>
      <c r="C107" s="3">
        <v>45333</v>
      </c>
      <c r="D107" s="4">
        <v>6</v>
      </c>
      <c r="E107" s="3">
        <v>45337</v>
      </c>
      <c r="F107" s="3">
        <v>45339</v>
      </c>
      <c r="G107" s="3">
        <v>33860</v>
      </c>
      <c r="H107" s="2" t="s">
        <v>9882</v>
      </c>
      <c r="I107" s="2" t="s">
        <v>9898</v>
      </c>
      <c r="J107" s="2" t="s">
        <v>9905</v>
      </c>
      <c r="K107" s="2" t="s">
        <v>9910</v>
      </c>
      <c r="L107" s="2" t="s">
        <v>9917</v>
      </c>
      <c r="M107" s="2">
        <v>2</v>
      </c>
      <c r="N107" s="2">
        <v>3760.77</v>
      </c>
      <c r="O107" s="2">
        <v>7521.54</v>
      </c>
      <c r="P107" s="2">
        <v>22.45</v>
      </c>
      <c r="Q107" s="2">
        <v>5832.95</v>
      </c>
      <c r="R107" s="2">
        <v>2</v>
      </c>
      <c r="S107" s="2">
        <f t="shared" si="3"/>
        <v>6</v>
      </c>
      <c r="T107" s="2">
        <f t="shared" si="4"/>
        <v>0</v>
      </c>
      <c r="U107" s="6">
        <f t="shared" si="5"/>
        <v>31.409407665505228</v>
      </c>
    </row>
    <row r="108" spans="1:21" x14ac:dyDescent="0.3">
      <c r="A108" s="2" t="s">
        <v>123</v>
      </c>
      <c r="B108" s="2" t="s">
        <v>5123</v>
      </c>
      <c r="C108" s="3">
        <v>45377</v>
      </c>
      <c r="D108" s="4">
        <v>10</v>
      </c>
      <c r="E108" s="3">
        <v>45379</v>
      </c>
      <c r="F108" s="3">
        <v>45382</v>
      </c>
      <c r="G108" s="3">
        <v>26262</v>
      </c>
      <c r="H108" s="2" t="s">
        <v>9882</v>
      </c>
      <c r="I108" s="2" t="s">
        <v>9898</v>
      </c>
      <c r="J108" s="2" t="s">
        <v>9906</v>
      </c>
      <c r="K108" s="2" t="s">
        <v>9911</v>
      </c>
      <c r="L108" s="2" t="s">
        <v>9919</v>
      </c>
      <c r="M108" s="2">
        <v>4</v>
      </c>
      <c r="N108" s="2">
        <v>9817.0499999999993</v>
      </c>
      <c r="O108" s="2">
        <v>39268.199999999997</v>
      </c>
      <c r="P108" s="2">
        <v>4.33</v>
      </c>
      <c r="Q108" s="2">
        <v>37567.89</v>
      </c>
      <c r="R108" s="2">
        <v>1</v>
      </c>
      <c r="S108" s="2">
        <f t="shared" si="3"/>
        <v>5</v>
      </c>
      <c r="T108" s="2">
        <f t="shared" si="4"/>
        <v>5</v>
      </c>
      <c r="U108" s="6">
        <f t="shared" si="5"/>
        <v>52.332691137700266</v>
      </c>
    </row>
    <row r="109" spans="1:21" x14ac:dyDescent="0.3">
      <c r="A109" s="2" t="s">
        <v>124</v>
      </c>
      <c r="B109" s="2" t="s">
        <v>5124</v>
      </c>
      <c r="C109" s="3">
        <v>45417</v>
      </c>
      <c r="D109" s="4">
        <v>4</v>
      </c>
      <c r="E109" s="3">
        <v>45419</v>
      </c>
      <c r="F109" s="3">
        <v>45423</v>
      </c>
      <c r="G109" s="3">
        <v>32096</v>
      </c>
      <c r="H109" s="2" t="s">
        <v>9881</v>
      </c>
      <c r="I109" s="2" t="s">
        <v>9899</v>
      </c>
      <c r="J109" s="2" t="s">
        <v>9904</v>
      </c>
      <c r="K109" s="2" t="s">
        <v>9912</v>
      </c>
      <c r="L109" s="2" t="s">
        <v>9930</v>
      </c>
      <c r="M109" s="2">
        <v>3</v>
      </c>
      <c r="N109" s="2">
        <v>49932.52</v>
      </c>
      <c r="O109" s="2">
        <v>149797.56</v>
      </c>
      <c r="P109" s="2">
        <v>14.16</v>
      </c>
      <c r="Q109" s="2">
        <v>128586.23</v>
      </c>
      <c r="R109" s="2">
        <v>2</v>
      </c>
      <c r="S109" s="2">
        <f t="shared" si="3"/>
        <v>6</v>
      </c>
      <c r="T109" s="2">
        <f t="shared" si="4"/>
        <v>-2</v>
      </c>
      <c r="U109" s="6">
        <f t="shared" si="5"/>
        <v>36.469596541786743</v>
      </c>
    </row>
    <row r="110" spans="1:21" x14ac:dyDescent="0.3">
      <c r="A110" s="2" t="s">
        <v>125</v>
      </c>
      <c r="B110" s="2" t="s">
        <v>5125</v>
      </c>
      <c r="C110" s="3">
        <v>45451</v>
      </c>
      <c r="D110" s="4">
        <v>10</v>
      </c>
      <c r="E110" s="3">
        <v>45455</v>
      </c>
      <c r="F110" s="3">
        <v>45457</v>
      </c>
      <c r="G110" s="3">
        <v>35688</v>
      </c>
      <c r="H110" s="2" t="s">
        <v>9879</v>
      </c>
      <c r="I110" s="2" t="s">
        <v>9896</v>
      </c>
      <c r="J110" s="2" t="s">
        <v>9906</v>
      </c>
      <c r="K110" s="2" t="s">
        <v>9911</v>
      </c>
      <c r="L110" s="2" t="s">
        <v>9919</v>
      </c>
      <c r="M110" s="2">
        <v>7</v>
      </c>
      <c r="N110" s="2">
        <v>7401.65</v>
      </c>
      <c r="O110" s="2">
        <v>51811.55</v>
      </c>
      <c r="P110" s="2">
        <v>0.05</v>
      </c>
      <c r="Q110" s="2">
        <v>51785.64</v>
      </c>
      <c r="R110" s="2">
        <v>5</v>
      </c>
      <c r="S110" s="2">
        <f t="shared" si="3"/>
        <v>6</v>
      </c>
      <c r="T110" s="2">
        <f t="shared" si="4"/>
        <v>4</v>
      </c>
      <c r="U110" s="6">
        <f t="shared" si="5"/>
        <v>26.729637234770706</v>
      </c>
    </row>
    <row r="111" spans="1:21" x14ac:dyDescent="0.3">
      <c r="A111" s="2" t="s">
        <v>126</v>
      </c>
      <c r="B111" s="2" t="s">
        <v>5126</v>
      </c>
      <c r="C111" s="3">
        <v>45551</v>
      </c>
      <c r="D111" s="4">
        <v>3</v>
      </c>
      <c r="E111" s="3">
        <v>45552</v>
      </c>
      <c r="F111" s="3">
        <v>45556</v>
      </c>
      <c r="G111" s="3">
        <v>30256</v>
      </c>
      <c r="H111" s="2" t="s">
        <v>9881</v>
      </c>
      <c r="I111" s="2" t="s">
        <v>9894</v>
      </c>
      <c r="J111" s="2" t="s">
        <v>9903</v>
      </c>
      <c r="K111" s="2" t="s">
        <v>9907</v>
      </c>
      <c r="L111" s="2" t="s">
        <v>9913</v>
      </c>
      <c r="M111" s="2">
        <v>8</v>
      </c>
      <c r="N111" s="2">
        <v>48783.87</v>
      </c>
      <c r="O111" s="2">
        <v>390270.96</v>
      </c>
      <c r="P111" s="2">
        <v>28.26</v>
      </c>
      <c r="Q111" s="2">
        <v>279980.39</v>
      </c>
      <c r="R111" s="2">
        <v>4</v>
      </c>
      <c r="S111" s="2">
        <f t="shared" si="3"/>
        <v>5</v>
      </c>
      <c r="T111" s="2">
        <f t="shared" si="4"/>
        <v>-2</v>
      </c>
      <c r="U111" s="6">
        <f t="shared" si="5"/>
        <v>41.874761237743535</v>
      </c>
    </row>
    <row r="112" spans="1:21" x14ac:dyDescent="0.3">
      <c r="A112" s="2" t="s">
        <v>127</v>
      </c>
      <c r="B112" s="2" t="s">
        <v>5127</v>
      </c>
      <c r="C112" s="3">
        <v>45151</v>
      </c>
      <c r="D112" s="4">
        <v>5</v>
      </c>
      <c r="E112" s="3">
        <v>45152</v>
      </c>
      <c r="F112" s="3">
        <v>45156</v>
      </c>
      <c r="G112" s="3">
        <v>23034</v>
      </c>
      <c r="H112" s="2" t="s">
        <v>9880</v>
      </c>
      <c r="I112" s="2" t="s">
        <v>9892</v>
      </c>
      <c r="J112" s="2" t="s">
        <v>9904</v>
      </c>
      <c r="K112" s="2" t="s">
        <v>9912</v>
      </c>
      <c r="L112" s="2" t="s">
        <v>9920</v>
      </c>
      <c r="M112" s="2">
        <v>3</v>
      </c>
      <c r="N112" s="2">
        <v>23233.200000000001</v>
      </c>
      <c r="O112" s="2">
        <v>69699.600000000006</v>
      </c>
      <c r="P112" s="2">
        <v>2.84</v>
      </c>
      <c r="Q112" s="2">
        <v>67720.13</v>
      </c>
      <c r="R112" s="2">
        <v>3</v>
      </c>
      <c r="S112" s="2">
        <f t="shared" si="3"/>
        <v>5</v>
      </c>
      <c r="T112" s="2">
        <f t="shared" si="4"/>
        <v>0</v>
      </c>
      <c r="U112" s="6">
        <f t="shared" si="5"/>
        <v>60.553725314183126</v>
      </c>
    </row>
    <row r="113" spans="1:21" x14ac:dyDescent="0.3">
      <c r="A113" s="2" t="s">
        <v>128</v>
      </c>
      <c r="B113" s="2" t="s">
        <v>5128</v>
      </c>
      <c r="C113" s="3">
        <v>45203</v>
      </c>
      <c r="D113" s="4">
        <v>6</v>
      </c>
      <c r="E113" s="3">
        <v>45207</v>
      </c>
      <c r="F113" s="3">
        <v>45208</v>
      </c>
      <c r="G113" s="3">
        <v>29525</v>
      </c>
      <c r="H113" s="2" t="s">
        <v>9879</v>
      </c>
      <c r="I113" s="2" t="s">
        <v>9896</v>
      </c>
      <c r="J113" s="2" t="s">
        <v>9904</v>
      </c>
      <c r="K113" s="2" t="s">
        <v>9909</v>
      </c>
      <c r="L113" s="2" t="s">
        <v>9923</v>
      </c>
      <c r="M113" s="2">
        <v>9</v>
      </c>
      <c r="N113" s="2">
        <v>9197.06</v>
      </c>
      <c r="O113" s="2">
        <v>82773.539999999994</v>
      </c>
      <c r="P113" s="2">
        <v>12.21</v>
      </c>
      <c r="Q113" s="2">
        <v>72666.89</v>
      </c>
      <c r="R113" s="2">
        <v>2</v>
      </c>
      <c r="S113" s="2">
        <f t="shared" si="3"/>
        <v>5</v>
      </c>
      <c r="T113" s="2">
        <f t="shared" si="4"/>
        <v>1</v>
      </c>
      <c r="U113" s="6">
        <f t="shared" si="5"/>
        <v>42.924024640657088</v>
      </c>
    </row>
    <row r="114" spans="1:21" x14ac:dyDescent="0.3">
      <c r="A114" s="2" t="s">
        <v>129</v>
      </c>
      <c r="B114" s="2" t="s">
        <v>5129</v>
      </c>
      <c r="C114" s="3">
        <v>45743</v>
      </c>
      <c r="D114" s="4">
        <v>9</v>
      </c>
      <c r="E114" s="3">
        <v>45745</v>
      </c>
      <c r="F114" s="3">
        <v>45749</v>
      </c>
      <c r="G114" s="3">
        <v>36639</v>
      </c>
      <c r="H114" s="2" t="s">
        <v>9880</v>
      </c>
      <c r="I114" s="2" t="s">
        <v>9884</v>
      </c>
      <c r="J114" s="2" t="s">
        <v>9906</v>
      </c>
      <c r="K114" s="2" t="s">
        <v>9911</v>
      </c>
      <c r="L114" s="2" t="s">
        <v>9919</v>
      </c>
      <c r="M114" s="2">
        <v>3</v>
      </c>
      <c r="N114" s="2">
        <v>11899.9</v>
      </c>
      <c r="O114" s="2">
        <v>35699.699999999997</v>
      </c>
      <c r="P114" s="2">
        <v>16.940000000000001</v>
      </c>
      <c r="Q114" s="2">
        <v>29652.17</v>
      </c>
      <c r="R114" s="2">
        <v>2</v>
      </c>
      <c r="S114" s="2">
        <f t="shared" si="3"/>
        <v>6</v>
      </c>
      <c r="T114" s="2">
        <f t="shared" si="4"/>
        <v>3</v>
      </c>
      <c r="U114" s="6">
        <f t="shared" si="5"/>
        <v>24.924081288828052</v>
      </c>
    </row>
    <row r="115" spans="1:21" x14ac:dyDescent="0.3">
      <c r="A115" s="2" t="s">
        <v>130</v>
      </c>
      <c r="B115" s="2" t="s">
        <v>5130</v>
      </c>
      <c r="C115" s="3">
        <v>45735</v>
      </c>
      <c r="D115" s="4">
        <v>8</v>
      </c>
      <c r="E115" s="3">
        <v>45740</v>
      </c>
      <c r="F115" s="3">
        <v>45743</v>
      </c>
      <c r="G115" s="3">
        <v>23558</v>
      </c>
      <c r="H115" s="2" t="s">
        <v>9880</v>
      </c>
      <c r="I115" s="2" t="s">
        <v>9897</v>
      </c>
      <c r="J115" s="2" t="s">
        <v>9904</v>
      </c>
      <c r="K115" s="2" t="s">
        <v>9912</v>
      </c>
      <c r="L115" s="2" t="s">
        <v>9928</v>
      </c>
      <c r="M115" s="2">
        <v>3</v>
      </c>
      <c r="N115" s="2">
        <v>41254.519999999997</v>
      </c>
      <c r="O115" s="2">
        <v>123763.56</v>
      </c>
      <c r="P115" s="2">
        <v>15.7</v>
      </c>
      <c r="Q115" s="2">
        <v>104332.68</v>
      </c>
      <c r="R115" s="2">
        <v>3</v>
      </c>
      <c r="S115" s="2">
        <f t="shared" si="3"/>
        <v>8</v>
      </c>
      <c r="T115" s="2">
        <f t="shared" si="4"/>
        <v>0</v>
      </c>
      <c r="U115" s="6">
        <f t="shared" si="5"/>
        <v>60.715976331360949</v>
      </c>
    </row>
    <row r="116" spans="1:21" x14ac:dyDescent="0.3">
      <c r="A116" s="2" t="s">
        <v>131</v>
      </c>
      <c r="B116" s="2" t="s">
        <v>5131</v>
      </c>
      <c r="C116" s="3">
        <v>45879</v>
      </c>
      <c r="D116" s="4">
        <v>3</v>
      </c>
      <c r="E116" s="3">
        <v>45884</v>
      </c>
      <c r="F116" s="3">
        <v>45889</v>
      </c>
      <c r="G116" s="3">
        <v>36693</v>
      </c>
      <c r="H116" s="2" t="s">
        <v>9880</v>
      </c>
      <c r="I116" s="2" t="s">
        <v>9884</v>
      </c>
      <c r="J116" s="2" t="s">
        <v>9905</v>
      </c>
      <c r="K116" s="2" t="s">
        <v>9910</v>
      </c>
      <c r="L116" s="2" t="s">
        <v>9917</v>
      </c>
      <c r="M116" s="2">
        <v>4</v>
      </c>
      <c r="N116" s="2">
        <v>3365.4</v>
      </c>
      <c r="O116" s="2">
        <v>13461.6</v>
      </c>
      <c r="P116" s="2">
        <v>15.63</v>
      </c>
      <c r="Q116" s="2">
        <v>11357.55</v>
      </c>
      <c r="R116" s="2">
        <v>4</v>
      </c>
      <c r="S116" s="2">
        <f t="shared" si="3"/>
        <v>10</v>
      </c>
      <c r="T116" s="2">
        <f t="shared" si="4"/>
        <v>-7</v>
      </c>
      <c r="U116" s="6">
        <f t="shared" si="5"/>
        <v>25.148573233652733</v>
      </c>
    </row>
    <row r="117" spans="1:21" x14ac:dyDescent="0.3">
      <c r="A117" s="2" t="s">
        <v>132</v>
      </c>
      <c r="B117" s="2" t="s">
        <v>5132</v>
      </c>
      <c r="C117" s="3">
        <v>45660</v>
      </c>
      <c r="D117" s="4">
        <v>7</v>
      </c>
      <c r="E117" s="3">
        <v>45664</v>
      </c>
      <c r="F117" s="3">
        <v>45669</v>
      </c>
      <c r="G117" s="3">
        <v>38693</v>
      </c>
      <c r="H117" s="2" t="s">
        <v>9880</v>
      </c>
      <c r="I117" s="2" t="s">
        <v>9889</v>
      </c>
      <c r="J117" s="2" t="s">
        <v>9906</v>
      </c>
      <c r="K117" s="2" t="s">
        <v>9911</v>
      </c>
      <c r="L117" s="2" t="s">
        <v>9922</v>
      </c>
      <c r="M117" s="2">
        <v>6</v>
      </c>
      <c r="N117" s="2">
        <v>6926.87</v>
      </c>
      <c r="O117" s="2">
        <v>41561.22</v>
      </c>
      <c r="P117" s="2">
        <v>19.55</v>
      </c>
      <c r="Q117" s="2">
        <v>33436</v>
      </c>
      <c r="R117" s="2">
        <v>4</v>
      </c>
      <c r="S117" s="2">
        <f t="shared" si="3"/>
        <v>9</v>
      </c>
      <c r="T117" s="2">
        <f t="shared" si="4"/>
        <v>-2</v>
      </c>
      <c r="U117" s="6">
        <f t="shared" si="5"/>
        <v>19.075228161668839</v>
      </c>
    </row>
    <row r="118" spans="1:21" x14ac:dyDescent="0.3">
      <c r="A118" s="2" t="s">
        <v>133</v>
      </c>
      <c r="B118" s="2" t="s">
        <v>5133</v>
      </c>
      <c r="C118" s="3">
        <v>45514</v>
      </c>
      <c r="D118" s="4">
        <v>4</v>
      </c>
      <c r="E118" s="3">
        <v>45515</v>
      </c>
      <c r="F118" s="3">
        <v>45519</v>
      </c>
      <c r="G118" s="3">
        <v>39168</v>
      </c>
      <c r="H118" s="2" t="s">
        <v>9881</v>
      </c>
      <c r="I118" s="2" t="s">
        <v>9891</v>
      </c>
      <c r="J118" s="2" t="s">
        <v>9904</v>
      </c>
      <c r="K118" s="2" t="s">
        <v>9912</v>
      </c>
      <c r="L118" s="2" t="s">
        <v>9930</v>
      </c>
      <c r="M118" s="2">
        <v>9</v>
      </c>
      <c r="N118" s="2">
        <v>16724.080000000002</v>
      </c>
      <c r="O118" s="2">
        <v>150516.72</v>
      </c>
      <c r="P118" s="2">
        <v>10.38</v>
      </c>
      <c r="Q118" s="2">
        <v>134893.07999999999</v>
      </c>
      <c r="R118" s="2">
        <v>3</v>
      </c>
      <c r="S118" s="2">
        <f t="shared" si="3"/>
        <v>5</v>
      </c>
      <c r="T118" s="2">
        <f t="shared" si="4"/>
        <v>-1</v>
      </c>
      <c r="U118" s="6">
        <f t="shared" si="5"/>
        <v>17.373079847908745</v>
      </c>
    </row>
    <row r="119" spans="1:21" x14ac:dyDescent="0.3">
      <c r="A119" s="2" t="s">
        <v>134</v>
      </c>
      <c r="B119" s="2" t="s">
        <v>5134</v>
      </c>
      <c r="C119" s="3">
        <v>45831</v>
      </c>
      <c r="D119" s="4">
        <v>3</v>
      </c>
      <c r="E119" s="3">
        <v>45833</v>
      </c>
      <c r="F119" s="3">
        <v>45835</v>
      </c>
      <c r="G119" s="3">
        <v>35491</v>
      </c>
      <c r="H119" s="2" t="s">
        <v>9881</v>
      </c>
      <c r="I119" s="2" t="s">
        <v>9894</v>
      </c>
      <c r="J119" s="2" t="s">
        <v>9903</v>
      </c>
      <c r="K119" s="2" t="s">
        <v>9908</v>
      </c>
      <c r="L119" s="2" t="s">
        <v>9921</v>
      </c>
      <c r="M119" s="2">
        <v>9</v>
      </c>
      <c r="N119" s="2">
        <v>4764.1400000000003</v>
      </c>
      <c r="O119" s="2">
        <v>42877.26</v>
      </c>
      <c r="P119" s="2">
        <v>24.73</v>
      </c>
      <c r="Q119" s="2">
        <v>32273.71</v>
      </c>
      <c r="R119" s="2">
        <v>5</v>
      </c>
      <c r="S119" s="2">
        <f t="shared" si="3"/>
        <v>4</v>
      </c>
      <c r="T119" s="2">
        <f t="shared" si="4"/>
        <v>-1</v>
      </c>
      <c r="U119" s="6">
        <f t="shared" si="5"/>
        <v>28.310045317220546</v>
      </c>
    </row>
    <row r="120" spans="1:21" x14ac:dyDescent="0.3">
      <c r="A120" s="2" t="s">
        <v>135</v>
      </c>
      <c r="B120" s="2" t="s">
        <v>5135</v>
      </c>
      <c r="C120" s="3">
        <v>45367</v>
      </c>
      <c r="D120" s="4">
        <v>8</v>
      </c>
      <c r="E120" s="3">
        <v>45371</v>
      </c>
      <c r="F120" s="3">
        <v>45374</v>
      </c>
      <c r="G120" s="3">
        <v>30707</v>
      </c>
      <c r="H120" s="2" t="s">
        <v>9879</v>
      </c>
      <c r="I120" s="2" t="s">
        <v>9900</v>
      </c>
      <c r="J120" s="2" t="s">
        <v>9903</v>
      </c>
      <c r="K120" s="2" t="s">
        <v>9908</v>
      </c>
      <c r="L120" s="2" t="s">
        <v>9915</v>
      </c>
      <c r="M120" s="2">
        <v>5</v>
      </c>
      <c r="N120" s="2">
        <v>2359.86</v>
      </c>
      <c r="O120" s="2">
        <v>11799.3</v>
      </c>
      <c r="P120" s="2">
        <v>2.44</v>
      </c>
      <c r="Q120" s="2">
        <v>11511.4</v>
      </c>
      <c r="R120" s="2">
        <v>2</v>
      </c>
      <c r="S120" s="2">
        <f t="shared" si="3"/>
        <v>7</v>
      </c>
      <c r="T120" s="2">
        <f t="shared" si="4"/>
        <v>1</v>
      </c>
      <c r="U120" s="6">
        <f t="shared" si="5"/>
        <v>40.134882478632477</v>
      </c>
    </row>
    <row r="121" spans="1:21" x14ac:dyDescent="0.3">
      <c r="A121" s="2" t="s">
        <v>136</v>
      </c>
      <c r="B121" s="2" t="s">
        <v>5136</v>
      </c>
      <c r="C121" s="3">
        <v>45780</v>
      </c>
      <c r="D121" s="4">
        <v>6</v>
      </c>
      <c r="E121" s="3">
        <v>45783</v>
      </c>
      <c r="F121" s="3">
        <v>45788</v>
      </c>
      <c r="G121" s="3">
        <v>23386</v>
      </c>
      <c r="H121" s="2" t="s">
        <v>9879</v>
      </c>
      <c r="I121" s="2" t="s">
        <v>9883</v>
      </c>
      <c r="J121" s="2" t="s">
        <v>9904</v>
      </c>
      <c r="K121" s="2" t="s">
        <v>9912</v>
      </c>
      <c r="L121" s="2" t="s">
        <v>9920</v>
      </c>
      <c r="M121" s="2">
        <v>2</v>
      </c>
      <c r="N121" s="2">
        <v>45640.94</v>
      </c>
      <c r="O121" s="2">
        <v>91281.88</v>
      </c>
      <c r="P121" s="2">
        <v>16.21</v>
      </c>
      <c r="Q121" s="2">
        <v>76485.09</v>
      </c>
      <c r="R121" s="2">
        <v>2</v>
      </c>
      <c r="S121" s="2">
        <f t="shared" si="3"/>
        <v>8</v>
      </c>
      <c r="T121" s="2">
        <f t="shared" si="4"/>
        <v>-2</v>
      </c>
      <c r="U121" s="6">
        <f t="shared" si="5"/>
        <v>61.310076834761105</v>
      </c>
    </row>
    <row r="122" spans="1:21" x14ac:dyDescent="0.3">
      <c r="A122" s="2" t="s">
        <v>137</v>
      </c>
      <c r="B122" s="2" t="s">
        <v>5137</v>
      </c>
      <c r="C122" s="3">
        <v>45729</v>
      </c>
      <c r="D122" s="4">
        <v>9</v>
      </c>
      <c r="E122" s="3">
        <v>45734</v>
      </c>
      <c r="F122" s="3">
        <v>45735</v>
      </c>
      <c r="G122" s="3">
        <v>32236</v>
      </c>
      <c r="H122" s="2" t="s">
        <v>9881</v>
      </c>
      <c r="I122" s="2" t="s">
        <v>9890</v>
      </c>
      <c r="J122" s="2" t="s">
        <v>9903</v>
      </c>
      <c r="K122" s="2" t="s">
        <v>9908</v>
      </c>
      <c r="L122" s="2" t="s">
        <v>9915</v>
      </c>
      <c r="M122" s="2">
        <v>6</v>
      </c>
      <c r="N122" s="2">
        <v>13029.93</v>
      </c>
      <c r="O122" s="2">
        <v>78179.58</v>
      </c>
      <c r="P122" s="2">
        <v>12.7</v>
      </c>
      <c r="Q122" s="2">
        <v>68250.77</v>
      </c>
      <c r="R122" s="2">
        <v>3</v>
      </c>
      <c r="S122" s="2">
        <f t="shared" si="3"/>
        <v>6</v>
      </c>
      <c r="T122" s="2">
        <f t="shared" si="4"/>
        <v>3</v>
      </c>
      <c r="U122" s="6">
        <f t="shared" si="5"/>
        <v>36.940489913544674</v>
      </c>
    </row>
    <row r="123" spans="1:21" x14ac:dyDescent="0.3">
      <c r="A123" s="2" t="s">
        <v>138</v>
      </c>
      <c r="B123" s="2" t="s">
        <v>5138</v>
      </c>
      <c r="C123" s="3">
        <v>45534</v>
      </c>
      <c r="D123" s="4">
        <v>8</v>
      </c>
      <c r="E123" s="3">
        <v>45536</v>
      </c>
      <c r="F123" s="3">
        <v>45541</v>
      </c>
      <c r="G123" s="3">
        <v>33814</v>
      </c>
      <c r="H123" s="2" t="s">
        <v>9881</v>
      </c>
      <c r="I123" s="2" t="s">
        <v>9890</v>
      </c>
      <c r="J123" s="2" t="s">
        <v>9906</v>
      </c>
      <c r="K123" s="2" t="s">
        <v>9911</v>
      </c>
      <c r="L123" s="2" t="s">
        <v>9936</v>
      </c>
      <c r="M123" s="2">
        <v>2</v>
      </c>
      <c r="N123" s="2">
        <v>14396.2</v>
      </c>
      <c r="O123" s="2">
        <v>28792.400000000001</v>
      </c>
      <c r="P123" s="2">
        <v>20</v>
      </c>
      <c r="Q123" s="2">
        <v>23033.919999999998</v>
      </c>
      <c r="R123" s="2">
        <v>4</v>
      </c>
      <c r="S123" s="2">
        <f t="shared" si="3"/>
        <v>7</v>
      </c>
      <c r="T123" s="2">
        <f t="shared" si="4"/>
        <v>1</v>
      </c>
      <c r="U123" s="6">
        <f t="shared" si="5"/>
        <v>32.085614733698357</v>
      </c>
    </row>
    <row r="124" spans="1:21" x14ac:dyDescent="0.3">
      <c r="A124" s="2" t="s">
        <v>139</v>
      </c>
      <c r="B124" s="2" t="s">
        <v>5139</v>
      </c>
      <c r="C124" s="3">
        <v>45253</v>
      </c>
      <c r="D124" s="4">
        <v>7</v>
      </c>
      <c r="E124" s="3">
        <v>45257</v>
      </c>
      <c r="F124" s="3">
        <v>45258</v>
      </c>
      <c r="G124" s="3">
        <v>33576</v>
      </c>
      <c r="H124" s="2" t="s">
        <v>9882</v>
      </c>
      <c r="I124" s="2" t="s">
        <v>9898</v>
      </c>
      <c r="J124" s="2" t="s">
        <v>9906</v>
      </c>
      <c r="K124" s="2" t="s">
        <v>9911</v>
      </c>
      <c r="L124" s="2" t="s">
        <v>9936</v>
      </c>
      <c r="M124" s="2">
        <v>1</v>
      </c>
      <c r="N124" s="2">
        <v>23234.45</v>
      </c>
      <c r="O124" s="2">
        <v>23234.45</v>
      </c>
      <c r="P124" s="2">
        <v>28.59</v>
      </c>
      <c r="Q124" s="2">
        <v>16591.72</v>
      </c>
      <c r="R124" s="2">
        <v>2</v>
      </c>
      <c r="S124" s="2">
        <f t="shared" si="3"/>
        <v>5</v>
      </c>
      <c r="T124" s="2">
        <f t="shared" si="4"/>
        <v>2</v>
      </c>
      <c r="U124" s="6">
        <f t="shared" si="5"/>
        <v>31.970546751846012</v>
      </c>
    </row>
    <row r="125" spans="1:21" x14ac:dyDescent="0.3">
      <c r="A125" s="2" t="s">
        <v>140</v>
      </c>
      <c r="B125" s="2" t="s">
        <v>5140</v>
      </c>
      <c r="C125" s="3">
        <v>45564</v>
      </c>
      <c r="D125" s="4">
        <v>9</v>
      </c>
      <c r="E125" s="3">
        <v>45569</v>
      </c>
      <c r="F125" s="3">
        <v>45572</v>
      </c>
      <c r="G125" s="3">
        <v>32249</v>
      </c>
      <c r="H125" s="2" t="s">
        <v>9881</v>
      </c>
      <c r="I125" s="2" t="s">
        <v>9891</v>
      </c>
      <c r="J125" s="2" t="s">
        <v>9904</v>
      </c>
      <c r="K125" s="2" t="s">
        <v>9909</v>
      </c>
      <c r="L125" s="2" t="s">
        <v>9923</v>
      </c>
      <c r="M125" s="2">
        <v>5</v>
      </c>
      <c r="N125" s="2">
        <v>49015.9</v>
      </c>
      <c r="O125" s="2">
        <v>245079.5</v>
      </c>
      <c r="P125" s="2">
        <v>10.97</v>
      </c>
      <c r="Q125" s="2">
        <v>218194.28</v>
      </c>
      <c r="R125" s="2">
        <v>4</v>
      </c>
      <c r="S125" s="2">
        <f t="shared" si="3"/>
        <v>8</v>
      </c>
      <c r="T125" s="2">
        <f t="shared" si="4"/>
        <v>1</v>
      </c>
      <c r="U125" s="6">
        <f t="shared" si="5"/>
        <v>36.452460229374772</v>
      </c>
    </row>
    <row r="126" spans="1:21" x14ac:dyDescent="0.3">
      <c r="A126" s="2" t="s">
        <v>141</v>
      </c>
      <c r="B126" s="2" t="s">
        <v>5141</v>
      </c>
      <c r="C126" s="3">
        <v>45297</v>
      </c>
      <c r="D126" s="4">
        <v>6</v>
      </c>
      <c r="E126" s="3">
        <v>45298</v>
      </c>
      <c r="F126" s="3">
        <v>45299</v>
      </c>
      <c r="G126" s="3">
        <v>30428</v>
      </c>
      <c r="H126" s="2" t="s">
        <v>9880</v>
      </c>
      <c r="I126" s="2" t="s">
        <v>9901</v>
      </c>
      <c r="J126" s="2" t="s">
        <v>9904</v>
      </c>
      <c r="K126" s="2" t="s">
        <v>9912</v>
      </c>
      <c r="L126" s="2" t="s">
        <v>9920</v>
      </c>
      <c r="M126" s="2">
        <v>1</v>
      </c>
      <c r="N126" s="2">
        <v>11219.3</v>
      </c>
      <c r="O126" s="2">
        <v>11219.3</v>
      </c>
      <c r="P126" s="2">
        <v>7.16</v>
      </c>
      <c r="Q126" s="2">
        <v>10416</v>
      </c>
      <c r="R126" s="2">
        <v>2</v>
      </c>
      <c r="S126" s="2">
        <f t="shared" si="3"/>
        <v>2</v>
      </c>
      <c r="T126" s="2">
        <f t="shared" si="4"/>
        <v>4</v>
      </c>
      <c r="U126" s="6">
        <f t="shared" si="5"/>
        <v>40.707776546509358</v>
      </c>
    </row>
    <row r="127" spans="1:21" x14ac:dyDescent="0.3">
      <c r="A127" s="2" t="s">
        <v>142</v>
      </c>
      <c r="B127" s="2" t="s">
        <v>5142</v>
      </c>
      <c r="C127" s="3">
        <v>45665</v>
      </c>
      <c r="D127" s="4">
        <v>10</v>
      </c>
      <c r="E127" s="3">
        <v>45670</v>
      </c>
      <c r="F127" s="3">
        <v>45672</v>
      </c>
      <c r="G127" s="3">
        <v>32164</v>
      </c>
      <c r="H127" s="2" t="s">
        <v>9879</v>
      </c>
      <c r="I127" s="2" t="s">
        <v>9900</v>
      </c>
      <c r="J127" s="2" t="s">
        <v>9905</v>
      </c>
      <c r="K127" s="2" t="s">
        <v>9910</v>
      </c>
      <c r="L127" s="2" t="s">
        <v>9925</v>
      </c>
      <c r="M127" s="2">
        <v>1</v>
      </c>
      <c r="N127" s="2">
        <v>1483.12</v>
      </c>
      <c r="O127" s="2">
        <v>1483.12</v>
      </c>
      <c r="P127" s="2">
        <v>21.8</v>
      </c>
      <c r="Q127" s="2">
        <v>1159.8</v>
      </c>
      <c r="R127" s="2">
        <v>4</v>
      </c>
      <c r="S127" s="2">
        <f t="shared" si="3"/>
        <v>7</v>
      </c>
      <c r="T127" s="2">
        <f t="shared" si="4"/>
        <v>3</v>
      </c>
      <c r="U127" s="6">
        <f t="shared" si="5"/>
        <v>36.962391930835736</v>
      </c>
    </row>
    <row r="128" spans="1:21" x14ac:dyDescent="0.3">
      <c r="A128" s="2" t="s">
        <v>143</v>
      </c>
      <c r="B128" s="2" t="s">
        <v>5143</v>
      </c>
      <c r="C128" s="3">
        <v>45509</v>
      </c>
      <c r="D128" s="4">
        <v>3</v>
      </c>
      <c r="E128" s="3">
        <v>45513</v>
      </c>
      <c r="F128" s="3">
        <v>45514</v>
      </c>
      <c r="G128" s="3">
        <v>39235</v>
      </c>
      <c r="H128" s="2" t="s">
        <v>9882</v>
      </c>
      <c r="I128" s="2" t="s">
        <v>9888</v>
      </c>
      <c r="J128" s="2" t="s">
        <v>9905</v>
      </c>
      <c r="K128" s="2" t="s">
        <v>9910</v>
      </c>
      <c r="L128" s="2" t="s">
        <v>9917</v>
      </c>
      <c r="M128" s="2">
        <v>1</v>
      </c>
      <c r="N128" s="2">
        <v>24174.29</v>
      </c>
      <c r="O128" s="2">
        <v>24174.29</v>
      </c>
      <c r="P128" s="2">
        <v>27.12</v>
      </c>
      <c r="Q128" s="2">
        <v>17618.22</v>
      </c>
      <c r="R128" s="2">
        <v>2</v>
      </c>
      <c r="S128" s="2">
        <f t="shared" si="3"/>
        <v>5</v>
      </c>
      <c r="T128" s="2">
        <f t="shared" si="4"/>
        <v>-2</v>
      </c>
      <c r="U128" s="6">
        <f t="shared" si="5"/>
        <v>17.175969581749051</v>
      </c>
    </row>
    <row r="129" spans="1:21" x14ac:dyDescent="0.3">
      <c r="A129" s="2" t="s">
        <v>144</v>
      </c>
      <c r="B129" s="2" t="s">
        <v>5144</v>
      </c>
      <c r="C129" s="3">
        <v>45655</v>
      </c>
      <c r="D129" s="4">
        <v>10</v>
      </c>
      <c r="E129" s="3">
        <v>45659</v>
      </c>
      <c r="F129" s="3">
        <v>45660</v>
      </c>
      <c r="G129" s="3">
        <v>26769</v>
      </c>
      <c r="H129" s="2" t="s">
        <v>9882</v>
      </c>
      <c r="I129" s="2" t="s">
        <v>9902</v>
      </c>
      <c r="J129" s="2" t="s">
        <v>9905</v>
      </c>
      <c r="K129" s="2" t="s">
        <v>9910</v>
      </c>
      <c r="L129" s="2" t="s">
        <v>9935</v>
      </c>
      <c r="M129" s="2">
        <v>6</v>
      </c>
      <c r="N129" s="2">
        <v>19318.87</v>
      </c>
      <c r="O129" s="2">
        <v>115913.22</v>
      </c>
      <c r="P129" s="2">
        <v>29.55</v>
      </c>
      <c r="Q129" s="2">
        <v>81660.86</v>
      </c>
      <c r="R129" s="2">
        <v>4</v>
      </c>
      <c r="S129" s="2">
        <f t="shared" si="3"/>
        <v>5</v>
      </c>
      <c r="T129" s="2">
        <f t="shared" si="4"/>
        <v>5</v>
      </c>
      <c r="U129" s="6">
        <f t="shared" si="5"/>
        <v>51.707049965776868</v>
      </c>
    </row>
    <row r="130" spans="1:21" x14ac:dyDescent="0.3">
      <c r="A130" s="2" t="s">
        <v>145</v>
      </c>
      <c r="B130" s="2" t="s">
        <v>5145</v>
      </c>
      <c r="C130" s="3">
        <v>45849</v>
      </c>
      <c r="D130" s="4">
        <v>3</v>
      </c>
      <c r="E130" s="3">
        <v>45854</v>
      </c>
      <c r="F130" s="3">
        <v>45856</v>
      </c>
      <c r="G130" s="3">
        <v>38628</v>
      </c>
      <c r="H130" s="2" t="s">
        <v>9881</v>
      </c>
      <c r="I130" s="2" t="s">
        <v>9899</v>
      </c>
      <c r="J130" s="2" t="s">
        <v>9904</v>
      </c>
      <c r="K130" s="2" t="s">
        <v>9909</v>
      </c>
      <c r="L130" s="2" t="s">
        <v>9923</v>
      </c>
      <c r="M130" s="2">
        <v>3</v>
      </c>
      <c r="N130" s="2">
        <v>47668.04</v>
      </c>
      <c r="O130" s="2">
        <v>143004.12</v>
      </c>
      <c r="P130" s="2">
        <v>5.93</v>
      </c>
      <c r="Q130" s="2">
        <v>134523.98000000001</v>
      </c>
      <c r="R130" s="2">
        <v>1</v>
      </c>
      <c r="S130" s="2">
        <f t="shared" si="3"/>
        <v>7</v>
      </c>
      <c r="T130" s="2">
        <f t="shared" si="4"/>
        <v>-4</v>
      </c>
      <c r="U130" s="6">
        <f t="shared" si="5"/>
        <v>19.770664928292046</v>
      </c>
    </row>
    <row r="131" spans="1:21" x14ac:dyDescent="0.3">
      <c r="A131" s="2" t="s">
        <v>146</v>
      </c>
      <c r="B131" s="2" t="s">
        <v>5146</v>
      </c>
      <c r="C131" s="3">
        <v>45237</v>
      </c>
      <c r="D131" s="4">
        <v>4</v>
      </c>
      <c r="E131" s="3">
        <v>45242</v>
      </c>
      <c r="F131" s="3">
        <v>45245</v>
      </c>
      <c r="G131" s="3">
        <v>31205</v>
      </c>
      <c r="H131" s="2" t="s">
        <v>9882</v>
      </c>
      <c r="I131" s="2" t="s">
        <v>9895</v>
      </c>
      <c r="J131" s="2" t="s">
        <v>9904</v>
      </c>
      <c r="K131" s="2" t="s">
        <v>9912</v>
      </c>
      <c r="L131" s="2" t="s">
        <v>9928</v>
      </c>
      <c r="M131" s="2">
        <v>5</v>
      </c>
      <c r="N131" s="2">
        <v>1949.86</v>
      </c>
      <c r="O131" s="2">
        <v>9749.2999999999993</v>
      </c>
      <c r="P131" s="2">
        <v>9.81</v>
      </c>
      <c r="Q131" s="2">
        <v>8792.89</v>
      </c>
      <c r="R131" s="2">
        <v>4</v>
      </c>
      <c r="S131" s="2">
        <f t="shared" ref="S131:S194" si="6">_xlfn.DAYS(F131,C131)</f>
        <v>8</v>
      </c>
      <c r="T131" s="2">
        <f t="shared" ref="T131:T194" si="7">D131-S131</f>
        <v>-4</v>
      </c>
      <c r="U131" s="6">
        <f t="shared" ref="U131:U194" si="8">YEARFRAC(G131,C131,1)</f>
        <v>38.4195450716091</v>
      </c>
    </row>
    <row r="132" spans="1:21" x14ac:dyDescent="0.3">
      <c r="A132" s="2" t="s">
        <v>147</v>
      </c>
      <c r="B132" s="2" t="s">
        <v>5147</v>
      </c>
      <c r="C132" s="3">
        <v>45744</v>
      </c>
      <c r="D132" s="4">
        <v>5</v>
      </c>
      <c r="E132" s="3">
        <v>45745</v>
      </c>
      <c r="F132" s="3">
        <v>45748</v>
      </c>
      <c r="G132" s="3">
        <v>23537</v>
      </c>
      <c r="H132" s="2" t="s">
        <v>9880</v>
      </c>
      <c r="I132" s="2" t="s">
        <v>9892</v>
      </c>
      <c r="J132" s="2" t="s">
        <v>9905</v>
      </c>
      <c r="K132" s="2" t="s">
        <v>9910</v>
      </c>
      <c r="L132" s="2" t="s">
        <v>9935</v>
      </c>
      <c r="M132" s="2">
        <v>4</v>
      </c>
      <c r="N132" s="2">
        <v>32596.19</v>
      </c>
      <c r="O132" s="2">
        <v>130384.76</v>
      </c>
      <c r="P132" s="2">
        <v>21.45</v>
      </c>
      <c r="Q132" s="2">
        <v>102417.23</v>
      </c>
      <c r="R132" s="2">
        <v>4</v>
      </c>
      <c r="S132" s="2">
        <f t="shared" si="6"/>
        <v>4</v>
      </c>
      <c r="T132" s="2">
        <f t="shared" si="7"/>
        <v>1</v>
      </c>
      <c r="U132" s="6">
        <f t="shared" si="8"/>
        <v>60.798110041508437</v>
      </c>
    </row>
    <row r="133" spans="1:21" x14ac:dyDescent="0.3">
      <c r="A133" s="2" t="s">
        <v>148</v>
      </c>
      <c r="B133" s="2" t="s">
        <v>5148</v>
      </c>
      <c r="C133" s="3">
        <v>45380</v>
      </c>
      <c r="D133" s="4">
        <v>5</v>
      </c>
      <c r="E133" s="3">
        <v>45381</v>
      </c>
      <c r="F133" s="3">
        <v>45385</v>
      </c>
      <c r="G133" s="3">
        <v>33754</v>
      </c>
      <c r="H133" s="2" t="s">
        <v>9879</v>
      </c>
      <c r="I133" s="2" t="s">
        <v>9900</v>
      </c>
      <c r="J133" s="2" t="s">
        <v>9906</v>
      </c>
      <c r="K133" s="2" t="s">
        <v>9911</v>
      </c>
      <c r="L133" s="2" t="s">
        <v>9919</v>
      </c>
      <c r="M133" s="2">
        <v>5</v>
      </c>
      <c r="N133" s="2">
        <v>47922.03</v>
      </c>
      <c r="O133" s="2">
        <v>239610.15</v>
      </c>
      <c r="P133" s="2">
        <v>16.21</v>
      </c>
      <c r="Q133" s="2">
        <v>200769.34</v>
      </c>
      <c r="R133" s="2">
        <v>5</v>
      </c>
      <c r="S133" s="2">
        <f t="shared" si="6"/>
        <v>5</v>
      </c>
      <c r="T133" s="2">
        <f t="shared" si="7"/>
        <v>0</v>
      </c>
      <c r="U133" s="6">
        <f t="shared" si="8"/>
        <v>31.828272772523647</v>
      </c>
    </row>
    <row r="134" spans="1:21" x14ac:dyDescent="0.3">
      <c r="A134" s="2" t="s">
        <v>149</v>
      </c>
      <c r="B134" s="2" t="s">
        <v>5149</v>
      </c>
      <c r="C134" s="3">
        <v>45728</v>
      </c>
      <c r="D134" s="4">
        <v>7</v>
      </c>
      <c r="E134" s="3">
        <v>45732</v>
      </c>
      <c r="F134" s="3">
        <v>45733</v>
      </c>
      <c r="G134" s="3">
        <v>26373</v>
      </c>
      <c r="H134" s="2" t="s">
        <v>9882</v>
      </c>
      <c r="I134" s="2" t="s">
        <v>9898</v>
      </c>
      <c r="J134" s="2" t="s">
        <v>9904</v>
      </c>
      <c r="K134" s="2" t="s">
        <v>9909</v>
      </c>
      <c r="L134" s="2" t="s">
        <v>9916</v>
      </c>
      <c r="M134" s="2">
        <v>5</v>
      </c>
      <c r="N134" s="2">
        <v>16823.310000000001</v>
      </c>
      <c r="O134" s="2">
        <v>84116.55</v>
      </c>
      <c r="P134" s="2">
        <v>13.73</v>
      </c>
      <c r="Q134" s="2">
        <v>72567.350000000006</v>
      </c>
      <c r="R134" s="2">
        <v>1</v>
      </c>
      <c r="S134" s="2">
        <f t="shared" si="6"/>
        <v>5</v>
      </c>
      <c r="T134" s="2">
        <f t="shared" si="7"/>
        <v>2</v>
      </c>
      <c r="U134" s="6">
        <f t="shared" si="8"/>
        <v>52.989758669641049</v>
      </c>
    </row>
    <row r="135" spans="1:21" x14ac:dyDescent="0.3">
      <c r="A135" s="2" t="s">
        <v>150</v>
      </c>
      <c r="B135" s="2" t="s">
        <v>5150</v>
      </c>
      <c r="C135" s="3">
        <v>45878</v>
      </c>
      <c r="D135" s="4">
        <v>9</v>
      </c>
      <c r="E135" s="3">
        <v>45882</v>
      </c>
      <c r="F135" s="3">
        <v>45885</v>
      </c>
      <c r="G135" s="3">
        <v>36414</v>
      </c>
      <c r="H135" s="2" t="s">
        <v>9881</v>
      </c>
      <c r="I135" s="2" t="s">
        <v>9894</v>
      </c>
      <c r="J135" s="2" t="s">
        <v>9903</v>
      </c>
      <c r="K135" s="2" t="s">
        <v>9908</v>
      </c>
      <c r="L135" s="2" t="s">
        <v>9918</v>
      </c>
      <c r="M135" s="2">
        <v>3</v>
      </c>
      <c r="N135" s="2">
        <v>7489.18</v>
      </c>
      <c r="O135" s="2">
        <v>22467.54</v>
      </c>
      <c r="P135" s="2">
        <v>13.68</v>
      </c>
      <c r="Q135" s="2">
        <v>19393.98</v>
      </c>
      <c r="R135" s="2">
        <v>5</v>
      </c>
      <c r="S135" s="2">
        <f t="shared" si="6"/>
        <v>7</v>
      </c>
      <c r="T135" s="2">
        <f t="shared" si="7"/>
        <v>2</v>
      </c>
      <c r="U135" s="6">
        <f t="shared" si="8"/>
        <v>25.910363009531537</v>
      </c>
    </row>
    <row r="136" spans="1:21" x14ac:dyDescent="0.3">
      <c r="A136" s="2" t="s">
        <v>151</v>
      </c>
      <c r="B136" s="2" t="s">
        <v>5151</v>
      </c>
      <c r="C136" s="3">
        <v>45865</v>
      </c>
      <c r="D136" s="4">
        <v>3</v>
      </c>
      <c r="E136" s="3">
        <v>45870</v>
      </c>
      <c r="F136" s="3">
        <v>45872</v>
      </c>
      <c r="G136" s="3">
        <v>27644</v>
      </c>
      <c r="H136" s="2" t="s">
        <v>9882</v>
      </c>
      <c r="I136" s="2" t="s">
        <v>9898</v>
      </c>
      <c r="J136" s="2" t="s">
        <v>9904</v>
      </c>
      <c r="K136" s="2" t="s">
        <v>9909</v>
      </c>
      <c r="L136" s="2" t="s">
        <v>9916</v>
      </c>
      <c r="M136" s="2">
        <v>2</v>
      </c>
      <c r="N136" s="2">
        <v>41346.32</v>
      </c>
      <c r="O136" s="2">
        <v>82692.639999999999</v>
      </c>
      <c r="P136" s="2">
        <v>12.08</v>
      </c>
      <c r="Q136" s="2">
        <v>72703.37</v>
      </c>
      <c r="R136" s="2">
        <v>1</v>
      </c>
      <c r="S136" s="2">
        <f t="shared" si="6"/>
        <v>7</v>
      </c>
      <c r="T136" s="2">
        <f t="shared" si="7"/>
        <v>-4</v>
      </c>
      <c r="U136" s="6">
        <f t="shared" si="8"/>
        <v>49.885709684346146</v>
      </c>
    </row>
    <row r="137" spans="1:21" x14ac:dyDescent="0.3">
      <c r="A137" s="2" t="s">
        <v>152</v>
      </c>
      <c r="B137" s="2" t="s">
        <v>5152</v>
      </c>
      <c r="C137" s="3">
        <v>45509</v>
      </c>
      <c r="D137" s="4">
        <v>10</v>
      </c>
      <c r="E137" s="3">
        <v>45512</v>
      </c>
      <c r="F137" s="3">
        <v>45514</v>
      </c>
      <c r="G137" s="3">
        <v>26055</v>
      </c>
      <c r="H137" s="2" t="s">
        <v>9879</v>
      </c>
      <c r="I137" s="2" t="s">
        <v>9893</v>
      </c>
      <c r="J137" s="2" t="s">
        <v>9905</v>
      </c>
      <c r="K137" s="2" t="s">
        <v>9910</v>
      </c>
      <c r="L137" s="2" t="s">
        <v>9924</v>
      </c>
      <c r="M137" s="2">
        <v>5</v>
      </c>
      <c r="N137" s="2">
        <v>31752.28</v>
      </c>
      <c r="O137" s="2">
        <v>158761.4</v>
      </c>
      <c r="P137" s="2">
        <v>15.54</v>
      </c>
      <c r="Q137" s="2">
        <v>134089.88</v>
      </c>
      <c r="R137" s="2">
        <v>4</v>
      </c>
      <c r="S137" s="2">
        <f t="shared" si="6"/>
        <v>5</v>
      </c>
      <c r="T137" s="2">
        <f t="shared" si="7"/>
        <v>5</v>
      </c>
      <c r="U137" s="6">
        <f t="shared" si="8"/>
        <v>53.260799026566623</v>
      </c>
    </row>
    <row r="138" spans="1:21" x14ac:dyDescent="0.3">
      <c r="A138" s="2" t="s">
        <v>153</v>
      </c>
      <c r="B138" s="2" t="s">
        <v>5153</v>
      </c>
      <c r="C138" s="3">
        <v>45812</v>
      </c>
      <c r="D138" s="4">
        <v>8</v>
      </c>
      <c r="E138" s="3">
        <v>45815</v>
      </c>
      <c r="F138" s="3">
        <v>45817</v>
      </c>
      <c r="G138" s="3">
        <v>37378</v>
      </c>
      <c r="H138" s="2" t="s">
        <v>9880</v>
      </c>
      <c r="I138" s="2" t="s">
        <v>9901</v>
      </c>
      <c r="J138" s="2" t="s">
        <v>9903</v>
      </c>
      <c r="K138" s="2" t="s">
        <v>9907</v>
      </c>
      <c r="L138" s="2" t="s">
        <v>9932</v>
      </c>
      <c r="M138" s="2">
        <v>3</v>
      </c>
      <c r="N138" s="2">
        <v>26061.59</v>
      </c>
      <c r="O138" s="2">
        <v>78184.77</v>
      </c>
      <c r="P138" s="2">
        <v>11.87</v>
      </c>
      <c r="Q138" s="2">
        <v>68904.240000000005</v>
      </c>
      <c r="R138" s="2">
        <v>3</v>
      </c>
      <c r="S138" s="2">
        <f t="shared" si="6"/>
        <v>5</v>
      </c>
      <c r="T138" s="2">
        <f t="shared" si="7"/>
        <v>3</v>
      </c>
      <c r="U138" s="6">
        <f t="shared" si="8"/>
        <v>23.091033538672143</v>
      </c>
    </row>
    <row r="139" spans="1:21" x14ac:dyDescent="0.3">
      <c r="A139" s="2" t="s">
        <v>154</v>
      </c>
      <c r="B139" s="2" t="s">
        <v>5154</v>
      </c>
      <c r="C139" s="3">
        <v>45553</v>
      </c>
      <c r="D139" s="4">
        <v>10</v>
      </c>
      <c r="E139" s="3">
        <v>45556</v>
      </c>
      <c r="F139" s="3">
        <v>45560</v>
      </c>
      <c r="G139" s="3">
        <v>32142</v>
      </c>
      <c r="H139" s="2" t="s">
        <v>9879</v>
      </c>
      <c r="I139" s="2" t="s">
        <v>9896</v>
      </c>
      <c r="J139" s="2" t="s">
        <v>9906</v>
      </c>
      <c r="K139" s="2" t="s">
        <v>9911</v>
      </c>
      <c r="L139" s="2" t="s">
        <v>9926</v>
      </c>
      <c r="M139" s="2">
        <v>2</v>
      </c>
      <c r="N139" s="2">
        <v>9425.42</v>
      </c>
      <c r="O139" s="2">
        <v>18850.84</v>
      </c>
      <c r="P139" s="2">
        <v>2.6</v>
      </c>
      <c r="Q139" s="2">
        <v>18360.72</v>
      </c>
      <c r="R139" s="2">
        <v>5</v>
      </c>
      <c r="S139" s="2">
        <f t="shared" si="6"/>
        <v>7</v>
      </c>
      <c r="T139" s="2">
        <f t="shared" si="7"/>
        <v>3</v>
      </c>
      <c r="U139" s="6">
        <f t="shared" si="8"/>
        <v>36.715994236311239</v>
      </c>
    </row>
    <row r="140" spans="1:21" x14ac:dyDescent="0.3">
      <c r="A140" s="2" t="s">
        <v>155</v>
      </c>
      <c r="B140" s="2" t="s">
        <v>5155</v>
      </c>
      <c r="C140" s="3">
        <v>45352</v>
      </c>
      <c r="D140" s="4">
        <v>8</v>
      </c>
      <c r="E140" s="3">
        <v>45354</v>
      </c>
      <c r="F140" s="3">
        <v>45356</v>
      </c>
      <c r="G140" s="3">
        <v>27348</v>
      </c>
      <c r="H140" s="2" t="s">
        <v>9880</v>
      </c>
      <c r="I140" s="2" t="s">
        <v>9884</v>
      </c>
      <c r="J140" s="2" t="s">
        <v>9903</v>
      </c>
      <c r="K140" s="2" t="s">
        <v>9907</v>
      </c>
      <c r="L140" s="2" t="s">
        <v>9932</v>
      </c>
      <c r="M140" s="2">
        <v>10</v>
      </c>
      <c r="N140" s="2">
        <v>25364.94</v>
      </c>
      <c r="O140" s="2">
        <v>253649.4</v>
      </c>
      <c r="P140" s="2">
        <v>17.27</v>
      </c>
      <c r="Q140" s="2">
        <v>209844.15</v>
      </c>
      <c r="R140" s="2">
        <v>3</v>
      </c>
      <c r="S140" s="2">
        <f t="shared" si="6"/>
        <v>4</v>
      </c>
      <c r="T140" s="2">
        <f t="shared" si="7"/>
        <v>4</v>
      </c>
      <c r="U140" s="6">
        <f t="shared" si="8"/>
        <v>49.291604036933649</v>
      </c>
    </row>
    <row r="141" spans="1:21" x14ac:dyDescent="0.3">
      <c r="A141" s="2" t="s">
        <v>156</v>
      </c>
      <c r="B141" s="2" t="s">
        <v>5156</v>
      </c>
      <c r="C141" s="3">
        <v>45790</v>
      </c>
      <c r="D141" s="4">
        <v>3</v>
      </c>
      <c r="E141" s="3">
        <v>45791</v>
      </c>
      <c r="F141" s="3">
        <v>45795</v>
      </c>
      <c r="G141" s="3">
        <v>24153</v>
      </c>
      <c r="H141" s="2" t="s">
        <v>9879</v>
      </c>
      <c r="I141" s="2" t="s">
        <v>9893</v>
      </c>
      <c r="J141" s="2" t="s">
        <v>9906</v>
      </c>
      <c r="K141" s="2" t="s">
        <v>9911</v>
      </c>
      <c r="L141" s="2" t="s">
        <v>9922</v>
      </c>
      <c r="M141" s="2">
        <v>6</v>
      </c>
      <c r="N141" s="2">
        <v>34136.080000000002</v>
      </c>
      <c r="O141" s="2">
        <v>204816.48</v>
      </c>
      <c r="P141" s="2">
        <v>11.56</v>
      </c>
      <c r="Q141" s="2">
        <v>181139.69</v>
      </c>
      <c r="R141" s="2">
        <v>4</v>
      </c>
      <c r="S141" s="2">
        <f t="shared" si="6"/>
        <v>5</v>
      </c>
      <c r="T141" s="2">
        <f t="shared" si="7"/>
        <v>-2</v>
      </c>
      <c r="U141" s="6">
        <f t="shared" si="8"/>
        <v>59.238877481177276</v>
      </c>
    </row>
    <row r="142" spans="1:21" x14ac:dyDescent="0.3">
      <c r="A142" s="2" t="s">
        <v>157</v>
      </c>
      <c r="B142" s="2" t="s">
        <v>5157</v>
      </c>
      <c r="C142" s="3">
        <v>45574</v>
      </c>
      <c r="D142" s="4">
        <v>6</v>
      </c>
      <c r="E142" s="3">
        <v>45575</v>
      </c>
      <c r="F142" s="3">
        <v>45577</v>
      </c>
      <c r="G142" s="3">
        <v>34198</v>
      </c>
      <c r="H142" s="2" t="s">
        <v>9880</v>
      </c>
      <c r="I142" s="2" t="s">
        <v>9884</v>
      </c>
      <c r="J142" s="2" t="s">
        <v>9903</v>
      </c>
      <c r="K142" s="2" t="s">
        <v>9907</v>
      </c>
      <c r="L142" s="2" t="s">
        <v>9931</v>
      </c>
      <c r="M142" s="2">
        <v>7</v>
      </c>
      <c r="N142" s="2">
        <v>18801.830000000002</v>
      </c>
      <c r="O142" s="2">
        <v>131612.81</v>
      </c>
      <c r="P142" s="2">
        <v>19.95</v>
      </c>
      <c r="Q142" s="2">
        <v>105356.05</v>
      </c>
      <c r="R142" s="2">
        <v>1</v>
      </c>
      <c r="S142" s="2">
        <f t="shared" si="6"/>
        <v>3</v>
      </c>
      <c r="T142" s="2">
        <f t="shared" si="7"/>
        <v>3</v>
      </c>
      <c r="U142" s="6">
        <f t="shared" si="8"/>
        <v>31.145790554414784</v>
      </c>
    </row>
    <row r="143" spans="1:21" x14ac:dyDescent="0.3">
      <c r="A143" s="2" t="s">
        <v>158</v>
      </c>
      <c r="B143" s="2" t="s">
        <v>5158</v>
      </c>
      <c r="C143" s="3">
        <v>45411</v>
      </c>
      <c r="D143" s="4">
        <v>3</v>
      </c>
      <c r="E143" s="3">
        <v>45413</v>
      </c>
      <c r="F143" s="3">
        <v>45416</v>
      </c>
      <c r="G143" s="3">
        <v>36771</v>
      </c>
      <c r="H143" s="2" t="s">
        <v>9879</v>
      </c>
      <c r="I143" s="2" t="s">
        <v>9886</v>
      </c>
      <c r="J143" s="2" t="s">
        <v>9904</v>
      </c>
      <c r="K143" s="2" t="s">
        <v>9909</v>
      </c>
      <c r="L143" s="2" t="s">
        <v>9923</v>
      </c>
      <c r="M143" s="2">
        <v>3</v>
      </c>
      <c r="N143" s="2">
        <v>46288.31</v>
      </c>
      <c r="O143" s="2">
        <v>138864.93</v>
      </c>
      <c r="P143" s="2">
        <v>24.04</v>
      </c>
      <c r="Q143" s="2">
        <v>105481.8</v>
      </c>
      <c r="R143" s="2">
        <v>5</v>
      </c>
      <c r="S143" s="2">
        <f t="shared" si="6"/>
        <v>5</v>
      </c>
      <c r="T143" s="2">
        <f t="shared" si="7"/>
        <v>-2</v>
      </c>
      <c r="U143" s="6">
        <f t="shared" si="8"/>
        <v>23.653088042049937</v>
      </c>
    </row>
    <row r="144" spans="1:21" x14ac:dyDescent="0.3">
      <c r="A144" s="2" t="s">
        <v>159</v>
      </c>
      <c r="B144" s="2" t="s">
        <v>5159</v>
      </c>
      <c r="C144" s="3">
        <v>45155</v>
      </c>
      <c r="D144" s="4">
        <v>4</v>
      </c>
      <c r="E144" s="3">
        <v>45160</v>
      </c>
      <c r="F144" s="3">
        <v>45163</v>
      </c>
      <c r="G144" s="3">
        <v>24879</v>
      </c>
      <c r="H144" s="2" t="s">
        <v>9882</v>
      </c>
      <c r="I144" s="2" t="s">
        <v>9888</v>
      </c>
      <c r="J144" s="2" t="s">
        <v>9906</v>
      </c>
      <c r="K144" s="2" t="s">
        <v>9911</v>
      </c>
      <c r="L144" s="2" t="s">
        <v>9919</v>
      </c>
      <c r="M144" s="2">
        <v>1</v>
      </c>
      <c r="N144" s="2">
        <v>40509.53</v>
      </c>
      <c r="O144" s="2">
        <v>40509.53</v>
      </c>
      <c r="P144" s="2">
        <v>7.34</v>
      </c>
      <c r="Q144" s="2">
        <v>37536.129999999997</v>
      </c>
      <c r="R144" s="2">
        <v>1</v>
      </c>
      <c r="S144" s="2">
        <f t="shared" si="6"/>
        <v>8</v>
      </c>
      <c r="T144" s="2">
        <f t="shared" si="7"/>
        <v>-4</v>
      </c>
      <c r="U144" s="6">
        <f t="shared" si="8"/>
        <v>55.512662559890487</v>
      </c>
    </row>
    <row r="145" spans="1:21" x14ac:dyDescent="0.3">
      <c r="A145" s="2" t="s">
        <v>160</v>
      </c>
      <c r="B145" s="2" t="s">
        <v>5160</v>
      </c>
      <c r="C145" s="3">
        <v>45720</v>
      </c>
      <c r="D145" s="4">
        <v>6</v>
      </c>
      <c r="E145" s="3">
        <v>45722</v>
      </c>
      <c r="F145" s="3">
        <v>45727</v>
      </c>
      <c r="G145" s="3">
        <v>25321</v>
      </c>
      <c r="H145" s="2" t="s">
        <v>9881</v>
      </c>
      <c r="I145" s="2" t="s">
        <v>9885</v>
      </c>
      <c r="J145" s="2" t="s">
        <v>9903</v>
      </c>
      <c r="K145" s="2" t="s">
        <v>9908</v>
      </c>
      <c r="L145" s="2" t="s">
        <v>9915</v>
      </c>
      <c r="M145" s="2">
        <v>9</v>
      </c>
      <c r="N145" s="2">
        <v>38905.620000000003</v>
      </c>
      <c r="O145" s="2">
        <v>350150.58</v>
      </c>
      <c r="P145" s="2">
        <v>27.73</v>
      </c>
      <c r="Q145" s="2">
        <v>253053.82</v>
      </c>
      <c r="R145" s="2">
        <v>2</v>
      </c>
      <c r="S145" s="2">
        <f t="shared" si="6"/>
        <v>7</v>
      </c>
      <c r="T145" s="2">
        <f t="shared" si="7"/>
        <v>-1</v>
      </c>
      <c r="U145" s="6">
        <f t="shared" si="8"/>
        <v>55.850088861136463</v>
      </c>
    </row>
    <row r="146" spans="1:21" x14ac:dyDescent="0.3">
      <c r="A146" s="2" t="s">
        <v>161</v>
      </c>
      <c r="B146" s="2" t="s">
        <v>5161</v>
      </c>
      <c r="C146" s="3">
        <v>45819</v>
      </c>
      <c r="D146" s="4">
        <v>6</v>
      </c>
      <c r="E146" s="3">
        <v>45824</v>
      </c>
      <c r="F146" s="3">
        <v>45828</v>
      </c>
      <c r="G146" s="3">
        <v>32724</v>
      </c>
      <c r="H146" s="2" t="s">
        <v>9879</v>
      </c>
      <c r="I146" s="2" t="s">
        <v>9893</v>
      </c>
      <c r="J146" s="2" t="s">
        <v>9903</v>
      </c>
      <c r="K146" s="2" t="s">
        <v>9907</v>
      </c>
      <c r="L146" s="2" t="s">
        <v>9914</v>
      </c>
      <c r="M146" s="2">
        <v>7</v>
      </c>
      <c r="N146" s="2">
        <v>48480.63</v>
      </c>
      <c r="O146" s="2">
        <v>339364.41</v>
      </c>
      <c r="P146" s="2">
        <v>9.2100000000000009</v>
      </c>
      <c r="Q146" s="2">
        <v>308108.95</v>
      </c>
      <c r="R146" s="2">
        <v>3</v>
      </c>
      <c r="S146" s="2">
        <f t="shared" si="6"/>
        <v>9</v>
      </c>
      <c r="T146" s="2">
        <f t="shared" si="7"/>
        <v>-3</v>
      </c>
      <c r="U146" s="6">
        <f t="shared" si="8"/>
        <v>35.852819298505253</v>
      </c>
    </row>
    <row r="147" spans="1:21" x14ac:dyDescent="0.3">
      <c r="A147" s="2" t="s">
        <v>162</v>
      </c>
      <c r="B147" s="2" t="s">
        <v>5162</v>
      </c>
      <c r="C147" s="3">
        <v>45559</v>
      </c>
      <c r="D147" s="4">
        <v>3</v>
      </c>
      <c r="E147" s="3">
        <v>45561</v>
      </c>
      <c r="F147" s="3">
        <v>45566</v>
      </c>
      <c r="G147" s="3">
        <v>34042</v>
      </c>
      <c r="H147" s="2" t="s">
        <v>9879</v>
      </c>
      <c r="I147" s="2" t="s">
        <v>9883</v>
      </c>
      <c r="J147" s="2" t="s">
        <v>9906</v>
      </c>
      <c r="K147" s="2" t="s">
        <v>9911</v>
      </c>
      <c r="L147" s="2" t="s">
        <v>9926</v>
      </c>
      <c r="M147" s="2">
        <v>5</v>
      </c>
      <c r="N147" s="2">
        <v>37821.19</v>
      </c>
      <c r="O147" s="2">
        <v>189105.95</v>
      </c>
      <c r="P147" s="2">
        <v>22.02</v>
      </c>
      <c r="Q147" s="2">
        <v>147464.82</v>
      </c>
      <c r="R147" s="2">
        <v>5</v>
      </c>
      <c r="S147" s="2">
        <f t="shared" si="6"/>
        <v>7</v>
      </c>
      <c r="T147" s="2">
        <f t="shared" si="7"/>
        <v>-4</v>
      </c>
      <c r="U147" s="6">
        <f t="shared" si="8"/>
        <v>31.531827515400412</v>
      </c>
    </row>
    <row r="148" spans="1:21" x14ac:dyDescent="0.3">
      <c r="A148" s="2" t="s">
        <v>163</v>
      </c>
      <c r="B148" s="2" t="s">
        <v>5163</v>
      </c>
      <c r="C148" s="3">
        <v>45672</v>
      </c>
      <c r="D148" s="4">
        <v>10</v>
      </c>
      <c r="E148" s="3">
        <v>45673</v>
      </c>
      <c r="F148" s="3">
        <v>45677</v>
      </c>
      <c r="G148" s="3">
        <v>25630</v>
      </c>
      <c r="H148" s="2" t="s">
        <v>9880</v>
      </c>
      <c r="I148" s="2" t="s">
        <v>9884</v>
      </c>
      <c r="J148" s="2" t="s">
        <v>9904</v>
      </c>
      <c r="K148" s="2" t="s">
        <v>9909</v>
      </c>
      <c r="L148" s="2" t="s">
        <v>9923</v>
      </c>
      <c r="M148" s="2">
        <v>3</v>
      </c>
      <c r="N148" s="2">
        <v>33945.22</v>
      </c>
      <c r="O148" s="2">
        <v>101835.66</v>
      </c>
      <c r="P148" s="2">
        <v>15.32</v>
      </c>
      <c r="Q148" s="2">
        <v>86234.44</v>
      </c>
      <c r="R148" s="2">
        <v>5</v>
      </c>
      <c r="S148" s="2">
        <f t="shared" si="6"/>
        <v>5</v>
      </c>
      <c r="T148" s="2">
        <f t="shared" si="7"/>
        <v>5</v>
      </c>
      <c r="U148" s="6">
        <f t="shared" si="8"/>
        <v>54.872005475701577</v>
      </c>
    </row>
    <row r="149" spans="1:21" x14ac:dyDescent="0.3">
      <c r="A149" s="2" t="s">
        <v>164</v>
      </c>
      <c r="B149" s="2" t="s">
        <v>5164</v>
      </c>
      <c r="C149" s="3">
        <v>45840</v>
      </c>
      <c r="D149" s="4">
        <v>9</v>
      </c>
      <c r="E149" s="3">
        <v>45841</v>
      </c>
      <c r="F149" s="3">
        <v>45843</v>
      </c>
      <c r="G149" s="3">
        <v>25386</v>
      </c>
      <c r="H149" s="2" t="s">
        <v>9881</v>
      </c>
      <c r="I149" s="2" t="s">
        <v>9885</v>
      </c>
      <c r="J149" s="2" t="s">
        <v>9905</v>
      </c>
      <c r="K149" s="2" t="s">
        <v>9910</v>
      </c>
      <c r="L149" s="2" t="s">
        <v>9924</v>
      </c>
      <c r="M149" s="2">
        <v>2</v>
      </c>
      <c r="N149" s="2">
        <v>32973.24</v>
      </c>
      <c r="O149" s="2">
        <v>65946.48</v>
      </c>
      <c r="P149" s="2">
        <v>10.24</v>
      </c>
      <c r="Q149" s="2">
        <v>59193.56</v>
      </c>
      <c r="R149" s="2">
        <v>2</v>
      </c>
      <c r="S149" s="2">
        <f t="shared" si="6"/>
        <v>3</v>
      </c>
      <c r="T149" s="2">
        <f t="shared" si="7"/>
        <v>6</v>
      </c>
      <c r="U149" s="6">
        <f t="shared" si="8"/>
        <v>56.000672462654308</v>
      </c>
    </row>
    <row r="150" spans="1:21" x14ac:dyDescent="0.3">
      <c r="A150" s="2" t="s">
        <v>165</v>
      </c>
      <c r="B150" s="2" t="s">
        <v>5165</v>
      </c>
      <c r="C150" s="3">
        <v>45686</v>
      </c>
      <c r="D150" s="4">
        <v>7</v>
      </c>
      <c r="E150" s="3">
        <v>45687</v>
      </c>
      <c r="F150" s="3">
        <v>45691</v>
      </c>
      <c r="G150" s="3">
        <v>24131</v>
      </c>
      <c r="H150" s="2" t="s">
        <v>9879</v>
      </c>
      <c r="I150" s="2" t="s">
        <v>9900</v>
      </c>
      <c r="J150" s="2" t="s">
        <v>9903</v>
      </c>
      <c r="K150" s="2" t="s">
        <v>9907</v>
      </c>
      <c r="L150" s="2" t="s">
        <v>9913</v>
      </c>
      <c r="M150" s="2">
        <v>5</v>
      </c>
      <c r="N150" s="2">
        <v>1490.96</v>
      </c>
      <c r="O150" s="2">
        <v>7454.8</v>
      </c>
      <c r="P150" s="2">
        <v>2.77</v>
      </c>
      <c r="Q150" s="2">
        <v>7248.3</v>
      </c>
      <c r="R150" s="2">
        <v>1</v>
      </c>
      <c r="S150" s="2">
        <f t="shared" si="6"/>
        <v>5</v>
      </c>
      <c r="T150" s="2">
        <f t="shared" si="7"/>
        <v>2</v>
      </c>
      <c r="U150" s="6">
        <f t="shared" si="8"/>
        <v>59.014373716632441</v>
      </c>
    </row>
    <row r="151" spans="1:21" x14ac:dyDescent="0.3">
      <c r="A151" s="2" t="s">
        <v>166</v>
      </c>
      <c r="B151" s="2" t="s">
        <v>5166</v>
      </c>
      <c r="C151" s="3">
        <v>45259</v>
      </c>
      <c r="D151" s="4">
        <v>6</v>
      </c>
      <c r="E151" s="3">
        <v>45264</v>
      </c>
      <c r="F151" s="3">
        <v>45266</v>
      </c>
      <c r="G151" s="3">
        <v>26889</v>
      </c>
      <c r="H151" s="2" t="s">
        <v>9879</v>
      </c>
      <c r="I151" s="2" t="s">
        <v>9886</v>
      </c>
      <c r="J151" s="2" t="s">
        <v>9905</v>
      </c>
      <c r="K151" s="2" t="s">
        <v>9910</v>
      </c>
      <c r="L151" s="2" t="s">
        <v>9935</v>
      </c>
      <c r="M151" s="2">
        <v>5</v>
      </c>
      <c r="N151" s="2">
        <v>36177.14</v>
      </c>
      <c r="O151" s="2">
        <v>180885.7</v>
      </c>
      <c r="P151" s="2">
        <v>28.42</v>
      </c>
      <c r="Q151" s="2">
        <v>129477.98</v>
      </c>
      <c r="R151" s="2">
        <v>3</v>
      </c>
      <c r="S151" s="2">
        <f t="shared" si="6"/>
        <v>7</v>
      </c>
      <c r="T151" s="2">
        <f t="shared" si="7"/>
        <v>-1</v>
      </c>
      <c r="U151" s="6">
        <f t="shared" si="8"/>
        <v>50.296344016749877</v>
      </c>
    </row>
    <row r="152" spans="1:21" x14ac:dyDescent="0.3">
      <c r="A152" s="2" t="s">
        <v>167</v>
      </c>
      <c r="B152" s="2" t="s">
        <v>5167</v>
      </c>
      <c r="C152" s="3">
        <v>45221</v>
      </c>
      <c r="D152" s="4">
        <v>5</v>
      </c>
      <c r="E152" s="3">
        <v>45223</v>
      </c>
      <c r="F152" s="3">
        <v>45226</v>
      </c>
      <c r="G152" s="3">
        <v>28195</v>
      </c>
      <c r="H152" s="2" t="s">
        <v>9881</v>
      </c>
      <c r="I152" s="2" t="s">
        <v>9899</v>
      </c>
      <c r="J152" s="2" t="s">
        <v>9903</v>
      </c>
      <c r="K152" s="2" t="s">
        <v>9907</v>
      </c>
      <c r="L152" s="2" t="s">
        <v>9914</v>
      </c>
      <c r="M152" s="2">
        <v>1</v>
      </c>
      <c r="N152" s="2">
        <v>8308.75</v>
      </c>
      <c r="O152" s="2">
        <v>8308.75</v>
      </c>
      <c r="P152" s="2">
        <v>12.48</v>
      </c>
      <c r="Q152" s="2">
        <v>7271.82</v>
      </c>
      <c r="R152" s="2">
        <v>5</v>
      </c>
      <c r="S152" s="2">
        <f t="shared" si="6"/>
        <v>5</v>
      </c>
      <c r="T152" s="2">
        <f t="shared" si="7"/>
        <v>0</v>
      </c>
      <c r="U152" s="6">
        <f t="shared" si="8"/>
        <v>46.616684143073513</v>
      </c>
    </row>
    <row r="153" spans="1:21" x14ac:dyDescent="0.3">
      <c r="A153" s="2" t="s">
        <v>168</v>
      </c>
      <c r="B153" s="2" t="s">
        <v>5168</v>
      </c>
      <c r="C153" s="3">
        <v>45784</v>
      </c>
      <c r="D153" s="4">
        <v>4</v>
      </c>
      <c r="E153" s="3">
        <v>45787</v>
      </c>
      <c r="F153" s="3">
        <v>45789</v>
      </c>
      <c r="G153" s="3">
        <v>27161</v>
      </c>
      <c r="H153" s="2" t="s">
        <v>9880</v>
      </c>
      <c r="I153" s="2" t="s">
        <v>9892</v>
      </c>
      <c r="J153" s="2" t="s">
        <v>9905</v>
      </c>
      <c r="K153" s="2" t="s">
        <v>9910</v>
      </c>
      <c r="L153" s="2" t="s">
        <v>9917</v>
      </c>
      <c r="M153" s="2">
        <v>9</v>
      </c>
      <c r="N153" s="2">
        <v>33191.089999999997</v>
      </c>
      <c r="O153" s="2">
        <v>298719.80999999988</v>
      </c>
      <c r="P153" s="2">
        <v>1.07</v>
      </c>
      <c r="Q153" s="2">
        <v>295523.51</v>
      </c>
      <c r="R153" s="2">
        <v>5</v>
      </c>
      <c r="S153" s="2">
        <f t="shared" si="6"/>
        <v>5</v>
      </c>
      <c r="T153" s="2">
        <f t="shared" si="7"/>
        <v>-1</v>
      </c>
      <c r="U153" s="6">
        <f t="shared" si="8"/>
        <v>50.986995208761122</v>
      </c>
    </row>
    <row r="154" spans="1:21" x14ac:dyDescent="0.3">
      <c r="A154" s="2" t="s">
        <v>169</v>
      </c>
      <c r="B154" s="2" t="s">
        <v>5169</v>
      </c>
      <c r="C154" s="3">
        <v>45713</v>
      </c>
      <c r="D154" s="4">
        <v>3</v>
      </c>
      <c r="E154" s="3">
        <v>45715</v>
      </c>
      <c r="F154" s="3">
        <v>45717</v>
      </c>
      <c r="G154" s="3">
        <v>26485</v>
      </c>
      <c r="H154" s="2" t="s">
        <v>9879</v>
      </c>
      <c r="I154" s="2" t="s">
        <v>9883</v>
      </c>
      <c r="J154" s="2" t="s">
        <v>9904</v>
      </c>
      <c r="K154" s="2" t="s">
        <v>9909</v>
      </c>
      <c r="L154" s="2" t="s">
        <v>9916</v>
      </c>
      <c r="M154" s="2">
        <v>6</v>
      </c>
      <c r="N154" s="2">
        <v>46494.1</v>
      </c>
      <c r="O154" s="2">
        <v>278964.59999999998</v>
      </c>
      <c r="P154" s="2">
        <v>19.57</v>
      </c>
      <c r="Q154" s="2">
        <v>224371.23</v>
      </c>
      <c r="R154" s="2">
        <v>3</v>
      </c>
      <c r="S154" s="2">
        <f t="shared" si="6"/>
        <v>4</v>
      </c>
      <c r="T154" s="2">
        <f t="shared" si="7"/>
        <v>-1</v>
      </c>
      <c r="U154" s="6">
        <f t="shared" si="8"/>
        <v>52.642060433989052</v>
      </c>
    </row>
    <row r="155" spans="1:21" x14ac:dyDescent="0.3">
      <c r="A155" s="2" t="s">
        <v>170</v>
      </c>
      <c r="B155" s="2" t="s">
        <v>5170</v>
      </c>
      <c r="C155" s="3">
        <v>45551</v>
      </c>
      <c r="D155" s="4">
        <v>7</v>
      </c>
      <c r="E155" s="3">
        <v>45553</v>
      </c>
      <c r="F155" s="3">
        <v>45554</v>
      </c>
      <c r="G155" s="3">
        <v>27914</v>
      </c>
      <c r="H155" s="2" t="s">
        <v>9882</v>
      </c>
      <c r="I155" s="2" t="s">
        <v>9902</v>
      </c>
      <c r="J155" s="2" t="s">
        <v>9906</v>
      </c>
      <c r="K155" s="2" t="s">
        <v>9911</v>
      </c>
      <c r="L155" s="2" t="s">
        <v>9926</v>
      </c>
      <c r="M155" s="2">
        <v>5</v>
      </c>
      <c r="N155" s="2">
        <v>24487.91</v>
      </c>
      <c r="O155" s="2">
        <v>122439.55</v>
      </c>
      <c r="P155" s="2">
        <v>7.6</v>
      </c>
      <c r="Q155" s="2">
        <v>113134.14</v>
      </c>
      <c r="R155" s="2">
        <v>4</v>
      </c>
      <c r="S155" s="2">
        <f t="shared" si="6"/>
        <v>3</v>
      </c>
      <c r="T155" s="2">
        <f t="shared" si="7"/>
        <v>4</v>
      </c>
      <c r="U155" s="6">
        <f t="shared" si="8"/>
        <v>48.285450888367414</v>
      </c>
    </row>
    <row r="156" spans="1:21" x14ac:dyDescent="0.3">
      <c r="A156" s="2" t="s">
        <v>171</v>
      </c>
      <c r="B156" s="2" t="s">
        <v>5171</v>
      </c>
      <c r="C156" s="3">
        <v>45360</v>
      </c>
      <c r="D156" s="4">
        <v>8</v>
      </c>
      <c r="E156" s="3">
        <v>45361</v>
      </c>
      <c r="F156" s="3">
        <v>45366</v>
      </c>
      <c r="G156" s="3">
        <v>23838</v>
      </c>
      <c r="H156" s="2" t="s">
        <v>9881</v>
      </c>
      <c r="I156" s="2" t="s">
        <v>9885</v>
      </c>
      <c r="J156" s="2" t="s">
        <v>9903</v>
      </c>
      <c r="K156" s="2" t="s">
        <v>9908</v>
      </c>
      <c r="L156" s="2" t="s">
        <v>9921</v>
      </c>
      <c r="M156" s="2">
        <v>7</v>
      </c>
      <c r="N156" s="2">
        <v>42645.72</v>
      </c>
      <c r="O156" s="2">
        <v>298520.03999999998</v>
      </c>
      <c r="P156" s="2">
        <v>11.57</v>
      </c>
      <c r="Q156" s="2">
        <v>263981.27</v>
      </c>
      <c r="R156" s="2">
        <v>3</v>
      </c>
      <c r="S156" s="2">
        <f t="shared" si="6"/>
        <v>6</v>
      </c>
      <c r="T156" s="2">
        <f t="shared" si="7"/>
        <v>2</v>
      </c>
      <c r="U156" s="6">
        <f t="shared" si="8"/>
        <v>58.924024640657088</v>
      </c>
    </row>
    <row r="157" spans="1:21" x14ac:dyDescent="0.3">
      <c r="A157" s="2" t="s">
        <v>172</v>
      </c>
      <c r="B157" s="2" t="s">
        <v>5172</v>
      </c>
      <c r="C157" s="3">
        <v>45621</v>
      </c>
      <c r="D157" s="4">
        <v>8</v>
      </c>
      <c r="E157" s="3">
        <v>45622</v>
      </c>
      <c r="F157" s="3">
        <v>45626</v>
      </c>
      <c r="G157" s="3">
        <v>38775</v>
      </c>
      <c r="H157" s="2" t="s">
        <v>9882</v>
      </c>
      <c r="I157" s="2" t="s">
        <v>9888</v>
      </c>
      <c r="J157" s="2" t="s">
        <v>9904</v>
      </c>
      <c r="K157" s="2" t="s">
        <v>9909</v>
      </c>
      <c r="L157" s="2" t="s">
        <v>9929</v>
      </c>
      <c r="M157" s="2">
        <v>6</v>
      </c>
      <c r="N157" s="2">
        <v>14572.37</v>
      </c>
      <c r="O157" s="2">
        <v>87434.22</v>
      </c>
      <c r="P157" s="2">
        <v>12.84</v>
      </c>
      <c r="Q157" s="2">
        <v>76207.67</v>
      </c>
      <c r="R157" s="2">
        <v>3</v>
      </c>
      <c r="S157" s="2">
        <f t="shared" si="6"/>
        <v>5</v>
      </c>
      <c r="T157" s="2">
        <f t="shared" si="7"/>
        <v>3</v>
      </c>
      <c r="U157" s="6">
        <f t="shared" si="8"/>
        <v>18.742651296829973</v>
      </c>
    </row>
    <row r="158" spans="1:21" x14ac:dyDescent="0.3">
      <c r="A158" s="2" t="s">
        <v>173</v>
      </c>
      <c r="B158" s="2" t="s">
        <v>5173</v>
      </c>
      <c r="C158" s="3">
        <v>45559</v>
      </c>
      <c r="D158" s="4">
        <v>5</v>
      </c>
      <c r="E158" s="3">
        <v>45563</v>
      </c>
      <c r="F158" s="3">
        <v>45567</v>
      </c>
      <c r="G158" s="3">
        <v>33137</v>
      </c>
      <c r="H158" s="2" t="s">
        <v>9882</v>
      </c>
      <c r="I158" s="2" t="s">
        <v>9898</v>
      </c>
      <c r="J158" s="2" t="s">
        <v>9904</v>
      </c>
      <c r="K158" s="2" t="s">
        <v>9912</v>
      </c>
      <c r="L158" s="2" t="s">
        <v>9920</v>
      </c>
      <c r="M158" s="2">
        <v>5</v>
      </c>
      <c r="N158" s="2">
        <v>22046.97</v>
      </c>
      <c r="O158" s="2">
        <v>110234.85</v>
      </c>
      <c r="P158" s="2">
        <v>1.58</v>
      </c>
      <c r="Q158" s="2">
        <v>108493.14</v>
      </c>
      <c r="R158" s="2">
        <v>2</v>
      </c>
      <c r="S158" s="2">
        <f t="shared" si="6"/>
        <v>8</v>
      </c>
      <c r="T158" s="2">
        <f t="shared" si="7"/>
        <v>-3</v>
      </c>
      <c r="U158" s="6">
        <f t="shared" si="8"/>
        <v>34.008917396745929</v>
      </c>
    </row>
    <row r="159" spans="1:21" x14ac:dyDescent="0.3">
      <c r="A159" s="2" t="s">
        <v>174</v>
      </c>
      <c r="B159" s="2" t="s">
        <v>5174</v>
      </c>
      <c r="C159" s="3">
        <v>45283</v>
      </c>
      <c r="D159" s="4">
        <v>3</v>
      </c>
      <c r="E159" s="3">
        <v>45286</v>
      </c>
      <c r="F159" s="3">
        <v>45288</v>
      </c>
      <c r="G159" s="3">
        <v>23901</v>
      </c>
      <c r="H159" s="2" t="s">
        <v>9881</v>
      </c>
      <c r="I159" s="2" t="s">
        <v>9899</v>
      </c>
      <c r="J159" s="2" t="s">
        <v>9906</v>
      </c>
      <c r="K159" s="2" t="s">
        <v>9911</v>
      </c>
      <c r="L159" s="2" t="s">
        <v>9919</v>
      </c>
      <c r="M159" s="2">
        <v>4</v>
      </c>
      <c r="N159" s="2">
        <v>6756.86</v>
      </c>
      <c r="O159" s="2">
        <v>27027.439999999999</v>
      </c>
      <c r="P159" s="2">
        <v>2.33</v>
      </c>
      <c r="Q159" s="2">
        <v>26397.7</v>
      </c>
      <c r="R159" s="2">
        <v>3</v>
      </c>
      <c r="S159" s="2">
        <f t="shared" si="6"/>
        <v>5</v>
      </c>
      <c r="T159" s="2">
        <f t="shared" si="7"/>
        <v>-2</v>
      </c>
      <c r="U159" s="6">
        <f t="shared" si="8"/>
        <v>58.542763005243856</v>
      </c>
    </row>
    <row r="160" spans="1:21" x14ac:dyDescent="0.3">
      <c r="A160" s="2" t="s">
        <v>175</v>
      </c>
      <c r="B160" s="2" t="s">
        <v>5175</v>
      </c>
      <c r="C160" s="3">
        <v>45872</v>
      </c>
      <c r="D160" s="4">
        <v>3</v>
      </c>
      <c r="E160" s="3">
        <v>45873</v>
      </c>
      <c r="F160" s="3">
        <v>45877</v>
      </c>
      <c r="G160" s="3">
        <v>36759</v>
      </c>
      <c r="H160" s="2" t="s">
        <v>9879</v>
      </c>
      <c r="I160" s="2" t="s">
        <v>9883</v>
      </c>
      <c r="J160" s="2" t="s">
        <v>9904</v>
      </c>
      <c r="K160" s="2" t="s">
        <v>9912</v>
      </c>
      <c r="L160" s="2" t="s">
        <v>9933</v>
      </c>
      <c r="M160" s="2">
        <v>2</v>
      </c>
      <c r="N160" s="2">
        <v>37280.69</v>
      </c>
      <c r="O160" s="2">
        <v>74561.38</v>
      </c>
      <c r="P160" s="2">
        <v>6.89</v>
      </c>
      <c r="Q160" s="2">
        <v>69424.100000000006</v>
      </c>
      <c r="R160" s="2">
        <v>2</v>
      </c>
      <c r="S160" s="2">
        <f t="shared" si="6"/>
        <v>5</v>
      </c>
      <c r="T160" s="2">
        <f t="shared" si="7"/>
        <v>-2</v>
      </c>
      <c r="U160" s="6">
        <f t="shared" si="8"/>
        <v>24.94872064862588</v>
      </c>
    </row>
    <row r="161" spans="1:21" x14ac:dyDescent="0.3">
      <c r="A161" s="2" t="s">
        <v>176</v>
      </c>
      <c r="B161" s="2" t="s">
        <v>5176</v>
      </c>
      <c r="C161" s="3">
        <v>45874</v>
      </c>
      <c r="D161" s="4">
        <v>6</v>
      </c>
      <c r="E161" s="3">
        <v>45878</v>
      </c>
      <c r="F161" s="3">
        <v>45883</v>
      </c>
      <c r="G161" s="3">
        <v>22736</v>
      </c>
      <c r="H161" s="2" t="s">
        <v>9879</v>
      </c>
      <c r="I161" s="2" t="s">
        <v>9883</v>
      </c>
      <c r="J161" s="2" t="s">
        <v>9903</v>
      </c>
      <c r="K161" s="2" t="s">
        <v>9908</v>
      </c>
      <c r="L161" s="2" t="s">
        <v>9934</v>
      </c>
      <c r="M161" s="2">
        <v>8</v>
      </c>
      <c r="N161" s="2">
        <v>34334.230000000003</v>
      </c>
      <c r="O161" s="2">
        <v>274673.84000000003</v>
      </c>
      <c r="P161" s="2">
        <v>28.34</v>
      </c>
      <c r="Q161" s="2">
        <v>196831.27</v>
      </c>
      <c r="R161" s="2">
        <v>5</v>
      </c>
      <c r="S161" s="2">
        <f t="shared" si="6"/>
        <v>9</v>
      </c>
      <c r="T161" s="2">
        <f t="shared" si="7"/>
        <v>-3</v>
      </c>
      <c r="U161" s="6">
        <f t="shared" si="8"/>
        <v>63.348391512662559</v>
      </c>
    </row>
    <row r="162" spans="1:21" x14ac:dyDescent="0.3">
      <c r="A162" s="2" t="s">
        <v>177</v>
      </c>
      <c r="B162" s="2" t="s">
        <v>5177</v>
      </c>
      <c r="C162" s="3">
        <v>45587</v>
      </c>
      <c r="D162" s="4">
        <v>8</v>
      </c>
      <c r="E162" s="3">
        <v>45590</v>
      </c>
      <c r="F162" s="3">
        <v>45594</v>
      </c>
      <c r="G162" s="3">
        <v>38624</v>
      </c>
      <c r="H162" s="2" t="s">
        <v>9880</v>
      </c>
      <c r="I162" s="2" t="s">
        <v>9897</v>
      </c>
      <c r="J162" s="2" t="s">
        <v>9905</v>
      </c>
      <c r="K162" s="2" t="s">
        <v>9910</v>
      </c>
      <c r="L162" s="2" t="s">
        <v>9924</v>
      </c>
      <c r="M162" s="2">
        <v>3</v>
      </c>
      <c r="N162" s="2">
        <v>32710.1</v>
      </c>
      <c r="O162" s="2">
        <v>98130.299999999988</v>
      </c>
      <c r="P162" s="2">
        <v>22.39</v>
      </c>
      <c r="Q162" s="2">
        <v>76158.929999999993</v>
      </c>
      <c r="R162" s="2">
        <v>2</v>
      </c>
      <c r="S162" s="2">
        <f t="shared" si="6"/>
        <v>7</v>
      </c>
      <c r="T162" s="2">
        <f t="shared" si="7"/>
        <v>1</v>
      </c>
      <c r="U162" s="6">
        <f t="shared" si="8"/>
        <v>19.06365503080082</v>
      </c>
    </row>
    <row r="163" spans="1:21" x14ac:dyDescent="0.3">
      <c r="A163" s="2" t="s">
        <v>178</v>
      </c>
      <c r="B163" s="2" t="s">
        <v>5178</v>
      </c>
      <c r="C163" s="3">
        <v>45330</v>
      </c>
      <c r="D163" s="4">
        <v>5</v>
      </c>
      <c r="E163" s="3">
        <v>45335</v>
      </c>
      <c r="F163" s="3">
        <v>45338</v>
      </c>
      <c r="G163" s="3">
        <v>35160</v>
      </c>
      <c r="H163" s="2" t="s">
        <v>9881</v>
      </c>
      <c r="I163" s="2" t="s">
        <v>9894</v>
      </c>
      <c r="J163" s="2" t="s">
        <v>9906</v>
      </c>
      <c r="K163" s="2" t="s">
        <v>9911</v>
      </c>
      <c r="L163" s="2" t="s">
        <v>9936</v>
      </c>
      <c r="M163" s="2">
        <v>8</v>
      </c>
      <c r="N163" s="2">
        <v>7826.55</v>
      </c>
      <c r="O163" s="2">
        <v>62612.4</v>
      </c>
      <c r="P163" s="2">
        <v>7.68</v>
      </c>
      <c r="Q163" s="2">
        <v>57803.77</v>
      </c>
      <c r="R163" s="2">
        <v>4</v>
      </c>
      <c r="S163" s="2">
        <f t="shared" si="6"/>
        <v>8</v>
      </c>
      <c r="T163" s="2">
        <f t="shared" si="7"/>
        <v>-3</v>
      </c>
      <c r="U163" s="6">
        <f t="shared" si="8"/>
        <v>27.841971112999151</v>
      </c>
    </row>
    <row r="164" spans="1:21" x14ac:dyDescent="0.3">
      <c r="A164" s="2" t="s">
        <v>179</v>
      </c>
      <c r="B164" s="2" t="s">
        <v>5179</v>
      </c>
      <c r="C164" s="3">
        <v>45798</v>
      </c>
      <c r="D164" s="4">
        <v>7</v>
      </c>
      <c r="E164" s="3">
        <v>45802</v>
      </c>
      <c r="F164" s="3">
        <v>45803</v>
      </c>
      <c r="G164" s="3">
        <v>31094</v>
      </c>
      <c r="H164" s="2" t="s">
        <v>9879</v>
      </c>
      <c r="I164" s="2" t="s">
        <v>9893</v>
      </c>
      <c r="J164" s="2" t="s">
        <v>9904</v>
      </c>
      <c r="K164" s="2" t="s">
        <v>9912</v>
      </c>
      <c r="L164" s="2" t="s">
        <v>9930</v>
      </c>
      <c r="M164" s="2">
        <v>9</v>
      </c>
      <c r="N164" s="2">
        <v>44556.15</v>
      </c>
      <c r="O164" s="2">
        <v>401005.35</v>
      </c>
      <c r="P164" s="2">
        <v>10.26</v>
      </c>
      <c r="Q164" s="2">
        <v>359862.2</v>
      </c>
      <c r="R164" s="2">
        <v>1</v>
      </c>
      <c r="S164" s="2">
        <f t="shared" si="6"/>
        <v>5</v>
      </c>
      <c r="T164" s="2">
        <f t="shared" si="7"/>
        <v>2</v>
      </c>
      <c r="U164" s="6">
        <f t="shared" si="8"/>
        <v>40.25803005008347</v>
      </c>
    </row>
    <row r="165" spans="1:21" x14ac:dyDescent="0.3">
      <c r="A165" s="2" t="s">
        <v>180</v>
      </c>
      <c r="B165" s="2" t="s">
        <v>5180</v>
      </c>
      <c r="C165" s="3">
        <v>45840</v>
      </c>
      <c r="D165" s="4">
        <v>10</v>
      </c>
      <c r="E165" s="3">
        <v>45841</v>
      </c>
      <c r="F165" s="3">
        <v>45842</v>
      </c>
      <c r="G165" s="3">
        <v>27746</v>
      </c>
      <c r="H165" s="2" t="s">
        <v>9879</v>
      </c>
      <c r="I165" s="2" t="s">
        <v>9900</v>
      </c>
      <c r="J165" s="2" t="s">
        <v>9904</v>
      </c>
      <c r="K165" s="2" t="s">
        <v>9912</v>
      </c>
      <c r="L165" s="2" t="s">
        <v>9920</v>
      </c>
      <c r="M165" s="2">
        <v>9</v>
      </c>
      <c r="N165" s="2">
        <v>31192.38</v>
      </c>
      <c r="O165" s="2">
        <v>280731.42</v>
      </c>
      <c r="P165" s="2">
        <v>26.47</v>
      </c>
      <c r="Q165" s="2">
        <v>206421.81</v>
      </c>
      <c r="R165" s="2">
        <v>1</v>
      </c>
      <c r="S165" s="2">
        <f t="shared" si="6"/>
        <v>2</v>
      </c>
      <c r="T165" s="2">
        <f t="shared" si="7"/>
        <v>8</v>
      </c>
      <c r="U165" s="6">
        <f t="shared" si="8"/>
        <v>49.53800730083745</v>
      </c>
    </row>
    <row r="166" spans="1:21" x14ac:dyDescent="0.3">
      <c r="A166" s="2" t="s">
        <v>181</v>
      </c>
      <c r="B166" s="2" t="s">
        <v>5181</v>
      </c>
      <c r="C166" s="3">
        <v>45172</v>
      </c>
      <c r="D166" s="4">
        <v>6</v>
      </c>
      <c r="E166" s="3">
        <v>45177</v>
      </c>
      <c r="F166" s="3">
        <v>45182</v>
      </c>
      <c r="G166" s="3">
        <v>32672</v>
      </c>
      <c r="H166" s="2" t="s">
        <v>9881</v>
      </c>
      <c r="I166" s="2" t="s">
        <v>9899</v>
      </c>
      <c r="J166" s="2" t="s">
        <v>9906</v>
      </c>
      <c r="K166" s="2" t="s">
        <v>9911</v>
      </c>
      <c r="L166" s="2" t="s">
        <v>9919</v>
      </c>
      <c r="M166" s="2">
        <v>1</v>
      </c>
      <c r="N166" s="2">
        <v>4694.8900000000003</v>
      </c>
      <c r="O166" s="2">
        <v>4694.8900000000003</v>
      </c>
      <c r="P166" s="2">
        <v>12.52</v>
      </c>
      <c r="Q166" s="2">
        <v>4107.09</v>
      </c>
      <c r="R166" s="2">
        <v>1</v>
      </c>
      <c r="S166" s="2">
        <f t="shared" si="6"/>
        <v>10</v>
      </c>
      <c r="T166" s="2">
        <f t="shared" si="7"/>
        <v>-4</v>
      </c>
      <c r="U166" s="6">
        <f t="shared" si="8"/>
        <v>34.225142767738397</v>
      </c>
    </row>
    <row r="167" spans="1:21" x14ac:dyDescent="0.3">
      <c r="A167" s="2" t="s">
        <v>182</v>
      </c>
      <c r="B167" s="2" t="s">
        <v>5182</v>
      </c>
      <c r="C167" s="3">
        <v>45305</v>
      </c>
      <c r="D167" s="4">
        <v>3</v>
      </c>
      <c r="E167" s="3">
        <v>45308</v>
      </c>
      <c r="F167" s="3">
        <v>45313</v>
      </c>
      <c r="G167" s="3">
        <v>37108</v>
      </c>
      <c r="H167" s="2" t="s">
        <v>9880</v>
      </c>
      <c r="I167" s="2" t="s">
        <v>9892</v>
      </c>
      <c r="J167" s="2" t="s">
        <v>9904</v>
      </c>
      <c r="K167" s="2" t="s">
        <v>9909</v>
      </c>
      <c r="L167" s="2" t="s">
        <v>9923</v>
      </c>
      <c r="M167" s="2">
        <v>4</v>
      </c>
      <c r="N167" s="2">
        <v>23959.29</v>
      </c>
      <c r="O167" s="2">
        <v>95837.16</v>
      </c>
      <c r="P167" s="2">
        <v>1.65</v>
      </c>
      <c r="Q167" s="2">
        <v>94255.85</v>
      </c>
      <c r="R167" s="2">
        <v>3</v>
      </c>
      <c r="S167" s="2">
        <f t="shared" si="6"/>
        <v>8</v>
      </c>
      <c r="T167" s="2">
        <f t="shared" si="7"/>
        <v>-5</v>
      </c>
      <c r="U167" s="6">
        <f t="shared" si="8"/>
        <v>22.442162902121833</v>
      </c>
    </row>
    <row r="168" spans="1:21" x14ac:dyDescent="0.3">
      <c r="A168" s="2" t="s">
        <v>183</v>
      </c>
      <c r="B168" s="2" t="s">
        <v>5183</v>
      </c>
      <c r="C168" s="3">
        <v>45639</v>
      </c>
      <c r="D168" s="4">
        <v>4</v>
      </c>
      <c r="E168" s="3">
        <v>45641</v>
      </c>
      <c r="F168" s="3">
        <v>45646</v>
      </c>
      <c r="G168" s="3">
        <v>24068</v>
      </c>
      <c r="H168" s="2" t="s">
        <v>9879</v>
      </c>
      <c r="I168" s="2" t="s">
        <v>9896</v>
      </c>
      <c r="J168" s="2" t="s">
        <v>9904</v>
      </c>
      <c r="K168" s="2" t="s">
        <v>9909</v>
      </c>
      <c r="L168" s="2" t="s">
        <v>9927</v>
      </c>
      <c r="M168" s="2">
        <v>1</v>
      </c>
      <c r="N168" s="2">
        <v>44875.29</v>
      </c>
      <c r="O168" s="2">
        <v>44875.29</v>
      </c>
      <c r="P168" s="2">
        <v>16.29</v>
      </c>
      <c r="Q168" s="2">
        <v>37565.11</v>
      </c>
      <c r="R168" s="2">
        <v>1</v>
      </c>
      <c r="S168" s="2">
        <f t="shared" si="6"/>
        <v>7</v>
      </c>
      <c r="T168" s="2">
        <f t="shared" si="7"/>
        <v>-3</v>
      </c>
      <c r="U168" s="6">
        <f t="shared" si="8"/>
        <v>59.058179329226554</v>
      </c>
    </row>
    <row r="169" spans="1:21" x14ac:dyDescent="0.3">
      <c r="A169" s="2" t="s">
        <v>184</v>
      </c>
      <c r="B169" s="2" t="s">
        <v>5184</v>
      </c>
      <c r="C169" s="3">
        <v>45832</v>
      </c>
      <c r="D169" s="4">
        <v>9</v>
      </c>
      <c r="E169" s="3">
        <v>45834</v>
      </c>
      <c r="F169" s="3">
        <v>45839</v>
      </c>
      <c r="G169" s="3">
        <v>34979</v>
      </c>
      <c r="H169" s="2" t="s">
        <v>9881</v>
      </c>
      <c r="I169" s="2" t="s">
        <v>9885</v>
      </c>
      <c r="J169" s="2" t="s">
        <v>9904</v>
      </c>
      <c r="K169" s="2" t="s">
        <v>9912</v>
      </c>
      <c r="L169" s="2" t="s">
        <v>9928</v>
      </c>
      <c r="M169" s="2">
        <v>3</v>
      </c>
      <c r="N169" s="2">
        <v>12739.24</v>
      </c>
      <c r="O169" s="2">
        <v>38217.72</v>
      </c>
      <c r="P169" s="2">
        <v>28.36</v>
      </c>
      <c r="Q169" s="2">
        <v>27379.17</v>
      </c>
      <c r="R169" s="2">
        <v>5</v>
      </c>
      <c r="S169" s="2">
        <f t="shared" si="6"/>
        <v>7</v>
      </c>
      <c r="T169" s="2">
        <f t="shared" si="7"/>
        <v>2</v>
      </c>
      <c r="U169" s="6">
        <f t="shared" si="8"/>
        <v>29.713238541022697</v>
      </c>
    </row>
    <row r="170" spans="1:21" x14ac:dyDescent="0.3">
      <c r="A170" s="2" t="s">
        <v>185</v>
      </c>
      <c r="B170" s="2" t="s">
        <v>5185</v>
      </c>
      <c r="C170" s="3">
        <v>45756</v>
      </c>
      <c r="D170" s="4">
        <v>6</v>
      </c>
      <c r="E170" s="3">
        <v>45760</v>
      </c>
      <c r="F170" s="3">
        <v>45762</v>
      </c>
      <c r="G170" s="3">
        <v>39212</v>
      </c>
      <c r="H170" s="2" t="s">
        <v>9880</v>
      </c>
      <c r="I170" s="2" t="s">
        <v>9897</v>
      </c>
      <c r="J170" s="2" t="s">
        <v>9904</v>
      </c>
      <c r="K170" s="2" t="s">
        <v>9909</v>
      </c>
      <c r="L170" s="2" t="s">
        <v>9923</v>
      </c>
      <c r="M170" s="2">
        <v>3</v>
      </c>
      <c r="N170" s="2">
        <v>8392.2900000000009</v>
      </c>
      <c r="O170" s="2">
        <v>25176.87</v>
      </c>
      <c r="P170" s="2">
        <v>15.89</v>
      </c>
      <c r="Q170" s="2">
        <v>21176.27</v>
      </c>
      <c r="R170" s="2">
        <v>3</v>
      </c>
      <c r="S170" s="2">
        <f t="shared" si="6"/>
        <v>6</v>
      </c>
      <c r="T170" s="2">
        <f t="shared" si="7"/>
        <v>0</v>
      </c>
      <c r="U170" s="6">
        <f t="shared" si="8"/>
        <v>17.915850144092222</v>
      </c>
    </row>
    <row r="171" spans="1:21" x14ac:dyDescent="0.3">
      <c r="A171" s="2" t="s">
        <v>186</v>
      </c>
      <c r="B171" s="2" t="s">
        <v>5186</v>
      </c>
      <c r="C171" s="3">
        <v>45765</v>
      </c>
      <c r="D171" s="4">
        <v>5</v>
      </c>
      <c r="E171" s="3">
        <v>45769</v>
      </c>
      <c r="F171" s="3">
        <v>45774</v>
      </c>
      <c r="G171" s="3">
        <v>32119</v>
      </c>
      <c r="H171" s="2" t="s">
        <v>9879</v>
      </c>
      <c r="I171" s="2" t="s">
        <v>9893</v>
      </c>
      <c r="J171" s="2" t="s">
        <v>9905</v>
      </c>
      <c r="K171" s="2" t="s">
        <v>9910</v>
      </c>
      <c r="L171" s="2" t="s">
        <v>9925</v>
      </c>
      <c r="M171" s="2">
        <v>4</v>
      </c>
      <c r="N171" s="2">
        <v>10302.11</v>
      </c>
      <c r="O171" s="2">
        <v>41208.44</v>
      </c>
      <c r="P171" s="2">
        <v>0.6</v>
      </c>
      <c r="Q171" s="2">
        <v>40961.19</v>
      </c>
      <c r="R171" s="2">
        <v>5</v>
      </c>
      <c r="S171" s="2">
        <f t="shared" si="6"/>
        <v>9</v>
      </c>
      <c r="T171" s="2">
        <f t="shared" si="7"/>
        <v>-4</v>
      </c>
      <c r="U171" s="6">
        <f t="shared" si="8"/>
        <v>37.36005616005616</v>
      </c>
    </row>
    <row r="172" spans="1:21" x14ac:dyDescent="0.3">
      <c r="A172" s="2" t="s">
        <v>187</v>
      </c>
      <c r="B172" s="2" t="s">
        <v>5187</v>
      </c>
      <c r="C172" s="3">
        <v>45441</v>
      </c>
      <c r="D172" s="4">
        <v>10</v>
      </c>
      <c r="E172" s="3">
        <v>45445</v>
      </c>
      <c r="F172" s="3">
        <v>45449</v>
      </c>
      <c r="G172" s="3">
        <v>33578</v>
      </c>
      <c r="H172" s="2" t="s">
        <v>9879</v>
      </c>
      <c r="I172" s="2" t="s">
        <v>9893</v>
      </c>
      <c r="J172" s="2" t="s">
        <v>9904</v>
      </c>
      <c r="K172" s="2" t="s">
        <v>9909</v>
      </c>
      <c r="L172" s="2" t="s">
        <v>9923</v>
      </c>
      <c r="M172" s="2">
        <v>10</v>
      </c>
      <c r="N172" s="2">
        <v>9004.0400000000009</v>
      </c>
      <c r="O172" s="2">
        <v>90040.400000000009</v>
      </c>
      <c r="P172" s="2">
        <v>2.77</v>
      </c>
      <c r="Q172" s="2">
        <v>87546.28</v>
      </c>
      <c r="R172" s="2">
        <v>3</v>
      </c>
      <c r="S172" s="2">
        <f t="shared" si="6"/>
        <v>8</v>
      </c>
      <c r="T172" s="2">
        <f t="shared" si="7"/>
        <v>2</v>
      </c>
      <c r="U172" s="6">
        <f t="shared" si="8"/>
        <v>32.477816249295437</v>
      </c>
    </row>
    <row r="173" spans="1:21" x14ac:dyDescent="0.3">
      <c r="A173" s="2" t="s">
        <v>188</v>
      </c>
      <c r="B173" s="2" t="s">
        <v>5188</v>
      </c>
      <c r="C173" s="3">
        <v>45476</v>
      </c>
      <c r="D173" s="4">
        <v>5</v>
      </c>
      <c r="E173" s="3">
        <v>45481</v>
      </c>
      <c r="F173" s="3">
        <v>45485</v>
      </c>
      <c r="G173" s="3">
        <v>24831</v>
      </c>
      <c r="H173" s="2" t="s">
        <v>9882</v>
      </c>
      <c r="I173" s="2" t="s">
        <v>9898</v>
      </c>
      <c r="J173" s="2" t="s">
        <v>9904</v>
      </c>
      <c r="K173" s="2" t="s">
        <v>9909</v>
      </c>
      <c r="L173" s="2" t="s">
        <v>9923</v>
      </c>
      <c r="M173" s="2">
        <v>2</v>
      </c>
      <c r="N173" s="2">
        <v>8591.41</v>
      </c>
      <c r="O173" s="2">
        <v>17182.82</v>
      </c>
      <c r="P173" s="2">
        <v>20.59</v>
      </c>
      <c r="Q173" s="2">
        <v>13644.88</v>
      </c>
      <c r="R173" s="2">
        <v>5</v>
      </c>
      <c r="S173" s="2">
        <f t="shared" si="6"/>
        <v>9</v>
      </c>
      <c r="T173" s="2">
        <f t="shared" si="7"/>
        <v>-4</v>
      </c>
      <c r="U173" s="6">
        <f t="shared" si="8"/>
        <v>56.52159546849186</v>
      </c>
    </row>
    <row r="174" spans="1:21" x14ac:dyDescent="0.3">
      <c r="A174" s="2" t="s">
        <v>189</v>
      </c>
      <c r="B174" s="2" t="s">
        <v>5189</v>
      </c>
      <c r="C174" s="3">
        <v>45646</v>
      </c>
      <c r="D174" s="4">
        <v>5</v>
      </c>
      <c r="E174" s="3">
        <v>45650</v>
      </c>
      <c r="F174" s="3">
        <v>45654</v>
      </c>
      <c r="G174" s="3">
        <v>33792</v>
      </c>
      <c r="H174" s="2" t="s">
        <v>9881</v>
      </c>
      <c r="I174" s="2" t="s">
        <v>9885</v>
      </c>
      <c r="J174" s="2" t="s">
        <v>9906</v>
      </c>
      <c r="K174" s="2" t="s">
        <v>9911</v>
      </c>
      <c r="L174" s="2" t="s">
        <v>9922</v>
      </c>
      <c r="M174" s="2">
        <v>3</v>
      </c>
      <c r="N174" s="2">
        <v>38540.230000000003</v>
      </c>
      <c r="O174" s="2">
        <v>115620.69</v>
      </c>
      <c r="P174" s="2">
        <v>26.51</v>
      </c>
      <c r="Q174" s="2">
        <v>84969.65</v>
      </c>
      <c r="R174" s="2">
        <v>3</v>
      </c>
      <c r="S174" s="2">
        <f t="shared" si="6"/>
        <v>8</v>
      </c>
      <c r="T174" s="2">
        <f t="shared" si="7"/>
        <v>-3</v>
      </c>
      <c r="U174" s="6">
        <f t="shared" si="8"/>
        <v>32.452463912394229</v>
      </c>
    </row>
    <row r="175" spans="1:21" x14ac:dyDescent="0.3">
      <c r="A175" s="2" t="s">
        <v>190</v>
      </c>
      <c r="B175" s="2" t="s">
        <v>5190</v>
      </c>
      <c r="C175" s="3">
        <v>45392</v>
      </c>
      <c r="D175" s="4">
        <v>5</v>
      </c>
      <c r="E175" s="3">
        <v>45395</v>
      </c>
      <c r="F175" s="3">
        <v>45399</v>
      </c>
      <c r="G175" s="3">
        <v>27570</v>
      </c>
      <c r="H175" s="2" t="s">
        <v>9881</v>
      </c>
      <c r="I175" s="2" t="s">
        <v>9899</v>
      </c>
      <c r="J175" s="2" t="s">
        <v>9906</v>
      </c>
      <c r="K175" s="2" t="s">
        <v>9911</v>
      </c>
      <c r="L175" s="2" t="s">
        <v>9926</v>
      </c>
      <c r="M175" s="2">
        <v>5</v>
      </c>
      <c r="N175" s="2">
        <v>28795.42</v>
      </c>
      <c r="O175" s="2">
        <v>143977.1</v>
      </c>
      <c r="P175" s="2">
        <v>24.7</v>
      </c>
      <c r="Q175" s="2">
        <v>108414.76</v>
      </c>
      <c r="R175" s="2">
        <v>2</v>
      </c>
      <c r="S175" s="2">
        <f t="shared" si="6"/>
        <v>7</v>
      </c>
      <c r="T175" s="2">
        <f t="shared" si="7"/>
        <v>-2</v>
      </c>
      <c r="U175" s="6">
        <f t="shared" si="8"/>
        <v>48.7926408585665</v>
      </c>
    </row>
    <row r="176" spans="1:21" x14ac:dyDescent="0.3">
      <c r="A176" s="2" t="s">
        <v>191</v>
      </c>
      <c r="B176" s="2" t="s">
        <v>5191</v>
      </c>
      <c r="C176" s="3">
        <v>45184</v>
      </c>
      <c r="D176" s="4">
        <v>8</v>
      </c>
      <c r="E176" s="3">
        <v>45189</v>
      </c>
      <c r="F176" s="3">
        <v>45190</v>
      </c>
      <c r="G176" s="3">
        <v>25969</v>
      </c>
      <c r="H176" s="2" t="s">
        <v>9882</v>
      </c>
      <c r="I176" s="2" t="s">
        <v>9888</v>
      </c>
      <c r="J176" s="2" t="s">
        <v>9905</v>
      </c>
      <c r="K176" s="2" t="s">
        <v>9910</v>
      </c>
      <c r="L176" s="2" t="s">
        <v>9935</v>
      </c>
      <c r="M176" s="2">
        <v>3</v>
      </c>
      <c r="N176" s="2">
        <v>30616.25</v>
      </c>
      <c r="O176" s="2">
        <v>91848.75</v>
      </c>
      <c r="P176" s="2">
        <v>8.4700000000000006</v>
      </c>
      <c r="Q176" s="2">
        <v>84069.16</v>
      </c>
      <c r="R176" s="2">
        <v>3</v>
      </c>
      <c r="S176" s="2">
        <f t="shared" si="6"/>
        <v>6</v>
      </c>
      <c r="T176" s="2">
        <f t="shared" si="7"/>
        <v>2</v>
      </c>
      <c r="U176" s="6">
        <f t="shared" si="8"/>
        <v>52.608482281227396</v>
      </c>
    </row>
    <row r="177" spans="1:21" x14ac:dyDescent="0.3">
      <c r="A177" s="2" t="s">
        <v>192</v>
      </c>
      <c r="B177" s="2" t="s">
        <v>5192</v>
      </c>
      <c r="C177" s="3">
        <v>45204</v>
      </c>
      <c r="D177" s="4">
        <v>9</v>
      </c>
      <c r="E177" s="3">
        <v>45205</v>
      </c>
      <c r="F177" s="3">
        <v>45209</v>
      </c>
      <c r="G177" s="3">
        <v>39131</v>
      </c>
      <c r="H177" s="2" t="s">
        <v>9882</v>
      </c>
      <c r="I177" s="2" t="s">
        <v>9895</v>
      </c>
      <c r="J177" s="2" t="s">
        <v>9905</v>
      </c>
      <c r="K177" s="2" t="s">
        <v>9910</v>
      </c>
      <c r="L177" s="2" t="s">
        <v>9917</v>
      </c>
      <c r="M177" s="2">
        <v>5</v>
      </c>
      <c r="N177" s="2">
        <v>919.04</v>
      </c>
      <c r="O177" s="2">
        <v>4595.2</v>
      </c>
      <c r="P177" s="2">
        <v>3.11</v>
      </c>
      <c r="Q177" s="2">
        <v>4452.29</v>
      </c>
      <c r="R177" s="2">
        <v>2</v>
      </c>
      <c r="S177" s="2">
        <f t="shared" si="6"/>
        <v>5</v>
      </c>
      <c r="T177" s="2">
        <f t="shared" si="7"/>
        <v>4</v>
      </c>
      <c r="U177" s="6">
        <f t="shared" si="8"/>
        <v>16.627637300692541</v>
      </c>
    </row>
    <row r="178" spans="1:21" x14ac:dyDescent="0.3">
      <c r="A178" s="2" t="s">
        <v>193</v>
      </c>
      <c r="B178" s="2" t="s">
        <v>5193</v>
      </c>
      <c r="C178" s="3">
        <v>45156</v>
      </c>
      <c r="D178" s="4">
        <v>6</v>
      </c>
      <c r="E178" s="3">
        <v>45161</v>
      </c>
      <c r="F178" s="3">
        <v>45165</v>
      </c>
      <c r="G178" s="3">
        <v>31917</v>
      </c>
      <c r="H178" s="2" t="s">
        <v>9880</v>
      </c>
      <c r="I178" s="2" t="s">
        <v>9897</v>
      </c>
      <c r="J178" s="2" t="s">
        <v>9904</v>
      </c>
      <c r="K178" s="2" t="s">
        <v>9909</v>
      </c>
      <c r="L178" s="2" t="s">
        <v>9916</v>
      </c>
      <c r="M178" s="2">
        <v>10</v>
      </c>
      <c r="N178" s="2">
        <v>1909.37</v>
      </c>
      <c r="O178" s="2">
        <v>19093.7</v>
      </c>
      <c r="P178" s="2">
        <v>17.79</v>
      </c>
      <c r="Q178" s="2">
        <v>15696.93</v>
      </c>
      <c r="R178" s="2">
        <v>3</v>
      </c>
      <c r="S178" s="2">
        <f t="shared" si="6"/>
        <v>9</v>
      </c>
      <c r="T178" s="2">
        <f t="shared" si="7"/>
        <v>-3</v>
      </c>
      <c r="U178" s="6">
        <f t="shared" si="8"/>
        <v>36.247077105224214</v>
      </c>
    </row>
    <row r="179" spans="1:21" x14ac:dyDescent="0.3">
      <c r="A179" s="2" t="s">
        <v>194</v>
      </c>
      <c r="B179" s="2" t="s">
        <v>5194</v>
      </c>
      <c r="C179" s="3">
        <v>45532</v>
      </c>
      <c r="D179" s="4">
        <v>7</v>
      </c>
      <c r="E179" s="3">
        <v>45536</v>
      </c>
      <c r="F179" s="3">
        <v>45539</v>
      </c>
      <c r="G179" s="3">
        <v>22900</v>
      </c>
      <c r="H179" s="2" t="s">
        <v>9880</v>
      </c>
      <c r="I179" s="2" t="s">
        <v>9901</v>
      </c>
      <c r="J179" s="2" t="s">
        <v>9903</v>
      </c>
      <c r="K179" s="2" t="s">
        <v>9908</v>
      </c>
      <c r="L179" s="2" t="s">
        <v>9934</v>
      </c>
      <c r="M179" s="2">
        <v>6</v>
      </c>
      <c r="N179" s="2">
        <v>28036.77</v>
      </c>
      <c r="O179" s="2">
        <v>168220.62</v>
      </c>
      <c r="P179" s="2">
        <v>12.25</v>
      </c>
      <c r="Q179" s="2">
        <v>147613.59</v>
      </c>
      <c r="R179" s="2">
        <v>4</v>
      </c>
      <c r="S179" s="2">
        <f t="shared" si="6"/>
        <v>7</v>
      </c>
      <c r="T179" s="2">
        <f t="shared" si="7"/>
        <v>0</v>
      </c>
      <c r="U179" s="6">
        <f t="shared" si="8"/>
        <v>61.962365825040202</v>
      </c>
    </row>
    <row r="180" spans="1:21" x14ac:dyDescent="0.3">
      <c r="A180" s="2" t="s">
        <v>195</v>
      </c>
      <c r="B180" s="2" t="s">
        <v>5195</v>
      </c>
      <c r="C180" s="3">
        <v>45462</v>
      </c>
      <c r="D180" s="4">
        <v>7</v>
      </c>
      <c r="E180" s="3">
        <v>45464</v>
      </c>
      <c r="F180" s="3">
        <v>45467</v>
      </c>
      <c r="G180" s="3">
        <v>35176</v>
      </c>
      <c r="H180" s="2" t="s">
        <v>9881</v>
      </c>
      <c r="I180" s="2" t="s">
        <v>9891</v>
      </c>
      <c r="J180" s="2" t="s">
        <v>9906</v>
      </c>
      <c r="K180" s="2" t="s">
        <v>9911</v>
      </c>
      <c r="L180" s="2" t="s">
        <v>9936</v>
      </c>
      <c r="M180" s="2">
        <v>9</v>
      </c>
      <c r="N180" s="2">
        <v>8255.08</v>
      </c>
      <c r="O180" s="2">
        <v>74295.72</v>
      </c>
      <c r="P180" s="2">
        <v>7.02</v>
      </c>
      <c r="Q180" s="2">
        <v>69080.160000000003</v>
      </c>
      <c r="R180" s="2">
        <v>1</v>
      </c>
      <c r="S180" s="2">
        <f t="shared" si="6"/>
        <v>5</v>
      </c>
      <c r="T180" s="2">
        <f t="shared" si="7"/>
        <v>2</v>
      </c>
      <c r="U180" s="6">
        <f t="shared" si="8"/>
        <v>28.159539318417824</v>
      </c>
    </row>
    <row r="181" spans="1:21" x14ac:dyDescent="0.3">
      <c r="A181" s="2" t="s">
        <v>196</v>
      </c>
      <c r="B181" s="2" t="s">
        <v>5196</v>
      </c>
      <c r="C181" s="3">
        <v>45378</v>
      </c>
      <c r="D181" s="4">
        <v>4</v>
      </c>
      <c r="E181" s="3">
        <v>45381</v>
      </c>
      <c r="F181" s="3">
        <v>45385</v>
      </c>
      <c r="G181" s="3">
        <v>27072</v>
      </c>
      <c r="H181" s="2" t="s">
        <v>9879</v>
      </c>
      <c r="I181" s="2" t="s">
        <v>9900</v>
      </c>
      <c r="J181" s="2" t="s">
        <v>9903</v>
      </c>
      <c r="K181" s="2" t="s">
        <v>9908</v>
      </c>
      <c r="L181" s="2" t="s">
        <v>9918</v>
      </c>
      <c r="M181" s="2">
        <v>10</v>
      </c>
      <c r="N181" s="2">
        <v>20588.97</v>
      </c>
      <c r="O181" s="2">
        <v>205889.7</v>
      </c>
      <c r="P181" s="2">
        <v>22.28</v>
      </c>
      <c r="Q181" s="2">
        <v>160017.47</v>
      </c>
      <c r="R181" s="2">
        <v>3</v>
      </c>
      <c r="S181" s="2">
        <f t="shared" si="6"/>
        <v>7</v>
      </c>
      <c r="T181" s="2">
        <f t="shared" si="7"/>
        <v>-3</v>
      </c>
      <c r="U181" s="6">
        <f t="shared" si="8"/>
        <v>50.11842387803307</v>
      </c>
    </row>
    <row r="182" spans="1:21" x14ac:dyDescent="0.3">
      <c r="A182" s="2" t="s">
        <v>197</v>
      </c>
      <c r="B182" s="2" t="s">
        <v>5197</v>
      </c>
      <c r="C182" s="3">
        <v>45326</v>
      </c>
      <c r="D182" s="4">
        <v>4</v>
      </c>
      <c r="E182" s="3">
        <v>45330</v>
      </c>
      <c r="F182" s="3">
        <v>45334</v>
      </c>
      <c r="G182" s="3">
        <v>24106</v>
      </c>
      <c r="H182" s="2" t="s">
        <v>9882</v>
      </c>
      <c r="I182" s="2" t="s">
        <v>9898</v>
      </c>
      <c r="J182" s="2" t="s">
        <v>9905</v>
      </c>
      <c r="K182" s="2" t="s">
        <v>9910</v>
      </c>
      <c r="L182" s="2" t="s">
        <v>9924</v>
      </c>
      <c r="M182" s="2">
        <v>4</v>
      </c>
      <c r="N182" s="2">
        <v>4011.47</v>
      </c>
      <c r="O182" s="2">
        <v>16045.88</v>
      </c>
      <c r="P182" s="2">
        <v>1.34</v>
      </c>
      <c r="Q182" s="2">
        <v>15830.87</v>
      </c>
      <c r="R182" s="2">
        <v>5</v>
      </c>
      <c r="S182" s="2">
        <f t="shared" si="6"/>
        <v>8</v>
      </c>
      <c r="T182" s="2">
        <f t="shared" si="7"/>
        <v>-4</v>
      </c>
      <c r="U182" s="6">
        <f t="shared" si="8"/>
        <v>58.097193702943187</v>
      </c>
    </row>
    <row r="183" spans="1:21" x14ac:dyDescent="0.3">
      <c r="A183" s="2" t="s">
        <v>198</v>
      </c>
      <c r="B183" s="2" t="s">
        <v>5198</v>
      </c>
      <c r="C183" s="3">
        <v>45862</v>
      </c>
      <c r="D183" s="4">
        <v>4</v>
      </c>
      <c r="E183" s="3">
        <v>45865</v>
      </c>
      <c r="F183" s="3">
        <v>45869</v>
      </c>
      <c r="G183" s="3">
        <v>36856</v>
      </c>
      <c r="H183" s="2" t="s">
        <v>9881</v>
      </c>
      <c r="I183" s="2" t="s">
        <v>9891</v>
      </c>
      <c r="J183" s="2" t="s">
        <v>9904</v>
      </c>
      <c r="K183" s="2" t="s">
        <v>9909</v>
      </c>
      <c r="L183" s="2" t="s">
        <v>9923</v>
      </c>
      <c r="M183" s="2">
        <v>2</v>
      </c>
      <c r="N183" s="2">
        <v>13492.25</v>
      </c>
      <c r="O183" s="2">
        <v>26984.5</v>
      </c>
      <c r="P183" s="2">
        <v>26.62</v>
      </c>
      <c r="Q183" s="2">
        <v>19801.23</v>
      </c>
      <c r="R183" s="2">
        <v>3</v>
      </c>
      <c r="S183" s="2">
        <f t="shared" si="6"/>
        <v>7</v>
      </c>
      <c r="T183" s="2">
        <f t="shared" si="7"/>
        <v>-3</v>
      </c>
      <c r="U183" s="6">
        <f t="shared" si="8"/>
        <v>24.655786037696114</v>
      </c>
    </row>
    <row r="184" spans="1:21" x14ac:dyDescent="0.3">
      <c r="A184" s="2" t="s">
        <v>199</v>
      </c>
      <c r="B184" s="2" t="s">
        <v>5199</v>
      </c>
      <c r="C184" s="3">
        <v>45829</v>
      </c>
      <c r="D184" s="4">
        <v>6</v>
      </c>
      <c r="E184" s="3">
        <v>45830</v>
      </c>
      <c r="F184" s="3">
        <v>45833</v>
      </c>
      <c r="G184" s="3">
        <v>31812</v>
      </c>
      <c r="H184" s="2" t="s">
        <v>9880</v>
      </c>
      <c r="I184" s="2" t="s">
        <v>9892</v>
      </c>
      <c r="J184" s="2" t="s">
        <v>9903</v>
      </c>
      <c r="K184" s="2" t="s">
        <v>9907</v>
      </c>
      <c r="L184" s="2" t="s">
        <v>9932</v>
      </c>
      <c r="M184" s="2">
        <v>8</v>
      </c>
      <c r="N184" s="2">
        <v>37305.72</v>
      </c>
      <c r="O184" s="2">
        <v>298445.76</v>
      </c>
      <c r="P184" s="2">
        <v>20.29</v>
      </c>
      <c r="Q184" s="2">
        <v>237891.12</v>
      </c>
      <c r="R184" s="2">
        <v>2</v>
      </c>
      <c r="S184" s="2">
        <f t="shared" si="6"/>
        <v>4</v>
      </c>
      <c r="T184" s="2">
        <f t="shared" si="7"/>
        <v>2</v>
      </c>
      <c r="U184" s="6">
        <f t="shared" si="8"/>
        <v>38.375780975780977</v>
      </c>
    </row>
    <row r="185" spans="1:21" x14ac:dyDescent="0.3">
      <c r="A185" s="2" t="s">
        <v>200</v>
      </c>
      <c r="B185" s="2" t="s">
        <v>5200</v>
      </c>
      <c r="C185" s="3">
        <v>45632</v>
      </c>
      <c r="D185" s="4">
        <v>7</v>
      </c>
      <c r="E185" s="3">
        <v>45634</v>
      </c>
      <c r="F185" s="3">
        <v>45638</v>
      </c>
      <c r="G185" s="3">
        <v>32528</v>
      </c>
      <c r="H185" s="2" t="s">
        <v>9882</v>
      </c>
      <c r="I185" s="2" t="s">
        <v>9898</v>
      </c>
      <c r="J185" s="2" t="s">
        <v>9906</v>
      </c>
      <c r="K185" s="2" t="s">
        <v>9911</v>
      </c>
      <c r="L185" s="2" t="s">
        <v>9936</v>
      </c>
      <c r="M185" s="2">
        <v>5</v>
      </c>
      <c r="N185" s="2">
        <v>814.2</v>
      </c>
      <c r="O185" s="2">
        <v>4071</v>
      </c>
      <c r="P185" s="2">
        <v>6.25</v>
      </c>
      <c r="Q185" s="2">
        <v>3816.56</v>
      </c>
      <c r="R185" s="2">
        <v>1</v>
      </c>
      <c r="S185" s="2">
        <f t="shared" si="6"/>
        <v>6</v>
      </c>
      <c r="T185" s="2">
        <f t="shared" si="7"/>
        <v>1</v>
      </c>
      <c r="U185" s="6">
        <f t="shared" si="8"/>
        <v>35.876796714579058</v>
      </c>
    </row>
    <row r="186" spans="1:21" x14ac:dyDescent="0.3">
      <c r="A186" s="2" t="s">
        <v>201</v>
      </c>
      <c r="B186" s="2" t="s">
        <v>5201</v>
      </c>
      <c r="C186" s="3">
        <v>45364</v>
      </c>
      <c r="D186" s="4">
        <v>5</v>
      </c>
      <c r="E186" s="3">
        <v>45369</v>
      </c>
      <c r="F186" s="3">
        <v>45370</v>
      </c>
      <c r="G186" s="3">
        <v>22507</v>
      </c>
      <c r="H186" s="2" t="s">
        <v>9882</v>
      </c>
      <c r="I186" s="2" t="s">
        <v>9895</v>
      </c>
      <c r="J186" s="2" t="s">
        <v>9904</v>
      </c>
      <c r="K186" s="2" t="s">
        <v>9909</v>
      </c>
      <c r="L186" s="2" t="s">
        <v>9916</v>
      </c>
      <c r="M186" s="2">
        <v>8</v>
      </c>
      <c r="N186" s="2">
        <v>19861.43</v>
      </c>
      <c r="O186" s="2">
        <v>158891.44</v>
      </c>
      <c r="P186" s="2">
        <v>16.72</v>
      </c>
      <c r="Q186" s="2">
        <v>132324.79</v>
      </c>
      <c r="R186" s="2">
        <v>3</v>
      </c>
      <c r="S186" s="2">
        <f t="shared" si="6"/>
        <v>6</v>
      </c>
      <c r="T186" s="2">
        <f t="shared" si="7"/>
        <v>-1</v>
      </c>
      <c r="U186" s="6">
        <f t="shared" si="8"/>
        <v>62.579055441478438</v>
      </c>
    </row>
    <row r="187" spans="1:21" x14ac:dyDescent="0.3">
      <c r="A187" s="2" t="s">
        <v>202</v>
      </c>
      <c r="B187" s="2" t="s">
        <v>5202</v>
      </c>
      <c r="C187" s="3">
        <v>45771</v>
      </c>
      <c r="D187" s="4">
        <v>4</v>
      </c>
      <c r="E187" s="3">
        <v>45776</v>
      </c>
      <c r="F187" s="3">
        <v>45781</v>
      </c>
      <c r="G187" s="3">
        <v>37628</v>
      </c>
      <c r="H187" s="2" t="s">
        <v>9879</v>
      </c>
      <c r="I187" s="2" t="s">
        <v>9893</v>
      </c>
      <c r="J187" s="2" t="s">
        <v>9903</v>
      </c>
      <c r="K187" s="2" t="s">
        <v>9908</v>
      </c>
      <c r="L187" s="2" t="s">
        <v>9934</v>
      </c>
      <c r="M187" s="2">
        <v>2</v>
      </c>
      <c r="N187" s="2">
        <v>23239.41</v>
      </c>
      <c r="O187" s="2">
        <v>46478.82</v>
      </c>
      <c r="P187" s="2">
        <v>11.16</v>
      </c>
      <c r="Q187" s="2">
        <v>41291.78</v>
      </c>
      <c r="R187" s="2">
        <v>1</v>
      </c>
      <c r="S187" s="2">
        <f t="shared" si="6"/>
        <v>10</v>
      </c>
      <c r="T187" s="2">
        <f t="shared" si="7"/>
        <v>-6</v>
      </c>
      <c r="U187" s="6">
        <f t="shared" si="8"/>
        <v>22.293655517200335</v>
      </c>
    </row>
    <row r="188" spans="1:21" x14ac:dyDescent="0.3">
      <c r="A188" s="2" t="s">
        <v>203</v>
      </c>
      <c r="B188" s="2" t="s">
        <v>5203</v>
      </c>
      <c r="C188" s="3">
        <v>45184</v>
      </c>
      <c r="D188" s="4">
        <v>10</v>
      </c>
      <c r="E188" s="3">
        <v>45188</v>
      </c>
      <c r="F188" s="3">
        <v>45192</v>
      </c>
      <c r="G188" s="3">
        <v>31827</v>
      </c>
      <c r="H188" s="2" t="s">
        <v>9880</v>
      </c>
      <c r="I188" s="2" t="s">
        <v>9884</v>
      </c>
      <c r="J188" s="2" t="s">
        <v>9906</v>
      </c>
      <c r="K188" s="2" t="s">
        <v>9911</v>
      </c>
      <c r="L188" s="2" t="s">
        <v>9922</v>
      </c>
      <c r="M188" s="2">
        <v>6</v>
      </c>
      <c r="N188" s="2">
        <v>46379.25</v>
      </c>
      <c r="O188" s="2">
        <v>278275.5</v>
      </c>
      <c r="P188" s="2">
        <v>15.02</v>
      </c>
      <c r="Q188" s="2">
        <v>236478.52</v>
      </c>
      <c r="R188" s="2">
        <v>3</v>
      </c>
      <c r="S188" s="2">
        <f t="shared" si="6"/>
        <v>8</v>
      </c>
      <c r="T188" s="2">
        <f t="shared" si="7"/>
        <v>2</v>
      </c>
      <c r="U188" s="6">
        <f t="shared" si="8"/>
        <v>36.570149474618916</v>
      </c>
    </row>
    <row r="189" spans="1:21" x14ac:dyDescent="0.3">
      <c r="A189" s="2" t="s">
        <v>204</v>
      </c>
      <c r="B189" s="2" t="s">
        <v>5204</v>
      </c>
      <c r="C189" s="3">
        <v>45178</v>
      </c>
      <c r="D189" s="4">
        <v>6</v>
      </c>
      <c r="E189" s="3">
        <v>45182</v>
      </c>
      <c r="F189" s="3">
        <v>45185</v>
      </c>
      <c r="G189" s="3">
        <v>34166</v>
      </c>
      <c r="H189" s="2" t="s">
        <v>9881</v>
      </c>
      <c r="I189" s="2" t="s">
        <v>9899</v>
      </c>
      <c r="J189" s="2" t="s">
        <v>9904</v>
      </c>
      <c r="K189" s="2" t="s">
        <v>9909</v>
      </c>
      <c r="L189" s="2" t="s">
        <v>9923</v>
      </c>
      <c r="M189" s="2">
        <v>10</v>
      </c>
      <c r="N189" s="2">
        <v>16239.98</v>
      </c>
      <c r="O189" s="2">
        <v>162399.79999999999</v>
      </c>
      <c r="P189" s="2">
        <v>17.53</v>
      </c>
      <c r="Q189" s="2">
        <v>133931.12</v>
      </c>
      <c r="R189" s="2">
        <v>2</v>
      </c>
      <c r="S189" s="2">
        <f t="shared" si="6"/>
        <v>7</v>
      </c>
      <c r="T189" s="2">
        <f t="shared" si="7"/>
        <v>-1</v>
      </c>
      <c r="U189" s="6">
        <f t="shared" si="8"/>
        <v>30.151210033562972</v>
      </c>
    </row>
    <row r="190" spans="1:21" x14ac:dyDescent="0.3">
      <c r="A190" s="2" t="s">
        <v>205</v>
      </c>
      <c r="B190" s="2" t="s">
        <v>5205</v>
      </c>
      <c r="C190" s="3">
        <v>45775</v>
      </c>
      <c r="D190" s="4">
        <v>9</v>
      </c>
      <c r="E190" s="3">
        <v>45778</v>
      </c>
      <c r="F190" s="3">
        <v>45780</v>
      </c>
      <c r="G190" s="3">
        <v>37061</v>
      </c>
      <c r="H190" s="2" t="s">
        <v>9880</v>
      </c>
      <c r="I190" s="2" t="s">
        <v>9889</v>
      </c>
      <c r="J190" s="2" t="s">
        <v>9904</v>
      </c>
      <c r="K190" s="2" t="s">
        <v>9912</v>
      </c>
      <c r="L190" s="2" t="s">
        <v>9933</v>
      </c>
      <c r="M190" s="2">
        <v>5</v>
      </c>
      <c r="N190" s="2">
        <v>24163.39</v>
      </c>
      <c r="O190" s="2">
        <v>120816.95</v>
      </c>
      <c r="P190" s="2">
        <v>25.51</v>
      </c>
      <c r="Q190" s="2">
        <v>89996.55</v>
      </c>
      <c r="R190" s="2">
        <v>3</v>
      </c>
      <c r="S190" s="2">
        <f t="shared" si="6"/>
        <v>5</v>
      </c>
      <c r="T190" s="2">
        <f t="shared" si="7"/>
        <v>4</v>
      </c>
      <c r="U190" s="6">
        <f t="shared" si="8"/>
        <v>23.858284963311796</v>
      </c>
    </row>
    <row r="191" spans="1:21" x14ac:dyDescent="0.3">
      <c r="A191" s="2" t="s">
        <v>206</v>
      </c>
      <c r="B191" s="2" t="s">
        <v>5206</v>
      </c>
      <c r="C191" s="3">
        <v>45708</v>
      </c>
      <c r="D191" s="4">
        <v>4</v>
      </c>
      <c r="E191" s="3">
        <v>45710</v>
      </c>
      <c r="F191" s="3">
        <v>45713</v>
      </c>
      <c r="G191" s="3">
        <v>38368</v>
      </c>
      <c r="H191" s="2" t="s">
        <v>9882</v>
      </c>
      <c r="I191" s="2" t="s">
        <v>9887</v>
      </c>
      <c r="J191" s="2" t="s">
        <v>9903</v>
      </c>
      <c r="K191" s="2" t="s">
        <v>9908</v>
      </c>
      <c r="L191" s="2" t="s">
        <v>9921</v>
      </c>
      <c r="M191" s="2">
        <v>6</v>
      </c>
      <c r="N191" s="2">
        <v>37226.25</v>
      </c>
      <c r="O191" s="2">
        <v>223357.5</v>
      </c>
      <c r="P191" s="2">
        <v>23.89</v>
      </c>
      <c r="Q191" s="2">
        <v>169997.39</v>
      </c>
      <c r="R191" s="2">
        <v>1</v>
      </c>
      <c r="S191" s="2">
        <f t="shared" si="6"/>
        <v>5</v>
      </c>
      <c r="T191" s="2">
        <f t="shared" si="7"/>
        <v>-1</v>
      </c>
      <c r="U191" s="6">
        <f t="shared" si="8"/>
        <v>20.096479791395044</v>
      </c>
    </row>
    <row r="192" spans="1:21" x14ac:dyDescent="0.3">
      <c r="A192" s="2" t="s">
        <v>207</v>
      </c>
      <c r="B192" s="2" t="s">
        <v>5207</v>
      </c>
      <c r="C192" s="3">
        <v>45416</v>
      </c>
      <c r="D192" s="4">
        <v>4</v>
      </c>
      <c r="E192" s="3">
        <v>45419</v>
      </c>
      <c r="F192" s="3">
        <v>45422</v>
      </c>
      <c r="G192" s="3">
        <v>38765</v>
      </c>
      <c r="H192" s="2" t="s">
        <v>9882</v>
      </c>
      <c r="I192" s="2" t="s">
        <v>9888</v>
      </c>
      <c r="J192" s="2" t="s">
        <v>9903</v>
      </c>
      <c r="K192" s="2" t="s">
        <v>9908</v>
      </c>
      <c r="L192" s="2" t="s">
        <v>9918</v>
      </c>
      <c r="M192" s="2">
        <v>10</v>
      </c>
      <c r="N192" s="2">
        <v>48215.519999999997</v>
      </c>
      <c r="O192" s="2">
        <v>482155.2</v>
      </c>
      <c r="P192" s="2">
        <v>16.45</v>
      </c>
      <c r="Q192" s="2">
        <v>402840.67</v>
      </c>
      <c r="R192" s="2">
        <v>1</v>
      </c>
      <c r="S192" s="2">
        <f t="shared" si="6"/>
        <v>6</v>
      </c>
      <c r="T192" s="2">
        <f t="shared" si="7"/>
        <v>-2</v>
      </c>
      <c r="U192" s="6">
        <f t="shared" si="8"/>
        <v>18.208789625360232</v>
      </c>
    </row>
    <row r="193" spans="1:21" x14ac:dyDescent="0.3">
      <c r="A193" s="2" t="s">
        <v>208</v>
      </c>
      <c r="B193" s="2" t="s">
        <v>5208</v>
      </c>
      <c r="C193" s="3">
        <v>45337</v>
      </c>
      <c r="D193" s="4">
        <v>10</v>
      </c>
      <c r="E193" s="3">
        <v>45342</v>
      </c>
      <c r="F193" s="3">
        <v>45343</v>
      </c>
      <c r="G193" s="3">
        <v>25814</v>
      </c>
      <c r="H193" s="2" t="s">
        <v>9879</v>
      </c>
      <c r="I193" s="2" t="s">
        <v>9900</v>
      </c>
      <c r="J193" s="2" t="s">
        <v>9904</v>
      </c>
      <c r="K193" s="2" t="s">
        <v>9912</v>
      </c>
      <c r="L193" s="2" t="s">
        <v>9920</v>
      </c>
      <c r="M193" s="2">
        <v>9</v>
      </c>
      <c r="N193" s="2">
        <v>44383.48</v>
      </c>
      <c r="O193" s="2">
        <v>399451.32</v>
      </c>
      <c r="P193" s="2">
        <v>15.2</v>
      </c>
      <c r="Q193" s="2">
        <v>338734.72</v>
      </c>
      <c r="R193" s="2">
        <v>1</v>
      </c>
      <c r="S193" s="2">
        <f t="shared" si="6"/>
        <v>6</v>
      </c>
      <c r="T193" s="2">
        <f t="shared" si="7"/>
        <v>4</v>
      </c>
      <c r="U193" s="6">
        <f t="shared" si="8"/>
        <v>53.450395738961625</v>
      </c>
    </row>
    <row r="194" spans="1:21" x14ac:dyDescent="0.3">
      <c r="A194" s="2" t="s">
        <v>209</v>
      </c>
      <c r="B194" s="2" t="s">
        <v>5209</v>
      </c>
      <c r="C194" s="3">
        <v>45771</v>
      </c>
      <c r="D194" s="4">
        <v>7</v>
      </c>
      <c r="E194" s="3">
        <v>45776</v>
      </c>
      <c r="F194" s="3">
        <v>45780</v>
      </c>
      <c r="G194" s="3">
        <v>38236</v>
      </c>
      <c r="H194" s="2" t="s">
        <v>9881</v>
      </c>
      <c r="I194" s="2" t="s">
        <v>9894</v>
      </c>
      <c r="J194" s="2" t="s">
        <v>9906</v>
      </c>
      <c r="K194" s="2" t="s">
        <v>9911</v>
      </c>
      <c r="L194" s="2" t="s">
        <v>9919</v>
      </c>
      <c r="M194" s="2">
        <v>10</v>
      </c>
      <c r="N194" s="2">
        <v>30550.3</v>
      </c>
      <c r="O194" s="2">
        <v>305503</v>
      </c>
      <c r="P194" s="2">
        <v>10.43</v>
      </c>
      <c r="Q194" s="2">
        <v>273639.03999999998</v>
      </c>
      <c r="R194" s="2">
        <v>5</v>
      </c>
      <c r="S194" s="2">
        <f t="shared" si="6"/>
        <v>9</v>
      </c>
      <c r="T194" s="2">
        <f t="shared" si="7"/>
        <v>-2</v>
      </c>
      <c r="U194" s="6">
        <f t="shared" si="8"/>
        <v>20.628422100547539</v>
      </c>
    </row>
    <row r="195" spans="1:21" x14ac:dyDescent="0.3">
      <c r="A195" s="2" t="s">
        <v>210</v>
      </c>
      <c r="B195" s="2" t="s">
        <v>5210</v>
      </c>
      <c r="C195" s="3">
        <v>45748</v>
      </c>
      <c r="D195" s="4">
        <v>4</v>
      </c>
      <c r="E195" s="3">
        <v>45751</v>
      </c>
      <c r="F195" s="3">
        <v>45752</v>
      </c>
      <c r="G195" s="3">
        <v>31253</v>
      </c>
      <c r="H195" s="2" t="s">
        <v>9882</v>
      </c>
      <c r="I195" s="2" t="s">
        <v>9895</v>
      </c>
      <c r="J195" s="2" t="s">
        <v>9904</v>
      </c>
      <c r="K195" s="2" t="s">
        <v>9912</v>
      </c>
      <c r="L195" s="2" t="s">
        <v>9920</v>
      </c>
      <c r="M195" s="2">
        <v>7</v>
      </c>
      <c r="N195" s="2">
        <v>47683.89</v>
      </c>
      <c r="O195" s="2">
        <v>333787.23</v>
      </c>
      <c r="P195" s="2">
        <v>29.67</v>
      </c>
      <c r="Q195" s="2">
        <v>234752.56</v>
      </c>
      <c r="R195" s="2">
        <v>5</v>
      </c>
      <c r="S195" s="2">
        <f t="shared" ref="S195:S258" si="9">_xlfn.DAYS(F195,C195)</f>
        <v>4</v>
      </c>
      <c r="T195" s="2">
        <f t="shared" ref="T195:T258" si="10">D195-S195</f>
        <v>0</v>
      </c>
      <c r="U195" s="6">
        <f t="shared" ref="U195:U258" si="11">YEARFRAC(G195,C195,1)</f>
        <v>39.685809682804674</v>
      </c>
    </row>
    <row r="196" spans="1:21" x14ac:dyDescent="0.3">
      <c r="A196" s="2" t="s">
        <v>211</v>
      </c>
      <c r="B196" s="2" t="s">
        <v>5211</v>
      </c>
      <c r="C196" s="3">
        <v>45720</v>
      </c>
      <c r="D196" s="4">
        <v>3</v>
      </c>
      <c r="E196" s="3">
        <v>45723</v>
      </c>
      <c r="F196" s="3">
        <v>45728</v>
      </c>
      <c r="G196" s="3">
        <v>31116</v>
      </c>
      <c r="H196" s="2" t="s">
        <v>9879</v>
      </c>
      <c r="I196" s="2" t="s">
        <v>9883</v>
      </c>
      <c r="J196" s="2" t="s">
        <v>9903</v>
      </c>
      <c r="K196" s="2" t="s">
        <v>9908</v>
      </c>
      <c r="L196" s="2" t="s">
        <v>9934</v>
      </c>
      <c r="M196" s="2">
        <v>10</v>
      </c>
      <c r="N196" s="2">
        <v>44593.57</v>
      </c>
      <c r="O196" s="2">
        <v>445935.7</v>
      </c>
      <c r="P196" s="2">
        <v>22.35</v>
      </c>
      <c r="Q196" s="2">
        <v>346269.07</v>
      </c>
      <c r="R196" s="2">
        <v>3</v>
      </c>
      <c r="S196" s="2">
        <f t="shared" si="9"/>
        <v>8</v>
      </c>
      <c r="T196" s="2">
        <f t="shared" si="10"/>
        <v>-5</v>
      </c>
      <c r="U196" s="6">
        <f t="shared" si="11"/>
        <v>39.98424040066778</v>
      </c>
    </row>
    <row r="197" spans="1:21" x14ac:dyDescent="0.3">
      <c r="A197" s="2" t="s">
        <v>212</v>
      </c>
      <c r="B197" s="2" t="s">
        <v>5212</v>
      </c>
      <c r="C197" s="3">
        <v>45160</v>
      </c>
      <c r="D197" s="4">
        <v>7</v>
      </c>
      <c r="E197" s="3">
        <v>45161</v>
      </c>
      <c r="F197" s="3">
        <v>45166</v>
      </c>
      <c r="G197" s="3">
        <v>36291</v>
      </c>
      <c r="H197" s="2" t="s">
        <v>9880</v>
      </c>
      <c r="I197" s="2" t="s">
        <v>9884</v>
      </c>
      <c r="J197" s="2" t="s">
        <v>9904</v>
      </c>
      <c r="K197" s="2" t="s">
        <v>9912</v>
      </c>
      <c r="L197" s="2" t="s">
        <v>9920</v>
      </c>
      <c r="M197" s="2">
        <v>5</v>
      </c>
      <c r="N197" s="2">
        <v>32198.37</v>
      </c>
      <c r="O197" s="2">
        <v>160991.85</v>
      </c>
      <c r="P197" s="2">
        <v>27.24</v>
      </c>
      <c r="Q197" s="2">
        <v>117137.67</v>
      </c>
      <c r="R197" s="2">
        <v>4</v>
      </c>
      <c r="S197" s="2">
        <f t="shared" si="9"/>
        <v>6</v>
      </c>
      <c r="T197" s="2">
        <f t="shared" si="10"/>
        <v>1</v>
      </c>
      <c r="U197" s="6">
        <f t="shared" si="11"/>
        <v>24.282663454167121</v>
      </c>
    </row>
    <row r="198" spans="1:21" x14ac:dyDescent="0.3">
      <c r="A198" s="2" t="s">
        <v>213</v>
      </c>
      <c r="B198" s="2" t="s">
        <v>5213</v>
      </c>
      <c r="C198" s="3">
        <v>45262</v>
      </c>
      <c r="D198" s="4">
        <v>7</v>
      </c>
      <c r="E198" s="3">
        <v>45266</v>
      </c>
      <c r="F198" s="3">
        <v>45269</v>
      </c>
      <c r="G198" s="3">
        <v>33354</v>
      </c>
      <c r="H198" s="2" t="s">
        <v>9880</v>
      </c>
      <c r="I198" s="2" t="s">
        <v>9892</v>
      </c>
      <c r="J198" s="2" t="s">
        <v>9903</v>
      </c>
      <c r="K198" s="2" t="s">
        <v>9907</v>
      </c>
      <c r="L198" s="2" t="s">
        <v>9913</v>
      </c>
      <c r="M198" s="2">
        <v>5</v>
      </c>
      <c r="N198" s="2">
        <v>17224.78</v>
      </c>
      <c r="O198" s="2">
        <v>86123.9</v>
      </c>
      <c r="P198" s="2">
        <v>7.7</v>
      </c>
      <c r="Q198" s="2">
        <v>79492.36</v>
      </c>
      <c r="R198" s="2">
        <v>3</v>
      </c>
      <c r="S198" s="2">
        <f t="shared" si="9"/>
        <v>7</v>
      </c>
      <c r="T198" s="2">
        <f t="shared" si="10"/>
        <v>0</v>
      </c>
      <c r="U198" s="6">
        <f t="shared" si="11"/>
        <v>32.603003401642745</v>
      </c>
    </row>
    <row r="199" spans="1:21" x14ac:dyDescent="0.3">
      <c r="A199" s="2" t="s">
        <v>214</v>
      </c>
      <c r="B199" s="2" t="s">
        <v>5214</v>
      </c>
      <c r="C199" s="3">
        <v>45563</v>
      </c>
      <c r="D199" s="4">
        <v>4</v>
      </c>
      <c r="E199" s="3">
        <v>45568</v>
      </c>
      <c r="F199" s="3">
        <v>45573</v>
      </c>
      <c r="G199" s="3">
        <v>26222</v>
      </c>
      <c r="H199" s="2" t="s">
        <v>9880</v>
      </c>
      <c r="I199" s="2" t="s">
        <v>9892</v>
      </c>
      <c r="J199" s="2" t="s">
        <v>9903</v>
      </c>
      <c r="K199" s="2" t="s">
        <v>9908</v>
      </c>
      <c r="L199" s="2" t="s">
        <v>9918</v>
      </c>
      <c r="M199" s="2">
        <v>3</v>
      </c>
      <c r="N199" s="2">
        <v>13407.54</v>
      </c>
      <c r="O199" s="2">
        <v>40222.620000000003</v>
      </c>
      <c r="P199" s="2">
        <v>26</v>
      </c>
      <c r="Q199" s="2">
        <v>29764.74</v>
      </c>
      <c r="R199" s="2">
        <v>4</v>
      </c>
      <c r="S199" s="2">
        <f t="shared" si="9"/>
        <v>10</v>
      </c>
      <c r="T199" s="2">
        <f t="shared" si="10"/>
        <v>-6</v>
      </c>
      <c r="U199" s="6">
        <f t="shared" si="11"/>
        <v>52.951429730277837</v>
      </c>
    </row>
    <row r="200" spans="1:21" x14ac:dyDescent="0.3">
      <c r="A200" s="2" t="s">
        <v>215</v>
      </c>
      <c r="B200" s="2" t="s">
        <v>5215</v>
      </c>
      <c r="C200" s="3">
        <v>45212</v>
      </c>
      <c r="D200" s="4">
        <v>9</v>
      </c>
      <c r="E200" s="3">
        <v>45214</v>
      </c>
      <c r="F200" s="3">
        <v>45215</v>
      </c>
      <c r="G200" s="3">
        <v>26097</v>
      </c>
      <c r="H200" s="2" t="s">
        <v>9880</v>
      </c>
      <c r="I200" s="2" t="s">
        <v>9889</v>
      </c>
      <c r="J200" s="2" t="s">
        <v>9905</v>
      </c>
      <c r="K200" s="2" t="s">
        <v>9910</v>
      </c>
      <c r="L200" s="2" t="s">
        <v>9924</v>
      </c>
      <c r="M200" s="2">
        <v>6</v>
      </c>
      <c r="N200" s="2">
        <v>23332.95</v>
      </c>
      <c r="O200" s="2">
        <v>139997.70000000001</v>
      </c>
      <c r="P200" s="2">
        <v>17.37</v>
      </c>
      <c r="Q200" s="2">
        <v>115680.1</v>
      </c>
      <c r="R200" s="2">
        <v>1</v>
      </c>
      <c r="S200" s="2">
        <f t="shared" si="9"/>
        <v>3</v>
      </c>
      <c r="T200" s="2">
        <f t="shared" si="10"/>
        <v>6</v>
      </c>
      <c r="U200" s="6">
        <f t="shared" si="11"/>
        <v>52.334693666701099</v>
      </c>
    </row>
    <row r="201" spans="1:21" x14ac:dyDescent="0.3">
      <c r="A201" s="2" t="s">
        <v>216</v>
      </c>
      <c r="B201" s="2" t="s">
        <v>5216</v>
      </c>
      <c r="C201" s="3">
        <v>45229</v>
      </c>
      <c r="D201" s="4">
        <v>10</v>
      </c>
      <c r="E201" s="3">
        <v>45231</v>
      </c>
      <c r="F201" s="3">
        <v>45236</v>
      </c>
      <c r="G201" s="3">
        <v>22807</v>
      </c>
      <c r="H201" s="2" t="s">
        <v>9879</v>
      </c>
      <c r="I201" s="2" t="s">
        <v>9896</v>
      </c>
      <c r="J201" s="2" t="s">
        <v>9905</v>
      </c>
      <c r="K201" s="2" t="s">
        <v>9910</v>
      </c>
      <c r="L201" s="2" t="s">
        <v>9935</v>
      </c>
      <c r="M201" s="2">
        <v>3</v>
      </c>
      <c r="N201" s="2">
        <v>48961.04</v>
      </c>
      <c r="O201" s="2">
        <v>146883.12</v>
      </c>
      <c r="P201" s="2">
        <v>17.670000000000002</v>
      </c>
      <c r="Q201" s="2">
        <v>120928.87</v>
      </c>
      <c r="R201" s="2">
        <v>3</v>
      </c>
      <c r="S201" s="2">
        <f t="shared" si="9"/>
        <v>7</v>
      </c>
      <c r="T201" s="2">
        <f t="shared" si="10"/>
        <v>3</v>
      </c>
      <c r="U201" s="6">
        <f t="shared" si="11"/>
        <v>61.389445793773461</v>
      </c>
    </row>
    <row r="202" spans="1:21" x14ac:dyDescent="0.3">
      <c r="A202" s="2" t="s">
        <v>217</v>
      </c>
      <c r="B202" s="2" t="s">
        <v>5217</v>
      </c>
      <c r="C202" s="3">
        <v>45178</v>
      </c>
      <c r="D202" s="4">
        <v>7</v>
      </c>
      <c r="E202" s="3">
        <v>45179</v>
      </c>
      <c r="F202" s="3">
        <v>45181</v>
      </c>
      <c r="G202" s="3">
        <v>23275</v>
      </c>
      <c r="H202" s="2" t="s">
        <v>9882</v>
      </c>
      <c r="I202" s="2" t="s">
        <v>9902</v>
      </c>
      <c r="J202" s="2" t="s">
        <v>9903</v>
      </c>
      <c r="K202" s="2" t="s">
        <v>9908</v>
      </c>
      <c r="L202" s="2" t="s">
        <v>9918</v>
      </c>
      <c r="M202" s="2">
        <v>3</v>
      </c>
      <c r="N202" s="2">
        <v>8288.93</v>
      </c>
      <c r="O202" s="2">
        <v>24866.79</v>
      </c>
      <c r="P202" s="2">
        <v>20.37</v>
      </c>
      <c r="Q202" s="2">
        <v>19801.419999999998</v>
      </c>
      <c r="R202" s="2">
        <v>1</v>
      </c>
      <c r="S202" s="2">
        <f t="shared" si="9"/>
        <v>3</v>
      </c>
      <c r="T202" s="2">
        <f t="shared" si="10"/>
        <v>4</v>
      </c>
      <c r="U202" s="6">
        <f t="shared" si="11"/>
        <v>59.967818671454218</v>
      </c>
    </row>
    <row r="203" spans="1:21" x14ac:dyDescent="0.3">
      <c r="A203" s="2" t="s">
        <v>218</v>
      </c>
      <c r="B203" s="2" t="s">
        <v>5218</v>
      </c>
      <c r="C203" s="3">
        <v>45319</v>
      </c>
      <c r="D203" s="4">
        <v>9</v>
      </c>
      <c r="E203" s="3">
        <v>45320</v>
      </c>
      <c r="F203" s="3">
        <v>45321</v>
      </c>
      <c r="G203" s="3">
        <v>24727</v>
      </c>
      <c r="H203" s="2" t="s">
        <v>9882</v>
      </c>
      <c r="I203" s="2" t="s">
        <v>9902</v>
      </c>
      <c r="J203" s="2" t="s">
        <v>9904</v>
      </c>
      <c r="K203" s="2" t="s">
        <v>9912</v>
      </c>
      <c r="L203" s="2" t="s">
        <v>9933</v>
      </c>
      <c r="M203" s="2">
        <v>8</v>
      </c>
      <c r="N203" s="2">
        <v>25122.720000000001</v>
      </c>
      <c r="O203" s="2">
        <v>200981.76000000001</v>
      </c>
      <c r="P203" s="2">
        <v>18.02</v>
      </c>
      <c r="Q203" s="2">
        <v>164764.85</v>
      </c>
      <c r="R203" s="2">
        <v>3</v>
      </c>
      <c r="S203" s="2">
        <f t="shared" si="9"/>
        <v>2</v>
      </c>
      <c r="T203" s="2">
        <f t="shared" si="10"/>
        <v>7</v>
      </c>
      <c r="U203" s="6">
        <f t="shared" si="11"/>
        <v>56.376492801510501</v>
      </c>
    </row>
    <row r="204" spans="1:21" x14ac:dyDescent="0.3">
      <c r="A204" s="2" t="s">
        <v>219</v>
      </c>
      <c r="B204" s="2" t="s">
        <v>5219</v>
      </c>
      <c r="C204" s="3">
        <v>45359</v>
      </c>
      <c r="D204" s="4">
        <v>8</v>
      </c>
      <c r="E204" s="3">
        <v>45362</v>
      </c>
      <c r="F204" s="3">
        <v>45366</v>
      </c>
      <c r="G204" s="3">
        <v>33139</v>
      </c>
      <c r="H204" s="2" t="s">
        <v>9879</v>
      </c>
      <c r="I204" s="2" t="s">
        <v>9893</v>
      </c>
      <c r="J204" s="2" t="s">
        <v>9905</v>
      </c>
      <c r="K204" s="2" t="s">
        <v>9910</v>
      </c>
      <c r="L204" s="2" t="s">
        <v>9935</v>
      </c>
      <c r="M204" s="2">
        <v>1</v>
      </c>
      <c r="N204" s="2">
        <v>10680.04</v>
      </c>
      <c r="O204" s="2">
        <v>10680.04</v>
      </c>
      <c r="P204" s="2">
        <v>0.35</v>
      </c>
      <c r="Q204" s="2">
        <v>10642.66</v>
      </c>
      <c r="R204" s="2">
        <v>5</v>
      </c>
      <c r="S204" s="2">
        <f t="shared" si="9"/>
        <v>7</v>
      </c>
      <c r="T204" s="2">
        <f t="shared" si="10"/>
        <v>1</v>
      </c>
      <c r="U204" s="6">
        <f t="shared" si="11"/>
        <v>33.455882352941174</v>
      </c>
    </row>
    <row r="205" spans="1:21" x14ac:dyDescent="0.3">
      <c r="A205" s="2" t="s">
        <v>220</v>
      </c>
      <c r="B205" s="2" t="s">
        <v>5220</v>
      </c>
      <c r="C205" s="3">
        <v>45418</v>
      </c>
      <c r="D205" s="4">
        <v>9</v>
      </c>
      <c r="E205" s="3">
        <v>45423</v>
      </c>
      <c r="F205" s="3">
        <v>45425</v>
      </c>
      <c r="G205" s="3">
        <v>27749</v>
      </c>
      <c r="H205" s="2" t="s">
        <v>9879</v>
      </c>
      <c r="I205" s="2" t="s">
        <v>9900</v>
      </c>
      <c r="J205" s="2" t="s">
        <v>9903</v>
      </c>
      <c r="K205" s="2" t="s">
        <v>9908</v>
      </c>
      <c r="L205" s="2" t="s">
        <v>9934</v>
      </c>
      <c r="M205" s="2">
        <v>4</v>
      </c>
      <c r="N205" s="2">
        <v>12585.78</v>
      </c>
      <c r="O205" s="2">
        <v>50343.12</v>
      </c>
      <c r="P205" s="2">
        <v>6.61</v>
      </c>
      <c r="Q205" s="2">
        <v>47015.44</v>
      </c>
      <c r="R205" s="2">
        <v>2</v>
      </c>
      <c r="S205" s="2">
        <f t="shared" si="9"/>
        <v>7</v>
      </c>
      <c r="T205" s="2">
        <f t="shared" si="10"/>
        <v>2</v>
      </c>
      <c r="U205" s="6">
        <f t="shared" si="11"/>
        <v>48.373761156436515</v>
      </c>
    </row>
    <row r="206" spans="1:21" x14ac:dyDescent="0.3">
      <c r="A206" s="2" t="s">
        <v>221</v>
      </c>
      <c r="B206" s="2" t="s">
        <v>5221</v>
      </c>
      <c r="C206" s="3">
        <v>45577</v>
      </c>
      <c r="D206" s="4">
        <v>10</v>
      </c>
      <c r="E206" s="3">
        <v>45582</v>
      </c>
      <c r="F206" s="3">
        <v>45587</v>
      </c>
      <c r="G206" s="3">
        <v>31183</v>
      </c>
      <c r="H206" s="2" t="s">
        <v>9882</v>
      </c>
      <c r="I206" s="2" t="s">
        <v>9902</v>
      </c>
      <c r="J206" s="2" t="s">
        <v>9904</v>
      </c>
      <c r="K206" s="2" t="s">
        <v>9909</v>
      </c>
      <c r="L206" s="2" t="s">
        <v>9923</v>
      </c>
      <c r="M206" s="2">
        <v>3</v>
      </c>
      <c r="N206" s="2">
        <v>31954.01</v>
      </c>
      <c r="O206" s="2">
        <v>95862.03</v>
      </c>
      <c r="P206" s="2">
        <v>9.49</v>
      </c>
      <c r="Q206" s="2">
        <v>86764.72</v>
      </c>
      <c r="R206" s="2">
        <v>1</v>
      </c>
      <c r="S206" s="2">
        <f t="shared" si="9"/>
        <v>10</v>
      </c>
      <c r="T206" s="2">
        <f t="shared" si="10"/>
        <v>0</v>
      </c>
      <c r="U206" s="6">
        <f t="shared" si="11"/>
        <v>39.408624229979466</v>
      </c>
    </row>
    <row r="207" spans="1:21" x14ac:dyDescent="0.3">
      <c r="A207" s="2" t="s">
        <v>222</v>
      </c>
      <c r="B207" s="2" t="s">
        <v>5222</v>
      </c>
      <c r="C207" s="3">
        <v>45838</v>
      </c>
      <c r="D207" s="4">
        <v>5</v>
      </c>
      <c r="E207" s="3">
        <v>45839</v>
      </c>
      <c r="F207" s="3">
        <v>45843</v>
      </c>
      <c r="G207" s="3">
        <v>22485</v>
      </c>
      <c r="H207" s="2" t="s">
        <v>9882</v>
      </c>
      <c r="I207" s="2" t="s">
        <v>9888</v>
      </c>
      <c r="J207" s="2" t="s">
        <v>9906</v>
      </c>
      <c r="K207" s="2" t="s">
        <v>9911</v>
      </c>
      <c r="L207" s="2" t="s">
        <v>9922</v>
      </c>
      <c r="M207" s="2">
        <v>10</v>
      </c>
      <c r="N207" s="2">
        <v>17837.16</v>
      </c>
      <c r="O207" s="2">
        <v>178371.6</v>
      </c>
      <c r="P207" s="2">
        <v>23.75</v>
      </c>
      <c r="Q207" s="2">
        <v>136008.35</v>
      </c>
      <c r="R207" s="2">
        <v>2</v>
      </c>
      <c r="S207" s="2">
        <f t="shared" si="9"/>
        <v>5</v>
      </c>
      <c r="T207" s="2">
        <f t="shared" si="10"/>
        <v>0</v>
      </c>
      <c r="U207" s="6">
        <f t="shared" si="11"/>
        <v>63.93770270839476</v>
      </c>
    </row>
    <row r="208" spans="1:21" x14ac:dyDescent="0.3">
      <c r="A208" s="2" t="s">
        <v>223</v>
      </c>
      <c r="B208" s="2" t="s">
        <v>5223</v>
      </c>
      <c r="C208" s="3">
        <v>45538</v>
      </c>
      <c r="D208" s="4">
        <v>8</v>
      </c>
      <c r="E208" s="3">
        <v>45543</v>
      </c>
      <c r="F208" s="3">
        <v>45544</v>
      </c>
      <c r="G208" s="3">
        <v>37252</v>
      </c>
      <c r="H208" s="2" t="s">
        <v>9880</v>
      </c>
      <c r="I208" s="2" t="s">
        <v>9889</v>
      </c>
      <c r="J208" s="2" t="s">
        <v>9903</v>
      </c>
      <c r="K208" s="2" t="s">
        <v>9907</v>
      </c>
      <c r="L208" s="2" t="s">
        <v>9914</v>
      </c>
      <c r="M208" s="2">
        <v>9</v>
      </c>
      <c r="N208" s="2">
        <v>15368.47</v>
      </c>
      <c r="O208" s="2">
        <v>138316.23000000001</v>
      </c>
      <c r="P208" s="2">
        <v>13.97</v>
      </c>
      <c r="Q208" s="2">
        <v>118993.45</v>
      </c>
      <c r="R208" s="2">
        <v>5</v>
      </c>
      <c r="S208" s="2">
        <f t="shared" si="9"/>
        <v>6</v>
      </c>
      <c r="T208" s="2">
        <f t="shared" si="10"/>
        <v>2</v>
      </c>
      <c r="U208" s="6">
        <f t="shared" si="11"/>
        <v>22.68583162217659</v>
      </c>
    </row>
    <row r="209" spans="1:21" x14ac:dyDescent="0.3">
      <c r="A209" s="2" t="s">
        <v>224</v>
      </c>
      <c r="B209" s="2" t="s">
        <v>5224</v>
      </c>
      <c r="C209" s="3">
        <v>45858</v>
      </c>
      <c r="D209" s="4">
        <v>6</v>
      </c>
      <c r="E209" s="3">
        <v>45859</v>
      </c>
      <c r="F209" s="3">
        <v>45863</v>
      </c>
      <c r="G209" s="3">
        <v>34212</v>
      </c>
      <c r="H209" s="2" t="s">
        <v>9879</v>
      </c>
      <c r="I209" s="2" t="s">
        <v>9896</v>
      </c>
      <c r="J209" s="2" t="s">
        <v>9903</v>
      </c>
      <c r="K209" s="2" t="s">
        <v>9908</v>
      </c>
      <c r="L209" s="2" t="s">
        <v>9934</v>
      </c>
      <c r="M209" s="2">
        <v>4</v>
      </c>
      <c r="N209" s="2">
        <v>8453.0300000000007</v>
      </c>
      <c r="O209" s="2">
        <v>33812.120000000003</v>
      </c>
      <c r="P209" s="2">
        <v>3.88</v>
      </c>
      <c r="Q209" s="2">
        <v>32500.21</v>
      </c>
      <c r="R209" s="2">
        <v>3</v>
      </c>
      <c r="S209" s="2">
        <f t="shared" si="9"/>
        <v>5</v>
      </c>
      <c r="T209" s="2">
        <f t="shared" si="10"/>
        <v>1</v>
      </c>
      <c r="U209" s="6">
        <f t="shared" si="11"/>
        <v>31.885671617024805</v>
      </c>
    </row>
    <row r="210" spans="1:21" x14ac:dyDescent="0.3">
      <c r="A210" s="2" t="s">
        <v>225</v>
      </c>
      <c r="B210" s="2" t="s">
        <v>5225</v>
      </c>
      <c r="C210" s="3">
        <v>45357</v>
      </c>
      <c r="D210" s="4">
        <v>7</v>
      </c>
      <c r="E210" s="3">
        <v>45362</v>
      </c>
      <c r="F210" s="3">
        <v>45365</v>
      </c>
      <c r="G210" s="3">
        <v>34881</v>
      </c>
      <c r="H210" s="2" t="s">
        <v>9881</v>
      </c>
      <c r="I210" s="2" t="s">
        <v>9899</v>
      </c>
      <c r="J210" s="2" t="s">
        <v>9903</v>
      </c>
      <c r="K210" s="2" t="s">
        <v>9908</v>
      </c>
      <c r="L210" s="2" t="s">
        <v>9918</v>
      </c>
      <c r="M210" s="2">
        <v>3</v>
      </c>
      <c r="N210" s="2">
        <v>44875.09</v>
      </c>
      <c r="O210" s="2">
        <v>134625.26999999999</v>
      </c>
      <c r="P210" s="2">
        <v>5.09</v>
      </c>
      <c r="Q210" s="2">
        <v>127772.84</v>
      </c>
      <c r="R210" s="2">
        <v>2</v>
      </c>
      <c r="S210" s="2">
        <f t="shared" si="9"/>
        <v>8</v>
      </c>
      <c r="T210" s="2">
        <f t="shared" si="10"/>
        <v>-1</v>
      </c>
      <c r="U210" s="6">
        <f t="shared" si="11"/>
        <v>28.680416134331082</v>
      </c>
    </row>
    <row r="211" spans="1:21" x14ac:dyDescent="0.3">
      <c r="A211" s="2" t="s">
        <v>226</v>
      </c>
      <c r="B211" s="2" t="s">
        <v>5226</v>
      </c>
      <c r="C211" s="3">
        <v>45679</v>
      </c>
      <c r="D211" s="4">
        <v>7</v>
      </c>
      <c r="E211" s="3">
        <v>45683</v>
      </c>
      <c r="F211" s="3">
        <v>45686</v>
      </c>
      <c r="G211" s="3">
        <v>27432</v>
      </c>
      <c r="H211" s="2" t="s">
        <v>9881</v>
      </c>
      <c r="I211" s="2" t="s">
        <v>9894</v>
      </c>
      <c r="J211" s="2" t="s">
        <v>9904</v>
      </c>
      <c r="K211" s="2" t="s">
        <v>9912</v>
      </c>
      <c r="L211" s="2" t="s">
        <v>9933</v>
      </c>
      <c r="M211" s="2">
        <v>4</v>
      </c>
      <c r="N211" s="2">
        <v>9420</v>
      </c>
      <c r="O211" s="2">
        <v>37680</v>
      </c>
      <c r="P211" s="2">
        <v>29.79</v>
      </c>
      <c r="Q211" s="2">
        <v>26455.13</v>
      </c>
      <c r="R211" s="2">
        <v>5</v>
      </c>
      <c r="S211" s="2">
        <f t="shared" si="9"/>
        <v>7</v>
      </c>
      <c r="T211" s="2">
        <f t="shared" si="10"/>
        <v>0</v>
      </c>
      <c r="U211" s="6">
        <f t="shared" si="11"/>
        <v>49.95689284947391</v>
      </c>
    </row>
    <row r="212" spans="1:21" x14ac:dyDescent="0.3">
      <c r="A212" s="2" t="s">
        <v>227</v>
      </c>
      <c r="B212" s="2" t="s">
        <v>5227</v>
      </c>
      <c r="C212" s="3">
        <v>45452</v>
      </c>
      <c r="D212" s="4">
        <v>10</v>
      </c>
      <c r="E212" s="3">
        <v>45456</v>
      </c>
      <c r="F212" s="3">
        <v>45460</v>
      </c>
      <c r="G212" s="3">
        <v>22422</v>
      </c>
      <c r="H212" s="2" t="s">
        <v>9880</v>
      </c>
      <c r="I212" s="2" t="s">
        <v>9892</v>
      </c>
      <c r="J212" s="2" t="s">
        <v>9905</v>
      </c>
      <c r="K212" s="2" t="s">
        <v>9910</v>
      </c>
      <c r="L212" s="2" t="s">
        <v>9925</v>
      </c>
      <c r="M212" s="2">
        <v>3</v>
      </c>
      <c r="N212" s="2">
        <v>20175.62</v>
      </c>
      <c r="O212" s="2">
        <v>60526.86</v>
      </c>
      <c r="P212" s="2">
        <v>23.68</v>
      </c>
      <c r="Q212" s="2">
        <v>46194.1</v>
      </c>
      <c r="R212" s="2">
        <v>2</v>
      </c>
      <c r="S212" s="2">
        <f t="shared" si="9"/>
        <v>8</v>
      </c>
      <c r="T212" s="2">
        <f t="shared" si="10"/>
        <v>2</v>
      </c>
      <c r="U212" s="6">
        <f t="shared" si="11"/>
        <v>63.052703627652292</v>
      </c>
    </row>
    <row r="213" spans="1:21" x14ac:dyDescent="0.3">
      <c r="A213" s="2" t="s">
        <v>228</v>
      </c>
      <c r="B213" s="2" t="s">
        <v>5228</v>
      </c>
      <c r="C213" s="3">
        <v>45464</v>
      </c>
      <c r="D213" s="4">
        <v>5</v>
      </c>
      <c r="E213" s="3">
        <v>45469</v>
      </c>
      <c r="F213" s="3">
        <v>45472</v>
      </c>
      <c r="G213" s="3">
        <v>22785</v>
      </c>
      <c r="H213" s="2" t="s">
        <v>9879</v>
      </c>
      <c r="I213" s="2" t="s">
        <v>9886</v>
      </c>
      <c r="J213" s="2" t="s">
        <v>9905</v>
      </c>
      <c r="K213" s="2" t="s">
        <v>9910</v>
      </c>
      <c r="L213" s="2" t="s">
        <v>9917</v>
      </c>
      <c r="M213" s="2">
        <v>2</v>
      </c>
      <c r="N213" s="2">
        <v>13362.51</v>
      </c>
      <c r="O213" s="2">
        <v>26725.02</v>
      </c>
      <c r="P213" s="2">
        <v>19.690000000000001</v>
      </c>
      <c r="Q213" s="2">
        <v>21462.86</v>
      </c>
      <c r="R213" s="2">
        <v>1</v>
      </c>
      <c r="S213" s="2">
        <f t="shared" si="9"/>
        <v>8</v>
      </c>
      <c r="T213" s="2">
        <f t="shared" si="10"/>
        <v>-3</v>
      </c>
      <c r="U213" s="6">
        <f t="shared" si="11"/>
        <v>62.091043414019381</v>
      </c>
    </row>
    <row r="214" spans="1:21" x14ac:dyDescent="0.3">
      <c r="A214" s="2" t="s">
        <v>229</v>
      </c>
      <c r="B214" s="2" t="s">
        <v>5229</v>
      </c>
      <c r="C214" s="3">
        <v>45189</v>
      </c>
      <c r="D214" s="4">
        <v>3</v>
      </c>
      <c r="E214" s="3">
        <v>45194</v>
      </c>
      <c r="F214" s="3">
        <v>45199</v>
      </c>
      <c r="G214" s="3">
        <v>24291</v>
      </c>
      <c r="H214" s="2" t="s">
        <v>9879</v>
      </c>
      <c r="I214" s="2" t="s">
        <v>9886</v>
      </c>
      <c r="J214" s="2" t="s">
        <v>9903</v>
      </c>
      <c r="K214" s="2" t="s">
        <v>9907</v>
      </c>
      <c r="L214" s="2" t="s">
        <v>9932</v>
      </c>
      <c r="M214" s="2">
        <v>7</v>
      </c>
      <c r="N214" s="2">
        <v>8407.4599999999991</v>
      </c>
      <c r="O214" s="2">
        <v>58852.219999999987</v>
      </c>
      <c r="P214" s="2">
        <v>5.85</v>
      </c>
      <c r="Q214" s="2">
        <v>55409.37</v>
      </c>
      <c r="R214" s="2">
        <v>1</v>
      </c>
      <c r="S214" s="2">
        <f t="shared" si="9"/>
        <v>10</v>
      </c>
      <c r="T214" s="2">
        <f t="shared" si="10"/>
        <v>-7</v>
      </c>
      <c r="U214" s="6">
        <f t="shared" si="11"/>
        <v>57.216956193353475</v>
      </c>
    </row>
    <row r="215" spans="1:21" x14ac:dyDescent="0.3">
      <c r="A215" s="2" t="s">
        <v>230</v>
      </c>
      <c r="B215" s="2" t="s">
        <v>5230</v>
      </c>
      <c r="C215" s="3">
        <v>45424</v>
      </c>
      <c r="D215" s="4">
        <v>4</v>
      </c>
      <c r="E215" s="3">
        <v>45429</v>
      </c>
      <c r="F215" s="3">
        <v>45430</v>
      </c>
      <c r="G215" s="3">
        <v>29136</v>
      </c>
      <c r="H215" s="2" t="s">
        <v>9881</v>
      </c>
      <c r="I215" s="2" t="s">
        <v>9894</v>
      </c>
      <c r="J215" s="2" t="s">
        <v>9903</v>
      </c>
      <c r="K215" s="2" t="s">
        <v>9908</v>
      </c>
      <c r="L215" s="2" t="s">
        <v>9921</v>
      </c>
      <c r="M215" s="2">
        <v>4</v>
      </c>
      <c r="N215" s="2">
        <v>39319.800000000003</v>
      </c>
      <c r="O215" s="2">
        <v>157279.20000000001</v>
      </c>
      <c r="P215" s="2">
        <v>21.95</v>
      </c>
      <c r="Q215" s="2">
        <v>122756.42</v>
      </c>
      <c r="R215" s="2">
        <v>3</v>
      </c>
      <c r="S215" s="2">
        <f t="shared" si="9"/>
        <v>6</v>
      </c>
      <c r="T215" s="2">
        <f t="shared" si="10"/>
        <v>-2</v>
      </c>
      <c r="U215" s="6">
        <f t="shared" si="11"/>
        <v>44.59278657302702</v>
      </c>
    </row>
    <row r="216" spans="1:21" x14ac:dyDescent="0.3">
      <c r="A216" s="2" t="s">
        <v>231</v>
      </c>
      <c r="B216" s="2" t="s">
        <v>5231</v>
      </c>
      <c r="C216" s="3">
        <v>45450</v>
      </c>
      <c r="D216" s="4">
        <v>4</v>
      </c>
      <c r="E216" s="3">
        <v>45455</v>
      </c>
      <c r="F216" s="3">
        <v>45460</v>
      </c>
      <c r="G216" s="3">
        <v>23560</v>
      </c>
      <c r="H216" s="2" t="s">
        <v>9881</v>
      </c>
      <c r="I216" s="2" t="s">
        <v>9885</v>
      </c>
      <c r="J216" s="2" t="s">
        <v>9904</v>
      </c>
      <c r="K216" s="2" t="s">
        <v>9909</v>
      </c>
      <c r="L216" s="2" t="s">
        <v>9923</v>
      </c>
      <c r="M216" s="2">
        <v>5</v>
      </c>
      <c r="N216" s="2">
        <v>7398.15</v>
      </c>
      <c r="O216" s="2">
        <v>36990.75</v>
      </c>
      <c r="P216" s="2">
        <v>16.649999999999999</v>
      </c>
      <c r="Q216" s="2">
        <v>30831.79</v>
      </c>
      <c r="R216" s="2">
        <v>2</v>
      </c>
      <c r="S216" s="2">
        <f t="shared" si="9"/>
        <v>10</v>
      </c>
      <c r="T216" s="2">
        <f t="shared" si="10"/>
        <v>-6</v>
      </c>
      <c r="U216" s="6">
        <f t="shared" si="11"/>
        <v>59.929536376284723</v>
      </c>
    </row>
    <row r="217" spans="1:21" x14ac:dyDescent="0.3">
      <c r="A217" s="2" t="s">
        <v>232</v>
      </c>
      <c r="B217" s="2" t="s">
        <v>5232</v>
      </c>
      <c r="C217" s="3">
        <v>45527</v>
      </c>
      <c r="D217" s="4">
        <v>10</v>
      </c>
      <c r="E217" s="3">
        <v>45532</v>
      </c>
      <c r="F217" s="3">
        <v>45537</v>
      </c>
      <c r="G217" s="3">
        <v>24911</v>
      </c>
      <c r="H217" s="2" t="s">
        <v>9880</v>
      </c>
      <c r="I217" s="2" t="s">
        <v>9897</v>
      </c>
      <c r="J217" s="2" t="s">
        <v>9904</v>
      </c>
      <c r="K217" s="2" t="s">
        <v>9912</v>
      </c>
      <c r="L217" s="2" t="s">
        <v>9920</v>
      </c>
      <c r="M217" s="2">
        <v>5</v>
      </c>
      <c r="N217" s="2">
        <v>22758.36</v>
      </c>
      <c r="O217" s="2">
        <v>113791.8</v>
      </c>
      <c r="P217" s="2">
        <v>13.92</v>
      </c>
      <c r="Q217" s="2">
        <v>97951.98</v>
      </c>
      <c r="R217" s="2">
        <v>1</v>
      </c>
      <c r="S217" s="2">
        <f t="shared" si="9"/>
        <v>10</v>
      </c>
      <c r="T217" s="2">
        <f t="shared" si="10"/>
        <v>0</v>
      </c>
      <c r="U217" s="6">
        <f t="shared" si="11"/>
        <v>56.441498559077814</v>
      </c>
    </row>
    <row r="218" spans="1:21" x14ac:dyDescent="0.3">
      <c r="A218" s="2" t="s">
        <v>233</v>
      </c>
      <c r="B218" s="2" t="s">
        <v>5233</v>
      </c>
      <c r="C218" s="3">
        <v>45465</v>
      </c>
      <c r="D218" s="4">
        <v>4</v>
      </c>
      <c r="E218" s="3">
        <v>45470</v>
      </c>
      <c r="F218" s="3">
        <v>45472</v>
      </c>
      <c r="G218" s="3">
        <v>35012</v>
      </c>
      <c r="H218" s="2" t="s">
        <v>9879</v>
      </c>
      <c r="I218" s="2" t="s">
        <v>9893</v>
      </c>
      <c r="J218" s="2" t="s">
        <v>9903</v>
      </c>
      <c r="K218" s="2" t="s">
        <v>9908</v>
      </c>
      <c r="L218" s="2" t="s">
        <v>9918</v>
      </c>
      <c r="M218" s="2">
        <v>8</v>
      </c>
      <c r="N218" s="2">
        <v>36389.15</v>
      </c>
      <c r="O218" s="2">
        <v>291113.2</v>
      </c>
      <c r="P218" s="2">
        <v>14.13</v>
      </c>
      <c r="Q218" s="2">
        <v>249978.9</v>
      </c>
      <c r="R218" s="2">
        <v>3</v>
      </c>
      <c r="S218" s="2">
        <f t="shared" si="9"/>
        <v>7</v>
      </c>
      <c r="T218" s="2">
        <f t="shared" si="10"/>
        <v>-3</v>
      </c>
      <c r="U218" s="6">
        <f t="shared" si="11"/>
        <v>28.617448439496261</v>
      </c>
    </row>
    <row r="219" spans="1:21" x14ac:dyDescent="0.3">
      <c r="A219" s="2" t="s">
        <v>234</v>
      </c>
      <c r="B219" s="2" t="s">
        <v>5234</v>
      </c>
      <c r="C219" s="3">
        <v>45793</v>
      </c>
      <c r="D219" s="4">
        <v>7</v>
      </c>
      <c r="E219" s="3">
        <v>45794</v>
      </c>
      <c r="F219" s="3">
        <v>45799</v>
      </c>
      <c r="G219" s="3">
        <v>30053</v>
      </c>
      <c r="H219" s="2" t="s">
        <v>9879</v>
      </c>
      <c r="I219" s="2" t="s">
        <v>9893</v>
      </c>
      <c r="J219" s="2" t="s">
        <v>9903</v>
      </c>
      <c r="K219" s="2" t="s">
        <v>9908</v>
      </c>
      <c r="L219" s="2" t="s">
        <v>9918</v>
      </c>
      <c r="M219" s="2">
        <v>5</v>
      </c>
      <c r="N219" s="2">
        <v>24543.63</v>
      </c>
      <c r="O219" s="2">
        <v>122718.15</v>
      </c>
      <c r="P219" s="2">
        <v>4.09</v>
      </c>
      <c r="Q219" s="2">
        <v>117698.98</v>
      </c>
      <c r="R219" s="2">
        <v>2</v>
      </c>
      <c r="S219" s="2">
        <f t="shared" si="9"/>
        <v>6</v>
      </c>
      <c r="T219" s="2">
        <f t="shared" si="10"/>
        <v>1</v>
      </c>
      <c r="U219" s="6">
        <f t="shared" si="11"/>
        <v>43.093771389459278</v>
      </c>
    </row>
    <row r="220" spans="1:21" x14ac:dyDescent="0.3">
      <c r="A220" s="2" t="s">
        <v>235</v>
      </c>
      <c r="B220" s="2" t="s">
        <v>5235</v>
      </c>
      <c r="C220" s="3">
        <v>45686</v>
      </c>
      <c r="D220" s="4">
        <v>7</v>
      </c>
      <c r="E220" s="3">
        <v>45687</v>
      </c>
      <c r="F220" s="3">
        <v>45691</v>
      </c>
      <c r="G220" s="3">
        <v>35954</v>
      </c>
      <c r="H220" s="2" t="s">
        <v>9880</v>
      </c>
      <c r="I220" s="2" t="s">
        <v>9901</v>
      </c>
      <c r="J220" s="2" t="s">
        <v>9906</v>
      </c>
      <c r="K220" s="2" t="s">
        <v>9911</v>
      </c>
      <c r="L220" s="2" t="s">
        <v>9922</v>
      </c>
      <c r="M220" s="2">
        <v>1</v>
      </c>
      <c r="N220" s="2">
        <v>27728.76</v>
      </c>
      <c r="O220" s="2">
        <v>27728.76</v>
      </c>
      <c r="P220" s="2">
        <v>29.46</v>
      </c>
      <c r="Q220" s="2">
        <v>19559.87</v>
      </c>
      <c r="R220" s="2">
        <v>4</v>
      </c>
      <c r="S220" s="2">
        <f t="shared" si="9"/>
        <v>5</v>
      </c>
      <c r="T220" s="2">
        <f t="shared" si="10"/>
        <v>2</v>
      </c>
      <c r="U220" s="6">
        <f t="shared" si="11"/>
        <v>26.644763860369611</v>
      </c>
    </row>
    <row r="221" spans="1:21" x14ac:dyDescent="0.3">
      <c r="A221" s="2" t="s">
        <v>236</v>
      </c>
      <c r="B221" s="2" t="s">
        <v>5236</v>
      </c>
      <c r="C221" s="3">
        <v>45747</v>
      </c>
      <c r="D221" s="4">
        <v>10</v>
      </c>
      <c r="E221" s="3">
        <v>45752</v>
      </c>
      <c r="F221" s="3">
        <v>45753</v>
      </c>
      <c r="G221" s="3">
        <v>34926</v>
      </c>
      <c r="H221" s="2" t="s">
        <v>9880</v>
      </c>
      <c r="I221" s="2" t="s">
        <v>9897</v>
      </c>
      <c r="J221" s="2" t="s">
        <v>9904</v>
      </c>
      <c r="K221" s="2" t="s">
        <v>9912</v>
      </c>
      <c r="L221" s="2" t="s">
        <v>9933</v>
      </c>
      <c r="M221" s="2">
        <v>2</v>
      </c>
      <c r="N221" s="2">
        <v>31100.84</v>
      </c>
      <c r="O221" s="2">
        <v>62201.68</v>
      </c>
      <c r="P221" s="2">
        <v>25.06</v>
      </c>
      <c r="Q221" s="2">
        <v>46613.94</v>
      </c>
      <c r="R221" s="2">
        <v>2</v>
      </c>
      <c r="S221" s="2">
        <f t="shared" si="9"/>
        <v>6</v>
      </c>
      <c r="T221" s="2">
        <f t="shared" si="10"/>
        <v>4</v>
      </c>
      <c r="U221" s="6">
        <f t="shared" si="11"/>
        <v>29.62562925019871</v>
      </c>
    </row>
    <row r="222" spans="1:21" x14ac:dyDescent="0.3">
      <c r="A222" s="2" t="s">
        <v>237</v>
      </c>
      <c r="B222" s="2" t="s">
        <v>5237</v>
      </c>
      <c r="C222" s="3">
        <v>45852</v>
      </c>
      <c r="D222" s="4">
        <v>8</v>
      </c>
      <c r="E222" s="3">
        <v>45854</v>
      </c>
      <c r="F222" s="3">
        <v>45858</v>
      </c>
      <c r="G222" s="3">
        <v>25249</v>
      </c>
      <c r="H222" s="2" t="s">
        <v>9882</v>
      </c>
      <c r="I222" s="2" t="s">
        <v>9887</v>
      </c>
      <c r="J222" s="2" t="s">
        <v>9906</v>
      </c>
      <c r="K222" s="2" t="s">
        <v>9911</v>
      </c>
      <c r="L222" s="2" t="s">
        <v>9926</v>
      </c>
      <c r="M222" s="2">
        <v>8</v>
      </c>
      <c r="N222" s="2">
        <v>37684.31</v>
      </c>
      <c r="O222" s="2">
        <v>301474.48</v>
      </c>
      <c r="P222" s="2">
        <v>1.23</v>
      </c>
      <c r="Q222" s="2">
        <v>297766.34000000003</v>
      </c>
      <c r="R222" s="2">
        <v>1</v>
      </c>
      <c r="S222" s="2">
        <f t="shared" si="9"/>
        <v>6</v>
      </c>
      <c r="T222" s="2">
        <f t="shared" si="10"/>
        <v>2</v>
      </c>
      <c r="U222" s="6">
        <f t="shared" si="11"/>
        <v>56.408617128584467</v>
      </c>
    </row>
    <row r="223" spans="1:21" x14ac:dyDescent="0.3">
      <c r="A223" s="2" t="s">
        <v>238</v>
      </c>
      <c r="B223" s="2" t="s">
        <v>5238</v>
      </c>
      <c r="C223" s="3">
        <v>45173</v>
      </c>
      <c r="D223" s="4">
        <v>5</v>
      </c>
      <c r="E223" s="3">
        <v>45177</v>
      </c>
      <c r="F223" s="3">
        <v>45179</v>
      </c>
      <c r="G223" s="3">
        <v>36733</v>
      </c>
      <c r="H223" s="2" t="s">
        <v>9882</v>
      </c>
      <c r="I223" s="2" t="s">
        <v>9902</v>
      </c>
      <c r="J223" s="2" t="s">
        <v>9903</v>
      </c>
      <c r="K223" s="2" t="s">
        <v>9907</v>
      </c>
      <c r="L223" s="2" t="s">
        <v>9932</v>
      </c>
      <c r="M223" s="2">
        <v>8</v>
      </c>
      <c r="N223" s="2">
        <v>48185</v>
      </c>
      <c r="O223" s="2">
        <v>385480</v>
      </c>
      <c r="P223" s="2">
        <v>21.72</v>
      </c>
      <c r="Q223" s="2">
        <v>301753.74</v>
      </c>
      <c r="R223" s="2">
        <v>4</v>
      </c>
      <c r="S223" s="2">
        <f t="shared" si="9"/>
        <v>6</v>
      </c>
      <c r="T223" s="2">
        <f t="shared" si="10"/>
        <v>-1</v>
      </c>
      <c r="U223" s="6">
        <f t="shared" si="11"/>
        <v>23.107460643394933</v>
      </c>
    </row>
    <row r="224" spans="1:21" x14ac:dyDescent="0.3">
      <c r="A224" s="2" t="s">
        <v>239</v>
      </c>
      <c r="B224" s="2" t="s">
        <v>5239</v>
      </c>
      <c r="C224" s="3">
        <v>45374</v>
      </c>
      <c r="D224" s="4">
        <v>4</v>
      </c>
      <c r="E224" s="3">
        <v>45376</v>
      </c>
      <c r="F224" s="3">
        <v>45379</v>
      </c>
      <c r="G224" s="3">
        <v>38841</v>
      </c>
      <c r="H224" s="2" t="s">
        <v>9879</v>
      </c>
      <c r="I224" s="2" t="s">
        <v>9883</v>
      </c>
      <c r="J224" s="2" t="s">
        <v>9906</v>
      </c>
      <c r="K224" s="2" t="s">
        <v>9911</v>
      </c>
      <c r="L224" s="2" t="s">
        <v>9926</v>
      </c>
      <c r="M224" s="2">
        <v>7</v>
      </c>
      <c r="N224" s="2">
        <v>2403.56</v>
      </c>
      <c r="O224" s="2">
        <v>16824.919999999998</v>
      </c>
      <c r="P224" s="2">
        <v>13.58</v>
      </c>
      <c r="Q224" s="2">
        <v>14540.1</v>
      </c>
      <c r="R224" s="2">
        <v>4</v>
      </c>
      <c r="S224" s="2">
        <f t="shared" si="9"/>
        <v>5</v>
      </c>
      <c r="T224" s="2">
        <f t="shared" si="10"/>
        <v>-1</v>
      </c>
      <c r="U224" s="6">
        <f t="shared" si="11"/>
        <v>17.885734870317005</v>
      </c>
    </row>
    <row r="225" spans="1:21" x14ac:dyDescent="0.3">
      <c r="A225" s="2" t="s">
        <v>240</v>
      </c>
      <c r="B225" s="2" t="s">
        <v>5240</v>
      </c>
      <c r="C225" s="3">
        <v>45573</v>
      </c>
      <c r="D225" s="4">
        <v>8</v>
      </c>
      <c r="E225" s="3">
        <v>45574</v>
      </c>
      <c r="F225" s="3">
        <v>45578</v>
      </c>
      <c r="G225" s="3">
        <v>29324</v>
      </c>
      <c r="H225" s="2" t="s">
        <v>9882</v>
      </c>
      <c r="I225" s="2" t="s">
        <v>9887</v>
      </c>
      <c r="J225" s="2" t="s">
        <v>9904</v>
      </c>
      <c r="K225" s="2" t="s">
        <v>9912</v>
      </c>
      <c r="L225" s="2" t="s">
        <v>9933</v>
      </c>
      <c r="M225" s="2">
        <v>8</v>
      </c>
      <c r="N225" s="2">
        <v>49080.2</v>
      </c>
      <c r="O225" s="2">
        <v>392641.6</v>
      </c>
      <c r="P225" s="2">
        <v>24.44</v>
      </c>
      <c r="Q225" s="2">
        <v>296679.99</v>
      </c>
      <c r="R225" s="2">
        <v>3</v>
      </c>
      <c r="S225" s="2">
        <f t="shared" si="9"/>
        <v>5</v>
      </c>
      <c r="T225" s="2">
        <f t="shared" si="10"/>
        <v>3</v>
      </c>
      <c r="U225" s="6">
        <f t="shared" si="11"/>
        <v>44.485307537871876</v>
      </c>
    </row>
    <row r="226" spans="1:21" x14ac:dyDescent="0.3">
      <c r="A226" s="2" t="s">
        <v>241</v>
      </c>
      <c r="B226" s="2" t="s">
        <v>5241</v>
      </c>
      <c r="C226" s="3">
        <v>45485</v>
      </c>
      <c r="D226" s="4">
        <v>6</v>
      </c>
      <c r="E226" s="3">
        <v>45488</v>
      </c>
      <c r="F226" s="3">
        <v>45489</v>
      </c>
      <c r="G226" s="3">
        <v>30462</v>
      </c>
      <c r="H226" s="2" t="s">
        <v>9879</v>
      </c>
      <c r="I226" s="2" t="s">
        <v>9900</v>
      </c>
      <c r="J226" s="2" t="s">
        <v>9905</v>
      </c>
      <c r="K226" s="2" t="s">
        <v>9910</v>
      </c>
      <c r="L226" s="2" t="s">
        <v>9925</v>
      </c>
      <c r="M226" s="2">
        <v>9</v>
      </c>
      <c r="N226" s="2">
        <v>20583.650000000001</v>
      </c>
      <c r="O226" s="2">
        <v>185252.85</v>
      </c>
      <c r="P226" s="2">
        <v>15.69</v>
      </c>
      <c r="Q226" s="2">
        <v>156186.68</v>
      </c>
      <c r="R226" s="2">
        <v>4</v>
      </c>
      <c r="S226" s="2">
        <f t="shared" si="9"/>
        <v>4</v>
      </c>
      <c r="T226" s="2">
        <f t="shared" si="10"/>
        <v>2</v>
      </c>
      <c r="U226" s="6">
        <f t="shared" si="11"/>
        <v>41.129391825826218</v>
      </c>
    </row>
    <row r="227" spans="1:21" x14ac:dyDescent="0.3">
      <c r="A227" s="2" t="s">
        <v>242</v>
      </c>
      <c r="B227" s="2" t="s">
        <v>5242</v>
      </c>
      <c r="C227" s="3">
        <v>45617</v>
      </c>
      <c r="D227" s="4">
        <v>4</v>
      </c>
      <c r="E227" s="3">
        <v>45618</v>
      </c>
      <c r="F227" s="3">
        <v>45623</v>
      </c>
      <c r="G227" s="3">
        <v>35513</v>
      </c>
      <c r="H227" s="2" t="s">
        <v>9879</v>
      </c>
      <c r="I227" s="2" t="s">
        <v>9896</v>
      </c>
      <c r="J227" s="2" t="s">
        <v>9903</v>
      </c>
      <c r="K227" s="2" t="s">
        <v>9907</v>
      </c>
      <c r="L227" s="2" t="s">
        <v>9932</v>
      </c>
      <c r="M227" s="2">
        <v>4</v>
      </c>
      <c r="N227" s="2">
        <v>47236.83</v>
      </c>
      <c r="O227" s="2">
        <v>188947.32</v>
      </c>
      <c r="P227" s="2">
        <v>24.73</v>
      </c>
      <c r="Q227" s="2">
        <v>142220.65</v>
      </c>
      <c r="R227" s="2">
        <v>1</v>
      </c>
      <c r="S227" s="2">
        <f t="shared" si="9"/>
        <v>6</v>
      </c>
      <c r="T227" s="2">
        <f t="shared" si="10"/>
        <v>-2</v>
      </c>
      <c r="U227" s="6">
        <f t="shared" si="11"/>
        <v>27.663244353182751</v>
      </c>
    </row>
    <row r="228" spans="1:21" x14ac:dyDescent="0.3">
      <c r="A228" s="2" t="s">
        <v>243</v>
      </c>
      <c r="B228" s="2" t="s">
        <v>5243</v>
      </c>
      <c r="C228" s="3">
        <v>45765</v>
      </c>
      <c r="D228" s="4">
        <v>4</v>
      </c>
      <c r="E228" s="3">
        <v>45768</v>
      </c>
      <c r="F228" s="3">
        <v>45772</v>
      </c>
      <c r="G228" s="3">
        <v>31727</v>
      </c>
      <c r="H228" s="2" t="s">
        <v>9881</v>
      </c>
      <c r="I228" s="2" t="s">
        <v>9894</v>
      </c>
      <c r="J228" s="2" t="s">
        <v>9905</v>
      </c>
      <c r="K228" s="2" t="s">
        <v>9910</v>
      </c>
      <c r="L228" s="2" t="s">
        <v>9924</v>
      </c>
      <c r="M228" s="2">
        <v>8</v>
      </c>
      <c r="N228" s="2">
        <v>4357.34</v>
      </c>
      <c r="O228" s="2">
        <v>34858.720000000001</v>
      </c>
      <c r="P228" s="2">
        <v>16.329999999999998</v>
      </c>
      <c r="Q228" s="2">
        <v>29166.29</v>
      </c>
      <c r="R228" s="2">
        <v>3</v>
      </c>
      <c r="S228" s="2">
        <f t="shared" si="9"/>
        <v>7</v>
      </c>
      <c r="T228" s="2">
        <f t="shared" si="10"/>
        <v>-3</v>
      </c>
      <c r="U228" s="6">
        <f t="shared" si="11"/>
        <v>38.433949349760439</v>
      </c>
    </row>
    <row r="229" spans="1:21" x14ac:dyDescent="0.3">
      <c r="A229" s="2" t="s">
        <v>244</v>
      </c>
      <c r="B229" s="2" t="s">
        <v>5244</v>
      </c>
      <c r="C229" s="3">
        <v>45413</v>
      </c>
      <c r="D229" s="4">
        <v>3</v>
      </c>
      <c r="E229" s="3">
        <v>45414</v>
      </c>
      <c r="F229" s="3">
        <v>45417</v>
      </c>
      <c r="G229" s="3">
        <v>29399</v>
      </c>
      <c r="H229" s="2" t="s">
        <v>9879</v>
      </c>
      <c r="I229" s="2" t="s">
        <v>9900</v>
      </c>
      <c r="J229" s="2" t="s">
        <v>9904</v>
      </c>
      <c r="K229" s="2" t="s">
        <v>9912</v>
      </c>
      <c r="L229" s="2" t="s">
        <v>9930</v>
      </c>
      <c r="M229" s="2">
        <v>5</v>
      </c>
      <c r="N229" s="2">
        <v>15567.08</v>
      </c>
      <c r="O229" s="2">
        <v>77835.399999999994</v>
      </c>
      <c r="P229" s="2">
        <v>4.1500000000000004</v>
      </c>
      <c r="Q229" s="2">
        <v>74605.23</v>
      </c>
      <c r="R229" s="2">
        <v>1</v>
      </c>
      <c r="S229" s="2">
        <f t="shared" si="9"/>
        <v>4</v>
      </c>
      <c r="T229" s="2">
        <f t="shared" si="10"/>
        <v>-1</v>
      </c>
      <c r="U229" s="6">
        <f t="shared" si="11"/>
        <v>43.84194196021172</v>
      </c>
    </row>
    <row r="230" spans="1:21" x14ac:dyDescent="0.3">
      <c r="A230" s="2" t="s">
        <v>245</v>
      </c>
      <c r="B230" s="2" t="s">
        <v>5245</v>
      </c>
      <c r="C230" s="3">
        <v>45684</v>
      </c>
      <c r="D230" s="4">
        <v>7</v>
      </c>
      <c r="E230" s="3">
        <v>45688</v>
      </c>
      <c r="F230" s="3">
        <v>45689</v>
      </c>
      <c r="G230" s="3">
        <v>29038</v>
      </c>
      <c r="H230" s="2" t="s">
        <v>9879</v>
      </c>
      <c r="I230" s="2" t="s">
        <v>9886</v>
      </c>
      <c r="J230" s="2" t="s">
        <v>9903</v>
      </c>
      <c r="K230" s="2" t="s">
        <v>9907</v>
      </c>
      <c r="L230" s="2" t="s">
        <v>9931</v>
      </c>
      <c r="M230" s="2">
        <v>8</v>
      </c>
      <c r="N230" s="2">
        <v>23010.61</v>
      </c>
      <c r="O230" s="2">
        <v>184084.88</v>
      </c>
      <c r="P230" s="2">
        <v>20.95</v>
      </c>
      <c r="Q230" s="2">
        <v>145519.1</v>
      </c>
      <c r="R230" s="2">
        <v>4</v>
      </c>
      <c r="S230" s="2">
        <f t="shared" si="9"/>
        <v>5</v>
      </c>
      <c r="T230" s="2">
        <f t="shared" si="10"/>
        <v>2</v>
      </c>
      <c r="U230" s="6">
        <f t="shared" si="11"/>
        <v>45.573600512611407</v>
      </c>
    </row>
    <row r="231" spans="1:21" x14ac:dyDescent="0.3">
      <c r="A231" s="2" t="s">
        <v>246</v>
      </c>
      <c r="B231" s="2" t="s">
        <v>5246</v>
      </c>
      <c r="C231" s="3">
        <v>45815</v>
      </c>
      <c r="D231" s="4">
        <v>8</v>
      </c>
      <c r="E231" s="3">
        <v>45816</v>
      </c>
      <c r="F231" s="3">
        <v>45820</v>
      </c>
      <c r="G231" s="3">
        <v>34128</v>
      </c>
      <c r="H231" s="2" t="s">
        <v>9882</v>
      </c>
      <c r="I231" s="2" t="s">
        <v>9887</v>
      </c>
      <c r="J231" s="2" t="s">
        <v>9905</v>
      </c>
      <c r="K231" s="2" t="s">
        <v>9910</v>
      </c>
      <c r="L231" s="2" t="s">
        <v>9917</v>
      </c>
      <c r="M231" s="2">
        <v>7</v>
      </c>
      <c r="N231" s="2">
        <v>25484.78</v>
      </c>
      <c r="O231" s="2">
        <v>178393.46</v>
      </c>
      <c r="P231" s="2">
        <v>21.96</v>
      </c>
      <c r="Q231" s="2">
        <v>139218.26</v>
      </c>
      <c r="R231" s="2">
        <v>1</v>
      </c>
      <c r="S231" s="2">
        <f t="shared" si="9"/>
        <v>5</v>
      </c>
      <c r="T231" s="2">
        <f t="shared" si="10"/>
        <v>3</v>
      </c>
      <c r="U231" s="6">
        <f t="shared" si="11"/>
        <v>31.997925827594788</v>
      </c>
    </row>
    <row r="232" spans="1:21" x14ac:dyDescent="0.3">
      <c r="A232" s="2" t="s">
        <v>247</v>
      </c>
      <c r="B232" s="2" t="s">
        <v>5247</v>
      </c>
      <c r="C232" s="3">
        <v>45200</v>
      </c>
      <c r="D232" s="4">
        <v>6</v>
      </c>
      <c r="E232" s="3">
        <v>45203</v>
      </c>
      <c r="F232" s="3">
        <v>45204</v>
      </c>
      <c r="G232" s="3">
        <v>37498</v>
      </c>
      <c r="H232" s="2" t="s">
        <v>9882</v>
      </c>
      <c r="I232" s="2" t="s">
        <v>9895</v>
      </c>
      <c r="J232" s="2" t="s">
        <v>9905</v>
      </c>
      <c r="K232" s="2" t="s">
        <v>9910</v>
      </c>
      <c r="L232" s="2" t="s">
        <v>9925</v>
      </c>
      <c r="M232" s="2">
        <v>9</v>
      </c>
      <c r="N232" s="2">
        <v>44159.74</v>
      </c>
      <c r="O232" s="2">
        <v>397437.66</v>
      </c>
      <c r="P232" s="2">
        <v>1.44</v>
      </c>
      <c r="Q232" s="2">
        <v>391714.56</v>
      </c>
      <c r="R232" s="2">
        <v>5</v>
      </c>
      <c r="S232" s="2">
        <f t="shared" si="9"/>
        <v>4</v>
      </c>
      <c r="T232" s="2">
        <f t="shared" si="10"/>
        <v>2</v>
      </c>
      <c r="U232" s="6">
        <f t="shared" si="11"/>
        <v>21.08823895457374</v>
      </c>
    </row>
    <row r="233" spans="1:21" x14ac:dyDescent="0.3">
      <c r="A233" s="2" t="s">
        <v>248</v>
      </c>
      <c r="B233" s="2" t="s">
        <v>5248</v>
      </c>
      <c r="C233" s="3">
        <v>45452</v>
      </c>
      <c r="D233" s="4">
        <v>8</v>
      </c>
      <c r="E233" s="3">
        <v>45455</v>
      </c>
      <c r="F233" s="3">
        <v>45459</v>
      </c>
      <c r="G233" s="3">
        <v>36987</v>
      </c>
      <c r="H233" s="2" t="s">
        <v>9880</v>
      </c>
      <c r="I233" s="2" t="s">
        <v>9892</v>
      </c>
      <c r="J233" s="2" t="s">
        <v>9903</v>
      </c>
      <c r="K233" s="2" t="s">
        <v>9908</v>
      </c>
      <c r="L233" s="2" t="s">
        <v>9934</v>
      </c>
      <c r="M233" s="2">
        <v>2</v>
      </c>
      <c r="N233" s="2">
        <v>45743.44</v>
      </c>
      <c r="O233" s="2">
        <v>91486.88</v>
      </c>
      <c r="P233" s="2">
        <v>27.76</v>
      </c>
      <c r="Q233" s="2">
        <v>66090.12</v>
      </c>
      <c r="R233" s="2">
        <v>1</v>
      </c>
      <c r="S233" s="2">
        <f t="shared" si="9"/>
        <v>7</v>
      </c>
      <c r="T233" s="2">
        <f t="shared" si="10"/>
        <v>1</v>
      </c>
      <c r="U233" s="6">
        <f t="shared" si="11"/>
        <v>23.175906913073238</v>
      </c>
    </row>
    <row r="234" spans="1:21" x14ac:dyDescent="0.3">
      <c r="A234" s="2" t="s">
        <v>249</v>
      </c>
      <c r="B234" s="2" t="s">
        <v>5249</v>
      </c>
      <c r="C234" s="3">
        <v>45318</v>
      </c>
      <c r="D234" s="4">
        <v>9</v>
      </c>
      <c r="E234" s="3">
        <v>45323</v>
      </c>
      <c r="F234" s="3">
        <v>45326</v>
      </c>
      <c r="G234" s="3">
        <v>27007</v>
      </c>
      <c r="H234" s="2" t="s">
        <v>9879</v>
      </c>
      <c r="I234" s="2" t="s">
        <v>9883</v>
      </c>
      <c r="J234" s="2" t="s">
        <v>9903</v>
      </c>
      <c r="K234" s="2" t="s">
        <v>9907</v>
      </c>
      <c r="L234" s="2" t="s">
        <v>9914</v>
      </c>
      <c r="M234" s="2">
        <v>2</v>
      </c>
      <c r="N234" s="2">
        <v>2869.31</v>
      </c>
      <c r="O234" s="2">
        <v>5738.62</v>
      </c>
      <c r="P234" s="2">
        <v>27.16</v>
      </c>
      <c r="Q234" s="2">
        <v>4180.01</v>
      </c>
      <c r="R234" s="2">
        <v>3</v>
      </c>
      <c r="S234" s="2">
        <f t="shared" si="9"/>
        <v>8</v>
      </c>
      <c r="T234" s="2">
        <f t="shared" si="10"/>
        <v>1</v>
      </c>
      <c r="U234" s="6">
        <f t="shared" si="11"/>
        <v>50.13278576317591</v>
      </c>
    </row>
    <row r="235" spans="1:21" x14ac:dyDescent="0.3">
      <c r="A235" s="2" t="s">
        <v>250</v>
      </c>
      <c r="B235" s="2" t="s">
        <v>5250</v>
      </c>
      <c r="C235" s="3">
        <v>45481</v>
      </c>
      <c r="D235" s="4">
        <v>5</v>
      </c>
      <c r="E235" s="3">
        <v>45482</v>
      </c>
      <c r="F235" s="3">
        <v>45484</v>
      </c>
      <c r="G235" s="3">
        <v>29979</v>
      </c>
      <c r="H235" s="2" t="s">
        <v>9881</v>
      </c>
      <c r="I235" s="2" t="s">
        <v>9891</v>
      </c>
      <c r="J235" s="2" t="s">
        <v>9905</v>
      </c>
      <c r="K235" s="2" t="s">
        <v>9910</v>
      </c>
      <c r="L235" s="2" t="s">
        <v>9925</v>
      </c>
      <c r="M235" s="2">
        <v>4</v>
      </c>
      <c r="N235" s="2">
        <v>10265.9</v>
      </c>
      <c r="O235" s="2">
        <v>41063.599999999999</v>
      </c>
      <c r="P235" s="2">
        <v>27.39</v>
      </c>
      <c r="Q235" s="2">
        <v>29816.28</v>
      </c>
      <c r="R235" s="2">
        <v>1</v>
      </c>
      <c r="S235" s="2">
        <f t="shared" si="9"/>
        <v>3</v>
      </c>
      <c r="T235" s="2">
        <f t="shared" si="10"/>
        <v>2</v>
      </c>
      <c r="U235" s="6">
        <f t="shared" si="11"/>
        <v>42.441487329682921</v>
      </c>
    </row>
    <row r="236" spans="1:21" x14ac:dyDescent="0.3">
      <c r="A236" s="2" t="s">
        <v>251</v>
      </c>
      <c r="B236" s="2" t="s">
        <v>5251</v>
      </c>
      <c r="C236" s="3">
        <v>45688</v>
      </c>
      <c r="D236" s="4">
        <v>6</v>
      </c>
      <c r="E236" s="3">
        <v>45690</v>
      </c>
      <c r="F236" s="3">
        <v>45692</v>
      </c>
      <c r="G236" s="3">
        <v>30290</v>
      </c>
      <c r="H236" s="2" t="s">
        <v>9882</v>
      </c>
      <c r="I236" s="2" t="s">
        <v>9895</v>
      </c>
      <c r="J236" s="2" t="s">
        <v>9906</v>
      </c>
      <c r="K236" s="2" t="s">
        <v>9911</v>
      </c>
      <c r="L236" s="2" t="s">
        <v>9919</v>
      </c>
      <c r="M236" s="2">
        <v>7</v>
      </c>
      <c r="N236" s="2">
        <v>30371.040000000001</v>
      </c>
      <c r="O236" s="2">
        <v>212597.28</v>
      </c>
      <c r="P236" s="2">
        <v>12.43</v>
      </c>
      <c r="Q236" s="2">
        <v>186171.44</v>
      </c>
      <c r="R236" s="2">
        <v>3</v>
      </c>
      <c r="S236" s="2">
        <f t="shared" si="9"/>
        <v>4</v>
      </c>
      <c r="T236" s="2">
        <f t="shared" si="10"/>
        <v>2</v>
      </c>
      <c r="U236" s="6">
        <f t="shared" si="11"/>
        <v>42.157426420260094</v>
      </c>
    </row>
    <row r="237" spans="1:21" x14ac:dyDescent="0.3">
      <c r="A237" s="2" t="s">
        <v>252</v>
      </c>
      <c r="B237" s="2" t="s">
        <v>5252</v>
      </c>
      <c r="C237" s="3">
        <v>45496</v>
      </c>
      <c r="D237" s="4">
        <v>8</v>
      </c>
      <c r="E237" s="3">
        <v>45500</v>
      </c>
      <c r="F237" s="3">
        <v>45503</v>
      </c>
      <c r="G237" s="3">
        <v>32206</v>
      </c>
      <c r="H237" s="2" t="s">
        <v>9880</v>
      </c>
      <c r="I237" s="2" t="s">
        <v>9889</v>
      </c>
      <c r="J237" s="2" t="s">
        <v>9903</v>
      </c>
      <c r="K237" s="2" t="s">
        <v>9908</v>
      </c>
      <c r="L237" s="2" t="s">
        <v>9921</v>
      </c>
      <c r="M237" s="2">
        <v>9</v>
      </c>
      <c r="N237" s="2">
        <v>44537.26</v>
      </c>
      <c r="O237" s="2">
        <v>400835.34</v>
      </c>
      <c r="P237" s="2">
        <v>6.2</v>
      </c>
      <c r="Q237" s="2">
        <v>375983.55</v>
      </c>
      <c r="R237" s="2">
        <v>3</v>
      </c>
      <c r="S237" s="2">
        <f t="shared" si="9"/>
        <v>7</v>
      </c>
      <c r="T237" s="2">
        <f t="shared" si="10"/>
        <v>1</v>
      </c>
      <c r="U237" s="6">
        <f t="shared" si="11"/>
        <v>36.384017758046618</v>
      </c>
    </row>
    <row r="238" spans="1:21" x14ac:dyDescent="0.3">
      <c r="A238" s="2" t="s">
        <v>253</v>
      </c>
      <c r="B238" s="2" t="s">
        <v>5253</v>
      </c>
      <c r="C238" s="3">
        <v>45177</v>
      </c>
      <c r="D238" s="4">
        <v>7</v>
      </c>
      <c r="E238" s="3">
        <v>45179</v>
      </c>
      <c r="F238" s="3">
        <v>45183</v>
      </c>
      <c r="G238" s="3">
        <v>35359</v>
      </c>
      <c r="H238" s="2" t="s">
        <v>9881</v>
      </c>
      <c r="I238" s="2" t="s">
        <v>9899</v>
      </c>
      <c r="J238" s="2" t="s">
        <v>9903</v>
      </c>
      <c r="K238" s="2" t="s">
        <v>9907</v>
      </c>
      <c r="L238" s="2" t="s">
        <v>9932</v>
      </c>
      <c r="M238" s="2">
        <v>6</v>
      </c>
      <c r="N238" s="2">
        <v>45382.85</v>
      </c>
      <c r="O238" s="2">
        <v>272297.09999999998</v>
      </c>
      <c r="P238" s="2">
        <v>16.239999999999998</v>
      </c>
      <c r="Q238" s="2">
        <v>228076.05</v>
      </c>
      <c r="R238" s="2">
        <v>5</v>
      </c>
      <c r="S238" s="2">
        <f t="shared" si="9"/>
        <v>6</v>
      </c>
      <c r="T238" s="2">
        <f t="shared" si="10"/>
        <v>1</v>
      </c>
      <c r="U238" s="6">
        <f t="shared" si="11"/>
        <v>26.880219028062971</v>
      </c>
    </row>
    <row r="239" spans="1:21" x14ac:dyDescent="0.3">
      <c r="A239" s="2" t="s">
        <v>254</v>
      </c>
      <c r="B239" s="2" t="s">
        <v>5254</v>
      </c>
      <c r="C239" s="3">
        <v>45457</v>
      </c>
      <c r="D239" s="4">
        <v>6</v>
      </c>
      <c r="E239" s="3">
        <v>45459</v>
      </c>
      <c r="F239" s="3">
        <v>45461</v>
      </c>
      <c r="G239" s="3">
        <v>36741</v>
      </c>
      <c r="H239" s="2" t="s">
        <v>9882</v>
      </c>
      <c r="I239" s="2" t="s">
        <v>9902</v>
      </c>
      <c r="J239" s="2" t="s">
        <v>9905</v>
      </c>
      <c r="K239" s="2" t="s">
        <v>9910</v>
      </c>
      <c r="L239" s="2" t="s">
        <v>9935</v>
      </c>
      <c r="M239" s="2">
        <v>5</v>
      </c>
      <c r="N239" s="2">
        <v>5028.7700000000004</v>
      </c>
      <c r="O239" s="2">
        <v>25143.85</v>
      </c>
      <c r="P239" s="2">
        <v>29.41</v>
      </c>
      <c r="Q239" s="2">
        <v>17749.04</v>
      </c>
      <c r="R239" s="2">
        <v>1</v>
      </c>
      <c r="S239" s="2">
        <f t="shared" si="9"/>
        <v>4</v>
      </c>
      <c r="T239" s="2">
        <f t="shared" si="10"/>
        <v>2</v>
      </c>
      <c r="U239" s="6">
        <f t="shared" si="11"/>
        <v>23.861147612790191</v>
      </c>
    </row>
    <row r="240" spans="1:21" x14ac:dyDescent="0.3">
      <c r="A240" s="2" t="s">
        <v>255</v>
      </c>
      <c r="B240" s="2" t="s">
        <v>5255</v>
      </c>
      <c r="C240" s="3">
        <v>45309</v>
      </c>
      <c r="D240" s="4">
        <v>7</v>
      </c>
      <c r="E240" s="3">
        <v>45311</v>
      </c>
      <c r="F240" s="3">
        <v>45315</v>
      </c>
      <c r="G240" s="3">
        <v>34571</v>
      </c>
      <c r="H240" s="2" t="s">
        <v>9882</v>
      </c>
      <c r="I240" s="2" t="s">
        <v>9887</v>
      </c>
      <c r="J240" s="2" t="s">
        <v>9903</v>
      </c>
      <c r="K240" s="2" t="s">
        <v>9907</v>
      </c>
      <c r="L240" s="2" t="s">
        <v>9931</v>
      </c>
      <c r="M240" s="2">
        <v>3</v>
      </c>
      <c r="N240" s="2">
        <v>22481.48</v>
      </c>
      <c r="O240" s="2">
        <v>67444.44</v>
      </c>
      <c r="P240" s="2">
        <v>18.52</v>
      </c>
      <c r="Q240" s="2">
        <v>54953.73</v>
      </c>
      <c r="R240" s="2">
        <v>3</v>
      </c>
      <c r="S240" s="2">
        <f t="shared" si="9"/>
        <v>6</v>
      </c>
      <c r="T240" s="2">
        <f t="shared" si="10"/>
        <v>1</v>
      </c>
      <c r="U240" s="6">
        <f t="shared" si="11"/>
        <v>29.398392652123995</v>
      </c>
    </row>
    <row r="241" spans="1:21" x14ac:dyDescent="0.3">
      <c r="A241" s="2" t="s">
        <v>256</v>
      </c>
      <c r="B241" s="2" t="s">
        <v>5256</v>
      </c>
      <c r="C241" s="3">
        <v>45689</v>
      </c>
      <c r="D241" s="4">
        <v>4</v>
      </c>
      <c r="E241" s="3">
        <v>45693</v>
      </c>
      <c r="F241" s="3">
        <v>45697</v>
      </c>
      <c r="G241" s="3">
        <v>25378</v>
      </c>
      <c r="H241" s="2" t="s">
        <v>9880</v>
      </c>
      <c r="I241" s="2" t="s">
        <v>9889</v>
      </c>
      <c r="J241" s="2" t="s">
        <v>9903</v>
      </c>
      <c r="K241" s="2" t="s">
        <v>9907</v>
      </c>
      <c r="L241" s="2" t="s">
        <v>9931</v>
      </c>
      <c r="M241" s="2">
        <v>8</v>
      </c>
      <c r="N241" s="2">
        <v>18185.5</v>
      </c>
      <c r="O241" s="2">
        <v>145484</v>
      </c>
      <c r="P241" s="2">
        <v>23.47</v>
      </c>
      <c r="Q241" s="2">
        <v>111338.91</v>
      </c>
      <c r="R241" s="2">
        <v>5</v>
      </c>
      <c r="S241" s="2">
        <f t="shared" si="9"/>
        <v>8</v>
      </c>
      <c r="T241" s="2">
        <f t="shared" si="10"/>
        <v>-4</v>
      </c>
      <c r="U241" s="6">
        <f t="shared" si="11"/>
        <v>55.609155098707909</v>
      </c>
    </row>
    <row r="242" spans="1:21" x14ac:dyDescent="0.3">
      <c r="A242" s="2" t="s">
        <v>257</v>
      </c>
      <c r="B242" s="2" t="s">
        <v>5257</v>
      </c>
      <c r="C242" s="3">
        <v>45476</v>
      </c>
      <c r="D242" s="4">
        <v>8</v>
      </c>
      <c r="E242" s="3">
        <v>45480</v>
      </c>
      <c r="F242" s="3">
        <v>45481</v>
      </c>
      <c r="G242" s="3">
        <v>25184</v>
      </c>
      <c r="H242" s="2" t="s">
        <v>9881</v>
      </c>
      <c r="I242" s="2" t="s">
        <v>9899</v>
      </c>
      <c r="J242" s="2" t="s">
        <v>9903</v>
      </c>
      <c r="K242" s="2" t="s">
        <v>9907</v>
      </c>
      <c r="L242" s="2" t="s">
        <v>9932</v>
      </c>
      <c r="M242" s="2">
        <v>4</v>
      </c>
      <c r="N242" s="2">
        <v>39635.96</v>
      </c>
      <c r="O242" s="2">
        <v>158543.84</v>
      </c>
      <c r="P242" s="2">
        <v>3.31</v>
      </c>
      <c r="Q242" s="2">
        <v>153296.04</v>
      </c>
      <c r="R242" s="2">
        <v>4</v>
      </c>
      <c r="S242" s="2">
        <f t="shared" si="9"/>
        <v>5</v>
      </c>
      <c r="T242" s="2">
        <f t="shared" si="10"/>
        <v>3</v>
      </c>
      <c r="U242" s="6">
        <f t="shared" si="11"/>
        <v>55.554466858789631</v>
      </c>
    </row>
    <row r="243" spans="1:21" x14ac:dyDescent="0.3">
      <c r="A243" s="2" t="s">
        <v>258</v>
      </c>
      <c r="B243" s="2" t="s">
        <v>5258</v>
      </c>
      <c r="C243" s="3">
        <v>45489</v>
      </c>
      <c r="D243" s="4">
        <v>8</v>
      </c>
      <c r="E243" s="3">
        <v>45491</v>
      </c>
      <c r="F243" s="3">
        <v>45495</v>
      </c>
      <c r="G243" s="3">
        <v>34960</v>
      </c>
      <c r="H243" s="2" t="s">
        <v>9882</v>
      </c>
      <c r="I243" s="2" t="s">
        <v>9887</v>
      </c>
      <c r="J243" s="2" t="s">
        <v>9903</v>
      </c>
      <c r="K243" s="2" t="s">
        <v>9907</v>
      </c>
      <c r="L243" s="2" t="s">
        <v>9913</v>
      </c>
      <c r="M243" s="2">
        <v>9</v>
      </c>
      <c r="N243" s="2">
        <v>37997.019999999997</v>
      </c>
      <c r="O243" s="2">
        <v>341973.18</v>
      </c>
      <c r="P243" s="2">
        <v>0.08</v>
      </c>
      <c r="Q243" s="2">
        <v>341699.6</v>
      </c>
      <c r="R243" s="2">
        <v>1</v>
      </c>
      <c r="S243" s="2">
        <f t="shared" si="9"/>
        <v>6</v>
      </c>
      <c r="T243" s="2">
        <f t="shared" si="10"/>
        <v>2</v>
      </c>
      <c r="U243" s="6">
        <f t="shared" si="11"/>
        <v>28.825515605037417</v>
      </c>
    </row>
    <row r="244" spans="1:21" x14ac:dyDescent="0.3">
      <c r="A244" s="2" t="s">
        <v>259</v>
      </c>
      <c r="B244" s="2" t="s">
        <v>5259</v>
      </c>
      <c r="C244" s="3">
        <v>45317</v>
      </c>
      <c r="D244" s="4">
        <v>8</v>
      </c>
      <c r="E244" s="3">
        <v>45321</v>
      </c>
      <c r="F244" s="3">
        <v>45322</v>
      </c>
      <c r="G244" s="3">
        <v>35391</v>
      </c>
      <c r="H244" s="2" t="s">
        <v>9879</v>
      </c>
      <c r="I244" s="2" t="s">
        <v>9893</v>
      </c>
      <c r="J244" s="2" t="s">
        <v>9906</v>
      </c>
      <c r="K244" s="2" t="s">
        <v>9911</v>
      </c>
      <c r="L244" s="2" t="s">
        <v>9919</v>
      </c>
      <c r="M244" s="2">
        <v>3</v>
      </c>
      <c r="N244" s="2">
        <v>49047.199999999997</v>
      </c>
      <c r="O244" s="2">
        <v>147141.6</v>
      </c>
      <c r="P244" s="2">
        <v>17.309999999999999</v>
      </c>
      <c r="Q244" s="2">
        <v>121671.39</v>
      </c>
      <c r="R244" s="2">
        <v>2</v>
      </c>
      <c r="S244" s="2">
        <f t="shared" si="9"/>
        <v>5</v>
      </c>
      <c r="T244" s="2">
        <f t="shared" si="10"/>
        <v>3</v>
      </c>
      <c r="U244" s="6">
        <f t="shared" si="11"/>
        <v>27.173982818842632</v>
      </c>
    </row>
    <row r="245" spans="1:21" x14ac:dyDescent="0.3">
      <c r="A245" s="2" t="s">
        <v>260</v>
      </c>
      <c r="B245" s="2" t="s">
        <v>5260</v>
      </c>
      <c r="C245" s="3">
        <v>45708</v>
      </c>
      <c r="D245" s="4">
        <v>7</v>
      </c>
      <c r="E245" s="3">
        <v>45711</v>
      </c>
      <c r="F245" s="3">
        <v>45715</v>
      </c>
      <c r="G245" s="3">
        <v>32140</v>
      </c>
      <c r="H245" s="2" t="s">
        <v>9880</v>
      </c>
      <c r="I245" s="2" t="s">
        <v>9884</v>
      </c>
      <c r="J245" s="2" t="s">
        <v>9903</v>
      </c>
      <c r="K245" s="2" t="s">
        <v>9907</v>
      </c>
      <c r="L245" s="2" t="s">
        <v>9913</v>
      </c>
      <c r="M245" s="2">
        <v>7</v>
      </c>
      <c r="N245" s="2">
        <v>12218.4</v>
      </c>
      <c r="O245" s="2">
        <v>85528.8</v>
      </c>
      <c r="P245" s="2">
        <v>5.92</v>
      </c>
      <c r="Q245" s="2">
        <v>80465.5</v>
      </c>
      <c r="R245" s="2">
        <v>4</v>
      </c>
      <c r="S245" s="2">
        <f t="shared" si="9"/>
        <v>7</v>
      </c>
      <c r="T245" s="2">
        <f t="shared" si="10"/>
        <v>0</v>
      </c>
      <c r="U245" s="6">
        <f t="shared" si="11"/>
        <v>37.146507546507543</v>
      </c>
    </row>
    <row r="246" spans="1:21" x14ac:dyDescent="0.3">
      <c r="A246" s="2" t="s">
        <v>261</v>
      </c>
      <c r="B246" s="2" t="s">
        <v>5261</v>
      </c>
      <c r="C246" s="3">
        <v>45339</v>
      </c>
      <c r="D246" s="4">
        <v>3</v>
      </c>
      <c r="E246" s="3">
        <v>45342</v>
      </c>
      <c r="F246" s="3">
        <v>45347</v>
      </c>
      <c r="G246" s="3">
        <v>26739</v>
      </c>
      <c r="H246" s="2" t="s">
        <v>9882</v>
      </c>
      <c r="I246" s="2" t="s">
        <v>9902</v>
      </c>
      <c r="J246" s="2" t="s">
        <v>9903</v>
      </c>
      <c r="K246" s="2" t="s">
        <v>9908</v>
      </c>
      <c r="L246" s="2" t="s">
        <v>9921</v>
      </c>
      <c r="M246" s="2">
        <v>6</v>
      </c>
      <c r="N246" s="2">
        <v>3230.98</v>
      </c>
      <c r="O246" s="2">
        <v>19385.88</v>
      </c>
      <c r="P246" s="2">
        <v>1.92</v>
      </c>
      <c r="Q246" s="2">
        <v>19013.669999999998</v>
      </c>
      <c r="R246" s="2">
        <v>2</v>
      </c>
      <c r="S246" s="2">
        <f t="shared" si="9"/>
        <v>8</v>
      </c>
      <c r="T246" s="2">
        <f t="shared" si="10"/>
        <v>-5</v>
      </c>
      <c r="U246" s="6">
        <f t="shared" si="11"/>
        <v>50.924024640657088</v>
      </c>
    </row>
    <row r="247" spans="1:21" x14ac:dyDescent="0.3">
      <c r="A247" s="2" t="s">
        <v>262</v>
      </c>
      <c r="B247" s="2" t="s">
        <v>5262</v>
      </c>
      <c r="C247" s="3">
        <v>45462</v>
      </c>
      <c r="D247" s="4">
        <v>10</v>
      </c>
      <c r="E247" s="3">
        <v>45464</v>
      </c>
      <c r="F247" s="3">
        <v>45465</v>
      </c>
      <c r="G247" s="3">
        <v>28993</v>
      </c>
      <c r="H247" s="2" t="s">
        <v>9879</v>
      </c>
      <c r="I247" s="2" t="s">
        <v>9886</v>
      </c>
      <c r="J247" s="2" t="s">
        <v>9904</v>
      </c>
      <c r="K247" s="2" t="s">
        <v>9912</v>
      </c>
      <c r="L247" s="2" t="s">
        <v>9933</v>
      </c>
      <c r="M247" s="2">
        <v>3</v>
      </c>
      <c r="N247" s="2">
        <v>5801.14</v>
      </c>
      <c r="O247" s="2">
        <v>17403.419999999998</v>
      </c>
      <c r="P247" s="2">
        <v>22.95</v>
      </c>
      <c r="Q247" s="2">
        <v>13409.34</v>
      </c>
      <c r="R247" s="2">
        <v>3</v>
      </c>
      <c r="S247" s="2">
        <f t="shared" si="9"/>
        <v>3</v>
      </c>
      <c r="T247" s="2">
        <f t="shared" si="10"/>
        <v>7</v>
      </c>
      <c r="U247" s="6">
        <f t="shared" si="11"/>
        <v>45.088322818712058</v>
      </c>
    </row>
    <row r="248" spans="1:21" x14ac:dyDescent="0.3">
      <c r="A248" s="2" t="s">
        <v>263</v>
      </c>
      <c r="B248" s="2" t="s">
        <v>5263</v>
      </c>
      <c r="C248" s="3">
        <v>45404</v>
      </c>
      <c r="D248" s="4">
        <v>6</v>
      </c>
      <c r="E248" s="3">
        <v>45406</v>
      </c>
      <c r="F248" s="3">
        <v>45411</v>
      </c>
      <c r="G248" s="3">
        <v>26891</v>
      </c>
      <c r="H248" s="2" t="s">
        <v>9879</v>
      </c>
      <c r="I248" s="2" t="s">
        <v>9896</v>
      </c>
      <c r="J248" s="2" t="s">
        <v>9906</v>
      </c>
      <c r="K248" s="2" t="s">
        <v>9911</v>
      </c>
      <c r="L248" s="2" t="s">
        <v>9936</v>
      </c>
      <c r="M248" s="2">
        <v>2</v>
      </c>
      <c r="N248" s="2">
        <v>37595.03</v>
      </c>
      <c r="O248" s="2">
        <v>75190.06</v>
      </c>
      <c r="P248" s="2">
        <v>0.31</v>
      </c>
      <c r="Q248" s="2">
        <v>74956.97</v>
      </c>
      <c r="R248" s="2">
        <v>3</v>
      </c>
      <c r="S248" s="2">
        <f t="shared" si="9"/>
        <v>7</v>
      </c>
      <c r="T248" s="2">
        <f t="shared" si="10"/>
        <v>-1</v>
      </c>
      <c r="U248" s="6">
        <f t="shared" si="11"/>
        <v>50.685831622176593</v>
      </c>
    </row>
    <row r="249" spans="1:21" x14ac:dyDescent="0.3">
      <c r="A249" s="2" t="s">
        <v>264</v>
      </c>
      <c r="B249" s="2" t="s">
        <v>5264</v>
      </c>
      <c r="C249" s="3">
        <v>45879</v>
      </c>
      <c r="D249" s="4">
        <v>7</v>
      </c>
      <c r="E249" s="3">
        <v>45883</v>
      </c>
      <c r="F249" s="3">
        <v>45886</v>
      </c>
      <c r="G249" s="3">
        <v>27909</v>
      </c>
      <c r="H249" s="2" t="s">
        <v>9879</v>
      </c>
      <c r="I249" s="2" t="s">
        <v>9883</v>
      </c>
      <c r="J249" s="2" t="s">
        <v>9903</v>
      </c>
      <c r="K249" s="2" t="s">
        <v>9908</v>
      </c>
      <c r="L249" s="2" t="s">
        <v>9934</v>
      </c>
      <c r="M249" s="2">
        <v>9</v>
      </c>
      <c r="N249" s="2">
        <v>36732.22</v>
      </c>
      <c r="O249" s="2">
        <v>330589.98</v>
      </c>
      <c r="P249" s="2">
        <v>22.38</v>
      </c>
      <c r="Q249" s="2">
        <v>256603.94</v>
      </c>
      <c r="R249" s="2">
        <v>5</v>
      </c>
      <c r="S249" s="2">
        <f t="shared" si="9"/>
        <v>7</v>
      </c>
      <c r="T249" s="2">
        <f t="shared" si="10"/>
        <v>0</v>
      </c>
      <c r="U249" s="6">
        <f t="shared" si="11"/>
        <v>49.197831681541913</v>
      </c>
    </row>
    <row r="250" spans="1:21" x14ac:dyDescent="0.3">
      <c r="A250" s="2" t="s">
        <v>265</v>
      </c>
      <c r="B250" s="2" t="s">
        <v>5265</v>
      </c>
      <c r="C250" s="3">
        <v>45294</v>
      </c>
      <c r="D250" s="4">
        <v>3</v>
      </c>
      <c r="E250" s="3">
        <v>45299</v>
      </c>
      <c r="F250" s="3">
        <v>45300</v>
      </c>
      <c r="G250" s="3">
        <v>33625</v>
      </c>
      <c r="H250" s="2" t="s">
        <v>9882</v>
      </c>
      <c r="I250" s="2" t="s">
        <v>9902</v>
      </c>
      <c r="J250" s="2" t="s">
        <v>9905</v>
      </c>
      <c r="K250" s="2" t="s">
        <v>9910</v>
      </c>
      <c r="L250" s="2" t="s">
        <v>9935</v>
      </c>
      <c r="M250" s="2">
        <v>3</v>
      </c>
      <c r="N250" s="2">
        <v>20132.599999999999</v>
      </c>
      <c r="O250" s="2">
        <v>60397.8</v>
      </c>
      <c r="P250" s="2">
        <v>10.71</v>
      </c>
      <c r="Q250" s="2">
        <v>53929.2</v>
      </c>
      <c r="R250" s="2">
        <v>3</v>
      </c>
      <c r="S250" s="2">
        <f t="shared" si="9"/>
        <v>6</v>
      </c>
      <c r="T250" s="2">
        <f t="shared" si="10"/>
        <v>-3</v>
      </c>
      <c r="U250" s="6">
        <f t="shared" si="11"/>
        <v>31.945993031358888</v>
      </c>
    </row>
    <row r="251" spans="1:21" x14ac:dyDescent="0.3">
      <c r="A251" s="2" t="s">
        <v>266</v>
      </c>
      <c r="B251" s="2" t="s">
        <v>5266</v>
      </c>
      <c r="C251" s="3">
        <v>45793</v>
      </c>
      <c r="D251" s="4">
        <v>5</v>
      </c>
      <c r="E251" s="3">
        <v>45796</v>
      </c>
      <c r="F251" s="3">
        <v>45797</v>
      </c>
      <c r="G251" s="3">
        <v>39105</v>
      </c>
      <c r="H251" s="2" t="s">
        <v>9880</v>
      </c>
      <c r="I251" s="2" t="s">
        <v>9892</v>
      </c>
      <c r="J251" s="2" t="s">
        <v>9903</v>
      </c>
      <c r="K251" s="2" t="s">
        <v>9907</v>
      </c>
      <c r="L251" s="2" t="s">
        <v>9913</v>
      </c>
      <c r="M251" s="2">
        <v>7</v>
      </c>
      <c r="N251" s="2">
        <v>18796.61</v>
      </c>
      <c r="O251" s="2">
        <v>131576.26999999999</v>
      </c>
      <c r="P251" s="2">
        <v>13.98</v>
      </c>
      <c r="Q251" s="2">
        <v>113181.91</v>
      </c>
      <c r="R251" s="2">
        <v>1</v>
      </c>
      <c r="S251" s="2">
        <f t="shared" si="9"/>
        <v>4</v>
      </c>
      <c r="T251" s="2">
        <f t="shared" si="10"/>
        <v>1</v>
      </c>
      <c r="U251" s="6">
        <f t="shared" si="11"/>
        <v>18.310086455331412</v>
      </c>
    </row>
    <row r="252" spans="1:21" x14ac:dyDescent="0.3">
      <c r="A252" s="2" t="s">
        <v>267</v>
      </c>
      <c r="B252" s="2" t="s">
        <v>5267</v>
      </c>
      <c r="C252" s="3">
        <v>45211</v>
      </c>
      <c r="D252" s="4">
        <v>6</v>
      </c>
      <c r="E252" s="3">
        <v>45214</v>
      </c>
      <c r="F252" s="3">
        <v>45216</v>
      </c>
      <c r="G252" s="3">
        <v>35943</v>
      </c>
      <c r="H252" s="2" t="s">
        <v>9880</v>
      </c>
      <c r="I252" s="2" t="s">
        <v>9892</v>
      </c>
      <c r="J252" s="2" t="s">
        <v>9905</v>
      </c>
      <c r="K252" s="2" t="s">
        <v>9910</v>
      </c>
      <c r="L252" s="2" t="s">
        <v>9917</v>
      </c>
      <c r="M252" s="2">
        <v>9</v>
      </c>
      <c r="N252" s="2">
        <v>41075.440000000002</v>
      </c>
      <c r="O252" s="2">
        <v>369678.96</v>
      </c>
      <c r="P252" s="2">
        <v>7.73</v>
      </c>
      <c r="Q252" s="2">
        <v>341102.78</v>
      </c>
      <c r="R252" s="2">
        <v>5</v>
      </c>
      <c r="S252" s="2">
        <f t="shared" si="9"/>
        <v>5</v>
      </c>
      <c r="T252" s="2">
        <f t="shared" si="10"/>
        <v>1</v>
      </c>
      <c r="U252" s="6">
        <f t="shared" si="11"/>
        <v>25.375737152485257</v>
      </c>
    </row>
    <row r="253" spans="1:21" x14ac:dyDescent="0.3">
      <c r="A253" s="2" t="s">
        <v>268</v>
      </c>
      <c r="B253" s="2" t="s">
        <v>5268</v>
      </c>
      <c r="C253" s="3">
        <v>45687</v>
      </c>
      <c r="D253" s="4">
        <v>5</v>
      </c>
      <c r="E253" s="3">
        <v>45692</v>
      </c>
      <c r="F253" s="3">
        <v>45695</v>
      </c>
      <c r="G253" s="3">
        <v>24408</v>
      </c>
      <c r="H253" s="2" t="s">
        <v>9879</v>
      </c>
      <c r="I253" s="2" t="s">
        <v>9893</v>
      </c>
      <c r="J253" s="2" t="s">
        <v>9906</v>
      </c>
      <c r="K253" s="2" t="s">
        <v>9911</v>
      </c>
      <c r="L253" s="2" t="s">
        <v>9926</v>
      </c>
      <c r="M253" s="2">
        <v>9</v>
      </c>
      <c r="N253" s="2">
        <v>22465.1</v>
      </c>
      <c r="O253" s="2">
        <v>202185.9</v>
      </c>
      <c r="P253" s="2">
        <v>20.48</v>
      </c>
      <c r="Q253" s="2">
        <v>160778.23000000001</v>
      </c>
      <c r="R253" s="2">
        <v>1</v>
      </c>
      <c r="S253" s="2">
        <f t="shared" si="9"/>
        <v>8</v>
      </c>
      <c r="T253" s="2">
        <f t="shared" si="10"/>
        <v>-3</v>
      </c>
      <c r="U253" s="6">
        <f t="shared" si="11"/>
        <v>58.258726899383987</v>
      </c>
    </row>
    <row r="254" spans="1:21" x14ac:dyDescent="0.3">
      <c r="A254" s="2" t="s">
        <v>269</v>
      </c>
      <c r="B254" s="2" t="s">
        <v>5269</v>
      </c>
      <c r="C254" s="3">
        <v>45616</v>
      </c>
      <c r="D254" s="4">
        <v>5</v>
      </c>
      <c r="E254" s="3">
        <v>45617</v>
      </c>
      <c r="F254" s="3">
        <v>45622</v>
      </c>
      <c r="G254" s="3">
        <v>34247</v>
      </c>
      <c r="H254" s="2" t="s">
        <v>9882</v>
      </c>
      <c r="I254" s="2" t="s">
        <v>9902</v>
      </c>
      <c r="J254" s="2" t="s">
        <v>9903</v>
      </c>
      <c r="K254" s="2" t="s">
        <v>9907</v>
      </c>
      <c r="L254" s="2" t="s">
        <v>9914</v>
      </c>
      <c r="M254" s="2">
        <v>9</v>
      </c>
      <c r="N254" s="2">
        <v>29712.83</v>
      </c>
      <c r="O254" s="2">
        <v>267415.46999999997</v>
      </c>
      <c r="P254" s="2">
        <v>6.56</v>
      </c>
      <c r="Q254" s="2">
        <v>249873.02</v>
      </c>
      <c r="R254" s="2">
        <v>1</v>
      </c>
      <c r="S254" s="2">
        <f t="shared" si="9"/>
        <v>6</v>
      </c>
      <c r="T254" s="2">
        <f t="shared" si="10"/>
        <v>-1</v>
      </c>
      <c r="U254" s="6">
        <f t="shared" si="11"/>
        <v>31.126625598904859</v>
      </c>
    </row>
    <row r="255" spans="1:21" x14ac:dyDescent="0.3">
      <c r="A255" s="2" t="s">
        <v>270</v>
      </c>
      <c r="B255" s="2" t="s">
        <v>5270</v>
      </c>
      <c r="C255" s="3">
        <v>45808</v>
      </c>
      <c r="D255" s="4">
        <v>6</v>
      </c>
      <c r="E255" s="3">
        <v>45812</v>
      </c>
      <c r="F255" s="3">
        <v>45815</v>
      </c>
      <c r="G255" s="3">
        <v>24143</v>
      </c>
      <c r="H255" s="2" t="s">
        <v>9880</v>
      </c>
      <c r="I255" s="2" t="s">
        <v>9901</v>
      </c>
      <c r="J255" s="2" t="s">
        <v>9904</v>
      </c>
      <c r="K255" s="2" t="s">
        <v>9912</v>
      </c>
      <c r="L255" s="2" t="s">
        <v>9928</v>
      </c>
      <c r="M255" s="2">
        <v>6</v>
      </c>
      <c r="N255" s="2">
        <v>30035.73</v>
      </c>
      <c r="O255" s="2">
        <v>180214.38</v>
      </c>
      <c r="P255" s="2">
        <v>6.21</v>
      </c>
      <c r="Q255" s="2">
        <v>169023.07</v>
      </c>
      <c r="R255" s="2">
        <v>5</v>
      </c>
      <c r="S255" s="2">
        <f t="shared" si="9"/>
        <v>7</v>
      </c>
      <c r="T255" s="2">
        <f t="shared" si="10"/>
        <v>-1</v>
      </c>
      <c r="U255" s="6">
        <f t="shared" si="11"/>
        <v>59.315537303216978</v>
      </c>
    </row>
    <row r="256" spans="1:21" x14ac:dyDescent="0.3">
      <c r="A256" s="2" t="s">
        <v>271</v>
      </c>
      <c r="B256" s="2" t="s">
        <v>5271</v>
      </c>
      <c r="C256" s="3">
        <v>45424</v>
      </c>
      <c r="D256" s="4">
        <v>3</v>
      </c>
      <c r="E256" s="3">
        <v>45427</v>
      </c>
      <c r="F256" s="3">
        <v>45432</v>
      </c>
      <c r="G256" s="3">
        <v>28205</v>
      </c>
      <c r="H256" s="2" t="s">
        <v>9880</v>
      </c>
      <c r="I256" s="2" t="s">
        <v>9892</v>
      </c>
      <c r="J256" s="2" t="s">
        <v>9904</v>
      </c>
      <c r="K256" s="2" t="s">
        <v>9912</v>
      </c>
      <c r="L256" s="2" t="s">
        <v>9928</v>
      </c>
      <c r="M256" s="2">
        <v>9</v>
      </c>
      <c r="N256" s="2">
        <v>1019.73</v>
      </c>
      <c r="O256" s="2">
        <v>9177.57</v>
      </c>
      <c r="P256" s="2">
        <v>18.71</v>
      </c>
      <c r="Q256" s="2">
        <v>7460.45</v>
      </c>
      <c r="R256" s="2">
        <v>4</v>
      </c>
      <c r="S256" s="2">
        <f t="shared" si="9"/>
        <v>8</v>
      </c>
      <c r="T256" s="2">
        <f t="shared" si="10"/>
        <v>-5</v>
      </c>
      <c r="U256" s="6">
        <f t="shared" si="11"/>
        <v>47.143052703627653</v>
      </c>
    </row>
    <row r="257" spans="1:21" x14ac:dyDescent="0.3">
      <c r="A257" s="2" t="s">
        <v>272</v>
      </c>
      <c r="B257" s="2" t="s">
        <v>5272</v>
      </c>
      <c r="C257" s="3">
        <v>45704</v>
      </c>
      <c r="D257" s="4">
        <v>10</v>
      </c>
      <c r="E257" s="3">
        <v>45707</v>
      </c>
      <c r="F257" s="3">
        <v>45711</v>
      </c>
      <c r="G257" s="3">
        <v>38931</v>
      </c>
      <c r="H257" s="2" t="s">
        <v>9880</v>
      </c>
      <c r="I257" s="2" t="s">
        <v>9892</v>
      </c>
      <c r="J257" s="2" t="s">
        <v>9904</v>
      </c>
      <c r="K257" s="2" t="s">
        <v>9912</v>
      </c>
      <c r="L257" s="2" t="s">
        <v>9930</v>
      </c>
      <c r="M257" s="2">
        <v>4</v>
      </c>
      <c r="N257" s="2">
        <v>6069.89</v>
      </c>
      <c r="O257" s="2">
        <v>24279.56</v>
      </c>
      <c r="P257" s="2">
        <v>29.46</v>
      </c>
      <c r="Q257" s="2">
        <v>17126.8</v>
      </c>
      <c r="R257" s="2">
        <v>3</v>
      </c>
      <c r="S257" s="2">
        <f t="shared" si="9"/>
        <v>7</v>
      </c>
      <c r="T257" s="2">
        <f t="shared" si="10"/>
        <v>3</v>
      </c>
      <c r="U257" s="6">
        <f t="shared" si="11"/>
        <v>18.543463381245722</v>
      </c>
    </row>
    <row r="258" spans="1:21" x14ac:dyDescent="0.3">
      <c r="A258" s="2" t="s">
        <v>273</v>
      </c>
      <c r="B258" s="2" t="s">
        <v>5273</v>
      </c>
      <c r="C258" s="3">
        <v>45425</v>
      </c>
      <c r="D258" s="4">
        <v>6</v>
      </c>
      <c r="E258" s="3">
        <v>45426</v>
      </c>
      <c r="F258" s="3">
        <v>45427</v>
      </c>
      <c r="G258" s="3">
        <v>21943</v>
      </c>
      <c r="H258" s="2" t="s">
        <v>9881</v>
      </c>
      <c r="I258" s="2" t="s">
        <v>9891</v>
      </c>
      <c r="J258" s="2" t="s">
        <v>9904</v>
      </c>
      <c r="K258" s="2" t="s">
        <v>9912</v>
      </c>
      <c r="L258" s="2" t="s">
        <v>9920</v>
      </c>
      <c r="M258" s="2">
        <v>3</v>
      </c>
      <c r="N258" s="2">
        <v>11812.86</v>
      </c>
      <c r="O258" s="2">
        <v>35438.58</v>
      </c>
      <c r="P258" s="2">
        <v>28.79</v>
      </c>
      <c r="Q258" s="2">
        <v>25235.81</v>
      </c>
      <c r="R258" s="2">
        <v>3</v>
      </c>
      <c r="S258" s="2">
        <f t="shared" si="9"/>
        <v>2</v>
      </c>
      <c r="T258" s="2">
        <f t="shared" si="10"/>
        <v>4</v>
      </c>
      <c r="U258" s="6">
        <f t="shared" si="11"/>
        <v>64.288181282116085</v>
      </c>
    </row>
    <row r="259" spans="1:21" x14ac:dyDescent="0.3">
      <c r="A259" s="2" t="s">
        <v>274</v>
      </c>
      <c r="B259" s="2" t="s">
        <v>5274</v>
      </c>
      <c r="C259" s="3">
        <v>45670</v>
      </c>
      <c r="D259" s="4">
        <v>4</v>
      </c>
      <c r="E259" s="3">
        <v>45675</v>
      </c>
      <c r="F259" s="3">
        <v>45677</v>
      </c>
      <c r="G259" s="3">
        <v>34550</v>
      </c>
      <c r="H259" s="2" t="s">
        <v>9879</v>
      </c>
      <c r="I259" s="2" t="s">
        <v>9893</v>
      </c>
      <c r="J259" s="2" t="s">
        <v>9903</v>
      </c>
      <c r="K259" s="2" t="s">
        <v>9908</v>
      </c>
      <c r="L259" s="2" t="s">
        <v>9921</v>
      </c>
      <c r="M259" s="2">
        <v>5</v>
      </c>
      <c r="N259" s="2">
        <v>11272.99</v>
      </c>
      <c r="O259" s="2">
        <v>56364.95</v>
      </c>
      <c r="P259" s="2">
        <v>7.75</v>
      </c>
      <c r="Q259" s="2">
        <v>51996.67</v>
      </c>
      <c r="R259" s="2">
        <v>4</v>
      </c>
      <c r="S259" s="2">
        <f t="shared" ref="S259:S322" si="12">_xlfn.DAYS(F259,C259)</f>
        <v>7</v>
      </c>
      <c r="T259" s="2">
        <f t="shared" ref="T259:T322" si="13">D259-S259</f>
        <v>-3</v>
      </c>
      <c r="U259" s="6">
        <f t="shared" ref="U259:U322" si="14">YEARFRAC(G259,C259,1)</f>
        <v>30.444900752908968</v>
      </c>
    </row>
    <row r="260" spans="1:21" x14ac:dyDescent="0.3">
      <c r="A260" s="2" t="s">
        <v>275</v>
      </c>
      <c r="B260" s="2" t="s">
        <v>5275</v>
      </c>
      <c r="C260" s="3">
        <v>45389</v>
      </c>
      <c r="D260" s="4">
        <v>4</v>
      </c>
      <c r="E260" s="3">
        <v>45392</v>
      </c>
      <c r="F260" s="3">
        <v>45396</v>
      </c>
      <c r="G260" s="3">
        <v>23068</v>
      </c>
      <c r="H260" s="2" t="s">
        <v>9879</v>
      </c>
      <c r="I260" s="2" t="s">
        <v>9900</v>
      </c>
      <c r="J260" s="2" t="s">
        <v>9906</v>
      </c>
      <c r="K260" s="2" t="s">
        <v>9911</v>
      </c>
      <c r="L260" s="2" t="s">
        <v>9919</v>
      </c>
      <c r="M260" s="2">
        <v>4</v>
      </c>
      <c r="N260" s="2">
        <v>46633.53</v>
      </c>
      <c r="O260" s="2">
        <v>186534.12</v>
      </c>
      <c r="P260" s="2">
        <v>19.82</v>
      </c>
      <c r="Q260" s="2">
        <v>149563.06</v>
      </c>
      <c r="R260" s="2">
        <v>4</v>
      </c>
      <c r="S260" s="2">
        <f t="shared" si="12"/>
        <v>7</v>
      </c>
      <c r="T260" s="2">
        <f t="shared" si="13"/>
        <v>-3</v>
      </c>
      <c r="U260" s="6">
        <f t="shared" si="14"/>
        <v>61.110218140068888</v>
      </c>
    </row>
    <row r="261" spans="1:21" x14ac:dyDescent="0.3">
      <c r="A261" s="2" t="s">
        <v>276</v>
      </c>
      <c r="B261" s="2" t="s">
        <v>5276</v>
      </c>
      <c r="C261" s="3">
        <v>45608</v>
      </c>
      <c r="D261" s="4">
        <v>4</v>
      </c>
      <c r="E261" s="3">
        <v>45610</v>
      </c>
      <c r="F261" s="3">
        <v>45614</v>
      </c>
      <c r="G261" s="3">
        <v>21837</v>
      </c>
      <c r="H261" s="2" t="s">
        <v>9879</v>
      </c>
      <c r="I261" s="2" t="s">
        <v>9893</v>
      </c>
      <c r="J261" s="2" t="s">
        <v>9903</v>
      </c>
      <c r="K261" s="2" t="s">
        <v>9907</v>
      </c>
      <c r="L261" s="2" t="s">
        <v>9914</v>
      </c>
      <c r="M261" s="2">
        <v>7</v>
      </c>
      <c r="N261" s="2">
        <v>4478.0200000000004</v>
      </c>
      <c r="O261" s="2">
        <v>31346.14</v>
      </c>
      <c r="P261" s="2">
        <v>28.79</v>
      </c>
      <c r="Q261" s="2">
        <v>22321.59</v>
      </c>
      <c r="R261" s="2">
        <v>4</v>
      </c>
      <c r="S261" s="2">
        <f t="shared" si="12"/>
        <v>6</v>
      </c>
      <c r="T261" s="2">
        <f t="shared" si="13"/>
        <v>-2</v>
      </c>
      <c r="U261" s="6">
        <f t="shared" si="14"/>
        <v>65.080101215414615</v>
      </c>
    </row>
    <row r="262" spans="1:21" x14ac:dyDescent="0.3">
      <c r="A262" s="2" t="s">
        <v>277</v>
      </c>
      <c r="B262" s="2" t="s">
        <v>5277</v>
      </c>
      <c r="C262" s="3">
        <v>45403</v>
      </c>
      <c r="D262" s="4">
        <v>8</v>
      </c>
      <c r="E262" s="3">
        <v>45404</v>
      </c>
      <c r="F262" s="3">
        <v>45407</v>
      </c>
      <c r="G262" s="3">
        <v>22295</v>
      </c>
      <c r="H262" s="2" t="s">
        <v>9880</v>
      </c>
      <c r="I262" s="2" t="s">
        <v>9897</v>
      </c>
      <c r="J262" s="2" t="s">
        <v>9906</v>
      </c>
      <c r="K262" s="2" t="s">
        <v>9911</v>
      </c>
      <c r="L262" s="2" t="s">
        <v>9936</v>
      </c>
      <c r="M262" s="2">
        <v>10</v>
      </c>
      <c r="N262" s="2">
        <v>37158.230000000003</v>
      </c>
      <c r="O262" s="2">
        <v>371582.3</v>
      </c>
      <c r="P262" s="2">
        <v>22.44</v>
      </c>
      <c r="Q262" s="2">
        <v>288199.23</v>
      </c>
      <c r="R262" s="2">
        <v>4</v>
      </c>
      <c r="S262" s="2">
        <f t="shared" si="12"/>
        <v>4</v>
      </c>
      <c r="T262" s="2">
        <f t="shared" si="13"/>
        <v>4</v>
      </c>
      <c r="U262" s="6">
        <f t="shared" si="14"/>
        <v>63.266255989048595</v>
      </c>
    </row>
    <row r="263" spans="1:21" x14ac:dyDescent="0.3">
      <c r="A263" s="2" t="s">
        <v>278</v>
      </c>
      <c r="B263" s="2" t="s">
        <v>5278</v>
      </c>
      <c r="C263" s="3">
        <v>45574</v>
      </c>
      <c r="D263" s="4">
        <v>10</v>
      </c>
      <c r="E263" s="3">
        <v>45579</v>
      </c>
      <c r="F263" s="3">
        <v>45582</v>
      </c>
      <c r="G263" s="3">
        <v>27334</v>
      </c>
      <c r="H263" s="2" t="s">
        <v>9880</v>
      </c>
      <c r="I263" s="2" t="s">
        <v>9889</v>
      </c>
      <c r="J263" s="2" t="s">
        <v>9906</v>
      </c>
      <c r="K263" s="2" t="s">
        <v>9911</v>
      </c>
      <c r="L263" s="2" t="s">
        <v>9922</v>
      </c>
      <c r="M263" s="2">
        <v>10</v>
      </c>
      <c r="N263" s="2">
        <v>2551.48</v>
      </c>
      <c r="O263" s="2">
        <v>25514.799999999999</v>
      </c>
      <c r="P263" s="2">
        <v>7.64</v>
      </c>
      <c r="Q263" s="2">
        <v>23565.47</v>
      </c>
      <c r="R263" s="2">
        <v>1</v>
      </c>
      <c r="S263" s="2">
        <f t="shared" si="12"/>
        <v>8</v>
      </c>
      <c r="T263" s="2">
        <f t="shared" si="13"/>
        <v>2</v>
      </c>
      <c r="U263" s="6">
        <f t="shared" si="14"/>
        <v>49.937728151170283</v>
      </c>
    </row>
    <row r="264" spans="1:21" x14ac:dyDescent="0.3">
      <c r="A264" s="2" t="s">
        <v>279</v>
      </c>
      <c r="B264" s="2" t="s">
        <v>5279</v>
      </c>
      <c r="C264" s="3">
        <v>45561</v>
      </c>
      <c r="D264" s="4">
        <v>9</v>
      </c>
      <c r="E264" s="3">
        <v>45562</v>
      </c>
      <c r="F264" s="3">
        <v>45566</v>
      </c>
      <c r="G264" s="3">
        <v>21912</v>
      </c>
      <c r="H264" s="2" t="s">
        <v>9882</v>
      </c>
      <c r="I264" s="2" t="s">
        <v>9902</v>
      </c>
      <c r="J264" s="2" t="s">
        <v>9904</v>
      </c>
      <c r="K264" s="2" t="s">
        <v>9912</v>
      </c>
      <c r="L264" s="2" t="s">
        <v>9933</v>
      </c>
      <c r="M264" s="2">
        <v>3</v>
      </c>
      <c r="N264" s="2">
        <v>5971.92</v>
      </c>
      <c r="O264" s="2">
        <v>17915.759999999998</v>
      </c>
      <c r="P264" s="2">
        <v>8.94</v>
      </c>
      <c r="Q264" s="2">
        <v>16314.09</v>
      </c>
      <c r="R264" s="2">
        <v>1</v>
      </c>
      <c r="S264" s="2">
        <f t="shared" si="12"/>
        <v>5</v>
      </c>
      <c r="T264" s="2">
        <f t="shared" si="13"/>
        <v>4</v>
      </c>
      <c r="U264" s="6">
        <f t="shared" si="14"/>
        <v>64.746090347202056</v>
      </c>
    </row>
    <row r="265" spans="1:21" x14ac:dyDescent="0.3">
      <c r="A265" s="2" t="s">
        <v>280</v>
      </c>
      <c r="B265" s="2" t="s">
        <v>5280</v>
      </c>
      <c r="C265" s="3">
        <v>45831</v>
      </c>
      <c r="D265" s="4">
        <v>5</v>
      </c>
      <c r="E265" s="3">
        <v>45836</v>
      </c>
      <c r="F265" s="3">
        <v>45840</v>
      </c>
      <c r="G265" s="3">
        <v>38423</v>
      </c>
      <c r="H265" s="2" t="s">
        <v>9879</v>
      </c>
      <c r="I265" s="2" t="s">
        <v>9883</v>
      </c>
      <c r="J265" s="2" t="s">
        <v>9906</v>
      </c>
      <c r="K265" s="2" t="s">
        <v>9911</v>
      </c>
      <c r="L265" s="2" t="s">
        <v>9922</v>
      </c>
      <c r="M265" s="2">
        <v>6</v>
      </c>
      <c r="N265" s="2">
        <v>40092.959999999999</v>
      </c>
      <c r="O265" s="2">
        <v>240557.76</v>
      </c>
      <c r="P265" s="2">
        <v>11.22</v>
      </c>
      <c r="Q265" s="2">
        <v>213567.18</v>
      </c>
      <c r="R265" s="2">
        <v>4</v>
      </c>
      <c r="S265" s="2">
        <f t="shared" si="12"/>
        <v>9</v>
      </c>
      <c r="T265" s="2">
        <f t="shared" si="13"/>
        <v>-4</v>
      </c>
      <c r="U265" s="6">
        <f t="shared" si="14"/>
        <v>20.282659713168186</v>
      </c>
    </row>
    <row r="266" spans="1:21" x14ac:dyDescent="0.3">
      <c r="A266" s="2" t="s">
        <v>281</v>
      </c>
      <c r="B266" s="2" t="s">
        <v>5281</v>
      </c>
      <c r="C266" s="3">
        <v>45302</v>
      </c>
      <c r="D266" s="4">
        <v>9</v>
      </c>
      <c r="E266" s="3">
        <v>45307</v>
      </c>
      <c r="F266" s="3">
        <v>45309</v>
      </c>
      <c r="G266" s="3">
        <v>26192</v>
      </c>
      <c r="H266" s="2" t="s">
        <v>9880</v>
      </c>
      <c r="I266" s="2" t="s">
        <v>9892</v>
      </c>
      <c r="J266" s="2" t="s">
        <v>9903</v>
      </c>
      <c r="K266" s="2" t="s">
        <v>9907</v>
      </c>
      <c r="L266" s="2" t="s">
        <v>9931</v>
      </c>
      <c r="M266" s="2">
        <v>4</v>
      </c>
      <c r="N266" s="2">
        <v>3260.08</v>
      </c>
      <c r="O266" s="2">
        <v>13040.32</v>
      </c>
      <c r="P266" s="2">
        <v>4.75</v>
      </c>
      <c r="Q266" s="2">
        <v>12420.9</v>
      </c>
      <c r="R266" s="2">
        <v>1</v>
      </c>
      <c r="S266" s="2">
        <f t="shared" si="12"/>
        <v>7</v>
      </c>
      <c r="T266" s="2">
        <f t="shared" si="13"/>
        <v>2</v>
      </c>
      <c r="U266" s="6">
        <f t="shared" si="14"/>
        <v>52.319002230784832</v>
      </c>
    </row>
    <row r="267" spans="1:21" x14ac:dyDescent="0.3">
      <c r="A267" s="2" t="s">
        <v>282</v>
      </c>
      <c r="B267" s="2" t="s">
        <v>5282</v>
      </c>
      <c r="C267" s="3">
        <v>45415</v>
      </c>
      <c r="D267" s="4">
        <v>6</v>
      </c>
      <c r="E267" s="3">
        <v>45419</v>
      </c>
      <c r="F267" s="3">
        <v>45421</v>
      </c>
      <c r="G267" s="3">
        <v>35807</v>
      </c>
      <c r="H267" s="2" t="s">
        <v>9882</v>
      </c>
      <c r="I267" s="2" t="s">
        <v>9887</v>
      </c>
      <c r="J267" s="2" t="s">
        <v>9903</v>
      </c>
      <c r="K267" s="2" t="s">
        <v>9908</v>
      </c>
      <c r="L267" s="2" t="s">
        <v>9918</v>
      </c>
      <c r="M267" s="2">
        <v>6</v>
      </c>
      <c r="N267" s="2">
        <v>26172.92</v>
      </c>
      <c r="O267" s="2">
        <v>157037.51999999999</v>
      </c>
      <c r="P267" s="2">
        <v>28.38</v>
      </c>
      <c r="Q267" s="2">
        <v>112470.27</v>
      </c>
      <c r="R267" s="2">
        <v>3</v>
      </c>
      <c r="S267" s="2">
        <f t="shared" si="12"/>
        <v>6</v>
      </c>
      <c r="T267" s="2">
        <f t="shared" si="13"/>
        <v>0</v>
      </c>
      <c r="U267" s="6">
        <f t="shared" si="14"/>
        <v>26.304603528696006</v>
      </c>
    </row>
    <row r="268" spans="1:21" x14ac:dyDescent="0.3">
      <c r="A268" s="2" t="s">
        <v>283</v>
      </c>
      <c r="B268" s="2" t="s">
        <v>5283</v>
      </c>
      <c r="C268" s="3">
        <v>45360</v>
      </c>
      <c r="D268" s="4">
        <v>7</v>
      </c>
      <c r="E268" s="3">
        <v>45364</v>
      </c>
      <c r="F268" s="3">
        <v>45369</v>
      </c>
      <c r="G268" s="3">
        <v>23033</v>
      </c>
      <c r="H268" s="2" t="s">
        <v>9882</v>
      </c>
      <c r="I268" s="2" t="s">
        <v>9898</v>
      </c>
      <c r="J268" s="2" t="s">
        <v>9906</v>
      </c>
      <c r="K268" s="2" t="s">
        <v>9911</v>
      </c>
      <c r="L268" s="2" t="s">
        <v>9919</v>
      </c>
      <c r="M268" s="2">
        <v>1</v>
      </c>
      <c r="N268" s="2">
        <v>25634.77</v>
      </c>
      <c r="O268" s="2">
        <v>25634.77</v>
      </c>
      <c r="P268" s="2">
        <v>12.74</v>
      </c>
      <c r="Q268" s="2">
        <v>22368.9</v>
      </c>
      <c r="R268" s="2">
        <v>5</v>
      </c>
      <c r="S268" s="2">
        <f t="shared" si="12"/>
        <v>9</v>
      </c>
      <c r="T268" s="2">
        <f t="shared" si="13"/>
        <v>-2</v>
      </c>
      <c r="U268" s="6">
        <f t="shared" si="14"/>
        <v>61.126644882098383</v>
      </c>
    </row>
    <row r="269" spans="1:21" x14ac:dyDescent="0.3">
      <c r="A269" s="2" t="s">
        <v>284</v>
      </c>
      <c r="B269" s="2" t="s">
        <v>5284</v>
      </c>
      <c r="C269" s="3">
        <v>45204</v>
      </c>
      <c r="D269" s="4">
        <v>3</v>
      </c>
      <c r="E269" s="3">
        <v>45206</v>
      </c>
      <c r="F269" s="3">
        <v>45208</v>
      </c>
      <c r="G269" s="3">
        <v>25289</v>
      </c>
      <c r="H269" s="2" t="s">
        <v>9879</v>
      </c>
      <c r="I269" s="2" t="s">
        <v>9896</v>
      </c>
      <c r="J269" s="2" t="s">
        <v>9904</v>
      </c>
      <c r="K269" s="2" t="s">
        <v>9912</v>
      </c>
      <c r="L269" s="2" t="s">
        <v>9928</v>
      </c>
      <c r="M269" s="2">
        <v>8</v>
      </c>
      <c r="N269" s="2">
        <v>44840.25</v>
      </c>
      <c r="O269" s="2">
        <v>358722</v>
      </c>
      <c r="P269" s="2">
        <v>1.58</v>
      </c>
      <c r="Q269" s="2">
        <v>353054.19</v>
      </c>
      <c r="R269" s="2">
        <v>2</v>
      </c>
      <c r="S269" s="2">
        <f t="shared" si="12"/>
        <v>4</v>
      </c>
      <c r="T269" s="2">
        <f t="shared" si="13"/>
        <v>-1</v>
      </c>
      <c r="U269" s="6">
        <f t="shared" si="14"/>
        <v>54.526334129828754</v>
      </c>
    </row>
    <row r="270" spans="1:21" x14ac:dyDescent="0.3">
      <c r="A270" s="2" t="s">
        <v>285</v>
      </c>
      <c r="B270" s="2" t="s">
        <v>5285</v>
      </c>
      <c r="C270" s="3">
        <v>45685</v>
      </c>
      <c r="D270" s="4">
        <v>5</v>
      </c>
      <c r="E270" s="3">
        <v>45690</v>
      </c>
      <c r="F270" s="3">
        <v>45691</v>
      </c>
      <c r="G270" s="3">
        <v>29550</v>
      </c>
      <c r="H270" s="2" t="s">
        <v>9880</v>
      </c>
      <c r="I270" s="2" t="s">
        <v>9884</v>
      </c>
      <c r="J270" s="2" t="s">
        <v>9903</v>
      </c>
      <c r="K270" s="2" t="s">
        <v>9908</v>
      </c>
      <c r="L270" s="2" t="s">
        <v>9934</v>
      </c>
      <c r="M270" s="2">
        <v>1</v>
      </c>
      <c r="N270" s="2">
        <v>1307.54</v>
      </c>
      <c r="O270" s="2">
        <v>1307.54</v>
      </c>
      <c r="P270" s="2">
        <v>19.7</v>
      </c>
      <c r="Q270" s="2">
        <v>1049.95</v>
      </c>
      <c r="R270" s="2">
        <v>3</v>
      </c>
      <c r="S270" s="2">
        <f t="shared" si="12"/>
        <v>6</v>
      </c>
      <c r="T270" s="2">
        <f t="shared" si="13"/>
        <v>-1</v>
      </c>
      <c r="U270" s="6">
        <f t="shared" si="14"/>
        <v>44.173907868110938</v>
      </c>
    </row>
    <row r="271" spans="1:21" x14ac:dyDescent="0.3">
      <c r="A271" s="2" t="s">
        <v>286</v>
      </c>
      <c r="B271" s="2" t="s">
        <v>5286</v>
      </c>
      <c r="C271" s="3">
        <v>45154</v>
      </c>
      <c r="D271" s="4">
        <v>9</v>
      </c>
      <c r="E271" s="3">
        <v>45155</v>
      </c>
      <c r="F271" s="3">
        <v>45157</v>
      </c>
      <c r="G271" s="3">
        <v>25337</v>
      </c>
      <c r="H271" s="2" t="s">
        <v>9882</v>
      </c>
      <c r="I271" s="2" t="s">
        <v>9887</v>
      </c>
      <c r="J271" s="2" t="s">
        <v>9905</v>
      </c>
      <c r="K271" s="2" t="s">
        <v>9910</v>
      </c>
      <c r="L271" s="2" t="s">
        <v>9935</v>
      </c>
      <c r="M271" s="2">
        <v>8</v>
      </c>
      <c r="N271" s="2">
        <v>45987.69</v>
      </c>
      <c r="O271" s="2">
        <v>367901.52</v>
      </c>
      <c r="P271" s="2">
        <v>15.37</v>
      </c>
      <c r="Q271" s="2">
        <v>311355.06</v>
      </c>
      <c r="R271" s="2">
        <v>3</v>
      </c>
      <c r="S271" s="2">
        <f t="shared" si="12"/>
        <v>3</v>
      </c>
      <c r="T271" s="2">
        <f t="shared" si="13"/>
        <v>6</v>
      </c>
      <c r="U271" s="6">
        <f t="shared" si="14"/>
        <v>54.258014735165268</v>
      </c>
    </row>
    <row r="272" spans="1:21" x14ac:dyDescent="0.3">
      <c r="A272" s="2" t="s">
        <v>287</v>
      </c>
      <c r="B272" s="2" t="s">
        <v>5287</v>
      </c>
      <c r="C272" s="3">
        <v>45756</v>
      </c>
      <c r="D272" s="4">
        <v>10</v>
      </c>
      <c r="E272" s="3">
        <v>45760</v>
      </c>
      <c r="F272" s="3">
        <v>45761</v>
      </c>
      <c r="G272" s="3">
        <v>34261</v>
      </c>
      <c r="H272" s="2" t="s">
        <v>9880</v>
      </c>
      <c r="I272" s="2" t="s">
        <v>9889</v>
      </c>
      <c r="J272" s="2" t="s">
        <v>9903</v>
      </c>
      <c r="K272" s="2" t="s">
        <v>9907</v>
      </c>
      <c r="L272" s="2" t="s">
        <v>9931</v>
      </c>
      <c r="M272" s="2">
        <v>2</v>
      </c>
      <c r="N272" s="2">
        <v>12257.29</v>
      </c>
      <c r="O272" s="2">
        <v>24514.58</v>
      </c>
      <c r="P272" s="2">
        <v>20.29</v>
      </c>
      <c r="Q272" s="2">
        <v>19540.57</v>
      </c>
      <c r="R272" s="2">
        <v>3</v>
      </c>
      <c r="S272" s="2">
        <f t="shared" si="12"/>
        <v>5</v>
      </c>
      <c r="T272" s="2">
        <f t="shared" si="13"/>
        <v>5</v>
      </c>
      <c r="U272" s="6">
        <f t="shared" si="14"/>
        <v>31.472247573218286</v>
      </c>
    </row>
    <row r="273" spans="1:21" x14ac:dyDescent="0.3">
      <c r="A273" s="2" t="s">
        <v>288</v>
      </c>
      <c r="B273" s="2" t="s">
        <v>5288</v>
      </c>
      <c r="C273" s="3">
        <v>45869</v>
      </c>
      <c r="D273" s="4">
        <v>9</v>
      </c>
      <c r="E273" s="3">
        <v>45871</v>
      </c>
      <c r="F273" s="3">
        <v>45876</v>
      </c>
      <c r="G273" s="3">
        <v>31588</v>
      </c>
      <c r="H273" s="2" t="s">
        <v>9879</v>
      </c>
      <c r="I273" s="2" t="s">
        <v>9893</v>
      </c>
      <c r="J273" s="2" t="s">
        <v>9904</v>
      </c>
      <c r="K273" s="2" t="s">
        <v>9912</v>
      </c>
      <c r="L273" s="2" t="s">
        <v>9920</v>
      </c>
      <c r="M273" s="2">
        <v>1</v>
      </c>
      <c r="N273" s="2">
        <v>28353.96</v>
      </c>
      <c r="O273" s="2">
        <v>28353.96</v>
      </c>
      <c r="P273" s="2">
        <v>17.739999999999998</v>
      </c>
      <c r="Q273" s="2">
        <v>23323.97</v>
      </c>
      <c r="R273" s="2">
        <v>3</v>
      </c>
      <c r="S273" s="2">
        <f t="shared" si="12"/>
        <v>7</v>
      </c>
      <c r="T273" s="2">
        <f t="shared" si="13"/>
        <v>2</v>
      </c>
      <c r="U273" s="6">
        <f t="shared" si="14"/>
        <v>39.09924709103354</v>
      </c>
    </row>
    <row r="274" spans="1:21" x14ac:dyDescent="0.3">
      <c r="A274" s="2" t="s">
        <v>289</v>
      </c>
      <c r="B274" s="2" t="s">
        <v>5289</v>
      </c>
      <c r="C274" s="3">
        <v>45318</v>
      </c>
      <c r="D274" s="4">
        <v>9</v>
      </c>
      <c r="E274" s="3">
        <v>45322</v>
      </c>
      <c r="F274" s="3">
        <v>45325</v>
      </c>
      <c r="G274" s="3">
        <v>24037</v>
      </c>
      <c r="H274" s="2" t="s">
        <v>9880</v>
      </c>
      <c r="I274" s="2" t="s">
        <v>9889</v>
      </c>
      <c r="J274" s="2" t="s">
        <v>9903</v>
      </c>
      <c r="K274" s="2" t="s">
        <v>9908</v>
      </c>
      <c r="L274" s="2" t="s">
        <v>9918</v>
      </c>
      <c r="M274" s="2">
        <v>6</v>
      </c>
      <c r="N274" s="2">
        <v>25974.59</v>
      </c>
      <c r="O274" s="2">
        <v>155847.54</v>
      </c>
      <c r="P274" s="2">
        <v>21.08</v>
      </c>
      <c r="Q274" s="2">
        <v>122994.88</v>
      </c>
      <c r="R274" s="2">
        <v>5</v>
      </c>
      <c r="S274" s="2">
        <f t="shared" si="12"/>
        <v>7</v>
      </c>
      <c r="T274" s="2">
        <f t="shared" si="13"/>
        <v>2</v>
      </c>
      <c r="U274" s="6">
        <f t="shared" si="14"/>
        <v>58.264202600958249</v>
      </c>
    </row>
    <row r="275" spans="1:21" x14ac:dyDescent="0.3">
      <c r="A275" s="2" t="s">
        <v>290</v>
      </c>
      <c r="B275" s="2" t="s">
        <v>5290</v>
      </c>
      <c r="C275" s="3">
        <v>45436</v>
      </c>
      <c r="D275" s="4">
        <v>7</v>
      </c>
      <c r="E275" s="3">
        <v>45440</v>
      </c>
      <c r="F275" s="3">
        <v>45445</v>
      </c>
      <c r="G275" s="3">
        <v>28130</v>
      </c>
      <c r="H275" s="2" t="s">
        <v>9881</v>
      </c>
      <c r="I275" s="2" t="s">
        <v>9899</v>
      </c>
      <c r="J275" s="2" t="s">
        <v>9904</v>
      </c>
      <c r="K275" s="2" t="s">
        <v>9912</v>
      </c>
      <c r="L275" s="2" t="s">
        <v>9933</v>
      </c>
      <c r="M275" s="2">
        <v>2</v>
      </c>
      <c r="N275" s="2">
        <v>37528.480000000003</v>
      </c>
      <c r="O275" s="2">
        <v>75056.960000000006</v>
      </c>
      <c r="P275" s="2">
        <v>17.3</v>
      </c>
      <c r="Q275" s="2">
        <v>62072.11</v>
      </c>
      <c r="R275" s="2">
        <v>5</v>
      </c>
      <c r="S275" s="2">
        <f t="shared" si="12"/>
        <v>9</v>
      </c>
      <c r="T275" s="2">
        <f t="shared" si="13"/>
        <v>-2</v>
      </c>
      <c r="U275" s="6">
        <f t="shared" si="14"/>
        <v>47.381245722108147</v>
      </c>
    </row>
    <row r="276" spans="1:21" x14ac:dyDescent="0.3">
      <c r="A276" s="2" t="s">
        <v>291</v>
      </c>
      <c r="B276" s="2" t="s">
        <v>5291</v>
      </c>
      <c r="C276" s="3">
        <v>45824</v>
      </c>
      <c r="D276" s="4">
        <v>9</v>
      </c>
      <c r="E276" s="3">
        <v>45828</v>
      </c>
      <c r="F276" s="3">
        <v>45830</v>
      </c>
      <c r="G276" s="3">
        <v>35155</v>
      </c>
      <c r="H276" s="2" t="s">
        <v>9882</v>
      </c>
      <c r="I276" s="2" t="s">
        <v>9888</v>
      </c>
      <c r="J276" s="2" t="s">
        <v>9906</v>
      </c>
      <c r="K276" s="2" t="s">
        <v>9911</v>
      </c>
      <c r="L276" s="2" t="s">
        <v>9922</v>
      </c>
      <c r="M276" s="2">
        <v>10</v>
      </c>
      <c r="N276" s="2">
        <v>45131.1</v>
      </c>
      <c r="O276" s="2">
        <v>451311</v>
      </c>
      <c r="P276" s="2">
        <v>1.47</v>
      </c>
      <c r="Q276" s="2">
        <v>444676.73</v>
      </c>
      <c r="R276" s="2">
        <v>4</v>
      </c>
      <c r="S276" s="2">
        <f t="shared" si="12"/>
        <v>6</v>
      </c>
      <c r="T276" s="2">
        <f t="shared" si="13"/>
        <v>3</v>
      </c>
      <c r="U276" s="6">
        <f t="shared" si="14"/>
        <v>29.208797225771129</v>
      </c>
    </row>
    <row r="277" spans="1:21" x14ac:dyDescent="0.3">
      <c r="A277" s="2" t="s">
        <v>292</v>
      </c>
      <c r="B277" s="2" t="s">
        <v>5292</v>
      </c>
      <c r="C277" s="3">
        <v>45363</v>
      </c>
      <c r="D277" s="4">
        <v>10</v>
      </c>
      <c r="E277" s="3">
        <v>45364</v>
      </c>
      <c r="F277" s="3">
        <v>45367</v>
      </c>
      <c r="G277" s="3">
        <v>34646</v>
      </c>
      <c r="H277" s="2" t="s">
        <v>9881</v>
      </c>
      <c r="I277" s="2" t="s">
        <v>9891</v>
      </c>
      <c r="J277" s="2" t="s">
        <v>9903</v>
      </c>
      <c r="K277" s="2" t="s">
        <v>9907</v>
      </c>
      <c r="L277" s="2" t="s">
        <v>9931</v>
      </c>
      <c r="M277" s="2">
        <v>2</v>
      </c>
      <c r="N277" s="2">
        <v>7010.68</v>
      </c>
      <c r="O277" s="2">
        <v>14021.36</v>
      </c>
      <c r="P277" s="2">
        <v>24.14</v>
      </c>
      <c r="Q277" s="2">
        <v>10636.6</v>
      </c>
      <c r="R277" s="2">
        <v>2</v>
      </c>
      <c r="S277" s="2">
        <f t="shared" si="12"/>
        <v>4</v>
      </c>
      <c r="T277" s="2">
        <f t="shared" si="13"/>
        <v>6</v>
      </c>
      <c r="U277" s="6">
        <f t="shared" si="14"/>
        <v>29.340899055020756</v>
      </c>
    </row>
    <row r="278" spans="1:21" x14ac:dyDescent="0.3">
      <c r="A278" s="2" t="s">
        <v>293</v>
      </c>
      <c r="B278" s="2" t="s">
        <v>5293</v>
      </c>
      <c r="C278" s="3">
        <v>45802</v>
      </c>
      <c r="D278" s="4">
        <v>9</v>
      </c>
      <c r="E278" s="3">
        <v>45804</v>
      </c>
      <c r="F278" s="3">
        <v>45808</v>
      </c>
      <c r="G278" s="3">
        <v>27853</v>
      </c>
      <c r="H278" s="2" t="s">
        <v>9881</v>
      </c>
      <c r="I278" s="2" t="s">
        <v>9894</v>
      </c>
      <c r="J278" s="2" t="s">
        <v>9904</v>
      </c>
      <c r="K278" s="2" t="s">
        <v>9909</v>
      </c>
      <c r="L278" s="2" t="s">
        <v>9929</v>
      </c>
      <c r="M278" s="2">
        <v>1</v>
      </c>
      <c r="N278" s="2">
        <v>26435.48</v>
      </c>
      <c r="O278" s="2">
        <v>26435.48</v>
      </c>
      <c r="P278" s="2">
        <v>13.52</v>
      </c>
      <c r="Q278" s="2">
        <v>22861.4</v>
      </c>
      <c r="R278" s="2">
        <v>5</v>
      </c>
      <c r="S278" s="2">
        <f t="shared" si="12"/>
        <v>6</v>
      </c>
      <c r="T278" s="2">
        <f t="shared" si="13"/>
        <v>3</v>
      </c>
      <c r="U278" s="6">
        <f t="shared" si="14"/>
        <v>49.140338389092705</v>
      </c>
    </row>
    <row r="279" spans="1:21" x14ac:dyDescent="0.3">
      <c r="A279" s="2" t="s">
        <v>294</v>
      </c>
      <c r="B279" s="2" t="s">
        <v>5294</v>
      </c>
      <c r="C279" s="3">
        <v>45553</v>
      </c>
      <c r="D279" s="4">
        <v>3</v>
      </c>
      <c r="E279" s="3">
        <v>45554</v>
      </c>
      <c r="F279" s="3">
        <v>45559</v>
      </c>
      <c r="G279" s="3">
        <v>29462</v>
      </c>
      <c r="H279" s="2" t="s">
        <v>9881</v>
      </c>
      <c r="I279" s="2" t="s">
        <v>9899</v>
      </c>
      <c r="J279" s="2" t="s">
        <v>9903</v>
      </c>
      <c r="K279" s="2" t="s">
        <v>9907</v>
      </c>
      <c r="L279" s="2" t="s">
        <v>9913</v>
      </c>
      <c r="M279" s="2">
        <v>6</v>
      </c>
      <c r="N279" s="2">
        <v>49197.94</v>
      </c>
      <c r="O279" s="2">
        <v>295187.64</v>
      </c>
      <c r="P279" s="2">
        <v>8.99</v>
      </c>
      <c r="Q279" s="2">
        <v>268650.27</v>
      </c>
      <c r="R279" s="2">
        <v>1</v>
      </c>
      <c r="S279" s="2">
        <f t="shared" si="12"/>
        <v>6</v>
      </c>
      <c r="T279" s="2">
        <f t="shared" si="13"/>
        <v>-3</v>
      </c>
      <c r="U279" s="6">
        <f t="shared" si="14"/>
        <v>44.052746851615261</v>
      </c>
    </row>
    <row r="280" spans="1:21" x14ac:dyDescent="0.3">
      <c r="A280" s="2" t="s">
        <v>295</v>
      </c>
      <c r="B280" s="2" t="s">
        <v>5295</v>
      </c>
      <c r="C280" s="3">
        <v>45550</v>
      </c>
      <c r="D280" s="4">
        <v>4</v>
      </c>
      <c r="E280" s="3">
        <v>45551</v>
      </c>
      <c r="F280" s="3">
        <v>45554</v>
      </c>
      <c r="G280" s="3">
        <v>33390</v>
      </c>
      <c r="H280" s="2" t="s">
        <v>9881</v>
      </c>
      <c r="I280" s="2" t="s">
        <v>9885</v>
      </c>
      <c r="J280" s="2" t="s">
        <v>9903</v>
      </c>
      <c r="K280" s="2" t="s">
        <v>9908</v>
      </c>
      <c r="L280" s="2" t="s">
        <v>9918</v>
      </c>
      <c r="M280" s="2">
        <v>2</v>
      </c>
      <c r="N280" s="2">
        <v>31060.54</v>
      </c>
      <c r="O280" s="2">
        <v>62121.08</v>
      </c>
      <c r="P280" s="2">
        <v>20.91</v>
      </c>
      <c r="Q280" s="2">
        <v>49131.56</v>
      </c>
      <c r="R280" s="2">
        <v>2</v>
      </c>
      <c r="S280" s="2">
        <f t="shared" si="12"/>
        <v>4</v>
      </c>
      <c r="T280" s="2">
        <f t="shared" si="13"/>
        <v>0</v>
      </c>
      <c r="U280" s="6">
        <f t="shared" si="14"/>
        <v>33.290925195265324</v>
      </c>
    </row>
    <row r="281" spans="1:21" x14ac:dyDescent="0.3">
      <c r="A281" s="2" t="s">
        <v>296</v>
      </c>
      <c r="B281" s="2" t="s">
        <v>5296</v>
      </c>
      <c r="C281" s="3">
        <v>45282</v>
      </c>
      <c r="D281" s="4">
        <v>8</v>
      </c>
      <c r="E281" s="3">
        <v>45287</v>
      </c>
      <c r="F281" s="3">
        <v>45292</v>
      </c>
      <c r="G281" s="3">
        <v>37521</v>
      </c>
      <c r="H281" s="2" t="s">
        <v>9881</v>
      </c>
      <c r="I281" s="2" t="s">
        <v>9885</v>
      </c>
      <c r="J281" s="2" t="s">
        <v>9904</v>
      </c>
      <c r="K281" s="2" t="s">
        <v>9909</v>
      </c>
      <c r="L281" s="2" t="s">
        <v>9927</v>
      </c>
      <c r="M281" s="2">
        <v>1</v>
      </c>
      <c r="N281" s="2">
        <v>9792.81</v>
      </c>
      <c r="O281" s="2">
        <v>9792.81</v>
      </c>
      <c r="P281" s="2">
        <v>16.97</v>
      </c>
      <c r="Q281" s="2">
        <v>8130.97</v>
      </c>
      <c r="R281" s="2">
        <v>1</v>
      </c>
      <c r="S281" s="2">
        <f t="shared" si="12"/>
        <v>10</v>
      </c>
      <c r="T281" s="2">
        <f t="shared" si="13"/>
        <v>-2</v>
      </c>
      <c r="U281" s="6">
        <f t="shared" si="14"/>
        <v>21.249782202862477</v>
      </c>
    </row>
    <row r="282" spans="1:21" x14ac:dyDescent="0.3">
      <c r="A282" s="2" t="s">
        <v>297</v>
      </c>
      <c r="B282" s="2" t="s">
        <v>5297</v>
      </c>
      <c r="C282" s="3">
        <v>45490</v>
      </c>
      <c r="D282" s="4">
        <v>7</v>
      </c>
      <c r="E282" s="3">
        <v>45495</v>
      </c>
      <c r="F282" s="3">
        <v>45496</v>
      </c>
      <c r="G282" s="3">
        <v>33261</v>
      </c>
      <c r="H282" s="2" t="s">
        <v>9882</v>
      </c>
      <c r="I282" s="2" t="s">
        <v>9902</v>
      </c>
      <c r="J282" s="2" t="s">
        <v>9906</v>
      </c>
      <c r="K282" s="2" t="s">
        <v>9911</v>
      </c>
      <c r="L282" s="2" t="s">
        <v>9936</v>
      </c>
      <c r="M282" s="2">
        <v>8</v>
      </c>
      <c r="N282" s="2">
        <v>48225.04</v>
      </c>
      <c r="O282" s="2">
        <v>385800.32</v>
      </c>
      <c r="P282" s="2">
        <v>8.4600000000000009</v>
      </c>
      <c r="Q282" s="2">
        <v>353161.61</v>
      </c>
      <c r="R282" s="2">
        <v>2</v>
      </c>
      <c r="S282" s="2">
        <f t="shared" si="12"/>
        <v>6</v>
      </c>
      <c r="T282" s="2">
        <f t="shared" si="13"/>
        <v>1</v>
      </c>
      <c r="U282" s="6">
        <f t="shared" si="14"/>
        <v>33.479829293823983</v>
      </c>
    </row>
    <row r="283" spans="1:21" x14ac:dyDescent="0.3">
      <c r="A283" s="2" t="s">
        <v>298</v>
      </c>
      <c r="B283" s="2" t="s">
        <v>5298</v>
      </c>
      <c r="C283" s="3">
        <v>45406</v>
      </c>
      <c r="D283" s="4">
        <v>5</v>
      </c>
      <c r="E283" s="3">
        <v>45410</v>
      </c>
      <c r="F283" s="3">
        <v>45415</v>
      </c>
      <c r="G283" s="3">
        <v>31315</v>
      </c>
      <c r="H283" s="2" t="s">
        <v>9880</v>
      </c>
      <c r="I283" s="2" t="s">
        <v>9892</v>
      </c>
      <c r="J283" s="2" t="s">
        <v>9905</v>
      </c>
      <c r="K283" s="2" t="s">
        <v>9910</v>
      </c>
      <c r="L283" s="2" t="s">
        <v>9935</v>
      </c>
      <c r="M283" s="2">
        <v>5</v>
      </c>
      <c r="N283" s="2">
        <v>31682.91</v>
      </c>
      <c r="O283" s="2">
        <v>158414.54999999999</v>
      </c>
      <c r="P283" s="2">
        <v>15.19</v>
      </c>
      <c r="Q283" s="2">
        <v>134351.38</v>
      </c>
      <c r="R283" s="2">
        <v>1</v>
      </c>
      <c r="S283" s="2">
        <f t="shared" si="12"/>
        <v>9</v>
      </c>
      <c r="T283" s="2">
        <f t="shared" si="13"/>
        <v>-4</v>
      </c>
      <c r="U283" s="6">
        <f t="shared" si="14"/>
        <v>38.579055441478438</v>
      </c>
    </row>
    <row r="284" spans="1:21" x14ac:dyDescent="0.3">
      <c r="A284" s="2" t="s">
        <v>299</v>
      </c>
      <c r="B284" s="2" t="s">
        <v>5299</v>
      </c>
      <c r="C284" s="3">
        <v>45346</v>
      </c>
      <c r="D284" s="4">
        <v>5</v>
      </c>
      <c r="E284" s="3">
        <v>45347</v>
      </c>
      <c r="F284" s="3">
        <v>45350</v>
      </c>
      <c r="G284" s="3">
        <v>29584</v>
      </c>
      <c r="H284" s="2" t="s">
        <v>9879</v>
      </c>
      <c r="I284" s="2" t="s">
        <v>9886</v>
      </c>
      <c r="J284" s="2" t="s">
        <v>9904</v>
      </c>
      <c r="K284" s="2" t="s">
        <v>9909</v>
      </c>
      <c r="L284" s="2" t="s">
        <v>9916</v>
      </c>
      <c r="M284" s="2">
        <v>6</v>
      </c>
      <c r="N284" s="2">
        <v>8705.7999999999993</v>
      </c>
      <c r="O284" s="2">
        <v>52234.8</v>
      </c>
      <c r="P284" s="2">
        <v>20.23</v>
      </c>
      <c r="Q284" s="2">
        <v>41667.699999999997</v>
      </c>
      <c r="R284" s="2">
        <v>4</v>
      </c>
      <c r="S284" s="2">
        <f t="shared" si="12"/>
        <v>4</v>
      </c>
      <c r="T284" s="2">
        <f t="shared" si="13"/>
        <v>1</v>
      </c>
      <c r="U284" s="6">
        <f t="shared" si="14"/>
        <v>43.152035042891043</v>
      </c>
    </row>
    <row r="285" spans="1:21" x14ac:dyDescent="0.3">
      <c r="A285" s="2" t="s">
        <v>300</v>
      </c>
      <c r="B285" s="2" t="s">
        <v>5300</v>
      </c>
      <c r="C285" s="3">
        <v>45769</v>
      </c>
      <c r="D285" s="4">
        <v>10</v>
      </c>
      <c r="E285" s="3">
        <v>45773</v>
      </c>
      <c r="F285" s="3">
        <v>45774</v>
      </c>
      <c r="G285" s="3">
        <v>31488</v>
      </c>
      <c r="H285" s="2" t="s">
        <v>9881</v>
      </c>
      <c r="I285" s="2" t="s">
        <v>9891</v>
      </c>
      <c r="J285" s="2" t="s">
        <v>9906</v>
      </c>
      <c r="K285" s="2" t="s">
        <v>9911</v>
      </c>
      <c r="L285" s="2" t="s">
        <v>9919</v>
      </c>
      <c r="M285" s="2">
        <v>4</v>
      </c>
      <c r="N285" s="2">
        <v>25827.95</v>
      </c>
      <c r="O285" s="2">
        <v>103311.8</v>
      </c>
      <c r="P285" s="2">
        <v>29.79</v>
      </c>
      <c r="Q285" s="2">
        <v>72535.210000000006</v>
      </c>
      <c r="R285" s="2">
        <v>2</v>
      </c>
      <c r="S285" s="2">
        <f t="shared" si="12"/>
        <v>5</v>
      </c>
      <c r="T285" s="2">
        <f t="shared" si="13"/>
        <v>5</v>
      </c>
      <c r="U285" s="6">
        <f t="shared" si="14"/>
        <v>39.09924709103354</v>
      </c>
    </row>
    <row r="286" spans="1:21" x14ac:dyDescent="0.3">
      <c r="A286" s="2" t="s">
        <v>301</v>
      </c>
      <c r="B286" s="2" t="s">
        <v>5301</v>
      </c>
      <c r="C286" s="3">
        <v>45340</v>
      </c>
      <c r="D286" s="4">
        <v>5</v>
      </c>
      <c r="E286" s="3">
        <v>45341</v>
      </c>
      <c r="F286" s="3">
        <v>45344</v>
      </c>
      <c r="G286" s="3">
        <v>32191</v>
      </c>
      <c r="H286" s="2" t="s">
        <v>9882</v>
      </c>
      <c r="I286" s="2" t="s">
        <v>9902</v>
      </c>
      <c r="J286" s="2" t="s">
        <v>9903</v>
      </c>
      <c r="K286" s="2" t="s">
        <v>9908</v>
      </c>
      <c r="L286" s="2" t="s">
        <v>9934</v>
      </c>
      <c r="M286" s="2">
        <v>8</v>
      </c>
      <c r="N286" s="2">
        <v>48028.160000000003</v>
      </c>
      <c r="O286" s="2">
        <v>384225.28000000003</v>
      </c>
      <c r="P286" s="2">
        <v>12.47</v>
      </c>
      <c r="Q286" s="2">
        <v>336312.39</v>
      </c>
      <c r="R286" s="2">
        <v>1</v>
      </c>
      <c r="S286" s="2">
        <f t="shared" si="12"/>
        <v>4</v>
      </c>
      <c r="T286" s="2">
        <f t="shared" si="13"/>
        <v>1</v>
      </c>
      <c r="U286" s="6">
        <f t="shared" si="14"/>
        <v>35.998002219755826</v>
      </c>
    </row>
    <row r="287" spans="1:21" x14ac:dyDescent="0.3">
      <c r="A287" s="2" t="s">
        <v>302</v>
      </c>
      <c r="B287" s="2" t="s">
        <v>5302</v>
      </c>
      <c r="C287" s="3">
        <v>45227</v>
      </c>
      <c r="D287" s="4">
        <v>6</v>
      </c>
      <c r="E287" s="3">
        <v>45232</v>
      </c>
      <c r="F287" s="3">
        <v>45233</v>
      </c>
      <c r="G287" s="3">
        <v>34342</v>
      </c>
      <c r="H287" s="2" t="s">
        <v>9880</v>
      </c>
      <c r="I287" s="2" t="s">
        <v>9901</v>
      </c>
      <c r="J287" s="2" t="s">
        <v>9904</v>
      </c>
      <c r="K287" s="2" t="s">
        <v>9912</v>
      </c>
      <c r="L287" s="2" t="s">
        <v>9920</v>
      </c>
      <c r="M287" s="2">
        <v>10</v>
      </c>
      <c r="N287" s="2">
        <v>14055.38</v>
      </c>
      <c r="O287" s="2">
        <v>140553.79999999999</v>
      </c>
      <c r="P287" s="2">
        <v>15.95</v>
      </c>
      <c r="Q287" s="2">
        <v>118135.47</v>
      </c>
      <c r="R287" s="2">
        <v>4</v>
      </c>
      <c r="S287" s="2">
        <f t="shared" si="12"/>
        <v>6</v>
      </c>
      <c r="T287" s="2">
        <f t="shared" si="13"/>
        <v>0</v>
      </c>
      <c r="U287" s="6">
        <f t="shared" si="14"/>
        <v>29.8028657479237</v>
      </c>
    </row>
    <row r="288" spans="1:21" x14ac:dyDescent="0.3">
      <c r="A288" s="2" t="s">
        <v>303</v>
      </c>
      <c r="B288" s="2" t="s">
        <v>5303</v>
      </c>
      <c r="C288" s="3">
        <v>45796</v>
      </c>
      <c r="D288" s="4">
        <v>10</v>
      </c>
      <c r="E288" s="3">
        <v>45797</v>
      </c>
      <c r="F288" s="3">
        <v>45801</v>
      </c>
      <c r="G288" s="3">
        <v>32525</v>
      </c>
      <c r="H288" s="2" t="s">
        <v>9879</v>
      </c>
      <c r="I288" s="2" t="s">
        <v>9883</v>
      </c>
      <c r="J288" s="2" t="s">
        <v>9904</v>
      </c>
      <c r="K288" s="2" t="s">
        <v>9909</v>
      </c>
      <c r="L288" s="2" t="s">
        <v>9923</v>
      </c>
      <c r="M288" s="2">
        <v>10</v>
      </c>
      <c r="N288" s="2">
        <v>17249.71</v>
      </c>
      <c r="O288" s="2">
        <v>172497.1</v>
      </c>
      <c r="P288" s="2">
        <v>21.63</v>
      </c>
      <c r="Q288" s="2">
        <v>135185.98000000001</v>
      </c>
      <c r="R288" s="2">
        <v>1</v>
      </c>
      <c r="S288" s="2">
        <f t="shared" si="12"/>
        <v>5</v>
      </c>
      <c r="T288" s="2">
        <f t="shared" si="13"/>
        <v>5</v>
      </c>
      <c r="U288" s="6">
        <f t="shared" si="14"/>
        <v>36.334689951161756</v>
      </c>
    </row>
    <row r="289" spans="1:21" x14ac:dyDescent="0.3">
      <c r="A289" s="2" t="s">
        <v>304</v>
      </c>
      <c r="B289" s="2" t="s">
        <v>5304</v>
      </c>
      <c r="C289" s="3">
        <v>45508</v>
      </c>
      <c r="D289" s="4">
        <v>3</v>
      </c>
      <c r="E289" s="3">
        <v>45511</v>
      </c>
      <c r="F289" s="3">
        <v>45512</v>
      </c>
      <c r="G289" s="3">
        <v>38465</v>
      </c>
      <c r="H289" s="2" t="s">
        <v>9881</v>
      </c>
      <c r="I289" s="2" t="s">
        <v>9891</v>
      </c>
      <c r="J289" s="2" t="s">
        <v>9903</v>
      </c>
      <c r="K289" s="2" t="s">
        <v>9907</v>
      </c>
      <c r="L289" s="2" t="s">
        <v>9914</v>
      </c>
      <c r="M289" s="2">
        <v>8</v>
      </c>
      <c r="N289" s="2">
        <v>27156.880000000001</v>
      </c>
      <c r="O289" s="2">
        <v>217255.04000000001</v>
      </c>
      <c r="P289" s="2">
        <v>27.01</v>
      </c>
      <c r="Q289" s="2">
        <v>158574.45000000001</v>
      </c>
      <c r="R289" s="2">
        <v>2</v>
      </c>
      <c r="S289" s="2">
        <f t="shared" si="12"/>
        <v>4</v>
      </c>
      <c r="T289" s="2">
        <f t="shared" si="13"/>
        <v>-1</v>
      </c>
      <c r="U289" s="6">
        <f t="shared" si="14"/>
        <v>19.282683093771389</v>
      </c>
    </row>
    <row r="290" spans="1:21" x14ac:dyDescent="0.3">
      <c r="A290" s="2" t="s">
        <v>305</v>
      </c>
      <c r="B290" s="2" t="s">
        <v>5305</v>
      </c>
      <c r="C290" s="3">
        <v>45403</v>
      </c>
      <c r="D290" s="4">
        <v>8</v>
      </c>
      <c r="E290" s="3">
        <v>45404</v>
      </c>
      <c r="F290" s="3">
        <v>45408</v>
      </c>
      <c r="G290" s="3">
        <v>38996</v>
      </c>
      <c r="H290" s="2" t="s">
        <v>9882</v>
      </c>
      <c r="I290" s="2" t="s">
        <v>9898</v>
      </c>
      <c r="J290" s="2" t="s">
        <v>9904</v>
      </c>
      <c r="K290" s="2" t="s">
        <v>9909</v>
      </c>
      <c r="L290" s="2" t="s">
        <v>9929</v>
      </c>
      <c r="M290" s="2">
        <v>7</v>
      </c>
      <c r="N290" s="2">
        <v>15763.53</v>
      </c>
      <c r="O290" s="2">
        <v>110344.71</v>
      </c>
      <c r="P290" s="2">
        <v>23.78</v>
      </c>
      <c r="Q290" s="2">
        <v>84104.74</v>
      </c>
      <c r="R290" s="2">
        <v>4</v>
      </c>
      <c r="S290" s="2">
        <f t="shared" si="12"/>
        <v>5</v>
      </c>
      <c r="T290" s="2">
        <f t="shared" si="13"/>
        <v>3</v>
      </c>
      <c r="U290" s="6">
        <f t="shared" si="14"/>
        <v>17.540778097982709</v>
      </c>
    </row>
    <row r="291" spans="1:21" x14ac:dyDescent="0.3">
      <c r="A291" s="2" t="s">
        <v>306</v>
      </c>
      <c r="B291" s="2" t="s">
        <v>5306</v>
      </c>
      <c r="C291" s="3">
        <v>45297</v>
      </c>
      <c r="D291" s="4">
        <v>3</v>
      </c>
      <c r="E291" s="3">
        <v>45302</v>
      </c>
      <c r="F291" s="3">
        <v>45303</v>
      </c>
      <c r="G291" s="3">
        <v>24805</v>
      </c>
      <c r="H291" s="2" t="s">
        <v>9880</v>
      </c>
      <c r="I291" s="2" t="s">
        <v>9897</v>
      </c>
      <c r="J291" s="2" t="s">
        <v>9903</v>
      </c>
      <c r="K291" s="2" t="s">
        <v>9907</v>
      </c>
      <c r="L291" s="2" t="s">
        <v>9931</v>
      </c>
      <c r="M291" s="2">
        <v>2</v>
      </c>
      <c r="N291" s="2">
        <v>4588.45</v>
      </c>
      <c r="O291" s="2">
        <v>9176.9</v>
      </c>
      <c r="P291" s="2">
        <v>8.8699999999999992</v>
      </c>
      <c r="Q291" s="2">
        <v>8362.91</v>
      </c>
      <c r="R291" s="2">
        <v>2</v>
      </c>
      <c r="S291" s="2">
        <f t="shared" si="12"/>
        <v>6</v>
      </c>
      <c r="T291" s="2">
        <f t="shared" si="13"/>
        <v>-3</v>
      </c>
      <c r="U291" s="6">
        <f t="shared" si="14"/>
        <v>56.102714184564547</v>
      </c>
    </row>
    <row r="292" spans="1:21" x14ac:dyDescent="0.3">
      <c r="A292" s="2" t="s">
        <v>307</v>
      </c>
      <c r="B292" s="2" t="s">
        <v>5307</v>
      </c>
      <c r="C292" s="3">
        <v>45272</v>
      </c>
      <c r="D292" s="4">
        <v>5</v>
      </c>
      <c r="E292" s="3">
        <v>45274</v>
      </c>
      <c r="F292" s="3">
        <v>45278</v>
      </c>
      <c r="G292" s="3">
        <v>30930</v>
      </c>
      <c r="H292" s="2" t="s">
        <v>9880</v>
      </c>
      <c r="I292" s="2" t="s">
        <v>9889</v>
      </c>
      <c r="J292" s="2" t="s">
        <v>9903</v>
      </c>
      <c r="K292" s="2" t="s">
        <v>9908</v>
      </c>
      <c r="L292" s="2" t="s">
        <v>9921</v>
      </c>
      <c r="M292" s="2">
        <v>9</v>
      </c>
      <c r="N292" s="2">
        <v>41967.37</v>
      </c>
      <c r="O292" s="2">
        <v>377706.33</v>
      </c>
      <c r="P292" s="2">
        <v>4.18</v>
      </c>
      <c r="Q292" s="2">
        <v>361918.21</v>
      </c>
      <c r="R292" s="2">
        <v>3</v>
      </c>
      <c r="S292" s="2">
        <f t="shared" si="12"/>
        <v>6</v>
      </c>
      <c r="T292" s="2">
        <f t="shared" si="13"/>
        <v>-1</v>
      </c>
      <c r="U292" s="6">
        <f t="shared" si="14"/>
        <v>39.266255989048595</v>
      </c>
    </row>
    <row r="293" spans="1:21" x14ac:dyDescent="0.3">
      <c r="A293" s="2" t="s">
        <v>308</v>
      </c>
      <c r="B293" s="2" t="s">
        <v>5308</v>
      </c>
      <c r="C293" s="3">
        <v>45193</v>
      </c>
      <c r="D293" s="4">
        <v>4</v>
      </c>
      <c r="E293" s="3">
        <v>45195</v>
      </c>
      <c r="F293" s="3">
        <v>45197</v>
      </c>
      <c r="G293" s="3">
        <v>22918</v>
      </c>
      <c r="H293" s="2" t="s">
        <v>9879</v>
      </c>
      <c r="I293" s="2" t="s">
        <v>9883</v>
      </c>
      <c r="J293" s="2" t="s">
        <v>9905</v>
      </c>
      <c r="K293" s="2" t="s">
        <v>9910</v>
      </c>
      <c r="L293" s="2" t="s">
        <v>9917</v>
      </c>
      <c r="M293" s="2">
        <v>6</v>
      </c>
      <c r="N293" s="2">
        <v>40223.120000000003</v>
      </c>
      <c r="O293" s="2">
        <v>241338.72</v>
      </c>
      <c r="P293" s="2">
        <v>18.829999999999998</v>
      </c>
      <c r="Q293" s="2">
        <v>195894.64</v>
      </c>
      <c r="R293" s="2">
        <v>2</v>
      </c>
      <c r="S293" s="2">
        <f t="shared" si="12"/>
        <v>4</v>
      </c>
      <c r="T293" s="2">
        <f t="shared" si="13"/>
        <v>0</v>
      </c>
      <c r="U293" s="6">
        <f t="shared" si="14"/>
        <v>60.986972841686907</v>
      </c>
    </row>
    <row r="294" spans="1:21" x14ac:dyDescent="0.3">
      <c r="A294" s="2" t="s">
        <v>309</v>
      </c>
      <c r="B294" s="2" t="s">
        <v>5309</v>
      </c>
      <c r="C294" s="3">
        <v>45196</v>
      </c>
      <c r="D294" s="4">
        <v>9</v>
      </c>
      <c r="E294" s="3">
        <v>45201</v>
      </c>
      <c r="F294" s="3">
        <v>45206</v>
      </c>
      <c r="G294" s="3">
        <v>26593</v>
      </c>
      <c r="H294" s="2" t="s">
        <v>9882</v>
      </c>
      <c r="I294" s="2" t="s">
        <v>9898</v>
      </c>
      <c r="J294" s="2" t="s">
        <v>9904</v>
      </c>
      <c r="K294" s="2" t="s">
        <v>9909</v>
      </c>
      <c r="L294" s="2" t="s">
        <v>9923</v>
      </c>
      <c r="M294" s="2">
        <v>8</v>
      </c>
      <c r="N294" s="2">
        <v>49275.81</v>
      </c>
      <c r="O294" s="2">
        <v>394206.48</v>
      </c>
      <c r="P294" s="2">
        <v>27.46</v>
      </c>
      <c r="Q294" s="2">
        <v>285957.38</v>
      </c>
      <c r="R294" s="2">
        <v>1</v>
      </c>
      <c r="S294" s="2">
        <f t="shared" si="12"/>
        <v>10</v>
      </c>
      <c r="T294" s="2">
        <f t="shared" si="13"/>
        <v>-1</v>
      </c>
      <c r="U294" s="6">
        <f t="shared" si="14"/>
        <v>50.932238193018478</v>
      </c>
    </row>
    <row r="295" spans="1:21" x14ac:dyDescent="0.3">
      <c r="A295" s="2" t="s">
        <v>310</v>
      </c>
      <c r="B295" s="2" t="s">
        <v>5310</v>
      </c>
      <c r="C295" s="3">
        <v>45836</v>
      </c>
      <c r="D295" s="4">
        <v>6</v>
      </c>
      <c r="E295" s="3">
        <v>45841</v>
      </c>
      <c r="F295" s="3">
        <v>45845</v>
      </c>
      <c r="G295" s="3">
        <v>38448</v>
      </c>
      <c r="H295" s="2" t="s">
        <v>9882</v>
      </c>
      <c r="I295" s="2" t="s">
        <v>9887</v>
      </c>
      <c r="J295" s="2" t="s">
        <v>9903</v>
      </c>
      <c r="K295" s="2" t="s">
        <v>9907</v>
      </c>
      <c r="L295" s="2" t="s">
        <v>9913</v>
      </c>
      <c r="M295" s="2">
        <v>8</v>
      </c>
      <c r="N295" s="2">
        <v>13687.26</v>
      </c>
      <c r="O295" s="2">
        <v>109498.08</v>
      </c>
      <c r="P295" s="2">
        <v>23.85</v>
      </c>
      <c r="Q295" s="2">
        <v>83382.789999999994</v>
      </c>
      <c r="R295" s="2">
        <v>3</v>
      </c>
      <c r="S295" s="2">
        <f t="shared" si="12"/>
        <v>9</v>
      </c>
      <c r="T295" s="2">
        <f t="shared" si="13"/>
        <v>-3</v>
      </c>
      <c r="U295" s="6">
        <f t="shared" si="14"/>
        <v>20.227900912646675</v>
      </c>
    </row>
    <row r="296" spans="1:21" x14ac:dyDescent="0.3">
      <c r="A296" s="2" t="s">
        <v>311</v>
      </c>
      <c r="B296" s="2" t="s">
        <v>5311</v>
      </c>
      <c r="C296" s="3">
        <v>45524</v>
      </c>
      <c r="D296" s="4">
        <v>7</v>
      </c>
      <c r="E296" s="3">
        <v>45527</v>
      </c>
      <c r="F296" s="3">
        <v>45530</v>
      </c>
      <c r="G296" s="3">
        <v>26826</v>
      </c>
      <c r="H296" s="2" t="s">
        <v>9879</v>
      </c>
      <c r="I296" s="2" t="s">
        <v>9893</v>
      </c>
      <c r="J296" s="2" t="s">
        <v>9906</v>
      </c>
      <c r="K296" s="2" t="s">
        <v>9911</v>
      </c>
      <c r="L296" s="2" t="s">
        <v>9922</v>
      </c>
      <c r="M296" s="2">
        <v>2</v>
      </c>
      <c r="N296" s="2">
        <v>32514.29</v>
      </c>
      <c r="O296" s="2">
        <v>65028.58</v>
      </c>
      <c r="P296" s="2">
        <v>22.12</v>
      </c>
      <c r="Q296" s="2">
        <v>50644.26</v>
      </c>
      <c r="R296" s="2">
        <v>1</v>
      </c>
      <c r="S296" s="2">
        <f t="shared" si="12"/>
        <v>6</v>
      </c>
      <c r="T296" s="2">
        <f t="shared" si="13"/>
        <v>1</v>
      </c>
      <c r="U296" s="6">
        <f t="shared" si="14"/>
        <v>51.192334017796028</v>
      </c>
    </row>
    <row r="297" spans="1:21" x14ac:dyDescent="0.3">
      <c r="A297" s="2" t="s">
        <v>312</v>
      </c>
      <c r="B297" s="2" t="s">
        <v>5312</v>
      </c>
      <c r="C297" s="3">
        <v>45323</v>
      </c>
      <c r="D297" s="4">
        <v>3</v>
      </c>
      <c r="E297" s="3">
        <v>45327</v>
      </c>
      <c r="F297" s="3">
        <v>45329</v>
      </c>
      <c r="G297" s="3">
        <v>35749</v>
      </c>
      <c r="H297" s="2" t="s">
        <v>9882</v>
      </c>
      <c r="I297" s="2" t="s">
        <v>9895</v>
      </c>
      <c r="J297" s="2" t="s">
        <v>9904</v>
      </c>
      <c r="K297" s="2" t="s">
        <v>9912</v>
      </c>
      <c r="L297" s="2" t="s">
        <v>9928</v>
      </c>
      <c r="M297" s="2">
        <v>7</v>
      </c>
      <c r="N297" s="2">
        <v>45065.06</v>
      </c>
      <c r="O297" s="2">
        <v>315455.42</v>
      </c>
      <c r="P297" s="2">
        <v>28.87</v>
      </c>
      <c r="Q297" s="2">
        <v>224383.44</v>
      </c>
      <c r="R297" s="2">
        <v>5</v>
      </c>
      <c r="S297" s="2">
        <f t="shared" si="12"/>
        <v>6</v>
      </c>
      <c r="T297" s="2">
        <f t="shared" si="13"/>
        <v>-3</v>
      </c>
      <c r="U297" s="6">
        <f t="shared" si="14"/>
        <v>26.212183436002739</v>
      </c>
    </row>
    <row r="298" spans="1:21" x14ac:dyDescent="0.3">
      <c r="A298" s="2" t="s">
        <v>313</v>
      </c>
      <c r="B298" s="2" t="s">
        <v>5313</v>
      </c>
      <c r="C298" s="3">
        <v>45384</v>
      </c>
      <c r="D298" s="4">
        <v>7</v>
      </c>
      <c r="E298" s="3">
        <v>45386</v>
      </c>
      <c r="F298" s="3">
        <v>45389</v>
      </c>
      <c r="G298" s="3">
        <v>35375</v>
      </c>
      <c r="H298" s="2" t="s">
        <v>9880</v>
      </c>
      <c r="I298" s="2" t="s">
        <v>9884</v>
      </c>
      <c r="J298" s="2" t="s">
        <v>9905</v>
      </c>
      <c r="K298" s="2" t="s">
        <v>9910</v>
      </c>
      <c r="L298" s="2" t="s">
        <v>9925</v>
      </c>
      <c r="M298" s="2">
        <v>5</v>
      </c>
      <c r="N298" s="2">
        <v>10024.36</v>
      </c>
      <c r="O298" s="2">
        <v>50121.8</v>
      </c>
      <c r="P298" s="2">
        <v>23.47</v>
      </c>
      <c r="Q298" s="2">
        <v>38358.21</v>
      </c>
      <c r="R298" s="2">
        <v>3</v>
      </c>
      <c r="S298" s="2">
        <f t="shared" si="12"/>
        <v>5</v>
      </c>
      <c r="T298" s="2">
        <f t="shared" si="13"/>
        <v>2</v>
      </c>
      <c r="U298" s="6">
        <f t="shared" si="14"/>
        <v>27.401208345133579</v>
      </c>
    </row>
    <row r="299" spans="1:21" x14ac:dyDescent="0.3">
      <c r="A299" s="2" t="s">
        <v>314</v>
      </c>
      <c r="B299" s="2" t="s">
        <v>5314</v>
      </c>
      <c r="C299" s="3">
        <v>45806</v>
      </c>
      <c r="D299" s="4">
        <v>10</v>
      </c>
      <c r="E299" s="3">
        <v>45810</v>
      </c>
      <c r="F299" s="3">
        <v>45815</v>
      </c>
      <c r="G299" s="3">
        <v>36736</v>
      </c>
      <c r="H299" s="2" t="s">
        <v>9882</v>
      </c>
      <c r="I299" s="2" t="s">
        <v>9902</v>
      </c>
      <c r="J299" s="2" t="s">
        <v>9903</v>
      </c>
      <c r="K299" s="2" t="s">
        <v>9908</v>
      </c>
      <c r="L299" s="2" t="s">
        <v>9918</v>
      </c>
      <c r="M299" s="2">
        <v>1</v>
      </c>
      <c r="N299" s="2">
        <v>45154.54</v>
      </c>
      <c r="O299" s="2">
        <v>45154.54</v>
      </c>
      <c r="P299" s="2">
        <v>11.44</v>
      </c>
      <c r="Q299" s="2">
        <v>39988.86</v>
      </c>
      <c r="R299" s="2">
        <v>2</v>
      </c>
      <c r="S299" s="2">
        <f t="shared" si="12"/>
        <v>9</v>
      </c>
      <c r="T299" s="2">
        <f t="shared" si="13"/>
        <v>1</v>
      </c>
      <c r="U299" s="6">
        <f t="shared" si="14"/>
        <v>24.830999262925133</v>
      </c>
    </row>
    <row r="300" spans="1:21" x14ac:dyDescent="0.3">
      <c r="A300" s="2" t="s">
        <v>315</v>
      </c>
      <c r="B300" s="2" t="s">
        <v>5315</v>
      </c>
      <c r="C300" s="3">
        <v>45819</v>
      </c>
      <c r="D300" s="4">
        <v>6</v>
      </c>
      <c r="E300" s="3">
        <v>45821</v>
      </c>
      <c r="F300" s="3">
        <v>45826</v>
      </c>
      <c r="G300" s="3">
        <v>33477</v>
      </c>
      <c r="H300" s="2" t="s">
        <v>9882</v>
      </c>
      <c r="I300" s="2" t="s">
        <v>9898</v>
      </c>
      <c r="J300" s="2" t="s">
        <v>9905</v>
      </c>
      <c r="K300" s="2" t="s">
        <v>9910</v>
      </c>
      <c r="L300" s="2" t="s">
        <v>9924</v>
      </c>
      <c r="M300" s="2">
        <v>8</v>
      </c>
      <c r="N300" s="2">
        <v>15622.44</v>
      </c>
      <c r="O300" s="2">
        <v>124979.52</v>
      </c>
      <c r="P300" s="2">
        <v>1.24</v>
      </c>
      <c r="Q300" s="2">
        <v>123429.77</v>
      </c>
      <c r="R300" s="2">
        <v>4</v>
      </c>
      <c r="S300" s="2">
        <f t="shared" si="12"/>
        <v>7</v>
      </c>
      <c r="T300" s="2">
        <f t="shared" si="13"/>
        <v>-1</v>
      </c>
      <c r="U300" s="6">
        <f t="shared" si="14"/>
        <v>33.789893617021278</v>
      </c>
    </row>
    <row r="301" spans="1:21" x14ac:dyDescent="0.3">
      <c r="A301" s="2" t="s">
        <v>316</v>
      </c>
      <c r="B301" s="2" t="s">
        <v>5316</v>
      </c>
      <c r="C301" s="3">
        <v>45783</v>
      </c>
      <c r="D301" s="4">
        <v>9</v>
      </c>
      <c r="E301" s="3">
        <v>45785</v>
      </c>
      <c r="F301" s="3">
        <v>45787</v>
      </c>
      <c r="G301" s="3">
        <v>34207</v>
      </c>
      <c r="H301" s="2" t="s">
        <v>9880</v>
      </c>
      <c r="I301" s="2" t="s">
        <v>9889</v>
      </c>
      <c r="J301" s="2" t="s">
        <v>9903</v>
      </c>
      <c r="K301" s="2" t="s">
        <v>9907</v>
      </c>
      <c r="L301" s="2" t="s">
        <v>9913</v>
      </c>
      <c r="M301" s="2">
        <v>9</v>
      </c>
      <c r="N301" s="2">
        <v>14022.66</v>
      </c>
      <c r="O301" s="2">
        <v>126203.94</v>
      </c>
      <c r="P301" s="2">
        <v>20.97</v>
      </c>
      <c r="Q301" s="2">
        <v>99738.97</v>
      </c>
      <c r="R301" s="2">
        <v>3</v>
      </c>
      <c r="S301" s="2">
        <f t="shared" si="12"/>
        <v>4</v>
      </c>
      <c r="T301" s="2">
        <f t="shared" si="13"/>
        <v>5</v>
      </c>
      <c r="U301" s="6">
        <f t="shared" si="14"/>
        <v>31.694018086783373</v>
      </c>
    </row>
    <row r="302" spans="1:21" x14ac:dyDescent="0.3">
      <c r="A302" s="2" t="s">
        <v>317</v>
      </c>
      <c r="B302" s="2" t="s">
        <v>5317</v>
      </c>
      <c r="C302" s="3">
        <v>45373</v>
      </c>
      <c r="D302" s="4">
        <v>8</v>
      </c>
      <c r="E302" s="3">
        <v>45378</v>
      </c>
      <c r="F302" s="3">
        <v>45379</v>
      </c>
      <c r="G302" s="3">
        <v>32033</v>
      </c>
      <c r="H302" s="2" t="s">
        <v>9880</v>
      </c>
      <c r="I302" s="2" t="s">
        <v>9901</v>
      </c>
      <c r="J302" s="2" t="s">
        <v>9904</v>
      </c>
      <c r="K302" s="2" t="s">
        <v>9912</v>
      </c>
      <c r="L302" s="2" t="s">
        <v>9930</v>
      </c>
      <c r="M302" s="2">
        <v>5</v>
      </c>
      <c r="N302" s="2">
        <v>19708.25</v>
      </c>
      <c r="O302" s="2">
        <v>98541.25</v>
      </c>
      <c r="P302" s="2">
        <v>8.1300000000000008</v>
      </c>
      <c r="Q302" s="2">
        <v>90529.85</v>
      </c>
      <c r="R302" s="2">
        <v>1</v>
      </c>
      <c r="S302" s="2">
        <f t="shared" si="12"/>
        <v>6</v>
      </c>
      <c r="T302" s="2">
        <f t="shared" si="13"/>
        <v>2</v>
      </c>
      <c r="U302" s="6">
        <f t="shared" si="14"/>
        <v>36.521613832853028</v>
      </c>
    </row>
    <row r="303" spans="1:21" x14ac:dyDescent="0.3">
      <c r="A303" s="2" t="s">
        <v>318</v>
      </c>
      <c r="B303" s="2" t="s">
        <v>5318</v>
      </c>
      <c r="C303" s="3">
        <v>45283</v>
      </c>
      <c r="D303" s="4">
        <v>4</v>
      </c>
      <c r="E303" s="3">
        <v>45285</v>
      </c>
      <c r="F303" s="3">
        <v>45289</v>
      </c>
      <c r="G303" s="3">
        <v>22504</v>
      </c>
      <c r="H303" s="2" t="s">
        <v>9882</v>
      </c>
      <c r="I303" s="2" t="s">
        <v>9898</v>
      </c>
      <c r="J303" s="2" t="s">
        <v>9903</v>
      </c>
      <c r="K303" s="2" t="s">
        <v>9907</v>
      </c>
      <c r="L303" s="2" t="s">
        <v>9931</v>
      </c>
      <c r="M303" s="2">
        <v>1</v>
      </c>
      <c r="N303" s="2">
        <v>13109.5</v>
      </c>
      <c r="O303" s="2">
        <v>13109.5</v>
      </c>
      <c r="P303" s="2">
        <v>23.37</v>
      </c>
      <c r="Q303" s="2">
        <v>10045.81</v>
      </c>
      <c r="R303" s="2">
        <v>3</v>
      </c>
      <c r="S303" s="2">
        <f t="shared" si="12"/>
        <v>6</v>
      </c>
      <c r="T303" s="2">
        <f t="shared" si="13"/>
        <v>-2</v>
      </c>
      <c r="U303" s="6">
        <f t="shared" si="14"/>
        <v>62.367535853976534</v>
      </c>
    </row>
    <row r="304" spans="1:21" x14ac:dyDescent="0.3">
      <c r="A304" s="2" t="s">
        <v>319</v>
      </c>
      <c r="B304" s="2" t="s">
        <v>5319</v>
      </c>
      <c r="C304" s="3">
        <v>45767</v>
      </c>
      <c r="D304" s="4">
        <v>3</v>
      </c>
      <c r="E304" s="3">
        <v>45770</v>
      </c>
      <c r="F304" s="3">
        <v>45775</v>
      </c>
      <c r="G304" s="3">
        <v>39145</v>
      </c>
      <c r="H304" s="2" t="s">
        <v>9880</v>
      </c>
      <c r="I304" s="2" t="s">
        <v>9884</v>
      </c>
      <c r="J304" s="2" t="s">
        <v>9904</v>
      </c>
      <c r="K304" s="2" t="s">
        <v>9912</v>
      </c>
      <c r="L304" s="2" t="s">
        <v>9928</v>
      </c>
      <c r="M304" s="2">
        <v>3</v>
      </c>
      <c r="N304" s="2">
        <v>43959.69</v>
      </c>
      <c r="O304" s="2">
        <v>131879.07</v>
      </c>
      <c r="P304" s="2">
        <v>14.8</v>
      </c>
      <c r="Q304" s="2">
        <v>112360.97</v>
      </c>
      <c r="R304" s="2">
        <v>2</v>
      </c>
      <c r="S304" s="2">
        <f t="shared" si="12"/>
        <v>8</v>
      </c>
      <c r="T304" s="2">
        <f t="shared" si="13"/>
        <v>-5</v>
      </c>
      <c r="U304" s="6">
        <f t="shared" si="14"/>
        <v>18.129394812680115</v>
      </c>
    </row>
    <row r="305" spans="1:21" x14ac:dyDescent="0.3">
      <c r="A305" s="2" t="s">
        <v>320</v>
      </c>
      <c r="B305" s="2" t="s">
        <v>5320</v>
      </c>
      <c r="C305" s="3">
        <v>45326</v>
      </c>
      <c r="D305" s="4">
        <v>3</v>
      </c>
      <c r="E305" s="3">
        <v>45331</v>
      </c>
      <c r="F305" s="3">
        <v>45334</v>
      </c>
      <c r="G305" s="3">
        <v>33820</v>
      </c>
      <c r="H305" s="2" t="s">
        <v>9880</v>
      </c>
      <c r="I305" s="2" t="s">
        <v>9897</v>
      </c>
      <c r="J305" s="2" t="s">
        <v>9904</v>
      </c>
      <c r="K305" s="2" t="s">
        <v>9909</v>
      </c>
      <c r="L305" s="2" t="s">
        <v>9916</v>
      </c>
      <c r="M305" s="2">
        <v>4</v>
      </c>
      <c r="N305" s="2">
        <v>8990.2099999999991</v>
      </c>
      <c r="O305" s="2">
        <v>35960.839999999997</v>
      </c>
      <c r="P305" s="2">
        <v>4.22</v>
      </c>
      <c r="Q305" s="2">
        <v>34443.29</v>
      </c>
      <c r="R305" s="2">
        <v>3</v>
      </c>
      <c r="S305" s="2">
        <f t="shared" si="12"/>
        <v>8</v>
      </c>
      <c r="T305" s="2">
        <f t="shared" si="13"/>
        <v>-5</v>
      </c>
      <c r="U305" s="6">
        <f t="shared" si="14"/>
        <v>31.49975111996018</v>
      </c>
    </row>
    <row r="306" spans="1:21" x14ac:dyDescent="0.3">
      <c r="A306" s="2" t="s">
        <v>321</v>
      </c>
      <c r="B306" s="2" t="s">
        <v>5299</v>
      </c>
      <c r="C306" s="3">
        <v>45559</v>
      </c>
      <c r="D306" s="4">
        <v>3</v>
      </c>
      <c r="E306" s="3">
        <v>45562</v>
      </c>
      <c r="F306" s="3">
        <v>45567</v>
      </c>
      <c r="G306" s="3">
        <v>39074</v>
      </c>
      <c r="H306" s="2" t="s">
        <v>9881</v>
      </c>
      <c r="I306" s="2" t="s">
        <v>9894</v>
      </c>
      <c r="J306" s="2" t="s">
        <v>9905</v>
      </c>
      <c r="K306" s="2" t="s">
        <v>9910</v>
      </c>
      <c r="L306" s="2" t="s">
        <v>9924</v>
      </c>
      <c r="M306" s="2">
        <v>5</v>
      </c>
      <c r="N306" s="2">
        <v>7029.08</v>
      </c>
      <c r="O306" s="2">
        <v>35145.4</v>
      </c>
      <c r="P306" s="2">
        <v>8.58</v>
      </c>
      <c r="Q306" s="2">
        <v>32129.919999999998</v>
      </c>
      <c r="R306" s="2">
        <v>3</v>
      </c>
      <c r="S306" s="2">
        <f t="shared" si="12"/>
        <v>8</v>
      </c>
      <c r="T306" s="2">
        <f t="shared" si="13"/>
        <v>-5</v>
      </c>
      <c r="U306" s="6">
        <f t="shared" si="14"/>
        <v>17.754322766570606</v>
      </c>
    </row>
    <row r="307" spans="1:21" x14ac:dyDescent="0.3">
      <c r="A307" s="2" t="s">
        <v>322</v>
      </c>
      <c r="B307" s="2" t="s">
        <v>5321</v>
      </c>
      <c r="C307" s="3">
        <v>45852</v>
      </c>
      <c r="D307" s="4">
        <v>8</v>
      </c>
      <c r="E307" s="3">
        <v>45855</v>
      </c>
      <c r="F307" s="3">
        <v>45858</v>
      </c>
      <c r="G307" s="3">
        <v>34065</v>
      </c>
      <c r="H307" s="2" t="s">
        <v>9879</v>
      </c>
      <c r="I307" s="2" t="s">
        <v>9896</v>
      </c>
      <c r="J307" s="2" t="s">
        <v>9905</v>
      </c>
      <c r="K307" s="2" t="s">
        <v>9910</v>
      </c>
      <c r="L307" s="2" t="s">
        <v>9917</v>
      </c>
      <c r="M307" s="2">
        <v>1</v>
      </c>
      <c r="N307" s="2">
        <v>27774.06</v>
      </c>
      <c r="O307" s="2">
        <v>27774.06</v>
      </c>
      <c r="P307" s="2">
        <v>26.39</v>
      </c>
      <c r="Q307" s="2">
        <v>20444.490000000002</v>
      </c>
      <c r="R307" s="2">
        <v>4</v>
      </c>
      <c r="S307" s="2">
        <f t="shared" si="12"/>
        <v>6</v>
      </c>
      <c r="T307" s="2">
        <f t="shared" si="13"/>
        <v>2</v>
      </c>
      <c r="U307" s="6">
        <f t="shared" si="14"/>
        <v>32.271716585082551</v>
      </c>
    </row>
    <row r="308" spans="1:21" x14ac:dyDescent="0.3">
      <c r="A308" s="2" t="s">
        <v>323</v>
      </c>
      <c r="B308" s="2" t="s">
        <v>5322</v>
      </c>
      <c r="C308" s="3">
        <v>45407</v>
      </c>
      <c r="D308" s="4">
        <v>8</v>
      </c>
      <c r="E308" s="3">
        <v>45408</v>
      </c>
      <c r="F308" s="3">
        <v>45409</v>
      </c>
      <c r="G308" s="3">
        <v>36388</v>
      </c>
      <c r="H308" s="2" t="s">
        <v>9881</v>
      </c>
      <c r="I308" s="2" t="s">
        <v>9885</v>
      </c>
      <c r="J308" s="2" t="s">
        <v>9904</v>
      </c>
      <c r="K308" s="2" t="s">
        <v>9912</v>
      </c>
      <c r="L308" s="2" t="s">
        <v>9933</v>
      </c>
      <c r="M308" s="2">
        <v>5</v>
      </c>
      <c r="N308" s="2">
        <v>15591.78</v>
      </c>
      <c r="O308" s="2">
        <v>77958.900000000009</v>
      </c>
      <c r="P308" s="2">
        <v>24.9</v>
      </c>
      <c r="Q308" s="2">
        <v>58547.13</v>
      </c>
      <c r="R308" s="2">
        <v>1</v>
      </c>
      <c r="S308" s="2">
        <f t="shared" si="12"/>
        <v>2</v>
      </c>
      <c r="T308" s="2">
        <f t="shared" si="13"/>
        <v>6</v>
      </c>
      <c r="U308" s="6">
        <f t="shared" si="14"/>
        <v>24.691376224070758</v>
      </c>
    </row>
    <row r="309" spans="1:21" x14ac:dyDescent="0.3">
      <c r="A309" s="2" t="s">
        <v>324</v>
      </c>
      <c r="B309" s="2" t="s">
        <v>5323</v>
      </c>
      <c r="C309" s="3">
        <v>45566</v>
      </c>
      <c r="D309" s="4">
        <v>6</v>
      </c>
      <c r="E309" s="3">
        <v>45569</v>
      </c>
      <c r="F309" s="3">
        <v>45571</v>
      </c>
      <c r="G309" s="3">
        <v>31478</v>
      </c>
      <c r="H309" s="2" t="s">
        <v>9880</v>
      </c>
      <c r="I309" s="2" t="s">
        <v>9901</v>
      </c>
      <c r="J309" s="2" t="s">
        <v>9906</v>
      </c>
      <c r="K309" s="2" t="s">
        <v>9911</v>
      </c>
      <c r="L309" s="2" t="s">
        <v>9919</v>
      </c>
      <c r="M309" s="2">
        <v>4</v>
      </c>
      <c r="N309" s="2">
        <v>37285.03</v>
      </c>
      <c r="O309" s="2">
        <v>149140.12</v>
      </c>
      <c r="P309" s="2">
        <v>14</v>
      </c>
      <c r="Q309" s="2">
        <v>128260.5</v>
      </c>
      <c r="R309" s="2">
        <v>4</v>
      </c>
      <c r="S309" s="2">
        <f t="shared" si="12"/>
        <v>5</v>
      </c>
      <c r="T309" s="2">
        <f t="shared" si="13"/>
        <v>1</v>
      </c>
      <c r="U309" s="6">
        <f t="shared" si="14"/>
        <v>38.570164970164967</v>
      </c>
    </row>
    <row r="310" spans="1:21" x14ac:dyDescent="0.3">
      <c r="A310" s="2" t="s">
        <v>325</v>
      </c>
      <c r="B310" s="2" t="s">
        <v>5324</v>
      </c>
      <c r="C310" s="3">
        <v>45530</v>
      </c>
      <c r="D310" s="4">
        <v>5</v>
      </c>
      <c r="E310" s="3">
        <v>45534</v>
      </c>
      <c r="F310" s="3">
        <v>45539</v>
      </c>
      <c r="G310" s="3">
        <v>34588</v>
      </c>
      <c r="H310" s="2" t="s">
        <v>9879</v>
      </c>
      <c r="I310" s="2" t="s">
        <v>9886</v>
      </c>
      <c r="J310" s="2" t="s">
        <v>9905</v>
      </c>
      <c r="K310" s="2" t="s">
        <v>9910</v>
      </c>
      <c r="L310" s="2" t="s">
        <v>9935</v>
      </c>
      <c r="M310" s="2">
        <v>2</v>
      </c>
      <c r="N310" s="2">
        <v>25305.98</v>
      </c>
      <c r="O310" s="2">
        <v>50611.96</v>
      </c>
      <c r="P310" s="2">
        <v>8.9600000000000009</v>
      </c>
      <c r="Q310" s="2">
        <v>46077.13</v>
      </c>
      <c r="R310" s="2">
        <v>3</v>
      </c>
      <c r="S310" s="2">
        <f t="shared" si="12"/>
        <v>9</v>
      </c>
      <c r="T310" s="2">
        <f t="shared" si="13"/>
        <v>-4</v>
      </c>
      <c r="U310" s="6">
        <f t="shared" si="14"/>
        <v>29.95690188112691</v>
      </c>
    </row>
    <row r="311" spans="1:21" x14ac:dyDescent="0.3">
      <c r="A311" s="2" t="s">
        <v>326</v>
      </c>
      <c r="B311" s="2" t="s">
        <v>5325</v>
      </c>
      <c r="C311" s="3">
        <v>45577</v>
      </c>
      <c r="D311" s="4">
        <v>4</v>
      </c>
      <c r="E311" s="3">
        <v>45580</v>
      </c>
      <c r="F311" s="3">
        <v>45585</v>
      </c>
      <c r="G311" s="3">
        <v>25998</v>
      </c>
      <c r="H311" s="2" t="s">
        <v>9881</v>
      </c>
      <c r="I311" s="2" t="s">
        <v>9899</v>
      </c>
      <c r="J311" s="2" t="s">
        <v>9904</v>
      </c>
      <c r="K311" s="2" t="s">
        <v>9912</v>
      </c>
      <c r="L311" s="2" t="s">
        <v>9930</v>
      </c>
      <c r="M311" s="2">
        <v>1</v>
      </c>
      <c r="N311" s="2">
        <v>28576.22</v>
      </c>
      <c r="O311" s="2">
        <v>28576.22</v>
      </c>
      <c r="P311" s="2">
        <v>23.04</v>
      </c>
      <c r="Q311" s="2">
        <v>21992.26</v>
      </c>
      <c r="R311" s="2">
        <v>3</v>
      </c>
      <c r="S311" s="2">
        <f t="shared" si="12"/>
        <v>8</v>
      </c>
      <c r="T311" s="2">
        <f t="shared" si="13"/>
        <v>-4</v>
      </c>
      <c r="U311" s="6">
        <f t="shared" si="14"/>
        <v>53.603021699452448</v>
      </c>
    </row>
    <row r="312" spans="1:21" x14ac:dyDescent="0.3">
      <c r="A312" s="2" t="s">
        <v>327</v>
      </c>
      <c r="B312" s="2" t="s">
        <v>5326</v>
      </c>
      <c r="C312" s="3">
        <v>45871</v>
      </c>
      <c r="D312" s="4">
        <v>7</v>
      </c>
      <c r="E312" s="3">
        <v>45872</v>
      </c>
      <c r="F312" s="3">
        <v>45875</v>
      </c>
      <c r="G312" s="3">
        <v>34176</v>
      </c>
      <c r="H312" s="2" t="s">
        <v>9880</v>
      </c>
      <c r="I312" s="2" t="s">
        <v>9897</v>
      </c>
      <c r="J312" s="2" t="s">
        <v>9904</v>
      </c>
      <c r="K312" s="2" t="s">
        <v>9909</v>
      </c>
      <c r="L312" s="2" t="s">
        <v>9927</v>
      </c>
      <c r="M312" s="2">
        <v>8</v>
      </c>
      <c r="N312" s="2">
        <v>3971.1</v>
      </c>
      <c r="O312" s="2">
        <v>31768.799999999999</v>
      </c>
      <c r="P312" s="2">
        <v>18.670000000000002</v>
      </c>
      <c r="Q312" s="2">
        <v>25837.57</v>
      </c>
      <c r="R312" s="2">
        <v>4</v>
      </c>
      <c r="S312" s="2">
        <f t="shared" si="12"/>
        <v>4</v>
      </c>
      <c r="T312" s="2">
        <f t="shared" si="13"/>
        <v>3</v>
      </c>
      <c r="U312" s="6">
        <f t="shared" si="14"/>
        <v>32.019829088193809</v>
      </c>
    </row>
    <row r="313" spans="1:21" x14ac:dyDescent="0.3">
      <c r="A313" s="2" t="s">
        <v>328</v>
      </c>
      <c r="B313" s="2" t="s">
        <v>5327</v>
      </c>
      <c r="C313" s="3">
        <v>45376</v>
      </c>
      <c r="D313" s="4">
        <v>4</v>
      </c>
      <c r="E313" s="3">
        <v>45378</v>
      </c>
      <c r="F313" s="3">
        <v>45380</v>
      </c>
      <c r="G313" s="3">
        <v>33060</v>
      </c>
      <c r="H313" s="2" t="s">
        <v>9879</v>
      </c>
      <c r="I313" s="2" t="s">
        <v>9883</v>
      </c>
      <c r="J313" s="2" t="s">
        <v>9904</v>
      </c>
      <c r="K313" s="2" t="s">
        <v>9909</v>
      </c>
      <c r="L313" s="2" t="s">
        <v>9923</v>
      </c>
      <c r="M313" s="2">
        <v>8</v>
      </c>
      <c r="N313" s="2">
        <v>17342.580000000002</v>
      </c>
      <c r="O313" s="2">
        <v>138740.64000000001</v>
      </c>
      <c r="P313" s="2">
        <v>16.96</v>
      </c>
      <c r="Q313" s="2">
        <v>115210.23</v>
      </c>
      <c r="R313" s="2">
        <v>5</v>
      </c>
      <c r="S313" s="2">
        <f t="shared" si="12"/>
        <v>4</v>
      </c>
      <c r="T313" s="2">
        <f t="shared" si="13"/>
        <v>0</v>
      </c>
      <c r="U313" s="6">
        <f t="shared" si="14"/>
        <v>33.718710888610765</v>
      </c>
    </row>
    <row r="314" spans="1:21" x14ac:dyDescent="0.3">
      <c r="A314" s="2" t="s">
        <v>329</v>
      </c>
      <c r="B314" s="2" t="s">
        <v>5328</v>
      </c>
      <c r="C314" s="3">
        <v>45538</v>
      </c>
      <c r="D314" s="4">
        <v>6</v>
      </c>
      <c r="E314" s="3">
        <v>45540</v>
      </c>
      <c r="F314" s="3">
        <v>45542</v>
      </c>
      <c r="G314" s="3">
        <v>38027</v>
      </c>
      <c r="H314" s="2" t="s">
        <v>9882</v>
      </c>
      <c r="I314" s="2" t="s">
        <v>9888</v>
      </c>
      <c r="J314" s="2" t="s">
        <v>9904</v>
      </c>
      <c r="K314" s="2" t="s">
        <v>9909</v>
      </c>
      <c r="L314" s="2" t="s">
        <v>9923</v>
      </c>
      <c r="M314" s="2">
        <v>10</v>
      </c>
      <c r="N314" s="2">
        <v>34194.89</v>
      </c>
      <c r="O314" s="2">
        <v>341948.9</v>
      </c>
      <c r="P314" s="2">
        <v>17.78</v>
      </c>
      <c r="Q314" s="2">
        <v>281150.39</v>
      </c>
      <c r="R314" s="2">
        <v>4</v>
      </c>
      <c r="S314" s="2">
        <f t="shared" si="12"/>
        <v>4</v>
      </c>
      <c r="T314" s="2">
        <f t="shared" si="13"/>
        <v>2</v>
      </c>
      <c r="U314" s="6">
        <f t="shared" si="14"/>
        <v>20.561986703167776</v>
      </c>
    </row>
    <row r="315" spans="1:21" x14ac:dyDescent="0.3">
      <c r="A315" s="2" t="s">
        <v>330</v>
      </c>
      <c r="B315" s="2" t="s">
        <v>5329</v>
      </c>
      <c r="C315" s="3">
        <v>45232</v>
      </c>
      <c r="D315" s="4">
        <v>7</v>
      </c>
      <c r="E315" s="3">
        <v>45233</v>
      </c>
      <c r="F315" s="3">
        <v>45234</v>
      </c>
      <c r="G315" s="3">
        <v>37663</v>
      </c>
      <c r="H315" s="2" t="s">
        <v>9882</v>
      </c>
      <c r="I315" s="2" t="s">
        <v>9895</v>
      </c>
      <c r="J315" s="2" t="s">
        <v>9903</v>
      </c>
      <c r="K315" s="2" t="s">
        <v>9908</v>
      </c>
      <c r="L315" s="2" t="s">
        <v>9915</v>
      </c>
      <c r="M315" s="2">
        <v>6</v>
      </c>
      <c r="N315" s="2">
        <v>12544.84</v>
      </c>
      <c r="O315" s="2">
        <v>75269.040000000008</v>
      </c>
      <c r="P315" s="2">
        <v>17.86</v>
      </c>
      <c r="Q315" s="2">
        <v>61825.99</v>
      </c>
      <c r="R315" s="2">
        <v>1</v>
      </c>
      <c r="S315" s="2">
        <f t="shared" si="12"/>
        <v>2</v>
      </c>
      <c r="T315" s="2">
        <f t="shared" si="13"/>
        <v>5</v>
      </c>
      <c r="U315" s="6">
        <f t="shared" si="14"/>
        <v>20.723468057366361</v>
      </c>
    </row>
    <row r="316" spans="1:21" x14ac:dyDescent="0.3">
      <c r="A316" s="2" t="s">
        <v>331</v>
      </c>
      <c r="B316" s="2" t="s">
        <v>5330</v>
      </c>
      <c r="C316" s="3">
        <v>45816</v>
      </c>
      <c r="D316" s="4">
        <v>8</v>
      </c>
      <c r="E316" s="3">
        <v>45817</v>
      </c>
      <c r="F316" s="3">
        <v>45821</v>
      </c>
      <c r="G316" s="3">
        <v>25718</v>
      </c>
      <c r="H316" s="2" t="s">
        <v>9879</v>
      </c>
      <c r="I316" s="2" t="s">
        <v>9883</v>
      </c>
      <c r="J316" s="2" t="s">
        <v>9905</v>
      </c>
      <c r="K316" s="2" t="s">
        <v>9910</v>
      </c>
      <c r="L316" s="2" t="s">
        <v>9935</v>
      </c>
      <c r="M316" s="2">
        <v>7</v>
      </c>
      <c r="N316" s="2">
        <v>11714.53</v>
      </c>
      <c r="O316" s="2">
        <v>82001.710000000006</v>
      </c>
      <c r="P316" s="2">
        <v>4.16</v>
      </c>
      <c r="Q316" s="2">
        <v>78590.44</v>
      </c>
      <c r="R316" s="2">
        <v>2</v>
      </c>
      <c r="S316" s="2">
        <f t="shared" si="12"/>
        <v>5</v>
      </c>
      <c r="T316" s="2">
        <f t="shared" si="13"/>
        <v>3</v>
      </c>
      <c r="U316" s="6">
        <f t="shared" si="14"/>
        <v>55.025325119780973</v>
      </c>
    </row>
    <row r="317" spans="1:21" x14ac:dyDescent="0.3">
      <c r="A317" s="2" t="s">
        <v>332</v>
      </c>
      <c r="B317" s="2" t="s">
        <v>5331</v>
      </c>
      <c r="C317" s="3">
        <v>45177</v>
      </c>
      <c r="D317" s="4">
        <v>5</v>
      </c>
      <c r="E317" s="3">
        <v>45181</v>
      </c>
      <c r="F317" s="3">
        <v>45184</v>
      </c>
      <c r="G317" s="3">
        <v>30990</v>
      </c>
      <c r="H317" s="2" t="s">
        <v>9881</v>
      </c>
      <c r="I317" s="2" t="s">
        <v>9899</v>
      </c>
      <c r="J317" s="2" t="s">
        <v>9903</v>
      </c>
      <c r="K317" s="2" t="s">
        <v>9908</v>
      </c>
      <c r="L317" s="2" t="s">
        <v>9934</v>
      </c>
      <c r="M317" s="2">
        <v>5</v>
      </c>
      <c r="N317" s="2">
        <v>3260.43</v>
      </c>
      <c r="O317" s="2">
        <v>16302.15</v>
      </c>
      <c r="P317" s="2">
        <v>4.01</v>
      </c>
      <c r="Q317" s="2">
        <v>15648.43</v>
      </c>
      <c r="R317" s="2">
        <v>3</v>
      </c>
      <c r="S317" s="2">
        <f t="shared" si="12"/>
        <v>7</v>
      </c>
      <c r="T317" s="2">
        <f t="shared" si="13"/>
        <v>-2</v>
      </c>
      <c r="U317" s="6">
        <f t="shared" si="14"/>
        <v>38.841889117043124</v>
      </c>
    </row>
    <row r="318" spans="1:21" x14ac:dyDescent="0.3">
      <c r="A318" s="2" t="s">
        <v>333</v>
      </c>
      <c r="B318" s="2" t="s">
        <v>5332</v>
      </c>
      <c r="C318" s="3">
        <v>45542</v>
      </c>
      <c r="D318" s="4">
        <v>8</v>
      </c>
      <c r="E318" s="3">
        <v>45547</v>
      </c>
      <c r="F318" s="3">
        <v>45549</v>
      </c>
      <c r="G318" s="3">
        <v>24798</v>
      </c>
      <c r="H318" s="2" t="s">
        <v>9880</v>
      </c>
      <c r="I318" s="2" t="s">
        <v>9889</v>
      </c>
      <c r="J318" s="2" t="s">
        <v>9903</v>
      </c>
      <c r="K318" s="2" t="s">
        <v>9907</v>
      </c>
      <c r="L318" s="2" t="s">
        <v>9932</v>
      </c>
      <c r="M318" s="2">
        <v>3</v>
      </c>
      <c r="N318" s="2">
        <v>30822.45</v>
      </c>
      <c r="O318" s="2">
        <v>92467.35</v>
      </c>
      <c r="P318" s="2">
        <v>20.78</v>
      </c>
      <c r="Q318" s="2">
        <v>73252.63</v>
      </c>
      <c r="R318" s="2">
        <v>4</v>
      </c>
      <c r="S318" s="2">
        <f t="shared" si="12"/>
        <v>7</v>
      </c>
      <c r="T318" s="2">
        <f t="shared" si="13"/>
        <v>1</v>
      </c>
      <c r="U318" s="6">
        <f t="shared" si="14"/>
        <v>56.792636299268352</v>
      </c>
    </row>
    <row r="319" spans="1:21" x14ac:dyDescent="0.3">
      <c r="A319" s="2" t="s">
        <v>334</v>
      </c>
      <c r="B319" s="2" t="s">
        <v>5333</v>
      </c>
      <c r="C319" s="3">
        <v>45604</v>
      </c>
      <c r="D319" s="4">
        <v>7</v>
      </c>
      <c r="E319" s="3">
        <v>45609</v>
      </c>
      <c r="F319" s="3">
        <v>45613</v>
      </c>
      <c r="G319" s="3">
        <v>27817</v>
      </c>
      <c r="H319" s="2" t="s">
        <v>9880</v>
      </c>
      <c r="I319" s="2" t="s">
        <v>9889</v>
      </c>
      <c r="J319" s="2" t="s">
        <v>9903</v>
      </c>
      <c r="K319" s="2" t="s">
        <v>9907</v>
      </c>
      <c r="L319" s="2" t="s">
        <v>9914</v>
      </c>
      <c r="M319" s="2">
        <v>6</v>
      </c>
      <c r="N319" s="2">
        <v>26593.77</v>
      </c>
      <c r="O319" s="2">
        <v>159562.62</v>
      </c>
      <c r="P319" s="2">
        <v>2.46</v>
      </c>
      <c r="Q319" s="2">
        <v>155637.38</v>
      </c>
      <c r="R319" s="2">
        <v>5</v>
      </c>
      <c r="S319" s="2">
        <f t="shared" si="12"/>
        <v>9</v>
      </c>
      <c r="T319" s="2">
        <f t="shared" si="13"/>
        <v>-2</v>
      </c>
      <c r="U319" s="6">
        <f t="shared" si="14"/>
        <v>48.696111297351656</v>
      </c>
    </row>
    <row r="320" spans="1:21" x14ac:dyDescent="0.3">
      <c r="A320" s="2" t="s">
        <v>335</v>
      </c>
      <c r="B320" s="2" t="s">
        <v>5334</v>
      </c>
      <c r="C320" s="3">
        <v>45535</v>
      </c>
      <c r="D320" s="4">
        <v>4</v>
      </c>
      <c r="E320" s="3">
        <v>45538</v>
      </c>
      <c r="F320" s="3">
        <v>45540</v>
      </c>
      <c r="G320" s="3">
        <v>38630</v>
      </c>
      <c r="H320" s="2" t="s">
        <v>9880</v>
      </c>
      <c r="I320" s="2" t="s">
        <v>9889</v>
      </c>
      <c r="J320" s="2" t="s">
        <v>9903</v>
      </c>
      <c r="K320" s="2" t="s">
        <v>9907</v>
      </c>
      <c r="L320" s="2" t="s">
        <v>9931</v>
      </c>
      <c r="M320" s="2">
        <v>3</v>
      </c>
      <c r="N320" s="2">
        <v>39342.519999999997</v>
      </c>
      <c r="O320" s="2">
        <v>118027.56</v>
      </c>
      <c r="P320" s="2">
        <v>15.33</v>
      </c>
      <c r="Q320" s="2">
        <v>99933.94</v>
      </c>
      <c r="R320" s="2">
        <v>1</v>
      </c>
      <c r="S320" s="2">
        <f t="shared" si="12"/>
        <v>5</v>
      </c>
      <c r="T320" s="2">
        <f t="shared" si="13"/>
        <v>-1</v>
      </c>
      <c r="U320" s="6">
        <f t="shared" si="14"/>
        <v>18.904859685147159</v>
      </c>
    </row>
    <row r="321" spans="1:21" x14ac:dyDescent="0.3">
      <c r="A321" s="2" t="s">
        <v>336</v>
      </c>
      <c r="B321" s="2" t="s">
        <v>5335</v>
      </c>
      <c r="C321" s="3">
        <v>45641</v>
      </c>
      <c r="D321" s="4">
        <v>8</v>
      </c>
      <c r="E321" s="3">
        <v>45642</v>
      </c>
      <c r="F321" s="3">
        <v>45645</v>
      </c>
      <c r="G321" s="3">
        <v>31482</v>
      </c>
      <c r="H321" s="2" t="s">
        <v>9881</v>
      </c>
      <c r="I321" s="2" t="s">
        <v>9894</v>
      </c>
      <c r="J321" s="2" t="s">
        <v>9903</v>
      </c>
      <c r="K321" s="2" t="s">
        <v>9907</v>
      </c>
      <c r="L321" s="2" t="s">
        <v>9914</v>
      </c>
      <c r="M321" s="2">
        <v>9</v>
      </c>
      <c r="N321" s="2">
        <v>23198.76</v>
      </c>
      <c r="O321" s="2">
        <v>208788.84</v>
      </c>
      <c r="P321" s="2">
        <v>4.22</v>
      </c>
      <c r="Q321" s="2">
        <v>199977.95</v>
      </c>
      <c r="R321" s="2">
        <v>4</v>
      </c>
      <c r="S321" s="2">
        <f t="shared" si="12"/>
        <v>4</v>
      </c>
      <c r="T321" s="2">
        <f t="shared" si="13"/>
        <v>4</v>
      </c>
      <c r="U321" s="6">
        <f t="shared" si="14"/>
        <v>38.764548964548965</v>
      </c>
    </row>
    <row r="322" spans="1:21" x14ac:dyDescent="0.3">
      <c r="A322" s="2" t="s">
        <v>337</v>
      </c>
      <c r="B322" s="2" t="s">
        <v>5336</v>
      </c>
      <c r="C322" s="3">
        <v>45817</v>
      </c>
      <c r="D322" s="4">
        <v>5</v>
      </c>
      <c r="E322" s="3">
        <v>45820</v>
      </c>
      <c r="F322" s="3">
        <v>45821</v>
      </c>
      <c r="G322" s="3">
        <v>36715</v>
      </c>
      <c r="H322" s="2" t="s">
        <v>9882</v>
      </c>
      <c r="I322" s="2" t="s">
        <v>9888</v>
      </c>
      <c r="J322" s="2" t="s">
        <v>9904</v>
      </c>
      <c r="K322" s="2" t="s">
        <v>9909</v>
      </c>
      <c r="L322" s="2" t="s">
        <v>9927</v>
      </c>
      <c r="M322" s="2">
        <v>1</v>
      </c>
      <c r="N322" s="2">
        <v>17645.73</v>
      </c>
      <c r="O322" s="2">
        <v>17645.73</v>
      </c>
      <c r="P322" s="2">
        <v>24.94</v>
      </c>
      <c r="Q322" s="2">
        <v>13244.88</v>
      </c>
      <c r="R322" s="2">
        <v>2</v>
      </c>
      <c r="S322" s="2">
        <f t="shared" si="12"/>
        <v>4</v>
      </c>
      <c r="T322" s="2">
        <f t="shared" si="13"/>
        <v>1</v>
      </c>
      <c r="U322" s="6">
        <f t="shared" si="14"/>
        <v>24.918605875539644</v>
      </c>
    </row>
    <row r="323" spans="1:21" x14ac:dyDescent="0.3">
      <c r="A323" s="2" t="s">
        <v>338</v>
      </c>
      <c r="B323" s="2" t="s">
        <v>5337</v>
      </c>
      <c r="C323" s="3">
        <v>45151</v>
      </c>
      <c r="D323" s="4">
        <v>4</v>
      </c>
      <c r="E323" s="3">
        <v>45152</v>
      </c>
      <c r="F323" s="3">
        <v>45156</v>
      </c>
      <c r="G323" s="3">
        <v>37958</v>
      </c>
      <c r="H323" s="2" t="s">
        <v>9881</v>
      </c>
      <c r="I323" s="2" t="s">
        <v>9891</v>
      </c>
      <c r="J323" s="2" t="s">
        <v>9906</v>
      </c>
      <c r="K323" s="2" t="s">
        <v>9911</v>
      </c>
      <c r="L323" s="2" t="s">
        <v>9919</v>
      </c>
      <c r="M323" s="2">
        <v>10</v>
      </c>
      <c r="N323" s="2">
        <v>38290.71</v>
      </c>
      <c r="O323" s="2">
        <v>382907.1</v>
      </c>
      <c r="P323" s="2">
        <v>5.77</v>
      </c>
      <c r="Q323" s="2">
        <v>360813.36</v>
      </c>
      <c r="R323" s="2">
        <v>4</v>
      </c>
      <c r="S323" s="2">
        <f t="shared" ref="S323:S386" si="15">_xlfn.DAYS(F323,C323)</f>
        <v>5</v>
      </c>
      <c r="T323" s="2">
        <f t="shared" ref="T323:T386" si="16">D323-S323</f>
        <v>-1</v>
      </c>
      <c r="U323" s="6">
        <f t="shared" ref="U323:U386" si="17">YEARFRAC(G323,C323,1)</f>
        <v>19.694002607561931</v>
      </c>
    </row>
    <row r="324" spans="1:21" x14ac:dyDescent="0.3">
      <c r="A324" s="2" t="s">
        <v>339</v>
      </c>
      <c r="B324" s="2" t="s">
        <v>5338</v>
      </c>
      <c r="C324" s="3">
        <v>45447</v>
      </c>
      <c r="D324" s="4">
        <v>7</v>
      </c>
      <c r="E324" s="3">
        <v>45449</v>
      </c>
      <c r="F324" s="3">
        <v>45454</v>
      </c>
      <c r="G324" s="3">
        <v>25690</v>
      </c>
      <c r="H324" s="2" t="s">
        <v>9880</v>
      </c>
      <c r="I324" s="2" t="s">
        <v>9884</v>
      </c>
      <c r="J324" s="2" t="s">
        <v>9903</v>
      </c>
      <c r="K324" s="2" t="s">
        <v>9907</v>
      </c>
      <c r="L324" s="2" t="s">
        <v>9931</v>
      </c>
      <c r="M324" s="2">
        <v>3</v>
      </c>
      <c r="N324" s="2">
        <v>38835.75</v>
      </c>
      <c r="O324" s="2">
        <v>116507.25</v>
      </c>
      <c r="P324" s="2">
        <v>27.96</v>
      </c>
      <c r="Q324" s="2">
        <v>83931.82</v>
      </c>
      <c r="R324" s="2">
        <v>2</v>
      </c>
      <c r="S324" s="2">
        <f t="shared" si="15"/>
        <v>7</v>
      </c>
      <c r="T324" s="2">
        <f t="shared" si="16"/>
        <v>0</v>
      </c>
      <c r="U324" s="6">
        <f t="shared" si="17"/>
        <v>54.091044850415649</v>
      </c>
    </row>
    <row r="325" spans="1:21" x14ac:dyDescent="0.3">
      <c r="A325" s="2" t="s">
        <v>340</v>
      </c>
      <c r="B325" s="2" t="s">
        <v>5339</v>
      </c>
      <c r="C325" s="3">
        <v>45841</v>
      </c>
      <c r="D325" s="4">
        <v>5</v>
      </c>
      <c r="E325" s="3">
        <v>45842</v>
      </c>
      <c r="F325" s="3">
        <v>45845</v>
      </c>
      <c r="G325" s="3">
        <v>30962</v>
      </c>
      <c r="H325" s="2" t="s">
        <v>9879</v>
      </c>
      <c r="I325" s="2" t="s">
        <v>9893</v>
      </c>
      <c r="J325" s="2" t="s">
        <v>9906</v>
      </c>
      <c r="K325" s="2" t="s">
        <v>9911</v>
      </c>
      <c r="L325" s="2" t="s">
        <v>9922</v>
      </c>
      <c r="M325" s="2">
        <v>8</v>
      </c>
      <c r="N325" s="2">
        <v>19556.55</v>
      </c>
      <c r="O325" s="2">
        <v>156452.4</v>
      </c>
      <c r="P325" s="2">
        <v>6.03</v>
      </c>
      <c r="Q325" s="2">
        <v>147018.32</v>
      </c>
      <c r="R325" s="2">
        <v>1</v>
      </c>
      <c r="S325" s="2">
        <f t="shared" si="15"/>
        <v>4</v>
      </c>
      <c r="T325" s="2">
        <f t="shared" si="16"/>
        <v>1</v>
      </c>
      <c r="U325" s="6">
        <f t="shared" si="17"/>
        <v>40.735154162049412</v>
      </c>
    </row>
    <row r="326" spans="1:21" x14ac:dyDescent="0.3">
      <c r="A326" s="2" t="s">
        <v>341</v>
      </c>
      <c r="B326" s="2" t="s">
        <v>5340</v>
      </c>
      <c r="C326" s="3">
        <v>45877</v>
      </c>
      <c r="D326" s="4">
        <v>10</v>
      </c>
      <c r="E326" s="3">
        <v>45879</v>
      </c>
      <c r="F326" s="3">
        <v>45880</v>
      </c>
      <c r="G326" s="3">
        <v>28794</v>
      </c>
      <c r="H326" s="2" t="s">
        <v>9879</v>
      </c>
      <c r="I326" s="2" t="s">
        <v>9900</v>
      </c>
      <c r="J326" s="2" t="s">
        <v>9905</v>
      </c>
      <c r="K326" s="2" t="s">
        <v>9910</v>
      </c>
      <c r="L326" s="2" t="s">
        <v>9935</v>
      </c>
      <c r="M326" s="2">
        <v>6</v>
      </c>
      <c r="N326" s="2">
        <v>222.92</v>
      </c>
      <c r="O326" s="2">
        <v>1337.52</v>
      </c>
      <c r="P326" s="2">
        <v>23.95</v>
      </c>
      <c r="Q326" s="2">
        <v>1017.18</v>
      </c>
      <c r="R326" s="2">
        <v>1</v>
      </c>
      <c r="S326" s="2">
        <f t="shared" si="15"/>
        <v>3</v>
      </c>
      <c r="T326" s="2">
        <f t="shared" si="16"/>
        <v>7</v>
      </c>
      <c r="U326" s="6">
        <f t="shared" si="17"/>
        <v>46.770704996577685</v>
      </c>
    </row>
    <row r="327" spans="1:21" x14ac:dyDescent="0.3">
      <c r="A327" s="2" t="s">
        <v>342</v>
      </c>
      <c r="B327" s="2" t="s">
        <v>5341</v>
      </c>
      <c r="C327" s="3">
        <v>45867</v>
      </c>
      <c r="D327" s="4">
        <v>4</v>
      </c>
      <c r="E327" s="3">
        <v>45871</v>
      </c>
      <c r="F327" s="3">
        <v>45873</v>
      </c>
      <c r="G327" s="3">
        <v>28642</v>
      </c>
      <c r="H327" s="2" t="s">
        <v>9880</v>
      </c>
      <c r="I327" s="2" t="s">
        <v>9897</v>
      </c>
      <c r="J327" s="2" t="s">
        <v>9903</v>
      </c>
      <c r="K327" s="2" t="s">
        <v>9907</v>
      </c>
      <c r="L327" s="2" t="s">
        <v>9931</v>
      </c>
      <c r="M327" s="2">
        <v>5</v>
      </c>
      <c r="N327" s="2">
        <v>46360.54</v>
      </c>
      <c r="O327" s="2">
        <v>231802.7</v>
      </c>
      <c r="P327" s="2">
        <v>11.49</v>
      </c>
      <c r="Q327" s="2">
        <v>205168.57</v>
      </c>
      <c r="R327" s="2">
        <v>3</v>
      </c>
      <c r="S327" s="2">
        <f t="shared" si="15"/>
        <v>6</v>
      </c>
      <c r="T327" s="2">
        <f t="shared" si="16"/>
        <v>-2</v>
      </c>
      <c r="U327" s="6">
        <f t="shared" si="17"/>
        <v>47.159479808350447</v>
      </c>
    </row>
    <row r="328" spans="1:21" x14ac:dyDescent="0.3">
      <c r="A328" s="2" t="s">
        <v>343</v>
      </c>
      <c r="B328" s="2" t="s">
        <v>5342</v>
      </c>
      <c r="C328" s="3">
        <v>45362</v>
      </c>
      <c r="D328" s="4">
        <v>6</v>
      </c>
      <c r="E328" s="3">
        <v>45363</v>
      </c>
      <c r="F328" s="3">
        <v>45367</v>
      </c>
      <c r="G328" s="3">
        <v>22961</v>
      </c>
      <c r="H328" s="2" t="s">
        <v>9879</v>
      </c>
      <c r="I328" s="2" t="s">
        <v>9900</v>
      </c>
      <c r="J328" s="2" t="s">
        <v>9903</v>
      </c>
      <c r="K328" s="2" t="s">
        <v>9907</v>
      </c>
      <c r="L328" s="2" t="s">
        <v>9914</v>
      </c>
      <c r="M328" s="2">
        <v>10</v>
      </c>
      <c r="N328" s="2">
        <v>33553.19</v>
      </c>
      <c r="O328" s="2">
        <v>335531.90000000002</v>
      </c>
      <c r="P328" s="2">
        <v>17.73</v>
      </c>
      <c r="Q328" s="2">
        <v>276042.09000000003</v>
      </c>
      <c r="R328" s="2">
        <v>4</v>
      </c>
      <c r="S328" s="2">
        <f t="shared" si="15"/>
        <v>5</v>
      </c>
      <c r="T328" s="2">
        <f t="shared" si="16"/>
        <v>1</v>
      </c>
      <c r="U328" s="6">
        <f t="shared" si="17"/>
        <v>61.329929164312723</v>
      </c>
    </row>
    <row r="329" spans="1:21" x14ac:dyDescent="0.3">
      <c r="A329" s="2" t="s">
        <v>344</v>
      </c>
      <c r="B329" s="2" t="s">
        <v>5343</v>
      </c>
      <c r="C329" s="3">
        <v>45641</v>
      </c>
      <c r="D329" s="4">
        <v>7</v>
      </c>
      <c r="E329" s="3">
        <v>45645</v>
      </c>
      <c r="F329" s="3">
        <v>45647</v>
      </c>
      <c r="G329" s="3">
        <v>28269</v>
      </c>
      <c r="H329" s="2" t="s">
        <v>9881</v>
      </c>
      <c r="I329" s="2" t="s">
        <v>9894</v>
      </c>
      <c r="J329" s="2" t="s">
        <v>9903</v>
      </c>
      <c r="K329" s="2" t="s">
        <v>9908</v>
      </c>
      <c r="L329" s="2" t="s">
        <v>9934</v>
      </c>
      <c r="M329" s="2">
        <v>3</v>
      </c>
      <c r="N329" s="2">
        <v>13518.89</v>
      </c>
      <c r="O329" s="2">
        <v>40556.67</v>
      </c>
      <c r="P329" s="2">
        <v>21.17</v>
      </c>
      <c r="Q329" s="2">
        <v>31970.82</v>
      </c>
      <c r="R329" s="2">
        <v>2</v>
      </c>
      <c r="S329" s="2">
        <f t="shared" si="15"/>
        <v>6</v>
      </c>
      <c r="T329" s="2">
        <f t="shared" si="16"/>
        <v>1</v>
      </c>
      <c r="U329" s="6">
        <f t="shared" si="17"/>
        <v>47.561943874058862</v>
      </c>
    </row>
    <row r="330" spans="1:21" x14ac:dyDescent="0.3">
      <c r="A330" s="2" t="s">
        <v>345</v>
      </c>
      <c r="B330" s="2" t="s">
        <v>5344</v>
      </c>
      <c r="C330" s="3">
        <v>45556</v>
      </c>
      <c r="D330" s="4">
        <v>7</v>
      </c>
      <c r="E330" s="3">
        <v>45560</v>
      </c>
      <c r="F330" s="3">
        <v>45564</v>
      </c>
      <c r="G330" s="3">
        <v>27182</v>
      </c>
      <c r="H330" s="2" t="s">
        <v>9879</v>
      </c>
      <c r="I330" s="2" t="s">
        <v>9900</v>
      </c>
      <c r="J330" s="2" t="s">
        <v>9904</v>
      </c>
      <c r="K330" s="2" t="s">
        <v>9912</v>
      </c>
      <c r="L330" s="2" t="s">
        <v>9928</v>
      </c>
      <c r="M330" s="2">
        <v>8</v>
      </c>
      <c r="N330" s="2">
        <v>20000.61</v>
      </c>
      <c r="O330" s="2">
        <v>160004.88</v>
      </c>
      <c r="P330" s="2">
        <v>5.34</v>
      </c>
      <c r="Q330" s="2">
        <v>151460.62</v>
      </c>
      <c r="R330" s="2">
        <v>1</v>
      </c>
      <c r="S330" s="2">
        <f t="shared" si="15"/>
        <v>8</v>
      </c>
      <c r="T330" s="2">
        <f t="shared" si="16"/>
        <v>-1</v>
      </c>
      <c r="U330" s="6">
        <f t="shared" si="17"/>
        <v>50.304595232982606</v>
      </c>
    </row>
    <row r="331" spans="1:21" x14ac:dyDescent="0.3">
      <c r="A331" s="2" t="s">
        <v>346</v>
      </c>
      <c r="B331" s="2" t="s">
        <v>5345</v>
      </c>
      <c r="C331" s="3">
        <v>45246</v>
      </c>
      <c r="D331" s="4">
        <v>3</v>
      </c>
      <c r="E331" s="3">
        <v>45251</v>
      </c>
      <c r="F331" s="3">
        <v>45255</v>
      </c>
      <c r="G331" s="3">
        <v>36664</v>
      </c>
      <c r="H331" s="2" t="s">
        <v>9880</v>
      </c>
      <c r="I331" s="2" t="s">
        <v>9901</v>
      </c>
      <c r="J331" s="2" t="s">
        <v>9903</v>
      </c>
      <c r="K331" s="2" t="s">
        <v>9908</v>
      </c>
      <c r="L331" s="2" t="s">
        <v>9921</v>
      </c>
      <c r="M331" s="2">
        <v>1</v>
      </c>
      <c r="N331" s="2">
        <v>5097.34</v>
      </c>
      <c r="O331" s="2">
        <v>5097.34</v>
      </c>
      <c r="P331" s="2">
        <v>21.21</v>
      </c>
      <c r="Q331" s="2">
        <v>4016.19</v>
      </c>
      <c r="R331" s="2">
        <v>4</v>
      </c>
      <c r="S331" s="2">
        <f t="shared" si="15"/>
        <v>9</v>
      </c>
      <c r="T331" s="2">
        <f t="shared" si="16"/>
        <v>-6</v>
      </c>
      <c r="U331" s="6">
        <f t="shared" si="17"/>
        <v>23.496235455167692</v>
      </c>
    </row>
    <row r="332" spans="1:21" x14ac:dyDescent="0.3">
      <c r="A332" s="2" t="s">
        <v>347</v>
      </c>
      <c r="B332" s="2" t="s">
        <v>5346</v>
      </c>
      <c r="C332" s="3">
        <v>45598</v>
      </c>
      <c r="D332" s="4">
        <v>6</v>
      </c>
      <c r="E332" s="3">
        <v>45601</v>
      </c>
      <c r="F332" s="3">
        <v>45605</v>
      </c>
      <c r="G332" s="3">
        <v>28096</v>
      </c>
      <c r="H332" s="2" t="s">
        <v>9880</v>
      </c>
      <c r="I332" s="2" t="s">
        <v>9897</v>
      </c>
      <c r="J332" s="2" t="s">
        <v>9903</v>
      </c>
      <c r="K332" s="2" t="s">
        <v>9908</v>
      </c>
      <c r="L332" s="2" t="s">
        <v>9915</v>
      </c>
      <c r="M332" s="2">
        <v>6</v>
      </c>
      <c r="N332" s="2">
        <v>44073.21</v>
      </c>
      <c r="O332" s="2">
        <v>264439.26</v>
      </c>
      <c r="P332" s="2">
        <v>25.5</v>
      </c>
      <c r="Q332" s="2">
        <v>197007.25</v>
      </c>
      <c r="R332" s="2">
        <v>1</v>
      </c>
      <c r="S332" s="2">
        <f t="shared" si="15"/>
        <v>7</v>
      </c>
      <c r="T332" s="2">
        <f t="shared" si="16"/>
        <v>-1</v>
      </c>
      <c r="U332" s="6">
        <f t="shared" si="17"/>
        <v>47.915856520281594</v>
      </c>
    </row>
    <row r="333" spans="1:21" x14ac:dyDescent="0.3">
      <c r="A333" s="2" t="s">
        <v>348</v>
      </c>
      <c r="B333" s="2" t="s">
        <v>5347</v>
      </c>
      <c r="C333" s="3">
        <v>45719</v>
      </c>
      <c r="D333" s="4">
        <v>4</v>
      </c>
      <c r="E333" s="3">
        <v>45724</v>
      </c>
      <c r="F333" s="3">
        <v>45725</v>
      </c>
      <c r="G333" s="3">
        <v>22829</v>
      </c>
      <c r="H333" s="2" t="s">
        <v>9881</v>
      </c>
      <c r="I333" s="2" t="s">
        <v>9891</v>
      </c>
      <c r="J333" s="2" t="s">
        <v>9904</v>
      </c>
      <c r="K333" s="2" t="s">
        <v>9912</v>
      </c>
      <c r="L333" s="2" t="s">
        <v>9933</v>
      </c>
      <c r="M333" s="2">
        <v>1</v>
      </c>
      <c r="N333" s="2">
        <v>10799.74</v>
      </c>
      <c r="O333" s="2">
        <v>10799.74</v>
      </c>
      <c r="P333" s="2">
        <v>0.32</v>
      </c>
      <c r="Q333" s="2">
        <v>10765.18</v>
      </c>
      <c r="R333" s="2">
        <v>5</v>
      </c>
      <c r="S333" s="2">
        <f t="shared" si="15"/>
        <v>6</v>
      </c>
      <c r="T333" s="2">
        <f t="shared" si="16"/>
        <v>-2</v>
      </c>
      <c r="U333" s="6">
        <f t="shared" si="17"/>
        <v>62.669404517453799</v>
      </c>
    </row>
    <row r="334" spans="1:21" x14ac:dyDescent="0.3">
      <c r="A334" s="2" t="s">
        <v>349</v>
      </c>
      <c r="B334" s="2" t="s">
        <v>5348</v>
      </c>
      <c r="C334" s="3">
        <v>45582</v>
      </c>
      <c r="D334" s="4">
        <v>5</v>
      </c>
      <c r="E334" s="3">
        <v>45585</v>
      </c>
      <c r="F334" s="3">
        <v>45586</v>
      </c>
      <c r="G334" s="3">
        <v>23899</v>
      </c>
      <c r="H334" s="2" t="s">
        <v>9879</v>
      </c>
      <c r="I334" s="2" t="s">
        <v>9886</v>
      </c>
      <c r="J334" s="2" t="s">
        <v>9903</v>
      </c>
      <c r="K334" s="2" t="s">
        <v>9907</v>
      </c>
      <c r="L334" s="2" t="s">
        <v>9931</v>
      </c>
      <c r="M334" s="2">
        <v>2</v>
      </c>
      <c r="N334" s="2">
        <v>7936.21</v>
      </c>
      <c r="O334" s="2">
        <v>15872.42</v>
      </c>
      <c r="P334" s="2">
        <v>18.03</v>
      </c>
      <c r="Q334" s="2">
        <v>13010.62</v>
      </c>
      <c r="R334" s="2">
        <v>2</v>
      </c>
      <c r="S334" s="2">
        <f t="shared" si="15"/>
        <v>4</v>
      </c>
      <c r="T334" s="2">
        <f t="shared" si="16"/>
        <v>1</v>
      </c>
      <c r="U334" s="6">
        <f t="shared" si="17"/>
        <v>59.364818617385353</v>
      </c>
    </row>
    <row r="335" spans="1:21" x14ac:dyDescent="0.3">
      <c r="A335" s="2" t="s">
        <v>350</v>
      </c>
      <c r="B335" s="2" t="s">
        <v>5349</v>
      </c>
      <c r="C335" s="3">
        <v>45429</v>
      </c>
      <c r="D335" s="4">
        <v>3</v>
      </c>
      <c r="E335" s="3">
        <v>45434</v>
      </c>
      <c r="F335" s="3">
        <v>45438</v>
      </c>
      <c r="G335" s="3">
        <v>26705</v>
      </c>
      <c r="H335" s="2" t="s">
        <v>9881</v>
      </c>
      <c r="I335" s="2" t="s">
        <v>9885</v>
      </c>
      <c r="J335" s="2" t="s">
        <v>9904</v>
      </c>
      <c r="K335" s="2" t="s">
        <v>9912</v>
      </c>
      <c r="L335" s="2" t="s">
        <v>9920</v>
      </c>
      <c r="M335" s="2">
        <v>1</v>
      </c>
      <c r="N335" s="2">
        <v>46610.559999999998</v>
      </c>
      <c r="O335" s="2">
        <v>46610.559999999998</v>
      </c>
      <c r="P335" s="2">
        <v>21.28</v>
      </c>
      <c r="Q335" s="2">
        <v>36691.83</v>
      </c>
      <c r="R335" s="2">
        <v>1</v>
      </c>
      <c r="S335" s="2">
        <f t="shared" si="15"/>
        <v>9</v>
      </c>
      <c r="T335" s="2">
        <f t="shared" si="16"/>
        <v>-6</v>
      </c>
      <c r="U335" s="6">
        <f t="shared" si="17"/>
        <v>51.263518138261468</v>
      </c>
    </row>
    <row r="336" spans="1:21" x14ac:dyDescent="0.3">
      <c r="A336" s="2" t="s">
        <v>351</v>
      </c>
      <c r="B336" s="2" t="s">
        <v>5350</v>
      </c>
      <c r="C336" s="3">
        <v>45280</v>
      </c>
      <c r="D336" s="4">
        <v>5</v>
      </c>
      <c r="E336" s="3">
        <v>45283</v>
      </c>
      <c r="F336" s="3">
        <v>45284</v>
      </c>
      <c r="G336" s="3">
        <v>23401</v>
      </c>
      <c r="H336" s="2" t="s">
        <v>9879</v>
      </c>
      <c r="I336" s="2" t="s">
        <v>9893</v>
      </c>
      <c r="J336" s="2" t="s">
        <v>9904</v>
      </c>
      <c r="K336" s="2" t="s">
        <v>9909</v>
      </c>
      <c r="L336" s="2" t="s">
        <v>9929</v>
      </c>
      <c r="M336" s="2">
        <v>3</v>
      </c>
      <c r="N336" s="2">
        <v>9598.5400000000009</v>
      </c>
      <c r="O336" s="2">
        <v>28795.62</v>
      </c>
      <c r="P336" s="2">
        <v>18.489999999999998</v>
      </c>
      <c r="Q336" s="2">
        <v>23471.31</v>
      </c>
      <c r="R336" s="2">
        <v>2</v>
      </c>
      <c r="S336" s="2">
        <f t="shared" si="15"/>
        <v>4</v>
      </c>
      <c r="T336" s="2">
        <f t="shared" si="16"/>
        <v>1</v>
      </c>
      <c r="U336" s="6">
        <f t="shared" si="17"/>
        <v>59.901437371663242</v>
      </c>
    </row>
    <row r="337" spans="1:21" x14ac:dyDescent="0.3">
      <c r="A337" s="2" t="s">
        <v>352</v>
      </c>
      <c r="B337" s="2" t="s">
        <v>5351</v>
      </c>
      <c r="C337" s="3">
        <v>45259</v>
      </c>
      <c r="D337" s="4">
        <v>4</v>
      </c>
      <c r="E337" s="3">
        <v>45264</v>
      </c>
      <c r="F337" s="3">
        <v>45267</v>
      </c>
      <c r="G337" s="3">
        <v>28124</v>
      </c>
      <c r="H337" s="2" t="s">
        <v>9881</v>
      </c>
      <c r="I337" s="2" t="s">
        <v>9894</v>
      </c>
      <c r="J337" s="2" t="s">
        <v>9903</v>
      </c>
      <c r="K337" s="2" t="s">
        <v>9908</v>
      </c>
      <c r="L337" s="2" t="s">
        <v>9921</v>
      </c>
      <c r="M337" s="2">
        <v>8</v>
      </c>
      <c r="N337" s="2">
        <v>26864.33</v>
      </c>
      <c r="O337" s="2">
        <v>214914.64</v>
      </c>
      <c r="P337" s="2">
        <v>3.31</v>
      </c>
      <c r="Q337" s="2">
        <v>207800.97</v>
      </c>
      <c r="R337" s="2">
        <v>3</v>
      </c>
      <c r="S337" s="2">
        <f t="shared" si="15"/>
        <v>8</v>
      </c>
      <c r="T337" s="2">
        <f t="shared" si="16"/>
        <v>-4</v>
      </c>
      <c r="U337" s="6">
        <f t="shared" si="17"/>
        <v>46.913073237508556</v>
      </c>
    </row>
    <row r="338" spans="1:21" x14ac:dyDescent="0.3">
      <c r="A338" s="2" t="s">
        <v>353</v>
      </c>
      <c r="B338" s="2" t="s">
        <v>5352</v>
      </c>
      <c r="C338" s="3">
        <v>45442</v>
      </c>
      <c r="D338" s="4">
        <v>10</v>
      </c>
      <c r="E338" s="3">
        <v>45444</v>
      </c>
      <c r="F338" s="3">
        <v>45447</v>
      </c>
      <c r="G338" s="3">
        <v>33692</v>
      </c>
      <c r="H338" s="2" t="s">
        <v>9879</v>
      </c>
      <c r="I338" s="2" t="s">
        <v>9896</v>
      </c>
      <c r="J338" s="2" t="s">
        <v>9904</v>
      </c>
      <c r="K338" s="2" t="s">
        <v>9912</v>
      </c>
      <c r="L338" s="2" t="s">
        <v>9933</v>
      </c>
      <c r="M338" s="2">
        <v>1</v>
      </c>
      <c r="N338" s="2">
        <v>2998.28</v>
      </c>
      <c r="O338" s="2">
        <v>2998.28</v>
      </c>
      <c r="P338" s="2">
        <v>1.37</v>
      </c>
      <c r="Q338" s="2">
        <v>2957.2</v>
      </c>
      <c r="R338" s="2">
        <v>2</v>
      </c>
      <c r="S338" s="2">
        <f t="shared" si="15"/>
        <v>5</v>
      </c>
      <c r="T338" s="2">
        <f t="shared" si="16"/>
        <v>5</v>
      </c>
      <c r="U338" s="6">
        <f t="shared" si="17"/>
        <v>32.167745146839223</v>
      </c>
    </row>
    <row r="339" spans="1:21" x14ac:dyDescent="0.3">
      <c r="A339" s="2" t="s">
        <v>354</v>
      </c>
      <c r="B339" s="2" t="s">
        <v>5353</v>
      </c>
      <c r="C339" s="3">
        <v>45394</v>
      </c>
      <c r="D339" s="4">
        <v>4</v>
      </c>
      <c r="E339" s="3">
        <v>45397</v>
      </c>
      <c r="F339" s="3">
        <v>45400</v>
      </c>
      <c r="G339" s="3">
        <v>30069</v>
      </c>
      <c r="H339" s="2" t="s">
        <v>9880</v>
      </c>
      <c r="I339" s="2" t="s">
        <v>9889</v>
      </c>
      <c r="J339" s="2" t="s">
        <v>9903</v>
      </c>
      <c r="K339" s="2" t="s">
        <v>9908</v>
      </c>
      <c r="L339" s="2" t="s">
        <v>9934</v>
      </c>
      <c r="M339" s="2">
        <v>5</v>
      </c>
      <c r="N339" s="2">
        <v>46956.639999999999</v>
      </c>
      <c r="O339" s="2">
        <v>234783.2</v>
      </c>
      <c r="P339" s="2">
        <v>25.65</v>
      </c>
      <c r="Q339" s="2">
        <v>174561.31</v>
      </c>
      <c r="R339" s="2">
        <v>3</v>
      </c>
      <c r="S339" s="2">
        <f t="shared" si="15"/>
        <v>6</v>
      </c>
      <c r="T339" s="2">
        <f t="shared" si="16"/>
        <v>-2</v>
      </c>
      <c r="U339" s="6">
        <f t="shared" si="17"/>
        <v>41.956895453966638</v>
      </c>
    </row>
    <row r="340" spans="1:21" x14ac:dyDescent="0.3">
      <c r="A340" s="2" t="s">
        <v>355</v>
      </c>
      <c r="B340" s="2" t="s">
        <v>5354</v>
      </c>
      <c r="C340" s="3">
        <v>45407</v>
      </c>
      <c r="D340" s="4">
        <v>5</v>
      </c>
      <c r="E340" s="3">
        <v>45408</v>
      </c>
      <c r="F340" s="3">
        <v>45411</v>
      </c>
      <c r="G340" s="3">
        <v>33301</v>
      </c>
      <c r="H340" s="2" t="s">
        <v>9881</v>
      </c>
      <c r="I340" s="2" t="s">
        <v>9891</v>
      </c>
      <c r="J340" s="2" t="s">
        <v>9904</v>
      </c>
      <c r="K340" s="2" t="s">
        <v>9909</v>
      </c>
      <c r="L340" s="2" t="s">
        <v>9927</v>
      </c>
      <c r="M340" s="2">
        <v>6</v>
      </c>
      <c r="N340" s="2">
        <v>49061.73</v>
      </c>
      <c r="O340" s="2">
        <v>294370.38</v>
      </c>
      <c r="P340" s="2">
        <v>3.57</v>
      </c>
      <c r="Q340" s="2">
        <v>283861.36</v>
      </c>
      <c r="R340" s="2">
        <v>1</v>
      </c>
      <c r="S340" s="2">
        <f t="shared" si="15"/>
        <v>4</v>
      </c>
      <c r="T340" s="2">
        <f t="shared" si="16"/>
        <v>1</v>
      </c>
      <c r="U340" s="6">
        <f t="shared" si="17"/>
        <v>33.143087205088975</v>
      </c>
    </row>
    <row r="341" spans="1:21" x14ac:dyDescent="0.3">
      <c r="A341" s="2" t="s">
        <v>356</v>
      </c>
      <c r="B341" s="2" t="s">
        <v>5355</v>
      </c>
      <c r="C341" s="3">
        <v>45173</v>
      </c>
      <c r="D341" s="4">
        <v>10</v>
      </c>
      <c r="E341" s="3">
        <v>45174</v>
      </c>
      <c r="F341" s="3">
        <v>45176</v>
      </c>
      <c r="G341" s="3">
        <v>28904</v>
      </c>
      <c r="H341" s="2" t="s">
        <v>9881</v>
      </c>
      <c r="I341" s="2" t="s">
        <v>9894</v>
      </c>
      <c r="J341" s="2" t="s">
        <v>9904</v>
      </c>
      <c r="K341" s="2" t="s">
        <v>9912</v>
      </c>
      <c r="L341" s="2" t="s">
        <v>9933</v>
      </c>
      <c r="M341" s="2">
        <v>4</v>
      </c>
      <c r="N341" s="2">
        <v>48675.79</v>
      </c>
      <c r="O341" s="2">
        <v>194703.16</v>
      </c>
      <c r="P341" s="2">
        <v>26.99</v>
      </c>
      <c r="Q341" s="2">
        <v>142152.78</v>
      </c>
      <c r="R341" s="2">
        <v>4</v>
      </c>
      <c r="S341" s="2">
        <f t="shared" si="15"/>
        <v>3</v>
      </c>
      <c r="T341" s="2">
        <f t="shared" si="16"/>
        <v>7</v>
      </c>
      <c r="U341" s="6">
        <f t="shared" si="17"/>
        <v>44.542771963981501</v>
      </c>
    </row>
    <row r="342" spans="1:21" x14ac:dyDescent="0.3">
      <c r="A342" s="2" t="s">
        <v>357</v>
      </c>
      <c r="B342" s="2" t="s">
        <v>5356</v>
      </c>
      <c r="C342" s="3">
        <v>45855</v>
      </c>
      <c r="D342" s="4">
        <v>4</v>
      </c>
      <c r="E342" s="3">
        <v>45856</v>
      </c>
      <c r="F342" s="3">
        <v>45857</v>
      </c>
      <c r="G342" s="3">
        <v>37783</v>
      </c>
      <c r="H342" s="2" t="s">
        <v>9880</v>
      </c>
      <c r="I342" s="2" t="s">
        <v>9897</v>
      </c>
      <c r="J342" s="2" t="s">
        <v>9905</v>
      </c>
      <c r="K342" s="2" t="s">
        <v>9910</v>
      </c>
      <c r="L342" s="2" t="s">
        <v>9925</v>
      </c>
      <c r="M342" s="2">
        <v>5</v>
      </c>
      <c r="N342" s="2">
        <v>40203.82</v>
      </c>
      <c r="O342" s="2">
        <v>201019.1</v>
      </c>
      <c r="P342" s="2">
        <v>13.73</v>
      </c>
      <c r="Q342" s="2">
        <v>173419.18</v>
      </c>
      <c r="R342" s="2">
        <v>5</v>
      </c>
      <c r="S342" s="2">
        <f t="shared" si="15"/>
        <v>2</v>
      </c>
      <c r="T342" s="2">
        <f t="shared" si="16"/>
        <v>2</v>
      </c>
      <c r="U342" s="6">
        <f t="shared" si="17"/>
        <v>22.099273895964767</v>
      </c>
    </row>
    <row r="343" spans="1:21" x14ac:dyDescent="0.3">
      <c r="A343" s="2" t="s">
        <v>358</v>
      </c>
      <c r="B343" s="2" t="s">
        <v>5357</v>
      </c>
      <c r="C343" s="3">
        <v>45629</v>
      </c>
      <c r="D343" s="4">
        <v>6</v>
      </c>
      <c r="E343" s="3">
        <v>45633</v>
      </c>
      <c r="F343" s="3">
        <v>45638</v>
      </c>
      <c r="G343" s="3">
        <v>32055</v>
      </c>
      <c r="H343" s="2" t="s">
        <v>9882</v>
      </c>
      <c r="I343" s="2" t="s">
        <v>9895</v>
      </c>
      <c r="J343" s="2" t="s">
        <v>9903</v>
      </c>
      <c r="K343" s="2" t="s">
        <v>9908</v>
      </c>
      <c r="L343" s="2" t="s">
        <v>9934</v>
      </c>
      <c r="M343" s="2">
        <v>7</v>
      </c>
      <c r="N343" s="2">
        <v>42220.74</v>
      </c>
      <c r="O343" s="2">
        <v>295545.18</v>
      </c>
      <c r="P343" s="2">
        <v>11.59</v>
      </c>
      <c r="Q343" s="2">
        <v>261291.49</v>
      </c>
      <c r="R343" s="2">
        <v>4</v>
      </c>
      <c r="S343" s="2">
        <f t="shared" si="15"/>
        <v>9</v>
      </c>
      <c r="T343" s="2">
        <f t="shared" si="16"/>
        <v>-3</v>
      </c>
      <c r="U343" s="6">
        <f t="shared" si="17"/>
        <v>37.162247838616715</v>
      </c>
    </row>
    <row r="344" spans="1:21" x14ac:dyDescent="0.3">
      <c r="A344" s="2" t="s">
        <v>359</v>
      </c>
      <c r="B344" s="2" t="s">
        <v>5358</v>
      </c>
      <c r="C344" s="3">
        <v>45234</v>
      </c>
      <c r="D344" s="4">
        <v>3</v>
      </c>
      <c r="E344" s="3">
        <v>45237</v>
      </c>
      <c r="F344" s="3">
        <v>45238</v>
      </c>
      <c r="G344" s="3">
        <v>24656</v>
      </c>
      <c r="H344" s="2" t="s">
        <v>9881</v>
      </c>
      <c r="I344" s="2" t="s">
        <v>9885</v>
      </c>
      <c r="J344" s="2" t="s">
        <v>9903</v>
      </c>
      <c r="K344" s="2" t="s">
        <v>9908</v>
      </c>
      <c r="L344" s="2" t="s">
        <v>9918</v>
      </c>
      <c r="M344" s="2">
        <v>3</v>
      </c>
      <c r="N344" s="2">
        <v>26670.63</v>
      </c>
      <c r="O344" s="2">
        <v>80011.89</v>
      </c>
      <c r="P344" s="2">
        <v>9.32</v>
      </c>
      <c r="Q344" s="2">
        <v>72554.78</v>
      </c>
      <c r="R344" s="2">
        <v>4</v>
      </c>
      <c r="S344" s="2">
        <f t="shared" si="15"/>
        <v>4</v>
      </c>
      <c r="T344" s="2">
        <f t="shared" si="16"/>
        <v>-1</v>
      </c>
      <c r="U344" s="6">
        <f t="shared" si="17"/>
        <v>56.340170036985448</v>
      </c>
    </row>
    <row r="345" spans="1:21" x14ac:dyDescent="0.3">
      <c r="A345" s="2" t="s">
        <v>360</v>
      </c>
      <c r="B345" s="2" t="s">
        <v>5359</v>
      </c>
      <c r="C345" s="3">
        <v>45804</v>
      </c>
      <c r="D345" s="4">
        <v>4</v>
      </c>
      <c r="E345" s="3">
        <v>45809</v>
      </c>
      <c r="F345" s="3">
        <v>45812</v>
      </c>
      <c r="G345" s="3">
        <v>38012</v>
      </c>
      <c r="H345" s="2" t="s">
        <v>9879</v>
      </c>
      <c r="I345" s="2" t="s">
        <v>9886</v>
      </c>
      <c r="J345" s="2" t="s">
        <v>9903</v>
      </c>
      <c r="K345" s="2" t="s">
        <v>9907</v>
      </c>
      <c r="L345" s="2" t="s">
        <v>9914</v>
      </c>
      <c r="M345" s="2">
        <v>7</v>
      </c>
      <c r="N345" s="2">
        <v>41516.639999999999</v>
      </c>
      <c r="O345" s="2">
        <v>290616.48</v>
      </c>
      <c r="P345" s="2">
        <v>2.98</v>
      </c>
      <c r="Q345" s="2">
        <v>281956.11</v>
      </c>
      <c r="R345" s="2">
        <v>5</v>
      </c>
      <c r="S345" s="2">
        <f t="shared" si="15"/>
        <v>8</v>
      </c>
      <c r="T345" s="2">
        <f t="shared" si="16"/>
        <v>-4</v>
      </c>
      <c r="U345" s="6">
        <f t="shared" si="17"/>
        <v>21.332005973120957</v>
      </c>
    </row>
    <row r="346" spans="1:21" x14ac:dyDescent="0.3">
      <c r="A346" s="2" t="s">
        <v>361</v>
      </c>
      <c r="B346" s="2" t="s">
        <v>5360</v>
      </c>
      <c r="C346" s="3">
        <v>45406</v>
      </c>
      <c r="D346" s="4">
        <v>3</v>
      </c>
      <c r="E346" s="3">
        <v>45407</v>
      </c>
      <c r="F346" s="3">
        <v>45411</v>
      </c>
      <c r="G346" s="3">
        <v>29965</v>
      </c>
      <c r="H346" s="2" t="s">
        <v>9882</v>
      </c>
      <c r="I346" s="2" t="s">
        <v>9898</v>
      </c>
      <c r="J346" s="2" t="s">
        <v>9905</v>
      </c>
      <c r="K346" s="2" t="s">
        <v>9910</v>
      </c>
      <c r="L346" s="2" t="s">
        <v>9935</v>
      </c>
      <c r="M346" s="2">
        <v>4</v>
      </c>
      <c r="N346" s="2">
        <v>12777.21</v>
      </c>
      <c r="O346" s="2">
        <v>51108.84</v>
      </c>
      <c r="P346" s="2">
        <v>28.04</v>
      </c>
      <c r="Q346" s="2">
        <v>36777.919999999998</v>
      </c>
      <c r="R346" s="2">
        <v>1</v>
      </c>
      <c r="S346" s="2">
        <f t="shared" si="15"/>
        <v>5</v>
      </c>
      <c r="T346" s="2">
        <f t="shared" si="16"/>
        <v>-2</v>
      </c>
      <c r="U346" s="6">
        <f t="shared" si="17"/>
        <v>42.27448109002929</v>
      </c>
    </row>
    <row r="347" spans="1:21" x14ac:dyDescent="0.3">
      <c r="A347" s="2" t="s">
        <v>362</v>
      </c>
      <c r="B347" s="2" t="s">
        <v>5361</v>
      </c>
      <c r="C347" s="3">
        <v>45219</v>
      </c>
      <c r="D347" s="4">
        <v>9</v>
      </c>
      <c r="E347" s="3">
        <v>45220</v>
      </c>
      <c r="F347" s="3">
        <v>45222</v>
      </c>
      <c r="G347" s="3">
        <v>38357</v>
      </c>
      <c r="H347" s="2" t="s">
        <v>9879</v>
      </c>
      <c r="I347" s="2" t="s">
        <v>9896</v>
      </c>
      <c r="J347" s="2" t="s">
        <v>9904</v>
      </c>
      <c r="K347" s="2" t="s">
        <v>9912</v>
      </c>
      <c r="L347" s="2" t="s">
        <v>9928</v>
      </c>
      <c r="M347" s="2">
        <v>5</v>
      </c>
      <c r="N347" s="2">
        <v>38750.86</v>
      </c>
      <c r="O347" s="2">
        <v>193754.3</v>
      </c>
      <c r="P347" s="2">
        <v>15.37</v>
      </c>
      <c r="Q347" s="2">
        <v>163974.26</v>
      </c>
      <c r="R347" s="2">
        <v>5</v>
      </c>
      <c r="S347" s="2">
        <f t="shared" si="15"/>
        <v>3</v>
      </c>
      <c r="T347" s="2">
        <f t="shared" si="16"/>
        <v>6</v>
      </c>
      <c r="U347" s="6">
        <f t="shared" si="17"/>
        <v>18.78916270355959</v>
      </c>
    </row>
    <row r="348" spans="1:21" x14ac:dyDescent="0.3">
      <c r="A348" s="2" t="s">
        <v>363</v>
      </c>
      <c r="B348" s="2" t="s">
        <v>5362</v>
      </c>
      <c r="C348" s="3">
        <v>45241</v>
      </c>
      <c r="D348" s="4">
        <v>7</v>
      </c>
      <c r="E348" s="3">
        <v>45243</v>
      </c>
      <c r="F348" s="3">
        <v>45245</v>
      </c>
      <c r="G348" s="3">
        <v>25474</v>
      </c>
      <c r="H348" s="2" t="s">
        <v>9880</v>
      </c>
      <c r="I348" s="2" t="s">
        <v>9884</v>
      </c>
      <c r="J348" s="2" t="s">
        <v>9904</v>
      </c>
      <c r="K348" s="2" t="s">
        <v>9912</v>
      </c>
      <c r="L348" s="2" t="s">
        <v>9930</v>
      </c>
      <c r="M348" s="2">
        <v>5</v>
      </c>
      <c r="N348" s="2">
        <v>48507.32</v>
      </c>
      <c r="O348" s="2">
        <v>242536.6</v>
      </c>
      <c r="P348" s="2">
        <v>22.76</v>
      </c>
      <c r="Q348" s="2">
        <v>187335.27</v>
      </c>
      <c r="R348" s="2">
        <v>3</v>
      </c>
      <c r="S348" s="2">
        <f t="shared" si="15"/>
        <v>4</v>
      </c>
      <c r="T348" s="2">
        <f t="shared" si="16"/>
        <v>3</v>
      </c>
      <c r="U348" s="6">
        <f t="shared" si="17"/>
        <v>54.121117084826757</v>
      </c>
    </row>
    <row r="349" spans="1:21" x14ac:dyDescent="0.3">
      <c r="A349" s="2" t="s">
        <v>364</v>
      </c>
      <c r="B349" s="2" t="s">
        <v>5363</v>
      </c>
      <c r="C349" s="3">
        <v>45437</v>
      </c>
      <c r="D349" s="4">
        <v>9</v>
      </c>
      <c r="E349" s="3">
        <v>45441</v>
      </c>
      <c r="F349" s="3">
        <v>45442</v>
      </c>
      <c r="G349" s="3">
        <v>22571</v>
      </c>
      <c r="H349" s="2" t="s">
        <v>9879</v>
      </c>
      <c r="I349" s="2" t="s">
        <v>9893</v>
      </c>
      <c r="J349" s="2" t="s">
        <v>9905</v>
      </c>
      <c r="K349" s="2" t="s">
        <v>9910</v>
      </c>
      <c r="L349" s="2" t="s">
        <v>9917</v>
      </c>
      <c r="M349" s="2">
        <v>8</v>
      </c>
      <c r="N349" s="2">
        <v>23190.799999999999</v>
      </c>
      <c r="O349" s="2">
        <v>185526.39999999999</v>
      </c>
      <c r="P349" s="2">
        <v>28.67</v>
      </c>
      <c r="Q349" s="2">
        <v>132335.98000000001</v>
      </c>
      <c r="R349" s="2">
        <v>5</v>
      </c>
      <c r="S349" s="2">
        <f t="shared" si="15"/>
        <v>5</v>
      </c>
      <c r="T349" s="2">
        <f t="shared" si="16"/>
        <v>4</v>
      </c>
      <c r="U349" s="6">
        <f t="shared" si="17"/>
        <v>62.603696098562629</v>
      </c>
    </row>
    <row r="350" spans="1:21" x14ac:dyDescent="0.3">
      <c r="A350" s="2" t="s">
        <v>365</v>
      </c>
      <c r="B350" s="2" t="s">
        <v>5364</v>
      </c>
      <c r="C350" s="3">
        <v>45453</v>
      </c>
      <c r="D350" s="4">
        <v>4</v>
      </c>
      <c r="E350" s="3">
        <v>45454</v>
      </c>
      <c r="F350" s="3">
        <v>45456</v>
      </c>
      <c r="G350" s="3">
        <v>29179</v>
      </c>
      <c r="H350" s="2" t="s">
        <v>9881</v>
      </c>
      <c r="I350" s="2" t="s">
        <v>9885</v>
      </c>
      <c r="J350" s="2" t="s">
        <v>9904</v>
      </c>
      <c r="K350" s="2" t="s">
        <v>9912</v>
      </c>
      <c r="L350" s="2" t="s">
        <v>9930</v>
      </c>
      <c r="M350" s="2">
        <v>8</v>
      </c>
      <c r="N350" s="2">
        <v>30646.9</v>
      </c>
      <c r="O350" s="2">
        <v>245175.2</v>
      </c>
      <c r="P350" s="2">
        <v>28.62</v>
      </c>
      <c r="Q350" s="2">
        <v>175006.06</v>
      </c>
      <c r="R350" s="2">
        <v>5</v>
      </c>
      <c r="S350" s="2">
        <f t="shared" si="15"/>
        <v>3</v>
      </c>
      <c r="T350" s="2">
        <f t="shared" si="16"/>
        <v>1</v>
      </c>
      <c r="U350" s="6">
        <f t="shared" si="17"/>
        <v>44.554457802642546</v>
      </c>
    </row>
    <row r="351" spans="1:21" x14ac:dyDescent="0.3">
      <c r="A351" s="2" t="s">
        <v>366</v>
      </c>
      <c r="B351" s="2" t="s">
        <v>5365</v>
      </c>
      <c r="C351" s="3">
        <v>45552</v>
      </c>
      <c r="D351" s="4">
        <v>6</v>
      </c>
      <c r="E351" s="3">
        <v>45553</v>
      </c>
      <c r="F351" s="3">
        <v>45555</v>
      </c>
      <c r="G351" s="3">
        <v>36417</v>
      </c>
      <c r="H351" s="2" t="s">
        <v>9881</v>
      </c>
      <c r="I351" s="2" t="s">
        <v>9891</v>
      </c>
      <c r="J351" s="2" t="s">
        <v>9905</v>
      </c>
      <c r="K351" s="2" t="s">
        <v>9910</v>
      </c>
      <c r="L351" s="2" t="s">
        <v>9917</v>
      </c>
      <c r="M351" s="2">
        <v>9</v>
      </c>
      <c r="N351" s="2">
        <v>872.48</v>
      </c>
      <c r="O351" s="2">
        <v>7852.32</v>
      </c>
      <c r="P351" s="2">
        <v>6.25</v>
      </c>
      <c r="Q351" s="2">
        <v>7361.55</v>
      </c>
      <c r="R351" s="2">
        <v>5</v>
      </c>
      <c r="S351" s="2">
        <f t="shared" si="15"/>
        <v>3</v>
      </c>
      <c r="T351" s="2">
        <f t="shared" si="16"/>
        <v>3</v>
      </c>
      <c r="U351" s="6">
        <f t="shared" si="17"/>
        <v>25.008950194798356</v>
      </c>
    </row>
    <row r="352" spans="1:21" x14ac:dyDescent="0.3">
      <c r="A352" s="2" t="s">
        <v>367</v>
      </c>
      <c r="B352" s="2" t="s">
        <v>5366</v>
      </c>
      <c r="C352" s="3">
        <v>45182</v>
      </c>
      <c r="D352" s="4">
        <v>3</v>
      </c>
      <c r="E352" s="3">
        <v>45184</v>
      </c>
      <c r="F352" s="3">
        <v>45185</v>
      </c>
      <c r="G352" s="3">
        <v>27902</v>
      </c>
      <c r="H352" s="2" t="s">
        <v>9879</v>
      </c>
      <c r="I352" s="2" t="s">
        <v>9886</v>
      </c>
      <c r="J352" s="2" t="s">
        <v>9906</v>
      </c>
      <c r="K352" s="2" t="s">
        <v>9911</v>
      </c>
      <c r="L352" s="2" t="s">
        <v>9919</v>
      </c>
      <c r="M352" s="2">
        <v>8</v>
      </c>
      <c r="N352" s="2">
        <v>11065.58</v>
      </c>
      <c r="O352" s="2">
        <v>88524.64</v>
      </c>
      <c r="P352" s="2">
        <v>6.44</v>
      </c>
      <c r="Q352" s="2">
        <v>82823.649999999994</v>
      </c>
      <c r="R352" s="2">
        <v>5</v>
      </c>
      <c r="S352" s="2">
        <f t="shared" si="15"/>
        <v>3</v>
      </c>
      <c r="T352" s="2">
        <f t="shared" si="16"/>
        <v>0</v>
      </c>
      <c r="U352" s="6">
        <f t="shared" si="17"/>
        <v>47.310061601642708</v>
      </c>
    </row>
    <row r="353" spans="1:21" x14ac:dyDescent="0.3">
      <c r="A353" s="2" t="s">
        <v>368</v>
      </c>
      <c r="B353" s="2" t="s">
        <v>5367</v>
      </c>
      <c r="C353" s="3">
        <v>45432</v>
      </c>
      <c r="D353" s="4">
        <v>8</v>
      </c>
      <c r="E353" s="3">
        <v>45437</v>
      </c>
      <c r="F353" s="3">
        <v>45439</v>
      </c>
      <c r="G353" s="3">
        <v>31084</v>
      </c>
      <c r="H353" s="2" t="s">
        <v>9881</v>
      </c>
      <c r="I353" s="2" t="s">
        <v>9894</v>
      </c>
      <c r="J353" s="2" t="s">
        <v>9904</v>
      </c>
      <c r="K353" s="2" t="s">
        <v>9912</v>
      </c>
      <c r="L353" s="2" t="s">
        <v>9920</v>
      </c>
      <c r="M353" s="2">
        <v>10</v>
      </c>
      <c r="N353" s="2">
        <v>34019.879999999997</v>
      </c>
      <c r="O353" s="2">
        <v>340198.8</v>
      </c>
      <c r="P353" s="2">
        <v>4.87</v>
      </c>
      <c r="Q353" s="2">
        <v>323631.12</v>
      </c>
      <c r="R353" s="2">
        <v>1</v>
      </c>
      <c r="S353" s="2">
        <f t="shared" si="15"/>
        <v>7</v>
      </c>
      <c r="T353" s="2">
        <f t="shared" si="16"/>
        <v>1</v>
      </c>
      <c r="U353" s="6">
        <f t="shared" si="17"/>
        <v>39.282683093771389</v>
      </c>
    </row>
    <row r="354" spans="1:21" x14ac:dyDescent="0.3">
      <c r="A354" s="2" t="s">
        <v>369</v>
      </c>
      <c r="B354" s="2" t="s">
        <v>5368</v>
      </c>
      <c r="C354" s="3">
        <v>45775</v>
      </c>
      <c r="D354" s="4">
        <v>4</v>
      </c>
      <c r="E354" s="3">
        <v>45779</v>
      </c>
      <c r="F354" s="3">
        <v>45782</v>
      </c>
      <c r="G354" s="3">
        <v>32843</v>
      </c>
      <c r="H354" s="2" t="s">
        <v>9880</v>
      </c>
      <c r="I354" s="2" t="s">
        <v>9897</v>
      </c>
      <c r="J354" s="2" t="s">
        <v>9904</v>
      </c>
      <c r="K354" s="2" t="s">
        <v>9912</v>
      </c>
      <c r="L354" s="2" t="s">
        <v>9928</v>
      </c>
      <c r="M354" s="2">
        <v>4</v>
      </c>
      <c r="N354" s="2">
        <v>46574.55</v>
      </c>
      <c r="O354" s="2">
        <v>186298.2</v>
      </c>
      <c r="P354" s="2">
        <v>0.35</v>
      </c>
      <c r="Q354" s="2">
        <v>185646.16</v>
      </c>
      <c r="R354" s="2">
        <v>1</v>
      </c>
      <c r="S354" s="2">
        <f t="shared" si="15"/>
        <v>7</v>
      </c>
      <c r="T354" s="2">
        <f t="shared" si="16"/>
        <v>-3</v>
      </c>
      <c r="U354" s="6">
        <f t="shared" si="17"/>
        <v>35.406541364510879</v>
      </c>
    </row>
    <row r="355" spans="1:21" x14ac:dyDescent="0.3">
      <c r="A355" s="2" t="s">
        <v>370</v>
      </c>
      <c r="B355" s="2" t="s">
        <v>5369</v>
      </c>
      <c r="C355" s="3">
        <v>45492</v>
      </c>
      <c r="D355" s="4">
        <v>10</v>
      </c>
      <c r="E355" s="3">
        <v>45495</v>
      </c>
      <c r="F355" s="3">
        <v>45498</v>
      </c>
      <c r="G355" s="3">
        <v>25482</v>
      </c>
      <c r="H355" s="2" t="s">
        <v>9879</v>
      </c>
      <c r="I355" s="2" t="s">
        <v>9900</v>
      </c>
      <c r="J355" s="2" t="s">
        <v>9904</v>
      </c>
      <c r="K355" s="2" t="s">
        <v>9909</v>
      </c>
      <c r="L355" s="2" t="s">
        <v>9916</v>
      </c>
      <c r="M355" s="2">
        <v>6</v>
      </c>
      <c r="N355" s="2">
        <v>43717.72</v>
      </c>
      <c r="O355" s="2">
        <v>262306.32</v>
      </c>
      <c r="P355" s="2">
        <v>21.56</v>
      </c>
      <c r="Q355" s="2">
        <v>205753.08</v>
      </c>
      <c r="R355" s="2">
        <v>1</v>
      </c>
      <c r="S355" s="2">
        <f t="shared" si="15"/>
        <v>6</v>
      </c>
      <c r="T355" s="2">
        <f t="shared" si="16"/>
        <v>4</v>
      </c>
      <c r="U355" s="6">
        <f t="shared" si="17"/>
        <v>54.784394250513344</v>
      </c>
    </row>
    <row r="356" spans="1:21" x14ac:dyDescent="0.3">
      <c r="A356" s="2" t="s">
        <v>371</v>
      </c>
      <c r="B356" s="2" t="s">
        <v>5370</v>
      </c>
      <c r="C356" s="3">
        <v>45361</v>
      </c>
      <c r="D356" s="4">
        <v>10</v>
      </c>
      <c r="E356" s="3">
        <v>45362</v>
      </c>
      <c r="F356" s="3">
        <v>45363</v>
      </c>
      <c r="G356" s="3">
        <v>36912</v>
      </c>
      <c r="H356" s="2" t="s">
        <v>9879</v>
      </c>
      <c r="I356" s="2" t="s">
        <v>9886</v>
      </c>
      <c r="J356" s="2" t="s">
        <v>9906</v>
      </c>
      <c r="K356" s="2" t="s">
        <v>9911</v>
      </c>
      <c r="L356" s="2" t="s">
        <v>9922</v>
      </c>
      <c r="M356" s="2">
        <v>8</v>
      </c>
      <c r="N356" s="2">
        <v>35976.26</v>
      </c>
      <c r="O356" s="2">
        <v>287810.08</v>
      </c>
      <c r="P356" s="2">
        <v>11.16</v>
      </c>
      <c r="Q356" s="2">
        <v>255690.48</v>
      </c>
      <c r="R356" s="2">
        <v>4</v>
      </c>
      <c r="S356" s="2">
        <f t="shared" si="15"/>
        <v>2</v>
      </c>
      <c r="T356" s="2">
        <f t="shared" si="16"/>
        <v>8</v>
      </c>
      <c r="U356" s="6">
        <f t="shared" si="17"/>
        <v>23.132101300479125</v>
      </c>
    </row>
    <row r="357" spans="1:21" x14ac:dyDescent="0.3">
      <c r="A357" s="2" t="s">
        <v>372</v>
      </c>
      <c r="B357" s="2" t="s">
        <v>5371</v>
      </c>
      <c r="C357" s="3">
        <v>45461</v>
      </c>
      <c r="D357" s="4">
        <v>3</v>
      </c>
      <c r="E357" s="3">
        <v>45462</v>
      </c>
      <c r="F357" s="3">
        <v>45463</v>
      </c>
      <c r="G357" s="3">
        <v>28706</v>
      </c>
      <c r="H357" s="2" t="s">
        <v>9880</v>
      </c>
      <c r="I357" s="2" t="s">
        <v>9897</v>
      </c>
      <c r="J357" s="2" t="s">
        <v>9904</v>
      </c>
      <c r="K357" s="2" t="s">
        <v>9912</v>
      </c>
      <c r="L357" s="2" t="s">
        <v>9920</v>
      </c>
      <c r="M357" s="2">
        <v>10</v>
      </c>
      <c r="N357" s="2">
        <v>8259.2900000000009</v>
      </c>
      <c r="O357" s="2">
        <v>82592.900000000009</v>
      </c>
      <c r="P357" s="2">
        <v>14.07</v>
      </c>
      <c r="Q357" s="2">
        <v>70972.08</v>
      </c>
      <c r="R357" s="2">
        <v>1</v>
      </c>
      <c r="S357" s="2">
        <f t="shared" si="15"/>
        <v>2</v>
      </c>
      <c r="T357" s="2">
        <f t="shared" si="16"/>
        <v>1</v>
      </c>
      <c r="U357" s="6">
        <f t="shared" si="17"/>
        <v>45.872021902487333</v>
      </c>
    </row>
    <row r="358" spans="1:21" x14ac:dyDescent="0.3">
      <c r="A358" s="2" t="s">
        <v>373</v>
      </c>
      <c r="B358" s="2" t="s">
        <v>5372</v>
      </c>
      <c r="C358" s="3">
        <v>45771</v>
      </c>
      <c r="D358" s="4">
        <v>10</v>
      </c>
      <c r="E358" s="3">
        <v>45773</v>
      </c>
      <c r="F358" s="3">
        <v>45774</v>
      </c>
      <c r="G358" s="3">
        <v>28690</v>
      </c>
      <c r="H358" s="2" t="s">
        <v>9879</v>
      </c>
      <c r="I358" s="2" t="s">
        <v>9896</v>
      </c>
      <c r="J358" s="2" t="s">
        <v>9904</v>
      </c>
      <c r="K358" s="2" t="s">
        <v>9912</v>
      </c>
      <c r="L358" s="2" t="s">
        <v>9920</v>
      </c>
      <c r="M358" s="2">
        <v>9</v>
      </c>
      <c r="N358" s="2">
        <v>5925.94</v>
      </c>
      <c r="O358" s="2">
        <v>53333.46</v>
      </c>
      <c r="P358" s="2">
        <v>13.67</v>
      </c>
      <c r="Q358" s="2">
        <v>46042.78</v>
      </c>
      <c r="R358" s="2">
        <v>4</v>
      </c>
      <c r="S358" s="2">
        <f t="shared" si="15"/>
        <v>3</v>
      </c>
      <c r="T358" s="2">
        <f t="shared" si="16"/>
        <v>7</v>
      </c>
      <c r="U358" s="6">
        <f t="shared" si="17"/>
        <v>46.765229295003422</v>
      </c>
    </row>
    <row r="359" spans="1:21" x14ac:dyDescent="0.3">
      <c r="A359" s="2" t="s">
        <v>374</v>
      </c>
      <c r="B359" s="2" t="s">
        <v>5373</v>
      </c>
      <c r="C359" s="3">
        <v>45169</v>
      </c>
      <c r="D359" s="4">
        <v>5</v>
      </c>
      <c r="E359" s="3">
        <v>45171</v>
      </c>
      <c r="F359" s="3">
        <v>45175</v>
      </c>
      <c r="G359" s="3">
        <v>33260</v>
      </c>
      <c r="H359" s="2" t="s">
        <v>9879</v>
      </c>
      <c r="I359" s="2" t="s">
        <v>9900</v>
      </c>
      <c r="J359" s="2" t="s">
        <v>9903</v>
      </c>
      <c r="K359" s="2" t="s">
        <v>9907</v>
      </c>
      <c r="L359" s="2" t="s">
        <v>9932</v>
      </c>
      <c r="M359" s="2">
        <v>9</v>
      </c>
      <c r="N359" s="2">
        <v>47851.95</v>
      </c>
      <c r="O359" s="2">
        <v>430667.55</v>
      </c>
      <c r="P359" s="2">
        <v>9.42</v>
      </c>
      <c r="Q359" s="2">
        <v>390098.67</v>
      </c>
      <c r="R359" s="2">
        <v>1</v>
      </c>
      <c r="S359" s="2">
        <f t="shared" si="15"/>
        <v>6</v>
      </c>
      <c r="T359" s="2">
        <f t="shared" si="16"/>
        <v>-1</v>
      </c>
      <c r="U359" s="6">
        <f t="shared" si="17"/>
        <v>32.60574130921762</v>
      </c>
    </row>
    <row r="360" spans="1:21" x14ac:dyDescent="0.3">
      <c r="A360" s="2" t="s">
        <v>375</v>
      </c>
      <c r="B360" s="2" t="s">
        <v>5374</v>
      </c>
      <c r="C360" s="3">
        <v>45258</v>
      </c>
      <c r="D360" s="4">
        <v>5</v>
      </c>
      <c r="E360" s="3">
        <v>45259</v>
      </c>
      <c r="F360" s="3">
        <v>45263</v>
      </c>
      <c r="G360" s="3">
        <v>34031</v>
      </c>
      <c r="H360" s="2" t="s">
        <v>9879</v>
      </c>
      <c r="I360" s="2" t="s">
        <v>9886</v>
      </c>
      <c r="J360" s="2" t="s">
        <v>9906</v>
      </c>
      <c r="K360" s="2" t="s">
        <v>9911</v>
      </c>
      <c r="L360" s="2" t="s">
        <v>9926</v>
      </c>
      <c r="M360" s="2">
        <v>10</v>
      </c>
      <c r="N360" s="2">
        <v>7798</v>
      </c>
      <c r="O360" s="2">
        <v>77980</v>
      </c>
      <c r="P360" s="2">
        <v>3.22</v>
      </c>
      <c r="Q360" s="2">
        <v>75469.039999999994</v>
      </c>
      <c r="R360" s="2">
        <v>2</v>
      </c>
      <c r="S360" s="2">
        <f t="shared" si="15"/>
        <v>5</v>
      </c>
      <c r="T360" s="2">
        <f t="shared" si="16"/>
        <v>0</v>
      </c>
      <c r="U360" s="6">
        <f t="shared" si="17"/>
        <v>30.739886945769296</v>
      </c>
    </row>
    <row r="361" spans="1:21" x14ac:dyDescent="0.3">
      <c r="A361" s="2" t="s">
        <v>376</v>
      </c>
      <c r="B361" s="2" t="s">
        <v>5375</v>
      </c>
      <c r="C361" s="3">
        <v>45212</v>
      </c>
      <c r="D361" s="4">
        <v>6</v>
      </c>
      <c r="E361" s="3">
        <v>45217</v>
      </c>
      <c r="F361" s="3">
        <v>45219</v>
      </c>
      <c r="G361" s="3">
        <v>32675</v>
      </c>
      <c r="H361" s="2" t="s">
        <v>9881</v>
      </c>
      <c r="I361" s="2" t="s">
        <v>9891</v>
      </c>
      <c r="J361" s="2" t="s">
        <v>9905</v>
      </c>
      <c r="K361" s="2" t="s">
        <v>9910</v>
      </c>
      <c r="L361" s="2" t="s">
        <v>9917</v>
      </c>
      <c r="M361" s="2">
        <v>5</v>
      </c>
      <c r="N361" s="2">
        <v>32447.29</v>
      </c>
      <c r="O361" s="2">
        <v>162236.45000000001</v>
      </c>
      <c r="P361" s="2">
        <v>7.8</v>
      </c>
      <c r="Q361" s="2">
        <v>149582.01</v>
      </c>
      <c r="R361" s="2">
        <v>3</v>
      </c>
      <c r="S361" s="2">
        <f t="shared" si="15"/>
        <v>7</v>
      </c>
      <c r="T361" s="2">
        <f t="shared" si="16"/>
        <v>-1</v>
      </c>
      <c r="U361" s="6">
        <f t="shared" si="17"/>
        <v>34.326449190330905</v>
      </c>
    </row>
    <row r="362" spans="1:21" x14ac:dyDescent="0.3">
      <c r="A362" s="2" t="s">
        <v>377</v>
      </c>
      <c r="B362" s="2" t="s">
        <v>5376</v>
      </c>
      <c r="C362" s="3">
        <v>45775</v>
      </c>
      <c r="D362" s="4">
        <v>8</v>
      </c>
      <c r="E362" s="3">
        <v>45776</v>
      </c>
      <c r="F362" s="3">
        <v>45779</v>
      </c>
      <c r="G362" s="3">
        <v>28439</v>
      </c>
      <c r="H362" s="2" t="s">
        <v>9879</v>
      </c>
      <c r="I362" s="2" t="s">
        <v>9900</v>
      </c>
      <c r="J362" s="2" t="s">
        <v>9906</v>
      </c>
      <c r="K362" s="2" t="s">
        <v>9911</v>
      </c>
      <c r="L362" s="2" t="s">
        <v>9919</v>
      </c>
      <c r="M362" s="2">
        <v>8</v>
      </c>
      <c r="N362" s="2">
        <v>15875.45</v>
      </c>
      <c r="O362" s="2">
        <v>127003.6</v>
      </c>
      <c r="P362" s="2">
        <v>19.239999999999998</v>
      </c>
      <c r="Q362" s="2">
        <v>102568.11</v>
      </c>
      <c r="R362" s="2">
        <v>4</v>
      </c>
      <c r="S362" s="2">
        <f t="shared" si="15"/>
        <v>4</v>
      </c>
      <c r="T362" s="2">
        <f t="shared" si="16"/>
        <v>4</v>
      </c>
      <c r="U362" s="6">
        <f t="shared" si="17"/>
        <v>47.464044253226795</v>
      </c>
    </row>
    <row r="363" spans="1:21" x14ac:dyDescent="0.3">
      <c r="A363" s="2" t="s">
        <v>378</v>
      </c>
      <c r="B363" s="2" t="s">
        <v>5377</v>
      </c>
      <c r="C363" s="3">
        <v>45578</v>
      </c>
      <c r="D363" s="4">
        <v>5</v>
      </c>
      <c r="E363" s="3">
        <v>45581</v>
      </c>
      <c r="F363" s="3">
        <v>45582</v>
      </c>
      <c r="G363" s="3">
        <v>28887</v>
      </c>
      <c r="H363" s="2" t="s">
        <v>9882</v>
      </c>
      <c r="I363" s="2" t="s">
        <v>9895</v>
      </c>
      <c r="J363" s="2" t="s">
        <v>9906</v>
      </c>
      <c r="K363" s="2" t="s">
        <v>9911</v>
      </c>
      <c r="L363" s="2" t="s">
        <v>9926</v>
      </c>
      <c r="M363" s="2">
        <v>8</v>
      </c>
      <c r="N363" s="2">
        <v>48371.17</v>
      </c>
      <c r="O363" s="2">
        <v>386969.36</v>
      </c>
      <c r="P363" s="2">
        <v>16.670000000000002</v>
      </c>
      <c r="Q363" s="2">
        <v>322461.57</v>
      </c>
      <c r="R363" s="2">
        <v>5</v>
      </c>
      <c r="S363" s="2">
        <f t="shared" si="15"/>
        <v>4</v>
      </c>
      <c r="T363" s="2">
        <f t="shared" si="16"/>
        <v>1</v>
      </c>
      <c r="U363" s="6">
        <f t="shared" si="17"/>
        <v>45.696107606237355</v>
      </c>
    </row>
    <row r="364" spans="1:21" x14ac:dyDescent="0.3">
      <c r="A364" s="2" t="s">
        <v>379</v>
      </c>
      <c r="B364" s="2" t="s">
        <v>5378</v>
      </c>
      <c r="C364" s="3">
        <v>45649</v>
      </c>
      <c r="D364" s="4">
        <v>9</v>
      </c>
      <c r="E364" s="3">
        <v>45653</v>
      </c>
      <c r="F364" s="3">
        <v>45657</v>
      </c>
      <c r="G364" s="3">
        <v>37082</v>
      </c>
      <c r="H364" s="2" t="s">
        <v>9881</v>
      </c>
      <c r="I364" s="2" t="s">
        <v>9899</v>
      </c>
      <c r="J364" s="2" t="s">
        <v>9906</v>
      </c>
      <c r="K364" s="2" t="s">
        <v>9911</v>
      </c>
      <c r="L364" s="2" t="s">
        <v>9919</v>
      </c>
      <c r="M364" s="2">
        <v>5</v>
      </c>
      <c r="N364" s="2">
        <v>1400</v>
      </c>
      <c r="O364" s="2">
        <v>7000</v>
      </c>
      <c r="P364" s="2">
        <v>24.59</v>
      </c>
      <c r="Q364" s="2">
        <v>5278.7</v>
      </c>
      <c r="R364" s="2">
        <v>2</v>
      </c>
      <c r="S364" s="2">
        <f t="shared" si="15"/>
        <v>8</v>
      </c>
      <c r="T364" s="2">
        <f t="shared" si="16"/>
        <v>1</v>
      </c>
      <c r="U364" s="6">
        <f t="shared" si="17"/>
        <v>23.455167693360711</v>
      </c>
    </row>
    <row r="365" spans="1:21" x14ac:dyDescent="0.3">
      <c r="A365" s="2" t="s">
        <v>380</v>
      </c>
      <c r="B365" s="2" t="s">
        <v>5379</v>
      </c>
      <c r="C365" s="3">
        <v>45418</v>
      </c>
      <c r="D365" s="4">
        <v>8</v>
      </c>
      <c r="E365" s="3">
        <v>45422</v>
      </c>
      <c r="F365" s="3">
        <v>45427</v>
      </c>
      <c r="G365" s="3">
        <v>28747</v>
      </c>
      <c r="H365" s="2" t="s">
        <v>9879</v>
      </c>
      <c r="I365" s="2" t="s">
        <v>9896</v>
      </c>
      <c r="J365" s="2" t="s">
        <v>9906</v>
      </c>
      <c r="K365" s="2" t="s">
        <v>9911</v>
      </c>
      <c r="L365" s="2" t="s">
        <v>9936</v>
      </c>
      <c r="M365" s="2">
        <v>7</v>
      </c>
      <c r="N365" s="2">
        <v>26368.86</v>
      </c>
      <c r="O365" s="2">
        <v>184582.02</v>
      </c>
      <c r="P365" s="2">
        <v>28.26</v>
      </c>
      <c r="Q365" s="2">
        <v>132419.14000000001</v>
      </c>
      <c r="R365" s="2">
        <v>5</v>
      </c>
      <c r="S365" s="2">
        <f t="shared" si="15"/>
        <v>9</v>
      </c>
      <c r="T365" s="2">
        <f t="shared" si="16"/>
        <v>-1</v>
      </c>
      <c r="U365" s="6">
        <f t="shared" si="17"/>
        <v>45.642045785518725</v>
      </c>
    </row>
    <row r="366" spans="1:21" x14ac:dyDescent="0.3">
      <c r="A366" s="2" t="s">
        <v>381</v>
      </c>
      <c r="B366" s="2" t="s">
        <v>5380</v>
      </c>
      <c r="C366" s="3">
        <v>45499</v>
      </c>
      <c r="D366" s="4">
        <v>6</v>
      </c>
      <c r="E366" s="3">
        <v>45504</v>
      </c>
      <c r="F366" s="3">
        <v>45506</v>
      </c>
      <c r="G366" s="3">
        <v>25747</v>
      </c>
      <c r="H366" s="2" t="s">
        <v>9880</v>
      </c>
      <c r="I366" s="2" t="s">
        <v>9892</v>
      </c>
      <c r="J366" s="2" t="s">
        <v>9903</v>
      </c>
      <c r="K366" s="2" t="s">
        <v>9907</v>
      </c>
      <c r="L366" s="2" t="s">
        <v>9932</v>
      </c>
      <c r="M366" s="2">
        <v>10</v>
      </c>
      <c r="N366" s="2">
        <v>24493.8</v>
      </c>
      <c r="O366" s="2">
        <v>244938</v>
      </c>
      <c r="P366" s="2">
        <v>26.4</v>
      </c>
      <c r="Q366" s="2">
        <v>180274.37</v>
      </c>
      <c r="R366" s="2">
        <v>1</v>
      </c>
      <c r="S366" s="2">
        <f t="shared" si="15"/>
        <v>7</v>
      </c>
      <c r="T366" s="2">
        <f t="shared" si="16"/>
        <v>-1</v>
      </c>
      <c r="U366" s="6">
        <f t="shared" si="17"/>
        <v>54.07735576683757</v>
      </c>
    </row>
    <row r="367" spans="1:21" x14ac:dyDescent="0.3">
      <c r="A367" s="2" t="s">
        <v>382</v>
      </c>
      <c r="B367" s="2" t="s">
        <v>5381</v>
      </c>
      <c r="C367" s="3">
        <v>45189</v>
      </c>
      <c r="D367" s="4">
        <v>5</v>
      </c>
      <c r="E367" s="3">
        <v>45193</v>
      </c>
      <c r="F367" s="3">
        <v>45197</v>
      </c>
      <c r="G367" s="3">
        <v>36242</v>
      </c>
      <c r="H367" s="2" t="s">
        <v>9880</v>
      </c>
      <c r="I367" s="2" t="s">
        <v>9889</v>
      </c>
      <c r="J367" s="2" t="s">
        <v>9906</v>
      </c>
      <c r="K367" s="2" t="s">
        <v>9911</v>
      </c>
      <c r="L367" s="2" t="s">
        <v>9922</v>
      </c>
      <c r="M367" s="2">
        <v>1</v>
      </c>
      <c r="N367" s="2">
        <v>15899.91</v>
      </c>
      <c r="O367" s="2">
        <v>15899.91</v>
      </c>
      <c r="P367" s="2">
        <v>25.17</v>
      </c>
      <c r="Q367" s="2">
        <v>11897.9</v>
      </c>
      <c r="R367" s="2">
        <v>2</v>
      </c>
      <c r="S367" s="2">
        <f t="shared" si="15"/>
        <v>8</v>
      </c>
      <c r="T367" s="2">
        <f t="shared" si="16"/>
        <v>-3</v>
      </c>
      <c r="U367" s="6">
        <f t="shared" si="17"/>
        <v>24.496221662468514</v>
      </c>
    </row>
    <row r="368" spans="1:21" x14ac:dyDescent="0.3">
      <c r="A368" s="2" t="s">
        <v>383</v>
      </c>
      <c r="B368" s="2" t="s">
        <v>5382</v>
      </c>
      <c r="C368" s="3">
        <v>45285</v>
      </c>
      <c r="D368" s="4">
        <v>6</v>
      </c>
      <c r="E368" s="3">
        <v>45289</v>
      </c>
      <c r="F368" s="3">
        <v>45290</v>
      </c>
      <c r="G368" s="3">
        <v>21896</v>
      </c>
      <c r="H368" s="2" t="s">
        <v>9880</v>
      </c>
      <c r="I368" s="2" t="s">
        <v>9901</v>
      </c>
      <c r="J368" s="2" t="s">
        <v>9904</v>
      </c>
      <c r="K368" s="2" t="s">
        <v>9912</v>
      </c>
      <c r="L368" s="2" t="s">
        <v>9928</v>
      </c>
      <c r="M368" s="2">
        <v>3</v>
      </c>
      <c r="N368" s="2">
        <v>27759.68</v>
      </c>
      <c r="O368" s="2">
        <v>83279.040000000008</v>
      </c>
      <c r="P368" s="2">
        <v>13.41</v>
      </c>
      <c r="Q368" s="2">
        <v>72111.320000000007</v>
      </c>
      <c r="R368" s="2">
        <v>2</v>
      </c>
      <c r="S368" s="2">
        <f t="shared" si="15"/>
        <v>5</v>
      </c>
      <c r="T368" s="2">
        <f t="shared" si="16"/>
        <v>1</v>
      </c>
      <c r="U368" s="6">
        <f t="shared" si="17"/>
        <v>64.03626637462618</v>
      </c>
    </row>
    <row r="369" spans="1:21" x14ac:dyDescent="0.3">
      <c r="A369" s="2" t="s">
        <v>384</v>
      </c>
      <c r="B369" s="2" t="s">
        <v>5383</v>
      </c>
      <c r="C369" s="3">
        <v>45743</v>
      </c>
      <c r="D369" s="4">
        <v>7</v>
      </c>
      <c r="E369" s="3">
        <v>45745</v>
      </c>
      <c r="F369" s="3">
        <v>45747</v>
      </c>
      <c r="G369" s="3">
        <v>37850</v>
      </c>
      <c r="H369" s="2" t="s">
        <v>9880</v>
      </c>
      <c r="I369" s="2" t="s">
        <v>9889</v>
      </c>
      <c r="J369" s="2" t="s">
        <v>9904</v>
      </c>
      <c r="K369" s="2" t="s">
        <v>9912</v>
      </c>
      <c r="L369" s="2" t="s">
        <v>9930</v>
      </c>
      <c r="M369" s="2">
        <v>8</v>
      </c>
      <c r="N369" s="2">
        <v>37582.699999999997</v>
      </c>
      <c r="O369" s="2">
        <v>300661.59999999998</v>
      </c>
      <c r="P369" s="2">
        <v>13.76</v>
      </c>
      <c r="Q369" s="2">
        <v>259290.56</v>
      </c>
      <c r="R369" s="2">
        <v>4</v>
      </c>
      <c r="S369" s="2">
        <f t="shared" si="15"/>
        <v>4</v>
      </c>
      <c r="T369" s="2">
        <f t="shared" si="16"/>
        <v>3</v>
      </c>
      <c r="U369" s="6">
        <f t="shared" si="17"/>
        <v>21.609213188906082</v>
      </c>
    </row>
    <row r="370" spans="1:21" x14ac:dyDescent="0.3">
      <c r="A370" s="2" t="s">
        <v>385</v>
      </c>
      <c r="B370" s="2" t="s">
        <v>5384</v>
      </c>
      <c r="C370" s="3">
        <v>45513</v>
      </c>
      <c r="D370" s="4">
        <v>5</v>
      </c>
      <c r="E370" s="3">
        <v>45514</v>
      </c>
      <c r="F370" s="3">
        <v>45519</v>
      </c>
      <c r="G370" s="3">
        <v>29590</v>
      </c>
      <c r="H370" s="2" t="s">
        <v>9882</v>
      </c>
      <c r="I370" s="2" t="s">
        <v>9898</v>
      </c>
      <c r="J370" s="2" t="s">
        <v>9904</v>
      </c>
      <c r="K370" s="2" t="s">
        <v>9912</v>
      </c>
      <c r="L370" s="2" t="s">
        <v>9920</v>
      </c>
      <c r="M370" s="2">
        <v>6</v>
      </c>
      <c r="N370" s="2">
        <v>10116.44</v>
      </c>
      <c r="O370" s="2">
        <v>60698.64</v>
      </c>
      <c r="P370" s="2">
        <v>15.49</v>
      </c>
      <c r="Q370" s="2">
        <v>51296.42</v>
      </c>
      <c r="R370" s="2">
        <v>5</v>
      </c>
      <c r="S370" s="2">
        <f t="shared" si="15"/>
        <v>6</v>
      </c>
      <c r="T370" s="2">
        <f t="shared" si="16"/>
        <v>-1</v>
      </c>
      <c r="U370" s="6">
        <f t="shared" si="17"/>
        <v>43.59479808350445</v>
      </c>
    </row>
    <row r="371" spans="1:21" x14ac:dyDescent="0.3">
      <c r="A371" s="2" t="s">
        <v>386</v>
      </c>
      <c r="B371" s="2" t="s">
        <v>5385</v>
      </c>
      <c r="C371" s="3">
        <v>45419</v>
      </c>
      <c r="D371" s="4">
        <v>8</v>
      </c>
      <c r="E371" s="3">
        <v>45424</v>
      </c>
      <c r="F371" s="3">
        <v>45428</v>
      </c>
      <c r="G371" s="3">
        <v>26980</v>
      </c>
      <c r="H371" s="2" t="s">
        <v>9879</v>
      </c>
      <c r="I371" s="2" t="s">
        <v>9883</v>
      </c>
      <c r="J371" s="2" t="s">
        <v>9905</v>
      </c>
      <c r="K371" s="2" t="s">
        <v>9910</v>
      </c>
      <c r="L371" s="2" t="s">
        <v>9935</v>
      </c>
      <c r="M371" s="2">
        <v>4</v>
      </c>
      <c r="N371" s="2">
        <v>37629.08</v>
      </c>
      <c r="O371" s="2">
        <v>150516.32</v>
      </c>
      <c r="P371" s="2">
        <v>18.079999999999998</v>
      </c>
      <c r="Q371" s="2">
        <v>123302.97</v>
      </c>
      <c r="R371" s="2">
        <v>2</v>
      </c>
      <c r="S371" s="2">
        <f t="shared" si="15"/>
        <v>9</v>
      </c>
      <c r="T371" s="2">
        <f t="shared" si="16"/>
        <v>-1</v>
      </c>
      <c r="U371" s="6">
        <f t="shared" si="17"/>
        <v>50.483230663928815</v>
      </c>
    </row>
    <row r="372" spans="1:21" x14ac:dyDescent="0.3">
      <c r="A372" s="2" t="s">
        <v>387</v>
      </c>
      <c r="B372" s="2" t="s">
        <v>5386</v>
      </c>
      <c r="C372" s="3">
        <v>45636</v>
      </c>
      <c r="D372" s="4">
        <v>6</v>
      </c>
      <c r="E372" s="3">
        <v>45639</v>
      </c>
      <c r="F372" s="3">
        <v>45640</v>
      </c>
      <c r="G372" s="3">
        <v>22137</v>
      </c>
      <c r="H372" s="2" t="s">
        <v>9881</v>
      </c>
      <c r="I372" s="2" t="s">
        <v>9899</v>
      </c>
      <c r="J372" s="2" t="s">
        <v>9905</v>
      </c>
      <c r="K372" s="2" t="s">
        <v>9910</v>
      </c>
      <c r="L372" s="2" t="s">
        <v>9924</v>
      </c>
      <c r="M372" s="2">
        <v>7</v>
      </c>
      <c r="N372" s="2">
        <v>5064.84</v>
      </c>
      <c r="O372" s="2">
        <v>35453.879999999997</v>
      </c>
      <c r="P372" s="2">
        <v>7.06</v>
      </c>
      <c r="Q372" s="2">
        <v>32950.839999999997</v>
      </c>
      <c r="R372" s="2">
        <v>1</v>
      </c>
      <c r="S372" s="2">
        <f t="shared" si="15"/>
        <v>4</v>
      </c>
      <c r="T372" s="2">
        <f t="shared" si="16"/>
        <v>2</v>
      </c>
      <c r="U372" s="6">
        <f t="shared" si="17"/>
        <v>64.334723275208489</v>
      </c>
    </row>
    <row r="373" spans="1:21" x14ac:dyDescent="0.3">
      <c r="A373" s="2" t="s">
        <v>388</v>
      </c>
      <c r="B373" s="2" t="s">
        <v>5387</v>
      </c>
      <c r="C373" s="3">
        <v>45876</v>
      </c>
      <c r="D373" s="4">
        <v>6</v>
      </c>
      <c r="E373" s="3">
        <v>45877</v>
      </c>
      <c r="F373" s="3">
        <v>45882</v>
      </c>
      <c r="G373" s="3">
        <v>26743</v>
      </c>
      <c r="H373" s="2" t="s">
        <v>9882</v>
      </c>
      <c r="I373" s="2" t="s">
        <v>9898</v>
      </c>
      <c r="J373" s="2" t="s">
        <v>9903</v>
      </c>
      <c r="K373" s="2" t="s">
        <v>9907</v>
      </c>
      <c r="L373" s="2" t="s">
        <v>9914</v>
      </c>
      <c r="M373" s="2">
        <v>1</v>
      </c>
      <c r="N373" s="2">
        <v>45662.19</v>
      </c>
      <c r="O373" s="2">
        <v>45662.19</v>
      </c>
      <c r="P373" s="2">
        <v>10.45</v>
      </c>
      <c r="Q373" s="2">
        <v>40890.49</v>
      </c>
      <c r="R373" s="2">
        <v>5</v>
      </c>
      <c r="S373" s="2">
        <f t="shared" si="15"/>
        <v>6</v>
      </c>
      <c r="T373" s="2">
        <f t="shared" si="16"/>
        <v>0</v>
      </c>
      <c r="U373" s="6">
        <f t="shared" si="17"/>
        <v>52.383975617315834</v>
      </c>
    </row>
    <row r="374" spans="1:21" x14ac:dyDescent="0.3">
      <c r="A374" s="2" t="s">
        <v>389</v>
      </c>
      <c r="B374" s="2" t="s">
        <v>5388</v>
      </c>
      <c r="C374" s="3">
        <v>45365</v>
      </c>
      <c r="D374" s="4">
        <v>10</v>
      </c>
      <c r="E374" s="3">
        <v>45369</v>
      </c>
      <c r="F374" s="3">
        <v>45370</v>
      </c>
      <c r="G374" s="3">
        <v>30929</v>
      </c>
      <c r="H374" s="2" t="s">
        <v>9882</v>
      </c>
      <c r="I374" s="2" t="s">
        <v>9888</v>
      </c>
      <c r="J374" s="2" t="s">
        <v>9903</v>
      </c>
      <c r="K374" s="2" t="s">
        <v>9908</v>
      </c>
      <c r="L374" s="2" t="s">
        <v>9918</v>
      </c>
      <c r="M374" s="2">
        <v>8</v>
      </c>
      <c r="N374" s="2">
        <v>25027.65</v>
      </c>
      <c r="O374" s="2">
        <v>200221.2</v>
      </c>
      <c r="P374" s="2">
        <v>19.77</v>
      </c>
      <c r="Q374" s="2">
        <v>160637.47</v>
      </c>
      <c r="R374" s="2">
        <v>2</v>
      </c>
      <c r="S374" s="2">
        <f t="shared" si="15"/>
        <v>5</v>
      </c>
      <c r="T374" s="2">
        <f t="shared" si="16"/>
        <v>5</v>
      </c>
      <c r="U374" s="6">
        <f t="shared" si="17"/>
        <v>39.52163461538462</v>
      </c>
    </row>
    <row r="375" spans="1:21" x14ac:dyDescent="0.3">
      <c r="A375" s="2" t="s">
        <v>390</v>
      </c>
      <c r="B375" s="2" t="s">
        <v>5389</v>
      </c>
      <c r="C375" s="3">
        <v>45424</v>
      </c>
      <c r="D375" s="4">
        <v>7</v>
      </c>
      <c r="E375" s="3">
        <v>45427</v>
      </c>
      <c r="F375" s="3">
        <v>45428</v>
      </c>
      <c r="G375" s="3">
        <v>28453</v>
      </c>
      <c r="H375" s="2" t="s">
        <v>9882</v>
      </c>
      <c r="I375" s="2" t="s">
        <v>9887</v>
      </c>
      <c r="J375" s="2" t="s">
        <v>9904</v>
      </c>
      <c r="K375" s="2" t="s">
        <v>9909</v>
      </c>
      <c r="L375" s="2" t="s">
        <v>9916</v>
      </c>
      <c r="M375" s="2">
        <v>3</v>
      </c>
      <c r="N375" s="2">
        <v>19360.419999999998</v>
      </c>
      <c r="O375" s="2">
        <v>58081.259999999987</v>
      </c>
      <c r="P375" s="2">
        <v>17.61</v>
      </c>
      <c r="Q375" s="2">
        <v>47853.15</v>
      </c>
      <c r="R375" s="2">
        <v>5</v>
      </c>
      <c r="S375" s="2">
        <f t="shared" si="15"/>
        <v>4</v>
      </c>
      <c r="T375" s="2">
        <f t="shared" si="16"/>
        <v>3</v>
      </c>
      <c r="U375" s="6">
        <f t="shared" si="17"/>
        <v>46.464065708418893</v>
      </c>
    </row>
    <row r="376" spans="1:21" x14ac:dyDescent="0.3">
      <c r="A376" s="2" t="s">
        <v>391</v>
      </c>
      <c r="B376" s="2" t="s">
        <v>5390</v>
      </c>
      <c r="C376" s="3">
        <v>45652</v>
      </c>
      <c r="D376" s="4">
        <v>6</v>
      </c>
      <c r="E376" s="3">
        <v>45657</v>
      </c>
      <c r="F376" s="3">
        <v>45658</v>
      </c>
      <c r="G376" s="3">
        <v>23569</v>
      </c>
      <c r="H376" s="2" t="s">
        <v>9879</v>
      </c>
      <c r="I376" s="2" t="s">
        <v>9883</v>
      </c>
      <c r="J376" s="2" t="s">
        <v>9906</v>
      </c>
      <c r="K376" s="2" t="s">
        <v>9911</v>
      </c>
      <c r="L376" s="2" t="s">
        <v>9936</v>
      </c>
      <c r="M376" s="2">
        <v>3</v>
      </c>
      <c r="N376" s="2">
        <v>23230.2</v>
      </c>
      <c r="O376" s="2">
        <v>69690.600000000006</v>
      </c>
      <c r="P376" s="2">
        <v>20.72</v>
      </c>
      <c r="Q376" s="2">
        <v>55250.71</v>
      </c>
      <c r="R376" s="2">
        <v>1</v>
      </c>
      <c r="S376" s="2">
        <f t="shared" si="15"/>
        <v>6</v>
      </c>
      <c r="T376" s="2">
        <f t="shared" si="16"/>
        <v>0</v>
      </c>
      <c r="U376" s="6">
        <f t="shared" si="17"/>
        <v>60.457923791571289</v>
      </c>
    </row>
    <row r="377" spans="1:21" x14ac:dyDescent="0.3">
      <c r="A377" s="2" t="s">
        <v>392</v>
      </c>
      <c r="B377" s="2" t="s">
        <v>5391</v>
      </c>
      <c r="C377" s="3">
        <v>45389</v>
      </c>
      <c r="D377" s="4">
        <v>5</v>
      </c>
      <c r="E377" s="3">
        <v>45393</v>
      </c>
      <c r="F377" s="3">
        <v>45396</v>
      </c>
      <c r="G377" s="3">
        <v>23910</v>
      </c>
      <c r="H377" s="2" t="s">
        <v>9882</v>
      </c>
      <c r="I377" s="2" t="s">
        <v>9898</v>
      </c>
      <c r="J377" s="2" t="s">
        <v>9903</v>
      </c>
      <c r="K377" s="2" t="s">
        <v>9908</v>
      </c>
      <c r="L377" s="2" t="s">
        <v>9915</v>
      </c>
      <c r="M377" s="2">
        <v>3</v>
      </c>
      <c r="N377" s="2">
        <v>6719.69</v>
      </c>
      <c r="O377" s="2">
        <v>20159.07</v>
      </c>
      <c r="P377" s="2">
        <v>18.18</v>
      </c>
      <c r="Q377" s="2">
        <v>16494.150000000001</v>
      </c>
      <c r="R377" s="2">
        <v>5</v>
      </c>
      <c r="S377" s="2">
        <f t="shared" si="15"/>
        <v>7</v>
      </c>
      <c r="T377" s="2">
        <f t="shared" si="16"/>
        <v>-2</v>
      </c>
      <c r="U377" s="6">
        <f t="shared" si="17"/>
        <v>58.806297056810401</v>
      </c>
    </row>
    <row r="378" spans="1:21" x14ac:dyDescent="0.3">
      <c r="A378" s="2" t="s">
        <v>393</v>
      </c>
      <c r="B378" s="2" t="s">
        <v>5392</v>
      </c>
      <c r="C378" s="3">
        <v>45759</v>
      </c>
      <c r="D378" s="4">
        <v>8</v>
      </c>
      <c r="E378" s="3">
        <v>45760</v>
      </c>
      <c r="F378" s="3">
        <v>45762</v>
      </c>
      <c r="G378" s="3">
        <v>28283</v>
      </c>
      <c r="H378" s="2" t="s">
        <v>9879</v>
      </c>
      <c r="I378" s="2" t="s">
        <v>9893</v>
      </c>
      <c r="J378" s="2" t="s">
        <v>9906</v>
      </c>
      <c r="K378" s="2" t="s">
        <v>9911</v>
      </c>
      <c r="L378" s="2" t="s">
        <v>9919</v>
      </c>
      <c r="M378" s="2">
        <v>5</v>
      </c>
      <c r="N378" s="2">
        <v>4744.24</v>
      </c>
      <c r="O378" s="2">
        <v>23721.200000000001</v>
      </c>
      <c r="P378" s="2">
        <v>18</v>
      </c>
      <c r="Q378" s="2">
        <v>19451.38</v>
      </c>
      <c r="R378" s="2">
        <v>1</v>
      </c>
      <c r="S378" s="2">
        <f t="shared" si="15"/>
        <v>3</v>
      </c>
      <c r="T378" s="2">
        <f t="shared" si="16"/>
        <v>5</v>
      </c>
      <c r="U378" s="6">
        <f t="shared" si="17"/>
        <v>47.847348717662179</v>
      </c>
    </row>
    <row r="379" spans="1:21" x14ac:dyDescent="0.3">
      <c r="A379" s="2" t="s">
        <v>394</v>
      </c>
      <c r="B379" s="2" t="s">
        <v>5393</v>
      </c>
      <c r="C379" s="3">
        <v>45303</v>
      </c>
      <c r="D379" s="4">
        <v>10</v>
      </c>
      <c r="E379" s="3">
        <v>45305</v>
      </c>
      <c r="F379" s="3">
        <v>45306</v>
      </c>
      <c r="G379" s="3">
        <v>27929</v>
      </c>
      <c r="H379" s="2" t="s">
        <v>9882</v>
      </c>
      <c r="I379" s="2" t="s">
        <v>9898</v>
      </c>
      <c r="J379" s="2" t="s">
        <v>9905</v>
      </c>
      <c r="K379" s="2" t="s">
        <v>9910</v>
      </c>
      <c r="L379" s="2" t="s">
        <v>9917</v>
      </c>
      <c r="M379" s="2">
        <v>8</v>
      </c>
      <c r="N379" s="2">
        <v>6649.55</v>
      </c>
      <c r="O379" s="2">
        <v>53196.4</v>
      </c>
      <c r="P379" s="2">
        <v>3.77</v>
      </c>
      <c r="Q379" s="2">
        <v>51190.9</v>
      </c>
      <c r="R379" s="2">
        <v>2</v>
      </c>
      <c r="S379" s="2">
        <f t="shared" si="15"/>
        <v>3</v>
      </c>
      <c r="T379" s="2">
        <f t="shared" si="16"/>
        <v>7</v>
      </c>
      <c r="U379" s="6">
        <f t="shared" si="17"/>
        <v>47.565426304615045</v>
      </c>
    </row>
    <row r="380" spans="1:21" x14ac:dyDescent="0.3">
      <c r="A380" s="2" t="s">
        <v>395</v>
      </c>
      <c r="B380" s="2" t="s">
        <v>5394</v>
      </c>
      <c r="C380" s="3">
        <v>45519</v>
      </c>
      <c r="D380" s="4">
        <v>7</v>
      </c>
      <c r="E380" s="3">
        <v>45520</v>
      </c>
      <c r="F380" s="3">
        <v>45522</v>
      </c>
      <c r="G380" s="3">
        <v>31059</v>
      </c>
      <c r="H380" s="2" t="s">
        <v>9879</v>
      </c>
      <c r="I380" s="2" t="s">
        <v>9883</v>
      </c>
      <c r="J380" s="2" t="s">
        <v>9904</v>
      </c>
      <c r="K380" s="2" t="s">
        <v>9909</v>
      </c>
      <c r="L380" s="2" t="s">
        <v>9916</v>
      </c>
      <c r="M380" s="2">
        <v>9</v>
      </c>
      <c r="N380" s="2">
        <v>15606.59</v>
      </c>
      <c r="O380" s="2">
        <v>140459.31</v>
      </c>
      <c r="P380" s="2">
        <v>1.88</v>
      </c>
      <c r="Q380" s="2">
        <v>137818.67000000001</v>
      </c>
      <c r="R380" s="2">
        <v>3</v>
      </c>
      <c r="S380" s="2">
        <f t="shared" si="15"/>
        <v>3</v>
      </c>
      <c r="T380" s="2">
        <f t="shared" si="16"/>
        <v>4</v>
      </c>
      <c r="U380" s="6">
        <f t="shared" si="17"/>
        <v>39.589322381930188</v>
      </c>
    </row>
    <row r="381" spans="1:21" x14ac:dyDescent="0.3">
      <c r="A381" s="2" t="s">
        <v>396</v>
      </c>
      <c r="B381" s="2" t="s">
        <v>5395</v>
      </c>
      <c r="C381" s="3">
        <v>45657</v>
      </c>
      <c r="D381" s="4">
        <v>7</v>
      </c>
      <c r="E381" s="3">
        <v>45662</v>
      </c>
      <c r="F381" s="3">
        <v>45663</v>
      </c>
      <c r="G381" s="3">
        <v>38540</v>
      </c>
      <c r="H381" s="2" t="s">
        <v>9879</v>
      </c>
      <c r="I381" s="2" t="s">
        <v>9886</v>
      </c>
      <c r="J381" s="2" t="s">
        <v>9903</v>
      </c>
      <c r="K381" s="2" t="s">
        <v>9908</v>
      </c>
      <c r="L381" s="2" t="s">
        <v>9921</v>
      </c>
      <c r="M381" s="2">
        <v>9</v>
      </c>
      <c r="N381" s="2">
        <v>27120.2</v>
      </c>
      <c r="O381" s="2">
        <v>244081.8</v>
      </c>
      <c r="P381" s="2">
        <v>5.3</v>
      </c>
      <c r="Q381" s="2">
        <v>231145.46</v>
      </c>
      <c r="R381" s="2">
        <v>2</v>
      </c>
      <c r="S381" s="2">
        <f t="shared" si="15"/>
        <v>6</v>
      </c>
      <c r="T381" s="2">
        <f t="shared" si="16"/>
        <v>1</v>
      </c>
      <c r="U381" s="6">
        <f t="shared" si="17"/>
        <v>19.485284052019164</v>
      </c>
    </row>
    <row r="382" spans="1:21" x14ac:dyDescent="0.3">
      <c r="A382" s="2" t="s">
        <v>397</v>
      </c>
      <c r="B382" s="2" t="s">
        <v>5280</v>
      </c>
      <c r="C382" s="3">
        <v>45724</v>
      </c>
      <c r="D382" s="4">
        <v>8</v>
      </c>
      <c r="E382" s="3">
        <v>45726</v>
      </c>
      <c r="F382" s="3">
        <v>45731</v>
      </c>
      <c r="G382" s="3">
        <v>38095</v>
      </c>
      <c r="H382" s="2" t="s">
        <v>9879</v>
      </c>
      <c r="I382" s="2" t="s">
        <v>9896</v>
      </c>
      <c r="J382" s="2" t="s">
        <v>9906</v>
      </c>
      <c r="K382" s="2" t="s">
        <v>9911</v>
      </c>
      <c r="L382" s="2" t="s">
        <v>9926</v>
      </c>
      <c r="M382" s="2">
        <v>3</v>
      </c>
      <c r="N382" s="2">
        <v>30150.59</v>
      </c>
      <c r="O382" s="2">
        <v>90451.77</v>
      </c>
      <c r="P382" s="2">
        <v>20.21</v>
      </c>
      <c r="Q382" s="2">
        <v>72171.47</v>
      </c>
      <c r="R382" s="2">
        <v>1</v>
      </c>
      <c r="S382" s="2">
        <f t="shared" si="15"/>
        <v>7</v>
      </c>
      <c r="T382" s="2">
        <f t="shared" si="16"/>
        <v>1</v>
      </c>
      <c r="U382" s="6">
        <f t="shared" si="17"/>
        <v>20.885764061722252</v>
      </c>
    </row>
    <row r="383" spans="1:21" x14ac:dyDescent="0.3">
      <c r="A383" s="2" t="s">
        <v>398</v>
      </c>
      <c r="B383" s="2" t="s">
        <v>5396</v>
      </c>
      <c r="C383" s="3">
        <v>45441</v>
      </c>
      <c r="D383" s="4">
        <v>4</v>
      </c>
      <c r="E383" s="3">
        <v>45442</v>
      </c>
      <c r="F383" s="3">
        <v>45446</v>
      </c>
      <c r="G383" s="3">
        <v>36358</v>
      </c>
      <c r="H383" s="2" t="s">
        <v>9881</v>
      </c>
      <c r="I383" s="2" t="s">
        <v>9891</v>
      </c>
      <c r="J383" s="2" t="s">
        <v>9903</v>
      </c>
      <c r="K383" s="2" t="s">
        <v>9907</v>
      </c>
      <c r="L383" s="2" t="s">
        <v>9913</v>
      </c>
      <c r="M383" s="2">
        <v>5</v>
      </c>
      <c r="N383" s="2">
        <v>39940</v>
      </c>
      <c r="O383" s="2">
        <v>199700</v>
      </c>
      <c r="P383" s="2">
        <v>19.88</v>
      </c>
      <c r="Q383" s="2">
        <v>159999.64000000001</v>
      </c>
      <c r="R383" s="2">
        <v>1</v>
      </c>
      <c r="S383" s="2">
        <f t="shared" si="15"/>
        <v>5</v>
      </c>
      <c r="T383" s="2">
        <f t="shared" si="16"/>
        <v>-1</v>
      </c>
      <c r="U383" s="6">
        <f t="shared" si="17"/>
        <v>24.866589449299777</v>
      </c>
    </row>
    <row r="384" spans="1:21" x14ac:dyDescent="0.3">
      <c r="A384" s="2" t="s">
        <v>399</v>
      </c>
      <c r="B384" s="2" t="s">
        <v>5397</v>
      </c>
      <c r="C384" s="3">
        <v>45468</v>
      </c>
      <c r="D384" s="4">
        <v>8</v>
      </c>
      <c r="E384" s="3">
        <v>45471</v>
      </c>
      <c r="F384" s="3">
        <v>45472</v>
      </c>
      <c r="G384" s="3">
        <v>27908</v>
      </c>
      <c r="H384" s="2" t="s">
        <v>9880</v>
      </c>
      <c r="I384" s="2" t="s">
        <v>9897</v>
      </c>
      <c r="J384" s="2" t="s">
        <v>9903</v>
      </c>
      <c r="K384" s="2" t="s">
        <v>9908</v>
      </c>
      <c r="L384" s="2" t="s">
        <v>9921</v>
      </c>
      <c r="M384" s="2">
        <v>4</v>
      </c>
      <c r="N384" s="2">
        <v>13628.99</v>
      </c>
      <c r="O384" s="2">
        <v>54515.96</v>
      </c>
      <c r="P384" s="2">
        <v>6</v>
      </c>
      <c r="Q384" s="2">
        <v>51245</v>
      </c>
      <c r="R384" s="2">
        <v>4</v>
      </c>
      <c r="S384" s="2">
        <f t="shared" si="15"/>
        <v>4</v>
      </c>
      <c r="T384" s="2">
        <f t="shared" si="16"/>
        <v>4</v>
      </c>
      <c r="U384" s="6">
        <f t="shared" si="17"/>
        <v>48.074645211755502</v>
      </c>
    </row>
    <row r="385" spans="1:21" x14ac:dyDescent="0.3">
      <c r="A385" s="2" t="s">
        <v>400</v>
      </c>
      <c r="B385" s="2" t="s">
        <v>5398</v>
      </c>
      <c r="C385" s="3">
        <v>45874</v>
      </c>
      <c r="D385" s="4">
        <v>9</v>
      </c>
      <c r="E385" s="3">
        <v>45876</v>
      </c>
      <c r="F385" s="3">
        <v>45877</v>
      </c>
      <c r="G385" s="3">
        <v>23288</v>
      </c>
      <c r="H385" s="2" t="s">
        <v>9882</v>
      </c>
      <c r="I385" s="2" t="s">
        <v>9902</v>
      </c>
      <c r="J385" s="2" t="s">
        <v>9904</v>
      </c>
      <c r="K385" s="2" t="s">
        <v>9909</v>
      </c>
      <c r="L385" s="2" t="s">
        <v>9927</v>
      </c>
      <c r="M385" s="2">
        <v>6</v>
      </c>
      <c r="N385" s="2">
        <v>39200.28</v>
      </c>
      <c r="O385" s="2">
        <v>235201.68</v>
      </c>
      <c r="P385" s="2">
        <v>0.61</v>
      </c>
      <c r="Q385" s="2">
        <v>233766.95</v>
      </c>
      <c r="R385" s="2">
        <v>2</v>
      </c>
      <c r="S385" s="2">
        <f t="shared" si="15"/>
        <v>3</v>
      </c>
      <c r="T385" s="2">
        <f t="shared" si="16"/>
        <v>6</v>
      </c>
      <c r="U385" s="6">
        <f t="shared" si="17"/>
        <v>61.836426057103125</v>
      </c>
    </row>
    <row r="386" spans="1:21" x14ac:dyDescent="0.3">
      <c r="A386" s="2" t="s">
        <v>401</v>
      </c>
      <c r="B386" s="2" t="s">
        <v>5399</v>
      </c>
      <c r="C386" s="3">
        <v>45474</v>
      </c>
      <c r="D386" s="4">
        <v>9</v>
      </c>
      <c r="E386" s="3">
        <v>45479</v>
      </c>
      <c r="F386" s="3">
        <v>45480</v>
      </c>
      <c r="G386" s="3">
        <v>26058</v>
      </c>
      <c r="H386" s="2" t="s">
        <v>9881</v>
      </c>
      <c r="I386" s="2" t="s">
        <v>9891</v>
      </c>
      <c r="J386" s="2" t="s">
        <v>9904</v>
      </c>
      <c r="K386" s="2" t="s">
        <v>9912</v>
      </c>
      <c r="L386" s="2" t="s">
        <v>9928</v>
      </c>
      <c r="M386" s="2">
        <v>5</v>
      </c>
      <c r="N386" s="2">
        <v>11260.14</v>
      </c>
      <c r="O386" s="2">
        <v>56300.7</v>
      </c>
      <c r="P386" s="2">
        <v>15.78</v>
      </c>
      <c r="Q386" s="2">
        <v>47416.45</v>
      </c>
      <c r="R386" s="2">
        <v>2</v>
      </c>
      <c r="S386" s="2">
        <f t="shared" si="15"/>
        <v>6</v>
      </c>
      <c r="T386" s="2">
        <f t="shared" si="16"/>
        <v>3</v>
      </c>
      <c r="U386" s="6">
        <f t="shared" si="17"/>
        <v>53.156763334009334</v>
      </c>
    </row>
    <row r="387" spans="1:21" x14ac:dyDescent="0.3">
      <c r="A387" s="2" t="s">
        <v>402</v>
      </c>
      <c r="B387" s="2" t="s">
        <v>5400</v>
      </c>
      <c r="C387" s="3">
        <v>45418</v>
      </c>
      <c r="D387" s="4">
        <v>4</v>
      </c>
      <c r="E387" s="3">
        <v>45422</v>
      </c>
      <c r="F387" s="3">
        <v>45425</v>
      </c>
      <c r="G387" s="3">
        <v>23669</v>
      </c>
      <c r="H387" s="2" t="s">
        <v>9882</v>
      </c>
      <c r="I387" s="2" t="s">
        <v>9887</v>
      </c>
      <c r="J387" s="2" t="s">
        <v>9904</v>
      </c>
      <c r="K387" s="2" t="s">
        <v>9912</v>
      </c>
      <c r="L387" s="2" t="s">
        <v>9928</v>
      </c>
      <c r="M387" s="2">
        <v>8</v>
      </c>
      <c r="N387" s="2">
        <v>34367.300000000003</v>
      </c>
      <c r="O387" s="2">
        <v>274938.40000000002</v>
      </c>
      <c r="P387" s="2">
        <v>8.7200000000000006</v>
      </c>
      <c r="Q387" s="2">
        <v>250963.77</v>
      </c>
      <c r="R387" s="2">
        <v>1</v>
      </c>
      <c r="S387" s="2">
        <f t="shared" ref="S387:S450" si="18">_xlfn.DAYS(F387,C387)</f>
        <v>7</v>
      </c>
      <c r="T387" s="2">
        <f t="shared" ref="T387:T450" si="19">D387-S387</f>
        <v>-3</v>
      </c>
      <c r="U387" s="6">
        <f t="shared" ref="U387:U450" si="20">YEARFRAC(G387,C387,1)</f>
        <v>59.543512409676403</v>
      </c>
    </row>
    <row r="388" spans="1:21" x14ac:dyDescent="0.3">
      <c r="A388" s="2" t="s">
        <v>403</v>
      </c>
      <c r="B388" s="2" t="s">
        <v>5401</v>
      </c>
      <c r="C388" s="3">
        <v>45840</v>
      </c>
      <c r="D388" s="4">
        <v>8</v>
      </c>
      <c r="E388" s="3">
        <v>45843</v>
      </c>
      <c r="F388" s="3">
        <v>45846</v>
      </c>
      <c r="G388" s="3">
        <v>32910</v>
      </c>
      <c r="H388" s="2" t="s">
        <v>9881</v>
      </c>
      <c r="I388" s="2" t="s">
        <v>9899</v>
      </c>
      <c r="J388" s="2" t="s">
        <v>9903</v>
      </c>
      <c r="K388" s="2" t="s">
        <v>9907</v>
      </c>
      <c r="L388" s="2" t="s">
        <v>9913</v>
      </c>
      <c r="M388" s="2">
        <v>1</v>
      </c>
      <c r="N388" s="2">
        <v>41461.51</v>
      </c>
      <c r="O388" s="2">
        <v>41461.51</v>
      </c>
      <c r="P388" s="2">
        <v>26.91</v>
      </c>
      <c r="Q388" s="2">
        <v>30304.22</v>
      </c>
      <c r="R388" s="2">
        <v>1</v>
      </c>
      <c r="S388" s="2">
        <f t="shared" si="18"/>
        <v>6</v>
      </c>
      <c r="T388" s="2">
        <f t="shared" si="19"/>
        <v>2</v>
      </c>
      <c r="U388" s="6">
        <f t="shared" si="20"/>
        <v>35.400410677618069</v>
      </c>
    </row>
    <row r="389" spans="1:21" x14ac:dyDescent="0.3">
      <c r="A389" s="2" t="s">
        <v>404</v>
      </c>
      <c r="B389" s="2" t="s">
        <v>5402</v>
      </c>
      <c r="C389" s="3">
        <v>45346</v>
      </c>
      <c r="D389" s="4">
        <v>8</v>
      </c>
      <c r="E389" s="3">
        <v>45349</v>
      </c>
      <c r="F389" s="3">
        <v>45353</v>
      </c>
      <c r="G389" s="3">
        <v>27192</v>
      </c>
      <c r="H389" s="2" t="s">
        <v>9879</v>
      </c>
      <c r="I389" s="2" t="s">
        <v>9893</v>
      </c>
      <c r="J389" s="2" t="s">
        <v>9903</v>
      </c>
      <c r="K389" s="2" t="s">
        <v>9907</v>
      </c>
      <c r="L389" s="2" t="s">
        <v>9932</v>
      </c>
      <c r="M389" s="2">
        <v>8</v>
      </c>
      <c r="N389" s="2">
        <v>47540.26</v>
      </c>
      <c r="O389" s="2">
        <v>380322.08</v>
      </c>
      <c r="P389" s="2">
        <v>16.13</v>
      </c>
      <c r="Q389" s="2">
        <v>318976.13</v>
      </c>
      <c r="R389" s="2">
        <v>2</v>
      </c>
      <c r="S389" s="2">
        <f t="shared" si="18"/>
        <v>7</v>
      </c>
      <c r="T389" s="2">
        <f t="shared" si="19"/>
        <v>1</v>
      </c>
      <c r="U389" s="6">
        <f t="shared" si="20"/>
        <v>49.702276143439981</v>
      </c>
    </row>
    <row r="390" spans="1:21" x14ac:dyDescent="0.3">
      <c r="A390" s="2" t="s">
        <v>405</v>
      </c>
      <c r="B390" s="2" t="s">
        <v>5403</v>
      </c>
      <c r="C390" s="3">
        <v>45827</v>
      </c>
      <c r="D390" s="4">
        <v>8</v>
      </c>
      <c r="E390" s="3">
        <v>45831</v>
      </c>
      <c r="F390" s="3">
        <v>45833</v>
      </c>
      <c r="G390" s="3">
        <v>26262</v>
      </c>
      <c r="H390" s="2" t="s">
        <v>9879</v>
      </c>
      <c r="I390" s="2" t="s">
        <v>9893</v>
      </c>
      <c r="J390" s="2" t="s">
        <v>9904</v>
      </c>
      <c r="K390" s="2" t="s">
        <v>9909</v>
      </c>
      <c r="L390" s="2" t="s">
        <v>9916</v>
      </c>
      <c r="M390" s="2">
        <v>5</v>
      </c>
      <c r="N390" s="2">
        <v>47513.01</v>
      </c>
      <c r="O390" s="2">
        <v>237565.05</v>
      </c>
      <c r="P390" s="2">
        <v>28.37</v>
      </c>
      <c r="Q390" s="2">
        <v>170167.85</v>
      </c>
      <c r="R390" s="2">
        <v>2</v>
      </c>
      <c r="S390" s="2">
        <f t="shared" si="18"/>
        <v>6</v>
      </c>
      <c r="T390" s="2">
        <f t="shared" si="19"/>
        <v>2</v>
      </c>
      <c r="U390" s="6">
        <f t="shared" si="20"/>
        <v>53.565384041017474</v>
      </c>
    </row>
    <row r="391" spans="1:21" x14ac:dyDescent="0.3">
      <c r="A391" s="2" t="s">
        <v>406</v>
      </c>
      <c r="B391" s="2" t="s">
        <v>5404</v>
      </c>
      <c r="C391" s="3">
        <v>45690</v>
      </c>
      <c r="D391" s="4">
        <v>8</v>
      </c>
      <c r="E391" s="3">
        <v>45694</v>
      </c>
      <c r="F391" s="3">
        <v>45695</v>
      </c>
      <c r="G391" s="3">
        <v>32914</v>
      </c>
      <c r="H391" s="2" t="s">
        <v>9882</v>
      </c>
      <c r="I391" s="2" t="s">
        <v>9887</v>
      </c>
      <c r="J391" s="2" t="s">
        <v>9903</v>
      </c>
      <c r="K391" s="2" t="s">
        <v>9908</v>
      </c>
      <c r="L391" s="2" t="s">
        <v>9934</v>
      </c>
      <c r="M391" s="2">
        <v>4</v>
      </c>
      <c r="N391" s="2">
        <v>44262.49</v>
      </c>
      <c r="O391" s="2">
        <v>177049.96</v>
      </c>
      <c r="P391" s="2">
        <v>23.55</v>
      </c>
      <c r="Q391" s="2">
        <v>135354.69</v>
      </c>
      <c r="R391" s="2">
        <v>2</v>
      </c>
      <c r="S391" s="2">
        <f t="shared" si="18"/>
        <v>5</v>
      </c>
      <c r="T391" s="2">
        <f t="shared" si="19"/>
        <v>3</v>
      </c>
      <c r="U391" s="6">
        <f t="shared" si="20"/>
        <v>34.978781656399725</v>
      </c>
    </row>
    <row r="392" spans="1:21" x14ac:dyDescent="0.3">
      <c r="A392" s="2" t="s">
        <v>407</v>
      </c>
      <c r="B392" s="2" t="s">
        <v>5405</v>
      </c>
      <c r="C392" s="3">
        <v>45454</v>
      </c>
      <c r="D392" s="4">
        <v>10</v>
      </c>
      <c r="E392" s="3">
        <v>45457</v>
      </c>
      <c r="F392" s="3">
        <v>45461</v>
      </c>
      <c r="G392" s="3">
        <v>38520</v>
      </c>
      <c r="H392" s="2" t="s">
        <v>9881</v>
      </c>
      <c r="I392" s="2" t="s">
        <v>9891</v>
      </c>
      <c r="J392" s="2" t="s">
        <v>9906</v>
      </c>
      <c r="K392" s="2" t="s">
        <v>9911</v>
      </c>
      <c r="L392" s="2" t="s">
        <v>9922</v>
      </c>
      <c r="M392" s="2">
        <v>7</v>
      </c>
      <c r="N392" s="2">
        <v>32712.95</v>
      </c>
      <c r="O392" s="2">
        <v>228990.65</v>
      </c>
      <c r="P392" s="2">
        <v>15.22</v>
      </c>
      <c r="Q392" s="2">
        <v>194138.27</v>
      </c>
      <c r="R392" s="2">
        <v>1</v>
      </c>
      <c r="S392" s="2">
        <f t="shared" si="18"/>
        <v>7</v>
      </c>
      <c r="T392" s="2">
        <f t="shared" si="19"/>
        <v>3</v>
      </c>
      <c r="U392" s="6">
        <f t="shared" si="20"/>
        <v>18.984257357973991</v>
      </c>
    </row>
    <row r="393" spans="1:21" x14ac:dyDescent="0.3">
      <c r="A393" s="2" t="s">
        <v>408</v>
      </c>
      <c r="B393" s="2" t="s">
        <v>5406</v>
      </c>
      <c r="C393" s="3">
        <v>45363</v>
      </c>
      <c r="D393" s="4">
        <v>10</v>
      </c>
      <c r="E393" s="3">
        <v>45367</v>
      </c>
      <c r="F393" s="3">
        <v>45372</v>
      </c>
      <c r="G393" s="3">
        <v>22102</v>
      </c>
      <c r="H393" s="2" t="s">
        <v>9882</v>
      </c>
      <c r="I393" s="2" t="s">
        <v>9902</v>
      </c>
      <c r="J393" s="2" t="s">
        <v>9906</v>
      </c>
      <c r="K393" s="2" t="s">
        <v>9911</v>
      </c>
      <c r="L393" s="2" t="s">
        <v>9919</v>
      </c>
      <c r="M393" s="2">
        <v>10</v>
      </c>
      <c r="N393" s="2">
        <v>30826.15</v>
      </c>
      <c r="O393" s="2">
        <v>308261.5</v>
      </c>
      <c r="P393" s="2">
        <v>29.6</v>
      </c>
      <c r="Q393" s="2">
        <v>217016.1</v>
      </c>
      <c r="R393" s="2">
        <v>2</v>
      </c>
      <c r="S393" s="2">
        <f t="shared" si="18"/>
        <v>9</v>
      </c>
      <c r="T393" s="2">
        <f t="shared" si="19"/>
        <v>1</v>
      </c>
      <c r="U393" s="6">
        <f t="shared" si="20"/>
        <v>63.683135371914751</v>
      </c>
    </row>
    <row r="394" spans="1:21" x14ac:dyDescent="0.3">
      <c r="A394" s="2" t="s">
        <v>409</v>
      </c>
      <c r="B394" s="2" t="s">
        <v>5407</v>
      </c>
      <c r="C394" s="3">
        <v>45809</v>
      </c>
      <c r="D394" s="4">
        <v>9</v>
      </c>
      <c r="E394" s="3">
        <v>45810</v>
      </c>
      <c r="F394" s="3">
        <v>45814</v>
      </c>
      <c r="G394" s="3">
        <v>36809</v>
      </c>
      <c r="H394" s="2" t="s">
        <v>9880</v>
      </c>
      <c r="I394" s="2" t="s">
        <v>9897</v>
      </c>
      <c r="J394" s="2" t="s">
        <v>9903</v>
      </c>
      <c r="K394" s="2" t="s">
        <v>9908</v>
      </c>
      <c r="L394" s="2" t="s">
        <v>9918</v>
      </c>
      <c r="M394" s="2">
        <v>6</v>
      </c>
      <c r="N394" s="2">
        <v>46407.19</v>
      </c>
      <c r="O394" s="2">
        <v>278443.14</v>
      </c>
      <c r="P394" s="2">
        <v>15.1</v>
      </c>
      <c r="Q394" s="2">
        <v>236398.23</v>
      </c>
      <c r="R394" s="2">
        <v>1</v>
      </c>
      <c r="S394" s="2">
        <f t="shared" si="18"/>
        <v>5</v>
      </c>
      <c r="T394" s="2">
        <f t="shared" si="19"/>
        <v>4</v>
      </c>
      <c r="U394" s="6">
        <f t="shared" si="20"/>
        <v>24.639359797830895</v>
      </c>
    </row>
    <row r="395" spans="1:21" x14ac:dyDescent="0.3">
      <c r="A395" s="2" t="s">
        <v>410</v>
      </c>
      <c r="B395" s="2" t="s">
        <v>5408</v>
      </c>
      <c r="C395" s="3">
        <v>45550</v>
      </c>
      <c r="D395" s="4">
        <v>7</v>
      </c>
      <c r="E395" s="3">
        <v>45554</v>
      </c>
      <c r="F395" s="3">
        <v>45555</v>
      </c>
      <c r="G395" s="3">
        <v>36078</v>
      </c>
      <c r="H395" s="2" t="s">
        <v>9881</v>
      </c>
      <c r="I395" s="2" t="s">
        <v>9894</v>
      </c>
      <c r="J395" s="2" t="s">
        <v>9905</v>
      </c>
      <c r="K395" s="2" t="s">
        <v>9910</v>
      </c>
      <c r="L395" s="2" t="s">
        <v>9925</v>
      </c>
      <c r="M395" s="2">
        <v>6</v>
      </c>
      <c r="N395" s="2">
        <v>23866.94</v>
      </c>
      <c r="O395" s="2">
        <v>143201.64000000001</v>
      </c>
      <c r="P395" s="2">
        <v>3.08</v>
      </c>
      <c r="Q395" s="2">
        <v>138791.03</v>
      </c>
      <c r="R395" s="2">
        <v>5</v>
      </c>
      <c r="S395" s="2">
        <f t="shared" si="18"/>
        <v>5</v>
      </c>
      <c r="T395" s="2">
        <f t="shared" si="19"/>
        <v>2</v>
      </c>
      <c r="U395" s="6">
        <f t="shared" si="20"/>
        <v>25.932265260596228</v>
      </c>
    </row>
    <row r="396" spans="1:21" x14ac:dyDescent="0.3">
      <c r="A396" s="2" t="s">
        <v>411</v>
      </c>
      <c r="B396" s="2" t="s">
        <v>5409</v>
      </c>
      <c r="C396" s="3">
        <v>45363</v>
      </c>
      <c r="D396" s="4">
        <v>6</v>
      </c>
      <c r="E396" s="3">
        <v>45368</v>
      </c>
      <c r="F396" s="3">
        <v>45373</v>
      </c>
      <c r="G396" s="3">
        <v>37419</v>
      </c>
      <c r="H396" s="2" t="s">
        <v>9882</v>
      </c>
      <c r="I396" s="2" t="s">
        <v>9887</v>
      </c>
      <c r="J396" s="2" t="s">
        <v>9904</v>
      </c>
      <c r="K396" s="2" t="s">
        <v>9909</v>
      </c>
      <c r="L396" s="2" t="s">
        <v>9916</v>
      </c>
      <c r="M396" s="2">
        <v>7</v>
      </c>
      <c r="N396" s="2">
        <v>22238.92</v>
      </c>
      <c r="O396" s="2">
        <v>155672.44</v>
      </c>
      <c r="P396" s="2">
        <v>28.68</v>
      </c>
      <c r="Q396" s="2">
        <v>111025.58</v>
      </c>
      <c r="R396" s="2">
        <v>2</v>
      </c>
      <c r="S396" s="2">
        <f t="shared" si="18"/>
        <v>10</v>
      </c>
      <c r="T396" s="2">
        <f t="shared" si="19"/>
        <v>-4</v>
      </c>
      <c r="U396" s="6">
        <f t="shared" si="20"/>
        <v>21.74883942387811</v>
      </c>
    </row>
    <row r="397" spans="1:21" x14ac:dyDescent="0.3">
      <c r="A397" s="2" t="s">
        <v>412</v>
      </c>
      <c r="B397" s="2" t="s">
        <v>5410</v>
      </c>
      <c r="C397" s="3">
        <v>45613</v>
      </c>
      <c r="D397" s="4">
        <v>7</v>
      </c>
      <c r="E397" s="3">
        <v>45615</v>
      </c>
      <c r="F397" s="3">
        <v>45616</v>
      </c>
      <c r="G397" s="3">
        <v>24110</v>
      </c>
      <c r="H397" s="2" t="s">
        <v>9882</v>
      </c>
      <c r="I397" s="2" t="s">
        <v>9898</v>
      </c>
      <c r="J397" s="2" t="s">
        <v>9905</v>
      </c>
      <c r="K397" s="2" t="s">
        <v>9910</v>
      </c>
      <c r="L397" s="2" t="s">
        <v>9925</v>
      </c>
      <c r="M397" s="2">
        <v>7</v>
      </c>
      <c r="N397" s="2">
        <v>45793.09</v>
      </c>
      <c r="O397" s="2">
        <v>320551.63</v>
      </c>
      <c r="P397" s="2">
        <v>27.14</v>
      </c>
      <c r="Q397" s="2">
        <v>233553.92000000001</v>
      </c>
      <c r="R397" s="2">
        <v>5</v>
      </c>
      <c r="S397" s="2">
        <f t="shared" si="18"/>
        <v>3</v>
      </c>
      <c r="T397" s="2">
        <f t="shared" si="19"/>
        <v>4</v>
      </c>
      <c r="U397" s="6">
        <f t="shared" si="20"/>
        <v>58.871322505800464</v>
      </c>
    </row>
    <row r="398" spans="1:21" x14ac:dyDescent="0.3">
      <c r="A398" s="2" t="s">
        <v>413</v>
      </c>
      <c r="B398" s="2" t="s">
        <v>5411</v>
      </c>
      <c r="C398" s="3">
        <v>45158</v>
      </c>
      <c r="D398" s="4">
        <v>4</v>
      </c>
      <c r="E398" s="3">
        <v>45161</v>
      </c>
      <c r="F398" s="3">
        <v>45166</v>
      </c>
      <c r="G398" s="3">
        <v>26746</v>
      </c>
      <c r="H398" s="2" t="s">
        <v>9881</v>
      </c>
      <c r="I398" s="2" t="s">
        <v>9885</v>
      </c>
      <c r="J398" s="2" t="s">
        <v>9906</v>
      </c>
      <c r="K398" s="2" t="s">
        <v>9911</v>
      </c>
      <c r="L398" s="2" t="s">
        <v>9919</v>
      </c>
      <c r="M398" s="2">
        <v>4</v>
      </c>
      <c r="N398" s="2">
        <v>35268.839999999997</v>
      </c>
      <c r="O398" s="2">
        <v>141075.35999999999</v>
      </c>
      <c r="P398" s="2">
        <v>1.81</v>
      </c>
      <c r="Q398" s="2">
        <v>138521.9</v>
      </c>
      <c r="R398" s="2">
        <v>3</v>
      </c>
      <c r="S398" s="2">
        <f t="shared" si="18"/>
        <v>8</v>
      </c>
      <c r="T398" s="2">
        <f t="shared" si="19"/>
        <v>-4</v>
      </c>
      <c r="U398" s="6">
        <f t="shared" si="20"/>
        <v>50.411338379771301</v>
      </c>
    </row>
    <row r="399" spans="1:21" x14ac:dyDescent="0.3">
      <c r="A399" s="2" t="s">
        <v>414</v>
      </c>
      <c r="B399" s="2" t="s">
        <v>5412</v>
      </c>
      <c r="C399" s="3">
        <v>45263</v>
      </c>
      <c r="D399" s="4">
        <v>6</v>
      </c>
      <c r="E399" s="3">
        <v>45265</v>
      </c>
      <c r="F399" s="3">
        <v>45270</v>
      </c>
      <c r="G399" s="3">
        <v>34012</v>
      </c>
      <c r="H399" s="2" t="s">
        <v>9880</v>
      </c>
      <c r="I399" s="2" t="s">
        <v>9897</v>
      </c>
      <c r="J399" s="2" t="s">
        <v>9904</v>
      </c>
      <c r="K399" s="2" t="s">
        <v>9912</v>
      </c>
      <c r="L399" s="2" t="s">
        <v>9920</v>
      </c>
      <c r="M399" s="2">
        <v>9</v>
      </c>
      <c r="N399" s="2">
        <v>46831.54</v>
      </c>
      <c r="O399" s="2">
        <v>421483.86</v>
      </c>
      <c r="P399" s="2">
        <v>21.61</v>
      </c>
      <c r="Q399" s="2">
        <v>330401.2</v>
      </c>
      <c r="R399" s="2">
        <v>2</v>
      </c>
      <c r="S399" s="2">
        <f t="shared" si="18"/>
        <v>7</v>
      </c>
      <c r="T399" s="2">
        <f t="shared" si="19"/>
        <v>-1</v>
      </c>
      <c r="U399" s="6">
        <f t="shared" si="20"/>
        <v>30.805599717364423</v>
      </c>
    </row>
    <row r="400" spans="1:21" x14ac:dyDescent="0.3">
      <c r="A400" s="2" t="s">
        <v>415</v>
      </c>
      <c r="B400" s="2" t="s">
        <v>5413</v>
      </c>
      <c r="C400" s="3">
        <v>45669</v>
      </c>
      <c r="D400" s="4">
        <v>6</v>
      </c>
      <c r="E400" s="3">
        <v>45670</v>
      </c>
      <c r="F400" s="3">
        <v>45673</v>
      </c>
      <c r="G400" s="3">
        <v>21843</v>
      </c>
      <c r="H400" s="2" t="s">
        <v>9879</v>
      </c>
      <c r="I400" s="2" t="s">
        <v>9886</v>
      </c>
      <c r="J400" s="2" t="s">
        <v>9903</v>
      </c>
      <c r="K400" s="2" t="s">
        <v>9908</v>
      </c>
      <c r="L400" s="2" t="s">
        <v>9918</v>
      </c>
      <c r="M400" s="2">
        <v>7</v>
      </c>
      <c r="N400" s="2">
        <v>21788.43</v>
      </c>
      <c r="O400" s="2">
        <v>152519.01</v>
      </c>
      <c r="P400" s="2">
        <v>19.190000000000001</v>
      </c>
      <c r="Q400" s="2">
        <v>123250.61</v>
      </c>
      <c r="R400" s="2">
        <v>1</v>
      </c>
      <c r="S400" s="2">
        <f t="shared" si="18"/>
        <v>4</v>
      </c>
      <c r="T400" s="2">
        <f t="shared" si="19"/>
        <v>2</v>
      </c>
      <c r="U400" s="6">
        <f t="shared" si="20"/>
        <v>65.231366459627338</v>
      </c>
    </row>
    <row r="401" spans="1:21" x14ac:dyDescent="0.3">
      <c r="A401" s="2" t="s">
        <v>416</v>
      </c>
      <c r="B401" s="2" t="s">
        <v>5414</v>
      </c>
      <c r="C401" s="3">
        <v>45400</v>
      </c>
      <c r="D401" s="4">
        <v>7</v>
      </c>
      <c r="E401" s="3">
        <v>45404</v>
      </c>
      <c r="F401" s="3">
        <v>45408</v>
      </c>
      <c r="G401" s="3">
        <v>39027</v>
      </c>
      <c r="H401" s="2" t="s">
        <v>9880</v>
      </c>
      <c r="I401" s="2" t="s">
        <v>9897</v>
      </c>
      <c r="J401" s="2" t="s">
        <v>9905</v>
      </c>
      <c r="K401" s="2" t="s">
        <v>9910</v>
      </c>
      <c r="L401" s="2" t="s">
        <v>9925</v>
      </c>
      <c r="M401" s="2">
        <v>5</v>
      </c>
      <c r="N401" s="2">
        <v>27787.24</v>
      </c>
      <c r="O401" s="2">
        <v>138936.20000000001</v>
      </c>
      <c r="P401" s="2">
        <v>9.48</v>
      </c>
      <c r="Q401" s="2">
        <v>125765.05</v>
      </c>
      <c r="R401" s="2">
        <v>3</v>
      </c>
      <c r="S401" s="2">
        <f t="shared" si="18"/>
        <v>8</v>
      </c>
      <c r="T401" s="2">
        <f t="shared" si="19"/>
        <v>-1</v>
      </c>
      <c r="U401" s="6">
        <f t="shared" si="20"/>
        <v>17.447694524495677</v>
      </c>
    </row>
    <row r="402" spans="1:21" x14ac:dyDescent="0.3">
      <c r="A402" s="2" t="s">
        <v>417</v>
      </c>
      <c r="B402" s="2" t="s">
        <v>5415</v>
      </c>
      <c r="C402" s="3">
        <v>45153</v>
      </c>
      <c r="D402" s="4">
        <v>5</v>
      </c>
      <c r="E402" s="3">
        <v>45154</v>
      </c>
      <c r="F402" s="3">
        <v>45158</v>
      </c>
      <c r="G402" s="3">
        <v>23348</v>
      </c>
      <c r="H402" s="2" t="s">
        <v>9879</v>
      </c>
      <c r="I402" s="2" t="s">
        <v>9886</v>
      </c>
      <c r="J402" s="2" t="s">
        <v>9904</v>
      </c>
      <c r="K402" s="2" t="s">
        <v>9909</v>
      </c>
      <c r="L402" s="2" t="s">
        <v>9923</v>
      </c>
      <c r="M402" s="2">
        <v>4</v>
      </c>
      <c r="N402" s="2">
        <v>47801.33</v>
      </c>
      <c r="O402" s="2">
        <v>191205.32</v>
      </c>
      <c r="P402" s="2">
        <v>13.69</v>
      </c>
      <c r="Q402" s="2">
        <v>165029.31</v>
      </c>
      <c r="R402" s="2">
        <v>4</v>
      </c>
      <c r="S402" s="2">
        <f t="shared" si="18"/>
        <v>5</v>
      </c>
      <c r="T402" s="2">
        <f t="shared" si="19"/>
        <v>0</v>
      </c>
      <c r="U402" s="6">
        <f t="shared" si="20"/>
        <v>59.69950628366248</v>
      </c>
    </row>
    <row r="403" spans="1:21" x14ac:dyDescent="0.3">
      <c r="A403" s="2" t="s">
        <v>418</v>
      </c>
      <c r="B403" s="2" t="s">
        <v>5416</v>
      </c>
      <c r="C403" s="3">
        <v>45269</v>
      </c>
      <c r="D403" s="4">
        <v>5</v>
      </c>
      <c r="E403" s="3">
        <v>45274</v>
      </c>
      <c r="F403" s="3">
        <v>45278</v>
      </c>
      <c r="G403" s="3">
        <v>31458</v>
      </c>
      <c r="H403" s="2" t="s">
        <v>9882</v>
      </c>
      <c r="I403" s="2" t="s">
        <v>9887</v>
      </c>
      <c r="J403" s="2" t="s">
        <v>9903</v>
      </c>
      <c r="K403" s="2" t="s">
        <v>9907</v>
      </c>
      <c r="L403" s="2" t="s">
        <v>9913</v>
      </c>
      <c r="M403" s="2">
        <v>3</v>
      </c>
      <c r="N403" s="2">
        <v>42032.07</v>
      </c>
      <c r="O403" s="2">
        <v>126096.21</v>
      </c>
      <c r="P403" s="2">
        <v>18.96</v>
      </c>
      <c r="Q403" s="2">
        <v>102188.37</v>
      </c>
      <c r="R403" s="2">
        <v>3</v>
      </c>
      <c r="S403" s="2">
        <f t="shared" si="18"/>
        <v>9</v>
      </c>
      <c r="T403" s="2">
        <f t="shared" si="19"/>
        <v>-4</v>
      </c>
      <c r="U403" s="6">
        <f t="shared" si="20"/>
        <v>37.813819439440877</v>
      </c>
    </row>
    <row r="404" spans="1:21" x14ac:dyDescent="0.3">
      <c r="A404" s="2" t="s">
        <v>419</v>
      </c>
      <c r="B404" s="2" t="s">
        <v>5417</v>
      </c>
      <c r="C404" s="3">
        <v>45776</v>
      </c>
      <c r="D404" s="4">
        <v>8</v>
      </c>
      <c r="E404" s="3">
        <v>45777</v>
      </c>
      <c r="F404" s="3">
        <v>45779</v>
      </c>
      <c r="G404" s="3">
        <v>26403</v>
      </c>
      <c r="H404" s="2" t="s">
        <v>9881</v>
      </c>
      <c r="I404" s="2" t="s">
        <v>9894</v>
      </c>
      <c r="J404" s="2" t="s">
        <v>9905</v>
      </c>
      <c r="K404" s="2" t="s">
        <v>9910</v>
      </c>
      <c r="L404" s="2" t="s">
        <v>9917</v>
      </c>
      <c r="M404" s="2">
        <v>1</v>
      </c>
      <c r="N404" s="2">
        <v>19155.490000000002</v>
      </c>
      <c r="O404" s="2">
        <v>19155.490000000002</v>
      </c>
      <c r="P404" s="2">
        <v>18.989999999999998</v>
      </c>
      <c r="Q404" s="2">
        <v>15517.86</v>
      </c>
      <c r="R404" s="2">
        <v>4</v>
      </c>
      <c r="S404" s="2">
        <f t="shared" si="18"/>
        <v>3</v>
      </c>
      <c r="T404" s="2">
        <f t="shared" si="19"/>
        <v>5</v>
      </c>
      <c r="U404" s="6">
        <f t="shared" si="20"/>
        <v>53.039038734536611</v>
      </c>
    </row>
    <row r="405" spans="1:21" x14ac:dyDescent="0.3">
      <c r="A405" s="2" t="s">
        <v>420</v>
      </c>
      <c r="B405" s="2" t="s">
        <v>5418</v>
      </c>
      <c r="C405" s="3">
        <v>45250</v>
      </c>
      <c r="D405" s="4">
        <v>10</v>
      </c>
      <c r="E405" s="3">
        <v>45253</v>
      </c>
      <c r="F405" s="3">
        <v>45258</v>
      </c>
      <c r="G405" s="3">
        <v>31626</v>
      </c>
      <c r="H405" s="2" t="s">
        <v>9882</v>
      </c>
      <c r="I405" s="2" t="s">
        <v>9902</v>
      </c>
      <c r="J405" s="2" t="s">
        <v>9905</v>
      </c>
      <c r="K405" s="2" t="s">
        <v>9910</v>
      </c>
      <c r="L405" s="2" t="s">
        <v>9924</v>
      </c>
      <c r="M405" s="2">
        <v>9</v>
      </c>
      <c r="N405" s="2">
        <v>27053.58</v>
      </c>
      <c r="O405" s="2">
        <v>243482.22</v>
      </c>
      <c r="P405" s="2">
        <v>28.96</v>
      </c>
      <c r="Q405" s="2">
        <v>172969.77</v>
      </c>
      <c r="R405" s="2">
        <v>5</v>
      </c>
      <c r="S405" s="2">
        <f t="shared" si="18"/>
        <v>8</v>
      </c>
      <c r="T405" s="2">
        <f t="shared" si="19"/>
        <v>2</v>
      </c>
      <c r="U405" s="6">
        <f t="shared" si="20"/>
        <v>37.301822897903307</v>
      </c>
    </row>
    <row r="406" spans="1:21" x14ac:dyDescent="0.3">
      <c r="A406" s="2" t="s">
        <v>421</v>
      </c>
      <c r="B406" s="2" t="s">
        <v>5419</v>
      </c>
      <c r="C406" s="3">
        <v>45813</v>
      </c>
      <c r="D406" s="4">
        <v>6</v>
      </c>
      <c r="E406" s="3">
        <v>45814</v>
      </c>
      <c r="F406" s="3">
        <v>45819</v>
      </c>
      <c r="G406" s="3">
        <v>30790</v>
      </c>
      <c r="H406" s="2" t="s">
        <v>9881</v>
      </c>
      <c r="I406" s="2" t="s">
        <v>9899</v>
      </c>
      <c r="J406" s="2" t="s">
        <v>9903</v>
      </c>
      <c r="K406" s="2" t="s">
        <v>9908</v>
      </c>
      <c r="L406" s="2" t="s">
        <v>9921</v>
      </c>
      <c r="M406" s="2">
        <v>1</v>
      </c>
      <c r="N406" s="2">
        <v>22969.57</v>
      </c>
      <c r="O406" s="2">
        <v>22969.57</v>
      </c>
      <c r="P406" s="2">
        <v>21.39</v>
      </c>
      <c r="Q406" s="2">
        <v>18056.38</v>
      </c>
      <c r="R406" s="2">
        <v>5</v>
      </c>
      <c r="S406" s="2">
        <f t="shared" si="18"/>
        <v>6</v>
      </c>
      <c r="T406" s="2">
        <f t="shared" si="19"/>
        <v>0</v>
      </c>
      <c r="U406" s="6">
        <f t="shared" si="20"/>
        <v>41.129391825826218</v>
      </c>
    </row>
    <row r="407" spans="1:21" x14ac:dyDescent="0.3">
      <c r="A407" s="2" t="s">
        <v>422</v>
      </c>
      <c r="B407" s="2" t="s">
        <v>5420</v>
      </c>
      <c r="C407" s="3">
        <v>45309</v>
      </c>
      <c r="D407" s="4">
        <v>7</v>
      </c>
      <c r="E407" s="3">
        <v>45312</v>
      </c>
      <c r="F407" s="3">
        <v>45313</v>
      </c>
      <c r="G407" s="3">
        <v>34112</v>
      </c>
      <c r="H407" s="2" t="s">
        <v>9881</v>
      </c>
      <c r="I407" s="2" t="s">
        <v>9894</v>
      </c>
      <c r="J407" s="2" t="s">
        <v>9905</v>
      </c>
      <c r="K407" s="2" t="s">
        <v>9910</v>
      </c>
      <c r="L407" s="2" t="s">
        <v>9924</v>
      </c>
      <c r="M407" s="2">
        <v>4</v>
      </c>
      <c r="N407" s="2">
        <v>35143.51</v>
      </c>
      <c r="O407" s="2">
        <v>140574.04</v>
      </c>
      <c r="P407" s="2">
        <v>13.84</v>
      </c>
      <c r="Q407" s="2">
        <v>121118.59</v>
      </c>
      <c r="R407" s="2">
        <v>4</v>
      </c>
      <c r="S407" s="2">
        <f t="shared" si="18"/>
        <v>4</v>
      </c>
      <c r="T407" s="2">
        <f t="shared" si="19"/>
        <v>3</v>
      </c>
      <c r="U407" s="6">
        <f t="shared" si="20"/>
        <v>30.65571526351814</v>
      </c>
    </row>
    <row r="408" spans="1:21" x14ac:dyDescent="0.3">
      <c r="A408" s="2" t="s">
        <v>423</v>
      </c>
      <c r="B408" s="2" t="s">
        <v>5421</v>
      </c>
      <c r="C408" s="3">
        <v>45774</v>
      </c>
      <c r="D408" s="4">
        <v>4</v>
      </c>
      <c r="E408" s="3">
        <v>45777</v>
      </c>
      <c r="F408" s="3">
        <v>45781</v>
      </c>
      <c r="G408" s="3">
        <v>31368</v>
      </c>
      <c r="H408" s="2" t="s">
        <v>9882</v>
      </c>
      <c r="I408" s="2" t="s">
        <v>9898</v>
      </c>
      <c r="J408" s="2" t="s">
        <v>9904</v>
      </c>
      <c r="K408" s="2" t="s">
        <v>9912</v>
      </c>
      <c r="L408" s="2" t="s">
        <v>9930</v>
      </c>
      <c r="M408" s="2">
        <v>8</v>
      </c>
      <c r="N408" s="2">
        <v>31448.82</v>
      </c>
      <c r="O408" s="2">
        <v>251590.56</v>
      </c>
      <c r="P408" s="2">
        <v>9.69</v>
      </c>
      <c r="Q408" s="2">
        <v>227211.43</v>
      </c>
      <c r="R408" s="2">
        <v>1</v>
      </c>
      <c r="S408" s="2">
        <f t="shared" si="18"/>
        <v>7</v>
      </c>
      <c r="T408" s="2">
        <f t="shared" si="19"/>
        <v>-3</v>
      </c>
      <c r="U408" s="6">
        <f t="shared" si="20"/>
        <v>39.442136894824706</v>
      </c>
    </row>
    <row r="409" spans="1:21" x14ac:dyDescent="0.3">
      <c r="A409" s="2" t="s">
        <v>424</v>
      </c>
      <c r="B409" s="2" t="s">
        <v>5422</v>
      </c>
      <c r="C409" s="3">
        <v>45572</v>
      </c>
      <c r="D409" s="4">
        <v>6</v>
      </c>
      <c r="E409" s="3">
        <v>45577</v>
      </c>
      <c r="F409" s="3">
        <v>45579</v>
      </c>
      <c r="G409" s="3">
        <v>38792</v>
      </c>
      <c r="H409" s="2" t="s">
        <v>9881</v>
      </c>
      <c r="I409" s="2" t="s">
        <v>9894</v>
      </c>
      <c r="J409" s="2" t="s">
        <v>9904</v>
      </c>
      <c r="K409" s="2" t="s">
        <v>9909</v>
      </c>
      <c r="L409" s="2" t="s">
        <v>9929</v>
      </c>
      <c r="M409" s="2">
        <v>3</v>
      </c>
      <c r="N409" s="2">
        <v>39312.660000000003</v>
      </c>
      <c r="O409" s="2">
        <v>117937.98</v>
      </c>
      <c r="P409" s="2">
        <v>13.23</v>
      </c>
      <c r="Q409" s="2">
        <v>102334.79</v>
      </c>
      <c r="R409" s="2">
        <v>1</v>
      </c>
      <c r="S409" s="2">
        <f t="shared" si="18"/>
        <v>7</v>
      </c>
      <c r="T409" s="2">
        <f t="shared" si="19"/>
        <v>-1</v>
      </c>
      <c r="U409" s="6">
        <f t="shared" si="20"/>
        <v>18.561959654178676</v>
      </c>
    </row>
    <row r="410" spans="1:21" x14ac:dyDescent="0.3">
      <c r="A410" s="2" t="s">
        <v>425</v>
      </c>
      <c r="B410" s="2" t="s">
        <v>5423</v>
      </c>
      <c r="C410" s="3">
        <v>45696</v>
      </c>
      <c r="D410" s="4">
        <v>5</v>
      </c>
      <c r="E410" s="3">
        <v>45697</v>
      </c>
      <c r="F410" s="3">
        <v>45702</v>
      </c>
      <c r="G410" s="3">
        <v>32450</v>
      </c>
      <c r="H410" s="2" t="s">
        <v>9882</v>
      </c>
      <c r="I410" s="2" t="s">
        <v>9898</v>
      </c>
      <c r="J410" s="2" t="s">
        <v>9903</v>
      </c>
      <c r="K410" s="2" t="s">
        <v>9908</v>
      </c>
      <c r="L410" s="2" t="s">
        <v>9921</v>
      </c>
      <c r="M410" s="2">
        <v>8</v>
      </c>
      <c r="N410" s="2">
        <v>25807.040000000001</v>
      </c>
      <c r="O410" s="2">
        <v>206456.32000000001</v>
      </c>
      <c r="P410" s="2">
        <v>10.23</v>
      </c>
      <c r="Q410" s="2">
        <v>185335.84</v>
      </c>
      <c r="R410" s="2">
        <v>3</v>
      </c>
      <c r="S410" s="2">
        <f t="shared" si="18"/>
        <v>6</v>
      </c>
      <c r="T410" s="2">
        <f t="shared" si="19"/>
        <v>-1</v>
      </c>
      <c r="U410" s="6">
        <f t="shared" si="20"/>
        <v>36.264265129682997</v>
      </c>
    </row>
    <row r="411" spans="1:21" x14ac:dyDescent="0.3">
      <c r="A411" s="2" t="s">
        <v>426</v>
      </c>
      <c r="B411" s="2" t="s">
        <v>5424</v>
      </c>
      <c r="C411" s="3">
        <v>45291</v>
      </c>
      <c r="D411" s="4">
        <v>8</v>
      </c>
      <c r="E411" s="3">
        <v>45293</v>
      </c>
      <c r="F411" s="3">
        <v>45297</v>
      </c>
      <c r="G411" s="3">
        <v>35352</v>
      </c>
      <c r="H411" s="2" t="s">
        <v>9882</v>
      </c>
      <c r="I411" s="2" t="s">
        <v>9895</v>
      </c>
      <c r="J411" s="2" t="s">
        <v>9905</v>
      </c>
      <c r="K411" s="2" t="s">
        <v>9910</v>
      </c>
      <c r="L411" s="2" t="s">
        <v>9925</v>
      </c>
      <c r="M411" s="2">
        <v>10</v>
      </c>
      <c r="N411" s="2">
        <v>38136.71</v>
      </c>
      <c r="O411" s="2">
        <v>381367.1</v>
      </c>
      <c r="P411" s="2">
        <v>23.52</v>
      </c>
      <c r="Q411" s="2">
        <v>291669.56</v>
      </c>
      <c r="R411" s="2">
        <v>4</v>
      </c>
      <c r="S411" s="2">
        <f t="shared" si="18"/>
        <v>6</v>
      </c>
      <c r="T411" s="2">
        <f t="shared" si="19"/>
        <v>2</v>
      </c>
      <c r="U411" s="6">
        <f t="shared" si="20"/>
        <v>27.211498973305954</v>
      </c>
    </row>
    <row r="412" spans="1:21" x14ac:dyDescent="0.3">
      <c r="A412" s="2" t="s">
        <v>427</v>
      </c>
      <c r="B412" s="2" t="s">
        <v>5425</v>
      </c>
      <c r="C412" s="3">
        <v>45571</v>
      </c>
      <c r="D412" s="4">
        <v>3</v>
      </c>
      <c r="E412" s="3">
        <v>45576</v>
      </c>
      <c r="F412" s="3">
        <v>45580</v>
      </c>
      <c r="G412" s="3">
        <v>35696</v>
      </c>
      <c r="H412" s="2" t="s">
        <v>9881</v>
      </c>
      <c r="I412" s="2" t="s">
        <v>9891</v>
      </c>
      <c r="J412" s="2" t="s">
        <v>9905</v>
      </c>
      <c r="K412" s="2" t="s">
        <v>9910</v>
      </c>
      <c r="L412" s="2" t="s">
        <v>9924</v>
      </c>
      <c r="M412" s="2">
        <v>1</v>
      </c>
      <c r="N412" s="2">
        <v>14105.56</v>
      </c>
      <c r="O412" s="2">
        <v>14105.56</v>
      </c>
      <c r="P412" s="2">
        <v>5.35</v>
      </c>
      <c r="Q412" s="2">
        <v>13350.91</v>
      </c>
      <c r="R412" s="2">
        <v>3</v>
      </c>
      <c r="S412" s="2">
        <f t="shared" si="18"/>
        <v>9</v>
      </c>
      <c r="T412" s="2">
        <f t="shared" si="19"/>
        <v>-6</v>
      </c>
      <c r="U412" s="6">
        <f t="shared" si="20"/>
        <v>27.036276522929501</v>
      </c>
    </row>
    <row r="413" spans="1:21" x14ac:dyDescent="0.3">
      <c r="A413" s="2" t="s">
        <v>428</v>
      </c>
      <c r="B413" s="2" t="s">
        <v>5426</v>
      </c>
      <c r="C413" s="3">
        <v>45334</v>
      </c>
      <c r="D413" s="4">
        <v>3</v>
      </c>
      <c r="E413" s="3">
        <v>45339</v>
      </c>
      <c r="F413" s="3">
        <v>45344</v>
      </c>
      <c r="G413" s="3">
        <v>39052</v>
      </c>
      <c r="H413" s="2" t="s">
        <v>9880</v>
      </c>
      <c r="I413" s="2" t="s">
        <v>9884</v>
      </c>
      <c r="J413" s="2" t="s">
        <v>9905</v>
      </c>
      <c r="K413" s="2" t="s">
        <v>9910</v>
      </c>
      <c r="L413" s="2" t="s">
        <v>9935</v>
      </c>
      <c r="M413" s="2">
        <v>2</v>
      </c>
      <c r="N413" s="2">
        <v>40349.78</v>
      </c>
      <c r="O413" s="2">
        <v>80699.56</v>
      </c>
      <c r="P413" s="2">
        <v>17.64</v>
      </c>
      <c r="Q413" s="2">
        <v>66464.160000000003</v>
      </c>
      <c r="R413" s="2">
        <v>1</v>
      </c>
      <c r="S413" s="2">
        <f t="shared" si="18"/>
        <v>10</v>
      </c>
      <c r="T413" s="2">
        <f t="shared" si="19"/>
        <v>-7</v>
      </c>
      <c r="U413" s="6">
        <f t="shared" si="20"/>
        <v>17.198559077809801</v>
      </c>
    </row>
    <row r="414" spans="1:21" x14ac:dyDescent="0.3">
      <c r="A414" s="2" t="s">
        <v>429</v>
      </c>
      <c r="B414" s="2" t="s">
        <v>5427</v>
      </c>
      <c r="C414" s="3">
        <v>45447</v>
      </c>
      <c r="D414" s="4">
        <v>6</v>
      </c>
      <c r="E414" s="3">
        <v>45452</v>
      </c>
      <c r="F414" s="3">
        <v>45453</v>
      </c>
      <c r="G414" s="3">
        <v>29918</v>
      </c>
      <c r="H414" s="2" t="s">
        <v>9882</v>
      </c>
      <c r="I414" s="2" t="s">
        <v>9887</v>
      </c>
      <c r="J414" s="2" t="s">
        <v>9905</v>
      </c>
      <c r="K414" s="2" t="s">
        <v>9910</v>
      </c>
      <c r="L414" s="2" t="s">
        <v>9924</v>
      </c>
      <c r="M414" s="2">
        <v>4</v>
      </c>
      <c r="N414" s="2">
        <v>9831.24</v>
      </c>
      <c r="O414" s="2">
        <v>39324.959999999999</v>
      </c>
      <c r="P414" s="2">
        <v>26.11</v>
      </c>
      <c r="Q414" s="2">
        <v>29057.21</v>
      </c>
      <c r="R414" s="2">
        <v>3</v>
      </c>
      <c r="S414" s="2">
        <f t="shared" si="18"/>
        <v>6</v>
      </c>
      <c r="T414" s="2">
        <f t="shared" si="19"/>
        <v>0</v>
      </c>
      <c r="U414" s="6">
        <f t="shared" si="20"/>
        <v>42.516084873374403</v>
      </c>
    </row>
    <row r="415" spans="1:21" x14ac:dyDescent="0.3">
      <c r="A415" s="2" t="s">
        <v>430</v>
      </c>
      <c r="B415" s="2" t="s">
        <v>5428</v>
      </c>
      <c r="C415" s="3">
        <v>45296</v>
      </c>
      <c r="D415" s="4">
        <v>8</v>
      </c>
      <c r="E415" s="3">
        <v>45300</v>
      </c>
      <c r="F415" s="3">
        <v>45302</v>
      </c>
      <c r="G415" s="3">
        <v>34849</v>
      </c>
      <c r="H415" s="2" t="s">
        <v>9879</v>
      </c>
      <c r="I415" s="2" t="s">
        <v>9886</v>
      </c>
      <c r="J415" s="2" t="s">
        <v>9906</v>
      </c>
      <c r="K415" s="2" t="s">
        <v>9911</v>
      </c>
      <c r="L415" s="2" t="s">
        <v>9922</v>
      </c>
      <c r="M415" s="2">
        <v>9</v>
      </c>
      <c r="N415" s="2">
        <v>47466.35</v>
      </c>
      <c r="O415" s="2">
        <v>427197.15</v>
      </c>
      <c r="P415" s="2">
        <v>7.32</v>
      </c>
      <c r="Q415" s="2">
        <v>395926.32</v>
      </c>
      <c r="R415" s="2">
        <v>2</v>
      </c>
      <c r="S415" s="2">
        <f t="shared" si="18"/>
        <v>6</v>
      </c>
      <c r="T415" s="2">
        <f t="shared" si="19"/>
        <v>2</v>
      </c>
      <c r="U415" s="6">
        <f t="shared" si="20"/>
        <v>28.601022084321958</v>
      </c>
    </row>
    <row r="416" spans="1:21" x14ac:dyDescent="0.3">
      <c r="A416" s="2" t="s">
        <v>431</v>
      </c>
      <c r="B416" s="2" t="s">
        <v>5429</v>
      </c>
      <c r="C416" s="3">
        <v>45473</v>
      </c>
      <c r="D416" s="4">
        <v>6</v>
      </c>
      <c r="E416" s="3">
        <v>45474</v>
      </c>
      <c r="F416" s="3">
        <v>45478</v>
      </c>
      <c r="G416" s="3">
        <v>28333</v>
      </c>
      <c r="H416" s="2" t="s">
        <v>9881</v>
      </c>
      <c r="I416" s="2" t="s">
        <v>9890</v>
      </c>
      <c r="J416" s="2" t="s">
        <v>9904</v>
      </c>
      <c r="K416" s="2" t="s">
        <v>9909</v>
      </c>
      <c r="L416" s="2" t="s">
        <v>9916</v>
      </c>
      <c r="M416" s="2">
        <v>8</v>
      </c>
      <c r="N416" s="2">
        <v>7808.65</v>
      </c>
      <c r="O416" s="2">
        <v>62469.2</v>
      </c>
      <c r="P416" s="2">
        <v>23.62</v>
      </c>
      <c r="Q416" s="2">
        <v>47713.97</v>
      </c>
      <c r="R416" s="2">
        <v>2</v>
      </c>
      <c r="S416" s="2">
        <f t="shared" si="18"/>
        <v>5</v>
      </c>
      <c r="T416" s="2">
        <f t="shared" si="19"/>
        <v>1</v>
      </c>
      <c r="U416" s="6">
        <f t="shared" si="20"/>
        <v>46.926762491444215</v>
      </c>
    </row>
    <row r="417" spans="1:21" x14ac:dyDescent="0.3">
      <c r="A417" s="2" t="s">
        <v>432</v>
      </c>
      <c r="B417" s="2" t="s">
        <v>5430</v>
      </c>
      <c r="C417" s="3">
        <v>45600</v>
      </c>
      <c r="D417" s="4">
        <v>9</v>
      </c>
      <c r="E417" s="3">
        <v>45601</v>
      </c>
      <c r="F417" s="3">
        <v>45606</v>
      </c>
      <c r="G417" s="3">
        <v>28339</v>
      </c>
      <c r="H417" s="2" t="s">
        <v>9881</v>
      </c>
      <c r="I417" s="2" t="s">
        <v>9890</v>
      </c>
      <c r="J417" s="2" t="s">
        <v>9904</v>
      </c>
      <c r="K417" s="2" t="s">
        <v>9912</v>
      </c>
      <c r="L417" s="2" t="s">
        <v>9920</v>
      </c>
      <c r="M417" s="2">
        <v>3</v>
      </c>
      <c r="N417" s="2">
        <v>6158.14</v>
      </c>
      <c r="O417" s="2">
        <v>18474.419999999998</v>
      </c>
      <c r="P417" s="2">
        <v>18.329999999999998</v>
      </c>
      <c r="Q417" s="2">
        <v>15088.06</v>
      </c>
      <c r="R417" s="2">
        <v>2</v>
      </c>
      <c r="S417" s="2">
        <f t="shared" si="18"/>
        <v>6</v>
      </c>
      <c r="T417" s="2">
        <f t="shared" si="19"/>
        <v>3</v>
      </c>
      <c r="U417" s="6">
        <f t="shared" si="20"/>
        <v>47.258042436687198</v>
      </c>
    </row>
    <row r="418" spans="1:21" x14ac:dyDescent="0.3">
      <c r="A418" s="2" t="s">
        <v>433</v>
      </c>
      <c r="B418" s="2" t="s">
        <v>5431</v>
      </c>
      <c r="C418" s="3">
        <v>45789</v>
      </c>
      <c r="D418" s="4">
        <v>3</v>
      </c>
      <c r="E418" s="3">
        <v>45792</v>
      </c>
      <c r="F418" s="3">
        <v>45794</v>
      </c>
      <c r="G418" s="3">
        <v>37989</v>
      </c>
      <c r="H418" s="2" t="s">
        <v>9881</v>
      </c>
      <c r="I418" s="2" t="s">
        <v>9894</v>
      </c>
      <c r="J418" s="2" t="s">
        <v>9906</v>
      </c>
      <c r="K418" s="2" t="s">
        <v>9911</v>
      </c>
      <c r="L418" s="2" t="s">
        <v>9926</v>
      </c>
      <c r="M418" s="2">
        <v>2</v>
      </c>
      <c r="N418" s="2">
        <v>34975.26</v>
      </c>
      <c r="O418" s="2">
        <v>69950.52</v>
      </c>
      <c r="P418" s="2">
        <v>1.22</v>
      </c>
      <c r="Q418" s="2">
        <v>69097.119999999995</v>
      </c>
      <c r="R418" s="2">
        <v>1</v>
      </c>
      <c r="S418" s="2">
        <f t="shared" si="18"/>
        <v>5</v>
      </c>
      <c r="T418" s="2">
        <f t="shared" si="19"/>
        <v>-2</v>
      </c>
      <c r="U418" s="6">
        <f t="shared" si="20"/>
        <v>21.353907416625187</v>
      </c>
    </row>
    <row r="419" spans="1:21" x14ac:dyDescent="0.3">
      <c r="A419" s="2" t="s">
        <v>434</v>
      </c>
      <c r="B419" s="2" t="s">
        <v>5432</v>
      </c>
      <c r="C419" s="3">
        <v>45364</v>
      </c>
      <c r="D419" s="4">
        <v>4</v>
      </c>
      <c r="E419" s="3">
        <v>45365</v>
      </c>
      <c r="F419" s="3">
        <v>45367</v>
      </c>
      <c r="G419" s="3">
        <v>34574</v>
      </c>
      <c r="H419" s="2" t="s">
        <v>9882</v>
      </c>
      <c r="I419" s="2" t="s">
        <v>9898</v>
      </c>
      <c r="J419" s="2" t="s">
        <v>9903</v>
      </c>
      <c r="K419" s="2" t="s">
        <v>9908</v>
      </c>
      <c r="L419" s="2" t="s">
        <v>9934</v>
      </c>
      <c r="M419" s="2">
        <v>10</v>
      </c>
      <c r="N419" s="2">
        <v>46971.39</v>
      </c>
      <c r="O419" s="2">
        <v>469713.9</v>
      </c>
      <c r="P419" s="2">
        <v>7.46</v>
      </c>
      <c r="Q419" s="2">
        <v>434673.24</v>
      </c>
      <c r="R419" s="2">
        <v>2</v>
      </c>
      <c r="S419" s="2">
        <f t="shared" si="18"/>
        <v>3</v>
      </c>
      <c r="T419" s="2">
        <f t="shared" si="19"/>
        <v>1</v>
      </c>
      <c r="U419" s="6">
        <f t="shared" si="20"/>
        <v>29.540757749712974</v>
      </c>
    </row>
    <row r="420" spans="1:21" x14ac:dyDescent="0.3">
      <c r="A420" s="2" t="s">
        <v>435</v>
      </c>
      <c r="B420" s="2" t="s">
        <v>5433</v>
      </c>
      <c r="C420" s="3">
        <v>45749</v>
      </c>
      <c r="D420" s="4">
        <v>4</v>
      </c>
      <c r="E420" s="3">
        <v>45753</v>
      </c>
      <c r="F420" s="3">
        <v>45754</v>
      </c>
      <c r="G420" s="3">
        <v>35263</v>
      </c>
      <c r="H420" s="2" t="s">
        <v>9882</v>
      </c>
      <c r="I420" s="2" t="s">
        <v>9898</v>
      </c>
      <c r="J420" s="2" t="s">
        <v>9906</v>
      </c>
      <c r="K420" s="2" t="s">
        <v>9911</v>
      </c>
      <c r="L420" s="2" t="s">
        <v>9922</v>
      </c>
      <c r="M420" s="2">
        <v>8</v>
      </c>
      <c r="N420" s="2">
        <v>15613.7</v>
      </c>
      <c r="O420" s="2">
        <v>124909.6</v>
      </c>
      <c r="P420" s="2">
        <v>15.03</v>
      </c>
      <c r="Q420" s="2">
        <v>106135.69</v>
      </c>
      <c r="R420" s="2">
        <v>5</v>
      </c>
      <c r="S420" s="2">
        <f t="shared" si="18"/>
        <v>5</v>
      </c>
      <c r="T420" s="2">
        <f t="shared" si="19"/>
        <v>-1</v>
      </c>
      <c r="U420" s="6">
        <f t="shared" si="20"/>
        <v>28.707793392954919</v>
      </c>
    </row>
    <row r="421" spans="1:21" x14ac:dyDescent="0.3">
      <c r="A421" s="2" t="s">
        <v>436</v>
      </c>
      <c r="B421" s="2" t="s">
        <v>5434</v>
      </c>
      <c r="C421" s="3">
        <v>45338</v>
      </c>
      <c r="D421" s="4">
        <v>6</v>
      </c>
      <c r="E421" s="3">
        <v>45343</v>
      </c>
      <c r="F421" s="3">
        <v>45347</v>
      </c>
      <c r="G421" s="3">
        <v>22507</v>
      </c>
      <c r="H421" s="2" t="s">
        <v>9880</v>
      </c>
      <c r="I421" s="2" t="s">
        <v>9889</v>
      </c>
      <c r="J421" s="2" t="s">
        <v>9904</v>
      </c>
      <c r="K421" s="2" t="s">
        <v>9912</v>
      </c>
      <c r="L421" s="2" t="s">
        <v>9930</v>
      </c>
      <c r="M421" s="2">
        <v>7</v>
      </c>
      <c r="N421" s="2">
        <v>25659.25</v>
      </c>
      <c r="O421" s="2">
        <v>179614.75</v>
      </c>
      <c r="P421" s="2">
        <v>9.49</v>
      </c>
      <c r="Q421" s="2">
        <v>162569.31</v>
      </c>
      <c r="R421" s="2">
        <v>1</v>
      </c>
      <c r="S421" s="2">
        <f t="shared" si="18"/>
        <v>9</v>
      </c>
      <c r="T421" s="2">
        <f t="shared" si="19"/>
        <v>-3</v>
      </c>
      <c r="U421" s="6">
        <f t="shared" si="20"/>
        <v>62.507871321013006</v>
      </c>
    </row>
    <row r="422" spans="1:21" x14ac:dyDescent="0.3">
      <c r="A422" s="2" t="s">
        <v>437</v>
      </c>
      <c r="B422" s="2" t="s">
        <v>5435</v>
      </c>
      <c r="C422" s="3">
        <v>45557</v>
      </c>
      <c r="D422" s="4">
        <v>5</v>
      </c>
      <c r="E422" s="3">
        <v>45559</v>
      </c>
      <c r="F422" s="3">
        <v>45562</v>
      </c>
      <c r="G422" s="3">
        <v>24050</v>
      </c>
      <c r="H422" s="2" t="s">
        <v>9880</v>
      </c>
      <c r="I422" s="2" t="s">
        <v>9889</v>
      </c>
      <c r="J422" s="2" t="s">
        <v>9904</v>
      </c>
      <c r="K422" s="2" t="s">
        <v>9909</v>
      </c>
      <c r="L422" s="2" t="s">
        <v>9923</v>
      </c>
      <c r="M422" s="2">
        <v>1</v>
      </c>
      <c r="N422" s="2">
        <v>40041.35</v>
      </c>
      <c r="O422" s="2">
        <v>40041.35</v>
      </c>
      <c r="P422" s="2">
        <v>3.5</v>
      </c>
      <c r="Q422" s="2">
        <v>38639.9</v>
      </c>
      <c r="R422" s="2">
        <v>2</v>
      </c>
      <c r="S422" s="2">
        <f t="shared" si="18"/>
        <v>5</v>
      </c>
      <c r="T422" s="2">
        <f t="shared" si="19"/>
        <v>0</v>
      </c>
      <c r="U422" s="6">
        <f t="shared" si="20"/>
        <v>58.882956878850102</v>
      </c>
    </row>
    <row r="423" spans="1:21" x14ac:dyDescent="0.3">
      <c r="A423" s="2" t="s">
        <v>438</v>
      </c>
      <c r="B423" s="2" t="s">
        <v>5436</v>
      </c>
      <c r="C423" s="3">
        <v>45403</v>
      </c>
      <c r="D423" s="4">
        <v>7</v>
      </c>
      <c r="E423" s="3">
        <v>45408</v>
      </c>
      <c r="F423" s="3">
        <v>45410</v>
      </c>
      <c r="G423" s="3">
        <v>36334</v>
      </c>
      <c r="H423" s="2" t="s">
        <v>9882</v>
      </c>
      <c r="I423" s="2" t="s">
        <v>9887</v>
      </c>
      <c r="J423" s="2" t="s">
        <v>9905</v>
      </c>
      <c r="K423" s="2" t="s">
        <v>9910</v>
      </c>
      <c r="L423" s="2" t="s">
        <v>9924</v>
      </c>
      <c r="M423" s="2">
        <v>5</v>
      </c>
      <c r="N423" s="2">
        <v>17735.060000000001</v>
      </c>
      <c r="O423" s="2">
        <v>88675.3</v>
      </c>
      <c r="P423" s="2">
        <v>21.45</v>
      </c>
      <c r="Q423" s="2">
        <v>69654.45</v>
      </c>
      <c r="R423" s="2">
        <v>5</v>
      </c>
      <c r="S423" s="2">
        <f t="shared" si="18"/>
        <v>7</v>
      </c>
      <c r="T423" s="2">
        <f t="shared" si="19"/>
        <v>0</v>
      </c>
      <c r="U423" s="6">
        <f t="shared" si="20"/>
        <v>24.828261556280932</v>
      </c>
    </row>
    <row r="424" spans="1:21" x14ac:dyDescent="0.3">
      <c r="A424" s="2" t="s">
        <v>439</v>
      </c>
      <c r="B424" s="2" t="s">
        <v>5437</v>
      </c>
      <c r="C424" s="3">
        <v>45244</v>
      </c>
      <c r="D424" s="4">
        <v>4</v>
      </c>
      <c r="E424" s="3">
        <v>45249</v>
      </c>
      <c r="F424" s="3">
        <v>45252</v>
      </c>
      <c r="G424" s="3">
        <v>38541</v>
      </c>
      <c r="H424" s="2" t="s">
        <v>9881</v>
      </c>
      <c r="I424" s="2" t="s">
        <v>9899</v>
      </c>
      <c r="J424" s="2" t="s">
        <v>9903</v>
      </c>
      <c r="K424" s="2" t="s">
        <v>9908</v>
      </c>
      <c r="L424" s="2" t="s">
        <v>9934</v>
      </c>
      <c r="M424" s="2">
        <v>3</v>
      </c>
      <c r="N424" s="2">
        <v>40435.980000000003</v>
      </c>
      <c r="O424" s="2">
        <v>121307.94</v>
      </c>
      <c r="P424" s="2">
        <v>26.09</v>
      </c>
      <c r="Q424" s="2">
        <v>89658.7</v>
      </c>
      <c r="R424" s="2">
        <v>2</v>
      </c>
      <c r="S424" s="2">
        <f t="shared" si="18"/>
        <v>8</v>
      </c>
      <c r="T424" s="2">
        <f t="shared" si="19"/>
        <v>-4</v>
      </c>
      <c r="U424" s="6">
        <f t="shared" si="20"/>
        <v>18.353797377143682</v>
      </c>
    </row>
    <row r="425" spans="1:21" x14ac:dyDescent="0.3">
      <c r="A425" s="2" t="s">
        <v>440</v>
      </c>
      <c r="B425" s="2" t="s">
        <v>5438</v>
      </c>
      <c r="C425" s="3">
        <v>45518</v>
      </c>
      <c r="D425" s="4">
        <v>8</v>
      </c>
      <c r="E425" s="3">
        <v>45522</v>
      </c>
      <c r="F425" s="3">
        <v>45523</v>
      </c>
      <c r="G425" s="3">
        <v>29104</v>
      </c>
      <c r="H425" s="2" t="s">
        <v>9879</v>
      </c>
      <c r="I425" s="2" t="s">
        <v>9900</v>
      </c>
      <c r="J425" s="2" t="s">
        <v>9904</v>
      </c>
      <c r="K425" s="2" t="s">
        <v>9912</v>
      </c>
      <c r="L425" s="2" t="s">
        <v>9928</v>
      </c>
      <c r="M425" s="2">
        <v>10</v>
      </c>
      <c r="N425" s="2">
        <v>3802.4</v>
      </c>
      <c r="O425" s="2">
        <v>38024</v>
      </c>
      <c r="P425" s="2">
        <v>9.8000000000000007</v>
      </c>
      <c r="Q425" s="2">
        <v>34297.65</v>
      </c>
      <c r="R425" s="2">
        <v>2</v>
      </c>
      <c r="S425" s="2">
        <f t="shared" si="18"/>
        <v>5</v>
      </c>
      <c r="T425" s="2">
        <f t="shared" si="19"/>
        <v>3</v>
      </c>
      <c r="U425" s="6">
        <f t="shared" si="20"/>
        <v>44.937745506487325</v>
      </c>
    </row>
    <row r="426" spans="1:21" x14ac:dyDescent="0.3">
      <c r="A426" s="2" t="s">
        <v>441</v>
      </c>
      <c r="B426" s="2" t="s">
        <v>5439</v>
      </c>
      <c r="C426" s="3">
        <v>45739</v>
      </c>
      <c r="D426" s="4">
        <v>4</v>
      </c>
      <c r="E426" s="3">
        <v>45743</v>
      </c>
      <c r="F426" s="3">
        <v>45744</v>
      </c>
      <c r="G426" s="3">
        <v>36355</v>
      </c>
      <c r="H426" s="2" t="s">
        <v>9880</v>
      </c>
      <c r="I426" s="2" t="s">
        <v>9901</v>
      </c>
      <c r="J426" s="2" t="s">
        <v>9903</v>
      </c>
      <c r="K426" s="2" t="s">
        <v>9907</v>
      </c>
      <c r="L426" s="2" t="s">
        <v>9932</v>
      </c>
      <c r="M426" s="2">
        <v>4</v>
      </c>
      <c r="N426" s="2">
        <v>2751.29</v>
      </c>
      <c r="O426" s="2">
        <v>11005.16</v>
      </c>
      <c r="P426" s="2">
        <v>21.69</v>
      </c>
      <c r="Q426" s="2">
        <v>8618.14</v>
      </c>
      <c r="R426" s="2">
        <v>4</v>
      </c>
      <c r="S426" s="2">
        <f t="shared" si="18"/>
        <v>5</v>
      </c>
      <c r="T426" s="2">
        <f t="shared" si="19"/>
        <v>-1</v>
      </c>
      <c r="U426" s="6">
        <f t="shared" si="20"/>
        <v>25.69134049888461</v>
      </c>
    </row>
    <row r="427" spans="1:21" x14ac:dyDescent="0.3">
      <c r="A427" s="2" t="s">
        <v>442</v>
      </c>
      <c r="B427" s="2" t="s">
        <v>5440</v>
      </c>
      <c r="C427" s="3">
        <v>45383</v>
      </c>
      <c r="D427" s="4">
        <v>9</v>
      </c>
      <c r="E427" s="3">
        <v>45385</v>
      </c>
      <c r="F427" s="3">
        <v>45390</v>
      </c>
      <c r="G427" s="3">
        <v>23757</v>
      </c>
      <c r="H427" s="2" t="s">
        <v>9882</v>
      </c>
      <c r="I427" s="2" t="s">
        <v>9887</v>
      </c>
      <c r="J427" s="2" t="s">
        <v>9905</v>
      </c>
      <c r="K427" s="2" t="s">
        <v>9910</v>
      </c>
      <c r="L427" s="2" t="s">
        <v>9924</v>
      </c>
      <c r="M427" s="2">
        <v>1</v>
      </c>
      <c r="N427" s="2">
        <v>35333.58</v>
      </c>
      <c r="O427" s="2">
        <v>35333.58</v>
      </c>
      <c r="P427" s="2">
        <v>4.1900000000000004</v>
      </c>
      <c r="Q427" s="2">
        <v>33853.1</v>
      </c>
      <c r="R427" s="2">
        <v>2</v>
      </c>
      <c r="S427" s="2">
        <f t="shared" si="18"/>
        <v>7</v>
      </c>
      <c r="T427" s="2">
        <f t="shared" si="19"/>
        <v>2</v>
      </c>
      <c r="U427" s="6">
        <f t="shared" si="20"/>
        <v>59.208761122518823</v>
      </c>
    </row>
    <row r="428" spans="1:21" x14ac:dyDescent="0.3">
      <c r="A428" s="2" t="s">
        <v>443</v>
      </c>
      <c r="B428" s="2" t="s">
        <v>5441</v>
      </c>
      <c r="C428" s="3">
        <v>45427</v>
      </c>
      <c r="D428" s="4">
        <v>9</v>
      </c>
      <c r="E428" s="3">
        <v>45432</v>
      </c>
      <c r="F428" s="3">
        <v>45433</v>
      </c>
      <c r="G428" s="3">
        <v>33211</v>
      </c>
      <c r="H428" s="2" t="s">
        <v>9881</v>
      </c>
      <c r="I428" s="2" t="s">
        <v>9899</v>
      </c>
      <c r="J428" s="2" t="s">
        <v>9904</v>
      </c>
      <c r="K428" s="2" t="s">
        <v>9909</v>
      </c>
      <c r="L428" s="2" t="s">
        <v>9927</v>
      </c>
      <c r="M428" s="2">
        <v>6</v>
      </c>
      <c r="N428" s="2">
        <v>18951.28</v>
      </c>
      <c r="O428" s="2">
        <v>113707.68</v>
      </c>
      <c r="P428" s="2">
        <v>19.55</v>
      </c>
      <c r="Q428" s="2">
        <v>91477.83</v>
      </c>
      <c r="R428" s="2">
        <v>5</v>
      </c>
      <c r="S428" s="2">
        <f t="shared" si="18"/>
        <v>6</v>
      </c>
      <c r="T428" s="2">
        <f t="shared" si="19"/>
        <v>3</v>
      </c>
      <c r="U428" s="6">
        <f t="shared" si="20"/>
        <v>33.444931163954941</v>
      </c>
    </row>
    <row r="429" spans="1:21" x14ac:dyDescent="0.3">
      <c r="A429" s="2" t="s">
        <v>444</v>
      </c>
      <c r="B429" s="2" t="s">
        <v>5442</v>
      </c>
      <c r="C429" s="3">
        <v>45644</v>
      </c>
      <c r="D429" s="4">
        <v>8</v>
      </c>
      <c r="E429" s="3">
        <v>45649</v>
      </c>
      <c r="F429" s="3">
        <v>45654</v>
      </c>
      <c r="G429" s="3">
        <v>28063</v>
      </c>
      <c r="H429" s="2" t="s">
        <v>9881</v>
      </c>
      <c r="I429" s="2" t="s">
        <v>9894</v>
      </c>
      <c r="J429" s="2" t="s">
        <v>9904</v>
      </c>
      <c r="K429" s="2" t="s">
        <v>9909</v>
      </c>
      <c r="L429" s="2" t="s">
        <v>9923</v>
      </c>
      <c r="M429" s="2">
        <v>8</v>
      </c>
      <c r="N429" s="2">
        <v>14274.39</v>
      </c>
      <c r="O429" s="2">
        <v>114195.12</v>
      </c>
      <c r="P429" s="2">
        <v>25.23</v>
      </c>
      <c r="Q429" s="2">
        <v>85383.69</v>
      </c>
      <c r="R429" s="2">
        <v>1</v>
      </c>
      <c r="S429" s="2">
        <f t="shared" si="18"/>
        <v>10</v>
      </c>
      <c r="T429" s="2">
        <f t="shared" si="19"/>
        <v>-2</v>
      </c>
      <c r="U429" s="6">
        <f t="shared" si="20"/>
        <v>48.132137669013296</v>
      </c>
    </row>
    <row r="430" spans="1:21" x14ac:dyDescent="0.3">
      <c r="A430" s="2" t="s">
        <v>445</v>
      </c>
      <c r="B430" s="2" t="s">
        <v>5443</v>
      </c>
      <c r="C430" s="3">
        <v>45636</v>
      </c>
      <c r="D430" s="4">
        <v>3</v>
      </c>
      <c r="E430" s="3">
        <v>45637</v>
      </c>
      <c r="F430" s="3">
        <v>45638</v>
      </c>
      <c r="G430" s="3">
        <v>25472</v>
      </c>
      <c r="H430" s="2" t="s">
        <v>9882</v>
      </c>
      <c r="I430" s="2" t="s">
        <v>9895</v>
      </c>
      <c r="J430" s="2" t="s">
        <v>9904</v>
      </c>
      <c r="K430" s="2" t="s">
        <v>9909</v>
      </c>
      <c r="L430" s="2" t="s">
        <v>9916</v>
      </c>
      <c r="M430" s="2">
        <v>5</v>
      </c>
      <c r="N430" s="2">
        <v>10756.14</v>
      </c>
      <c r="O430" s="2">
        <v>53780.7</v>
      </c>
      <c r="P430" s="2">
        <v>4.2300000000000004</v>
      </c>
      <c r="Q430" s="2">
        <v>51505.78</v>
      </c>
      <c r="R430" s="2">
        <v>1</v>
      </c>
      <c r="S430" s="2">
        <f t="shared" si="18"/>
        <v>2</v>
      </c>
      <c r="T430" s="2">
        <f t="shared" si="19"/>
        <v>1</v>
      </c>
      <c r="U430" s="6">
        <f t="shared" si="20"/>
        <v>55.206023271731688</v>
      </c>
    </row>
    <row r="431" spans="1:21" x14ac:dyDescent="0.3">
      <c r="A431" s="2" t="s">
        <v>446</v>
      </c>
      <c r="B431" s="2" t="s">
        <v>5444</v>
      </c>
      <c r="C431" s="3">
        <v>45659</v>
      </c>
      <c r="D431" s="4">
        <v>4</v>
      </c>
      <c r="E431" s="3">
        <v>45661</v>
      </c>
      <c r="F431" s="3">
        <v>45662</v>
      </c>
      <c r="G431" s="3">
        <v>25016</v>
      </c>
      <c r="H431" s="2" t="s">
        <v>9880</v>
      </c>
      <c r="I431" s="2" t="s">
        <v>9884</v>
      </c>
      <c r="J431" s="2" t="s">
        <v>9904</v>
      </c>
      <c r="K431" s="2" t="s">
        <v>9909</v>
      </c>
      <c r="L431" s="2" t="s">
        <v>9927</v>
      </c>
      <c r="M431" s="2">
        <v>1</v>
      </c>
      <c r="N431" s="2">
        <v>39172.28</v>
      </c>
      <c r="O431" s="2">
        <v>39172.28</v>
      </c>
      <c r="P431" s="2">
        <v>27.1</v>
      </c>
      <c r="Q431" s="2">
        <v>28556.59</v>
      </c>
      <c r="R431" s="2">
        <v>1</v>
      </c>
      <c r="S431" s="2">
        <f t="shared" si="18"/>
        <v>3</v>
      </c>
      <c r="T431" s="2">
        <f t="shared" si="19"/>
        <v>1</v>
      </c>
      <c r="U431" s="6">
        <f t="shared" si="20"/>
        <v>56.516119896152937</v>
      </c>
    </row>
    <row r="432" spans="1:21" x14ac:dyDescent="0.3">
      <c r="A432" s="2" t="s">
        <v>447</v>
      </c>
      <c r="B432" s="2" t="s">
        <v>5445</v>
      </c>
      <c r="C432" s="3">
        <v>45566</v>
      </c>
      <c r="D432" s="4">
        <v>5</v>
      </c>
      <c r="E432" s="3">
        <v>45571</v>
      </c>
      <c r="F432" s="3">
        <v>45574</v>
      </c>
      <c r="G432" s="3">
        <v>24816</v>
      </c>
      <c r="H432" s="2" t="s">
        <v>9880</v>
      </c>
      <c r="I432" s="2" t="s">
        <v>9897</v>
      </c>
      <c r="J432" s="2" t="s">
        <v>9906</v>
      </c>
      <c r="K432" s="2" t="s">
        <v>9911</v>
      </c>
      <c r="L432" s="2" t="s">
        <v>9936</v>
      </c>
      <c r="M432" s="2">
        <v>8</v>
      </c>
      <c r="N432" s="2">
        <v>33327.69</v>
      </c>
      <c r="O432" s="2">
        <v>266621.52</v>
      </c>
      <c r="P432" s="2">
        <v>1.58</v>
      </c>
      <c r="Q432" s="2">
        <v>262408.90000000002</v>
      </c>
      <c r="R432" s="2">
        <v>2</v>
      </c>
      <c r="S432" s="2">
        <f t="shared" si="18"/>
        <v>8</v>
      </c>
      <c r="T432" s="2">
        <f t="shared" si="19"/>
        <v>-3</v>
      </c>
      <c r="U432" s="6">
        <f t="shared" si="20"/>
        <v>56.809063016285108</v>
      </c>
    </row>
    <row r="433" spans="1:21" x14ac:dyDescent="0.3">
      <c r="A433" s="2" t="s">
        <v>448</v>
      </c>
      <c r="B433" s="2" t="s">
        <v>5446</v>
      </c>
      <c r="C433" s="3">
        <v>45283</v>
      </c>
      <c r="D433" s="4">
        <v>3</v>
      </c>
      <c r="E433" s="3">
        <v>45285</v>
      </c>
      <c r="F433" s="3">
        <v>45287</v>
      </c>
      <c r="G433" s="3">
        <v>25744</v>
      </c>
      <c r="H433" s="2" t="s">
        <v>9881</v>
      </c>
      <c r="I433" s="2" t="s">
        <v>9885</v>
      </c>
      <c r="J433" s="2" t="s">
        <v>9906</v>
      </c>
      <c r="K433" s="2" t="s">
        <v>9911</v>
      </c>
      <c r="L433" s="2" t="s">
        <v>9922</v>
      </c>
      <c r="M433" s="2">
        <v>1</v>
      </c>
      <c r="N433" s="2">
        <v>28149.279999999999</v>
      </c>
      <c r="O433" s="2">
        <v>28149.279999999999</v>
      </c>
      <c r="P433" s="2">
        <v>4.67</v>
      </c>
      <c r="Q433" s="2">
        <v>26834.71</v>
      </c>
      <c r="R433" s="2">
        <v>1</v>
      </c>
      <c r="S433" s="2">
        <f t="shared" si="18"/>
        <v>4</v>
      </c>
      <c r="T433" s="2">
        <f t="shared" si="19"/>
        <v>-1</v>
      </c>
      <c r="U433" s="6">
        <f t="shared" si="20"/>
        <v>53.496222684175834</v>
      </c>
    </row>
    <row r="434" spans="1:21" x14ac:dyDescent="0.3">
      <c r="A434" s="2" t="s">
        <v>449</v>
      </c>
      <c r="B434" s="2" t="s">
        <v>5447</v>
      </c>
      <c r="C434" s="3">
        <v>45701</v>
      </c>
      <c r="D434" s="4">
        <v>9</v>
      </c>
      <c r="E434" s="3">
        <v>45703</v>
      </c>
      <c r="F434" s="3">
        <v>45705</v>
      </c>
      <c r="G434" s="3">
        <v>26665</v>
      </c>
      <c r="H434" s="2" t="s">
        <v>9882</v>
      </c>
      <c r="I434" s="2" t="s">
        <v>9898</v>
      </c>
      <c r="J434" s="2" t="s">
        <v>9904</v>
      </c>
      <c r="K434" s="2" t="s">
        <v>9912</v>
      </c>
      <c r="L434" s="2" t="s">
        <v>9930</v>
      </c>
      <c r="M434" s="2">
        <v>9</v>
      </c>
      <c r="N434" s="2">
        <v>37324.639999999999</v>
      </c>
      <c r="O434" s="2">
        <v>335921.76</v>
      </c>
      <c r="P434" s="2">
        <v>2.84</v>
      </c>
      <c r="Q434" s="2">
        <v>326381.58</v>
      </c>
      <c r="R434" s="2">
        <v>1</v>
      </c>
      <c r="S434" s="2">
        <f t="shared" si="18"/>
        <v>4</v>
      </c>
      <c r="T434" s="2">
        <f t="shared" si="19"/>
        <v>5</v>
      </c>
      <c r="U434" s="6">
        <f t="shared" si="20"/>
        <v>52.11840066122533</v>
      </c>
    </row>
    <row r="435" spans="1:21" x14ac:dyDescent="0.3">
      <c r="A435" s="2" t="s">
        <v>450</v>
      </c>
      <c r="B435" s="2" t="s">
        <v>5448</v>
      </c>
      <c r="C435" s="3">
        <v>45605</v>
      </c>
      <c r="D435" s="4">
        <v>8</v>
      </c>
      <c r="E435" s="3">
        <v>45606</v>
      </c>
      <c r="F435" s="3">
        <v>45610</v>
      </c>
      <c r="G435" s="3">
        <v>38340</v>
      </c>
      <c r="H435" s="2" t="s">
        <v>9881</v>
      </c>
      <c r="I435" s="2" t="s">
        <v>9890</v>
      </c>
      <c r="J435" s="2" t="s">
        <v>9903</v>
      </c>
      <c r="K435" s="2" t="s">
        <v>9908</v>
      </c>
      <c r="L435" s="2" t="s">
        <v>9921</v>
      </c>
      <c r="M435" s="2">
        <v>8</v>
      </c>
      <c r="N435" s="2">
        <v>45739.43</v>
      </c>
      <c r="O435" s="2">
        <v>365915.44</v>
      </c>
      <c r="P435" s="2">
        <v>24.62</v>
      </c>
      <c r="Q435" s="2">
        <v>275827.06</v>
      </c>
      <c r="R435" s="2">
        <v>5</v>
      </c>
      <c r="S435" s="2">
        <f t="shared" si="18"/>
        <v>5</v>
      </c>
      <c r="T435" s="2">
        <f t="shared" si="19"/>
        <v>3</v>
      </c>
      <c r="U435" s="6">
        <f t="shared" si="20"/>
        <v>19.888541259288228</v>
      </c>
    </row>
    <row r="436" spans="1:21" x14ac:dyDescent="0.3">
      <c r="A436" s="2" t="s">
        <v>451</v>
      </c>
      <c r="B436" s="2" t="s">
        <v>5449</v>
      </c>
      <c r="C436" s="3">
        <v>45816</v>
      </c>
      <c r="D436" s="4">
        <v>5</v>
      </c>
      <c r="E436" s="3">
        <v>45819</v>
      </c>
      <c r="F436" s="3">
        <v>45824</v>
      </c>
      <c r="G436" s="3">
        <v>27274</v>
      </c>
      <c r="H436" s="2" t="s">
        <v>9880</v>
      </c>
      <c r="I436" s="2" t="s">
        <v>9897</v>
      </c>
      <c r="J436" s="2" t="s">
        <v>9904</v>
      </c>
      <c r="K436" s="2" t="s">
        <v>9912</v>
      </c>
      <c r="L436" s="2" t="s">
        <v>9920</v>
      </c>
      <c r="M436" s="2">
        <v>4</v>
      </c>
      <c r="N436" s="2">
        <v>379.25</v>
      </c>
      <c r="O436" s="2">
        <v>1517</v>
      </c>
      <c r="P436" s="2">
        <v>25.43</v>
      </c>
      <c r="Q436" s="2">
        <v>1131.23</v>
      </c>
      <c r="R436" s="2">
        <v>1</v>
      </c>
      <c r="S436" s="2">
        <f t="shared" si="18"/>
        <v>8</v>
      </c>
      <c r="T436" s="2">
        <f t="shared" si="19"/>
        <v>-3</v>
      </c>
      <c r="U436" s="6">
        <f t="shared" si="20"/>
        <v>50.765229295003422</v>
      </c>
    </row>
    <row r="437" spans="1:21" x14ac:dyDescent="0.3">
      <c r="A437" s="2" t="s">
        <v>452</v>
      </c>
      <c r="B437" s="2" t="s">
        <v>5450</v>
      </c>
      <c r="C437" s="3">
        <v>45348</v>
      </c>
      <c r="D437" s="4">
        <v>4</v>
      </c>
      <c r="E437" s="3">
        <v>45350</v>
      </c>
      <c r="F437" s="3">
        <v>45352</v>
      </c>
      <c r="G437" s="3">
        <v>25172</v>
      </c>
      <c r="H437" s="2" t="s">
        <v>9881</v>
      </c>
      <c r="I437" s="2" t="s">
        <v>9894</v>
      </c>
      <c r="J437" s="2" t="s">
        <v>9904</v>
      </c>
      <c r="K437" s="2" t="s">
        <v>9912</v>
      </c>
      <c r="L437" s="2" t="s">
        <v>9933</v>
      </c>
      <c r="M437" s="2">
        <v>8</v>
      </c>
      <c r="N437" s="2">
        <v>11621.39</v>
      </c>
      <c r="O437" s="2">
        <v>92971.12</v>
      </c>
      <c r="P437" s="2">
        <v>2.12</v>
      </c>
      <c r="Q437" s="2">
        <v>91000.13</v>
      </c>
      <c r="R437" s="2">
        <v>1</v>
      </c>
      <c r="S437" s="2">
        <f t="shared" si="18"/>
        <v>4</v>
      </c>
      <c r="T437" s="2">
        <f t="shared" si="19"/>
        <v>0</v>
      </c>
      <c r="U437" s="6">
        <f t="shared" si="20"/>
        <v>55.236887608069168</v>
      </c>
    </row>
    <row r="438" spans="1:21" x14ac:dyDescent="0.3">
      <c r="A438" s="2" t="s">
        <v>453</v>
      </c>
      <c r="B438" s="2" t="s">
        <v>5451</v>
      </c>
      <c r="C438" s="3">
        <v>45537</v>
      </c>
      <c r="D438" s="4">
        <v>5</v>
      </c>
      <c r="E438" s="3">
        <v>45539</v>
      </c>
      <c r="F438" s="3">
        <v>45542</v>
      </c>
      <c r="G438" s="3">
        <v>38593</v>
      </c>
      <c r="H438" s="2" t="s">
        <v>9882</v>
      </c>
      <c r="I438" s="2" t="s">
        <v>9895</v>
      </c>
      <c r="J438" s="2" t="s">
        <v>9904</v>
      </c>
      <c r="K438" s="2" t="s">
        <v>9909</v>
      </c>
      <c r="L438" s="2" t="s">
        <v>9927</v>
      </c>
      <c r="M438" s="2">
        <v>7</v>
      </c>
      <c r="N438" s="2">
        <v>13492.91</v>
      </c>
      <c r="O438" s="2">
        <v>94450.37</v>
      </c>
      <c r="P438" s="2">
        <v>25.23</v>
      </c>
      <c r="Q438" s="2">
        <v>70620.539999999994</v>
      </c>
      <c r="R438" s="2">
        <v>2</v>
      </c>
      <c r="S438" s="2">
        <f t="shared" si="18"/>
        <v>5</v>
      </c>
      <c r="T438" s="2">
        <f t="shared" si="19"/>
        <v>0</v>
      </c>
      <c r="U438" s="6">
        <f t="shared" si="20"/>
        <v>19.01163586584531</v>
      </c>
    </row>
    <row r="439" spans="1:21" x14ac:dyDescent="0.3">
      <c r="A439" s="2" t="s">
        <v>454</v>
      </c>
      <c r="B439" s="2" t="s">
        <v>5452</v>
      </c>
      <c r="C439" s="3">
        <v>45638</v>
      </c>
      <c r="D439" s="4">
        <v>5</v>
      </c>
      <c r="E439" s="3">
        <v>45641</v>
      </c>
      <c r="F439" s="3">
        <v>45642</v>
      </c>
      <c r="G439" s="3">
        <v>30171</v>
      </c>
      <c r="H439" s="2" t="s">
        <v>9882</v>
      </c>
      <c r="I439" s="2" t="s">
        <v>9888</v>
      </c>
      <c r="J439" s="2" t="s">
        <v>9904</v>
      </c>
      <c r="K439" s="2" t="s">
        <v>9912</v>
      </c>
      <c r="L439" s="2" t="s">
        <v>9920</v>
      </c>
      <c r="M439" s="2">
        <v>3</v>
      </c>
      <c r="N439" s="2">
        <v>47885.36</v>
      </c>
      <c r="O439" s="2">
        <v>143656.07999999999</v>
      </c>
      <c r="P439" s="2">
        <v>5.3</v>
      </c>
      <c r="Q439" s="2">
        <v>136042.31</v>
      </c>
      <c r="R439" s="2">
        <v>3</v>
      </c>
      <c r="S439" s="2">
        <f t="shared" si="18"/>
        <v>4</v>
      </c>
      <c r="T439" s="2">
        <f t="shared" si="19"/>
        <v>1</v>
      </c>
      <c r="U439" s="6">
        <f t="shared" si="20"/>
        <v>42.34566407742264</v>
      </c>
    </row>
    <row r="440" spans="1:21" x14ac:dyDescent="0.3">
      <c r="A440" s="2" t="s">
        <v>455</v>
      </c>
      <c r="B440" s="2" t="s">
        <v>5453</v>
      </c>
      <c r="C440" s="3">
        <v>45680</v>
      </c>
      <c r="D440" s="4">
        <v>9</v>
      </c>
      <c r="E440" s="3">
        <v>45683</v>
      </c>
      <c r="F440" s="3">
        <v>45688</v>
      </c>
      <c r="G440" s="3">
        <v>38005</v>
      </c>
      <c r="H440" s="2" t="s">
        <v>9879</v>
      </c>
      <c r="I440" s="2" t="s">
        <v>9900</v>
      </c>
      <c r="J440" s="2" t="s">
        <v>9903</v>
      </c>
      <c r="K440" s="2" t="s">
        <v>9907</v>
      </c>
      <c r="L440" s="2" t="s">
        <v>9914</v>
      </c>
      <c r="M440" s="2">
        <v>1</v>
      </c>
      <c r="N440" s="2">
        <v>25052.77</v>
      </c>
      <c r="O440" s="2">
        <v>25052.77</v>
      </c>
      <c r="P440" s="2">
        <v>3.58</v>
      </c>
      <c r="Q440" s="2">
        <v>24155.88</v>
      </c>
      <c r="R440" s="2">
        <v>1</v>
      </c>
      <c r="S440" s="2">
        <f t="shared" si="18"/>
        <v>8</v>
      </c>
      <c r="T440" s="2">
        <f t="shared" si="19"/>
        <v>1</v>
      </c>
      <c r="U440" s="6">
        <f t="shared" si="20"/>
        <v>21.01169736187158</v>
      </c>
    </row>
    <row r="441" spans="1:21" x14ac:dyDescent="0.3">
      <c r="A441" s="2" t="s">
        <v>456</v>
      </c>
      <c r="B441" s="2" t="s">
        <v>5454</v>
      </c>
      <c r="C441" s="3">
        <v>45641</v>
      </c>
      <c r="D441" s="4">
        <v>7</v>
      </c>
      <c r="E441" s="3">
        <v>45644</v>
      </c>
      <c r="F441" s="3">
        <v>45647</v>
      </c>
      <c r="G441" s="3">
        <v>25848</v>
      </c>
      <c r="H441" s="2" t="s">
        <v>9879</v>
      </c>
      <c r="I441" s="2" t="s">
        <v>9883</v>
      </c>
      <c r="J441" s="2" t="s">
        <v>9905</v>
      </c>
      <c r="K441" s="2" t="s">
        <v>9910</v>
      </c>
      <c r="L441" s="2" t="s">
        <v>9925</v>
      </c>
      <c r="M441" s="2">
        <v>4</v>
      </c>
      <c r="N441" s="2">
        <v>30540.59</v>
      </c>
      <c r="O441" s="2">
        <v>122162.36</v>
      </c>
      <c r="P441" s="2">
        <v>25.64</v>
      </c>
      <c r="Q441" s="2">
        <v>90839.93</v>
      </c>
      <c r="R441" s="2">
        <v>1</v>
      </c>
      <c r="S441" s="2">
        <f t="shared" si="18"/>
        <v>6</v>
      </c>
      <c r="T441" s="2">
        <f t="shared" si="19"/>
        <v>1</v>
      </c>
      <c r="U441" s="6">
        <f t="shared" si="20"/>
        <v>54.189606252177811</v>
      </c>
    </row>
    <row r="442" spans="1:21" x14ac:dyDescent="0.3">
      <c r="A442" s="2" t="s">
        <v>457</v>
      </c>
      <c r="B442" s="2" t="s">
        <v>5455</v>
      </c>
      <c r="C442" s="3">
        <v>45792</v>
      </c>
      <c r="D442" s="4">
        <v>8</v>
      </c>
      <c r="E442" s="3">
        <v>45796</v>
      </c>
      <c r="F442" s="3">
        <v>45798</v>
      </c>
      <c r="G442" s="3">
        <v>35717</v>
      </c>
      <c r="H442" s="2" t="s">
        <v>9880</v>
      </c>
      <c r="I442" s="2" t="s">
        <v>9892</v>
      </c>
      <c r="J442" s="2" t="s">
        <v>9903</v>
      </c>
      <c r="K442" s="2" t="s">
        <v>9907</v>
      </c>
      <c r="L442" s="2" t="s">
        <v>9914</v>
      </c>
      <c r="M442" s="2">
        <v>8</v>
      </c>
      <c r="N442" s="2">
        <v>20310.439999999999</v>
      </c>
      <c r="O442" s="2">
        <v>162483.51999999999</v>
      </c>
      <c r="P442" s="2">
        <v>26.46</v>
      </c>
      <c r="Q442" s="2">
        <v>119490.38</v>
      </c>
      <c r="R442" s="2">
        <v>1</v>
      </c>
      <c r="S442" s="2">
        <f t="shared" si="18"/>
        <v>6</v>
      </c>
      <c r="T442" s="2">
        <f t="shared" si="19"/>
        <v>2</v>
      </c>
      <c r="U442" s="6">
        <f t="shared" si="20"/>
        <v>27.584497734138974</v>
      </c>
    </row>
    <row r="443" spans="1:21" x14ac:dyDescent="0.3">
      <c r="A443" s="2" t="s">
        <v>458</v>
      </c>
      <c r="B443" s="2" t="s">
        <v>5456</v>
      </c>
      <c r="C443" s="3">
        <v>45537</v>
      </c>
      <c r="D443" s="4">
        <v>9</v>
      </c>
      <c r="E443" s="3">
        <v>45538</v>
      </c>
      <c r="F443" s="3">
        <v>45541</v>
      </c>
      <c r="G443" s="3">
        <v>36733</v>
      </c>
      <c r="H443" s="2" t="s">
        <v>9879</v>
      </c>
      <c r="I443" s="2" t="s">
        <v>9896</v>
      </c>
      <c r="J443" s="2" t="s">
        <v>9903</v>
      </c>
      <c r="K443" s="2" t="s">
        <v>9908</v>
      </c>
      <c r="L443" s="2" t="s">
        <v>9915</v>
      </c>
      <c r="M443" s="2">
        <v>2</v>
      </c>
      <c r="N443" s="2">
        <v>36254.120000000003</v>
      </c>
      <c r="O443" s="2">
        <v>72508.240000000005</v>
      </c>
      <c r="P443" s="2">
        <v>29.7</v>
      </c>
      <c r="Q443" s="2">
        <v>50973.29</v>
      </c>
      <c r="R443" s="2">
        <v>3</v>
      </c>
      <c r="S443" s="2">
        <f t="shared" si="18"/>
        <v>4</v>
      </c>
      <c r="T443" s="2">
        <f t="shared" si="19"/>
        <v>5</v>
      </c>
      <c r="U443" s="6">
        <f t="shared" si="20"/>
        <v>24.102058694699959</v>
      </c>
    </row>
    <row r="444" spans="1:21" x14ac:dyDescent="0.3">
      <c r="A444" s="2" t="s">
        <v>459</v>
      </c>
      <c r="B444" s="2" t="s">
        <v>5457</v>
      </c>
      <c r="C444" s="3">
        <v>45736</v>
      </c>
      <c r="D444" s="4">
        <v>5</v>
      </c>
      <c r="E444" s="3">
        <v>45737</v>
      </c>
      <c r="F444" s="3">
        <v>45742</v>
      </c>
      <c r="G444" s="3">
        <v>37444</v>
      </c>
      <c r="H444" s="2" t="s">
        <v>9881</v>
      </c>
      <c r="I444" s="2" t="s">
        <v>9899</v>
      </c>
      <c r="J444" s="2" t="s">
        <v>9905</v>
      </c>
      <c r="K444" s="2" t="s">
        <v>9910</v>
      </c>
      <c r="L444" s="2" t="s">
        <v>9935</v>
      </c>
      <c r="M444" s="2">
        <v>4</v>
      </c>
      <c r="N444" s="2">
        <v>40880.69</v>
      </c>
      <c r="O444" s="2">
        <v>163522.76</v>
      </c>
      <c r="P444" s="2">
        <v>3.61</v>
      </c>
      <c r="Q444" s="2">
        <v>157619.59</v>
      </c>
      <c r="R444" s="2">
        <v>1</v>
      </c>
      <c r="S444" s="2">
        <f t="shared" si="18"/>
        <v>6</v>
      </c>
      <c r="T444" s="2">
        <f t="shared" si="19"/>
        <v>-1</v>
      </c>
      <c r="U444" s="6">
        <f t="shared" si="20"/>
        <v>22.702258726899384</v>
      </c>
    </row>
    <row r="445" spans="1:21" x14ac:dyDescent="0.3">
      <c r="A445" s="2" t="s">
        <v>460</v>
      </c>
      <c r="B445" s="2" t="s">
        <v>5458</v>
      </c>
      <c r="C445" s="3">
        <v>45793</v>
      </c>
      <c r="D445" s="4">
        <v>5</v>
      </c>
      <c r="E445" s="3">
        <v>45795</v>
      </c>
      <c r="F445" s="3">
        <v>45797</v>
      </c>
      <c r="G445" s="3">
        <v>23779</v>
      </c>
      <c r="H445" s="2" t="s">
        <v>9879</v>
      </c>
      <c r="I445" s="2" t="s">
        <v>9900</v>
      </c>
      <c r="J445" s="2" t="s">
        <v>9904</v>
      </c>
      <c r="K445" s="2" t="s">
        <v>9912</v>
      </c>
      <c r="L445" s="2" t="s">
        <v>9928</v>
      </c>
      <c r="M445" s="2">
        <v>10</v>
      </c>
      <c r="N445" s="2">
        <v>21875.71</v>
      </c>
      <c r="O445" s="2">
        <v>218757.1</v>
      </c>
      <c r="P445" s="2">
        <v>8.8800000000000008</v>
      </c>
      <c r="Q445" s="2">
        <v>199331.47</v>
      </c>
      <c r="R445" s="2">
        <v>1</v>
      </c>
      <c r="S445" s="2">
        <f t="shared" si="18"/>
        <v>4</v>
      </c>
      <c r="T445" s="2">
        <f t="shared" si="19"/>
        <v>1</v>
      </c>
      <c r="U445" s="6">
        <f t="shared" si="20"/>
        <v>60.27172351885099</v>
      </c>
    </row>
    <row r="446" spans="1:21" x14ac:dyDescent="0.3">
      <c r="A446" s="2" t="s">
        <v>461</v>
      </c>
      <c r="B446" s="2" t="s">
        <v>5459</v>
      </c>
      <c r="C446" s="3">
        <v>45302</v>
      </c>
      <c r="D446" s="4">
        <v>3</v>
      </c>
      <c r="E446" s="3">
        <v>45307</v>
      </c>
      <c r="F446" s="3">
        <v>45312</v>
      </c>
      <c r="G446" s="3">
        <v>34401</v>
      </c>
      <c r="H446" s="2" t="s">
        <v>9882</v>
      </c>
      <c r="I446" s="2" t="s">
        <v>9888</v>
      </c>
      <c r="J446" s="2" t="s">
        <v>9905</v>
      </c>
      <c r="K446" s="2" t="s">
        <v>9910</v>
      </c>
      <c r="L446" s="2" t="s">
        <v>9925</v>
      </c>
      <c r="M446" s="2">
        <v>3</v>
      </c>
      <c r="N446" s="2">
        <v>18040.29</v>
      </c>
      <c r="O446" s="2">
        <v>54120.87</v>
      </c>
      <c r="P446" s="2">
        <v>28.32</v>
      </c>
      <c r="Q446" s="2">
        <v>38793.839999999997</v>
      </c>
      <c r="R446" s="2">
        <v>3</v>
      </c>
      <c r="S446" s="2">
        <f t="shared" si="18"/>
        <v>10</v>
      </c>
      <c r="T446" s="2">
        <f t="shared" si="19"/>
        <v>-7</v>
      </c>
      <c r="U446" s="6">
        <f t="shared" si="20"/>
        <v>29.844652477258677</v>
      </c>
    </row>
    <row r="447" spans="1:21" x14ac:dyDescent="0.3">
      <c r="A447" s="2" t="s">
        <v>462</v>
      </c>
      <c r="B447" s="2" t="s">
        <v>5460</v>
      </c>
      <c r="C447" s="3">
        <v>45813</v>
      </c>
      <c r="D447" s="4">
        <v>9</v>
      </c>
      <c r="E447" s="3">
        <v>45815</v>
      </c>
      <c r="F447" s="3">
        <v>45818</v>
      </c>
      <c r="G447" s="3">
        <v>28312</v>
      </c>
      <c r="H447" s="2" t="s">
        <v>9881</v>
      </c>
      <c r="I447" s="2" t="s">
        <v>9891</v>
      </c>
      <c r="J447" s="2" t="s">
        <v>9903</v>
      </c>
      <c r="K447" s="2" t="s">
        <v>9907</v>
      </c>
      <c r="L447" s="2" t="s">
        <v>9932</v>
      </c>
      <c r="M447" s="2">
        <v>6</v>
      </c>
      <c r="N447" s="2">
        <v>39076.400000000001</v>
      </c>
      <c r="O447" s="2">
        <v>234458.4</v>
      </c>
      <c r="P447" s="2">
        <v>13.19</v>
      </c>
      <c r="Q447" s="2">
        <v>203533.34</v>
      </c>
      <c r="R447" s="2">
        <v>2</v>
      </c>
      <c r="S447" s="2">
        <f t="shared" si="18"/>
        <v>5</v>
      </c>
      <c r="T447" s="2">
        <f t="shared" si="19"/>
        <v>4</v>
      </c>
      <c r="U447" s="6">
        <f t="shared" si="20"/>
        <v>47.915795943454214</v>
      </c>
    </row>
    <row r="448" spans="1:21" x14ac:dyDescent="0.3">
      <c r="A448" s="2" t="s">
        <v>463</v>
      </c>
      <c r="B448" s="2" t="s">
        <v>5461</v>
      </c>
      <c r="C448" s="3">
        <v>45676</v>
      </c>
      <c r="D448" s="4">
        <v>3</v>
      </c>
      <c r="E448" s="3">
        <v>45677</v>
      </c>
      <c r="F448" s="3">
        <v>45678</v>
      </c>
      <c r="G448" s="3">
        <v>39248</v>
      </c>
      <c r="H448" s="2" t="s">
        <v>9882</v>
      </c>
      <c r="I448" s="2" t="s">
        <v>9887</v>
      </c>
      <c r="J448" s="2" t="s">
        <v>9903</v>
      </c>
      <c r="K448" s="2" t="s">
        <v>9907</v>
      </c>
      <c r="L448" s="2" t="s">
        <v>9913</v>
      </c>
      <c r="M448" s="2">
        <v>2</v>
      </c>
      <c r="N448" s="2">
        <v>19673.22</v>
      </c>
      <c r="O448" s="2">
        <v>39346.44</v>
      </c>
      <c r="P448" s="2">
        <v>10.199999999999999</v>
      </c>
      <c r="Q448" s="2">
        <v>35333.1</v>
      </c>
      <c r="R448" s="2">
        <v>5</v>
      </c>
      <c r="S448" s="2">
        <f t="shared" si="18"/>
        <v>2</v>
      </c>
      <c r="T448" s="2">
        <f t="shared" si="19"/>
        <v>1</v>
      </c>
      <c r="U448" s="6">
        <f t="shared" si="20"/>
        <v>17.598270893371758</v>
      </c>
    </row>
    <row r="449" spans="1:21" x14ac:dyDescent="0.3">
      <c r="A449" s="2" t="s">
        <v>464</v>
      </c>
      <c r="B449" s="2" t="s">
        <v>5462</v>
      </c>
      <c r="C449" s="3">
        <v>45429</v>
      </c>
      <c r="D449" s="4">
        <v>5</v>
      </c>
      <c r="E449" s="3">
        <v>45434</v>
      </c>
      <c r="F449" s="3">
        <v>45439</v>
      </c>
      <c r="G449" s="3">
        <v>33345</v>
      </c>
      <c r="H449" s="2" t="s">
        <v>9882</v>
      </c>
      <c r="I449" s="2" t="s">
        <v>9898</v>
      </c>
      <c r="J449" s="2" t="s">
        <v>9903</v>
      </c>
      <c r="K449" s="2" t="s">
        <v>9908</v>
      </c>
      <c r="L449" s="2" t="s">
        <v>9934</v>
      </c>
      <c r="M449" s="2">
        <v>8</v>
      </c>
      <c r="N449" s="2">
        <v>26694.65</v>
      </c>
      <c r="O449" s="2">
        <v>213557.2</v>
      </c>
      <c r="P449" s="2">
        <v>29.38</v>
      </c>
      <c r="Q449" s="2">
        <v>150814.09</v>
      </c>
      <c r="R449" s="2">
        <v>2</v>
      </c>
      <c r="S449" s="2">
        <f t="shared" si="18"/>
        <v>10</v>
      </c>
      <c r="T449" s="2">
        <f t="shared" si="19"/>
        <v>-5</v>
      </c>
      <c r="U449" s="6">
        <f t="shared" si="20"/>
        <v>33.082856912794909</v>
      </c>
    </row>
    <row r="450" spans="1:21" x14ac:dyDescent="0.3">
      <c r="A450" s="2" t="s">
        <v>465</v>
      </c>
      <c r="B450" s="2" t="s">
        <v>5463</v>
      </c>
      <c r="C450" s="3">
        <v>45504</v>
      </c>
      <c r="D450" s="4">
        <v>3</v>
      </c>
      <c r="E450" s="3">
        <v>45505</v>
      </c>
      <c r="F450" s="3">
        <v>45509</v>
      </c>
      <c r="G450" s="3">
        <v>24825</v>
      </c>
      <c r="H450" s="2" t="s">
        <v>9881</v>
      </c>
      <c r="I450" s="2" t="s">
        <v>9894</v>
      </c>
      <c r="J450" s="2" t="s">
        <v>9905</v>
      </c>
      <c r="K450" s="2" t="s">
        <v>9910</v>
      </c>
      <c r="L450" s="2" t="s">
        <v>9925</v>
      </c>
      <c r="M450" s="2">
        <v>7</v>
      </c>
      <c r="N450" s="2">
        <v>15005.52</v>
      </c>
      <c r="O450" s="2">
        <v>105038.64</v>
      </c>
      <c r="P450" s="2">
        <v>8.9600000000000009</v>
      </c>
      <c r="Q450" s="2">
        <v>95627.18</v>
      </c>
      <c r="R450" s="2">
        <v>1</v>
      </c>
      <c r="S450" s="2">
        <f t="shared" si="18"/>
        <v>5</v>
      </c>
      <c r="T450" s="2">
        <f t="shared" si="19"/>
        <v>-2</v>
      </c>
      <c r="U450" s="6">
        <f t="shared" si="20"/>
        <v>56.614680198253481</v>
      </c>
    </row>
    <row r="451" spans="1:21" x14ac:dyDescent="0.3">
      <c r="A451" s="2" t="s">
        <v>466</v>
      </c>
      <c r="B451" s="2" t="s">
        <v>5464</v>
      </c>
      <c r="C451" s="3">
        <v>45468</v>
      </c>
      <c r="D451" s="4">
        <v>4</v>
      </c>
      <c r="E451" s="3">
        <v>45469</v>
      </c>
      <c r="F451" s="3">
        <v>45474</v>
      </c>
      <c r="G451" s="3">
        <v>28192</v>
      </c>
      <c r="H451" s="2" t="s">
        <v>9880</v>
      </c>
      <c r="I451" s="2" t="s">
        <v>9892</v>
      </c>
      <c r="J451" s="2" t="s">
        <v>9903</v>
      </c>
      <c r="K451" s="2" t="s">
        <v>9907</v>
      </c>
      <c r="L451" s="2" t="s">
        <v>9913</v>
      </c>
      <c r="M451" s="2">
        <v>6</v>
      </c>
      <c r="N451" s="2">
        <v>8931.51</v>
      </c>
      <c r="O451" s="2">
        <v>53589.06</v>
      </c>
      <c r="P451" s="2">
        <v>16.78</v>
      </c>
      <c r="Q451" s="2">
        <v>44596.82</v>
      </c>
      <c r="R451" s="2">
        <v>1</v>
      </c>
      <c r="S451" s="2">
        <f t="shared" ref="S451:S514" si="21">_xlfn.DAYS(F451,C451)</f>
        <v>6</v>
      </c>
      <c r="T451" s="2">
        <f t="shared" ref="T451:T514" si="22">D451-S451</f>
        <v>-2</v>
      </c>
      <c r="U451" s="6">
        <f t="shared" ref="U451:U514" si="23">YEARFRAC(G451,C451,1)</f>
        <v>47.299110198494184</v>
      </c>
    </row>
    <row r="452" spans="1:21" x14ac:dyDescent="0.3">
      <c r="A452" s="2" t="s">
        <v>467</v>
      </c>
      <c r="B452" s="2" t="s">
        <v>5465</v>
      </c>
      <c r="C452" s="3">
        <v>45673</v>
      </c>
      <c r="D452" s="4">
        <v>3</v>
      </c>
      <c r="E452" s="3">
        <v>45676</v>
      </c>
      <c r="F452" s="3">
        <v>45677</v>
      </c>
      <c r="G452" s="3">
        <v>24744</v>
      </c>
      <c r="H452" s="2" t="s">
        <v>9879</v>
      </c>
      <c r="I452" s="2" t="s">
        <v>9893</v>
      </c>
      <c r="J452" s="2" t="s">
        <v>9903</v>
      </c>
      <c r="K452" s="2" t="s">
        <v>9907</v>
      </c>
      <c r="L452" s="2" t="s">
        <v>9913</v>
      </c>
      <c r="M452" s="2">
        <v>7</v>
      </c>
      <c r="N452" s="2">
        <v>4679.17</v>
      </c>
      <c r="O452" s="2">
        <v>32754.19</v>
      </c>
      <c r="P452" s="2">
        <v>20.41</v>
      </c>
      <c r="Q452" s="2">
        <v>26069.06</v>
      </c>
      <c r="R452" s="2">
        <v>5</v>
      </c>
      <c r="S452" s="2">
        <f t="shared" si="21"/>
        <v>4</v>
      </c>
      <c r="T452" s="2">
        <f t="shared" si="22"/>
        <v>-1</v>
      </c>
      <c r="U452" s="6">
        <f t="shared" si="23"/>
        <v>57.29981438515081</v>
      </c>
    </row>
    <row r="453" spans="1:21" x14ac:dyDescent="0.3">
      <c r="A453" s="2" t="s">
        <v>468</v>
      </c>
      <c r="B453" s="2" t="s">
        <v>5466</v>
      </c>
      <c r="C453" s="3">
        <v>45704</v>
      </c>
      <c r="D453" s="4">
        <v>7</v>
      </c>
      <c r="E453" s="3">
        <v>45708</v>
      </c>
      <c r="F453" s="3">
        <v>45710</v>
      </c>
      <c r="G453" s="3">
        <v>23405</v>
      </c>
      <c r="H453" s="2" t="s">
        <v>9880</v>
      </c>
      <c r="I453" s="2" t="s">
        <v>9889</v>
      </c>
      <c r="J453" s="2" t="s">
        <v>9905</v>
      </c>
      <c r="K453" s="2" t="s">
        <v>9910</v>
      </c>
      <c r="L453" s="2" t="s">
        <v>9917</v>
      </c>
      <c r="M453" s="2">
        <v>8</v>
      </c>
      <c r="N453" s="2">
        <v>44154.46</v>
      </c>
      <c r="O453" s="2">
        <v>353235.68</v>
      </c>
      <c r="P453" s="2">
        <v>25.15</v>
      </c>
      <c r="Q453" s="2">
        <v>264396.90999999997</v>
      </c>
      <c r="R453" s="2">
        <v>1</v>
      </c>
      <c r="S453" s="2">
        <f t="shared" si="21"/>
        <v>6</v>
      </c>
      <c r="T453" s="2">
        <f t="shared" si="22"/>
        <v>1</v>
      </c>
      <c r="U453" s="6">
        <f t="shared" si="23"/>
        <v>61.049986752627397</v>
      </c>
    </row>
    <row r="454" spans="1:21" x14ac:dyDescent="0.3">
      <c r="A454" s="2" t="s">
        <v>469</v>
      </c>
      <c r="B454" s="2" t="s">
        <v>5467</v>
      </c>
      <c r="C454" s="3">
        <v>45780</v>
      </c>
      <c r="D454" s="4">
        <v>4</v>
      </c>
      <c r="E454" s="3">
        <v>45784</v>
      </c>
      <c r="F454" s="3">
        <v>45785</v>
      </c>
      <c r="G454" s="3">
        <v>27857</v>
      </c>
      <c r="H454" s="2" t="s">
        <v>9880</v>
      </c>
      <c r="I454" s="2" t="s">
        <v>9889</v>
      </c>
      <c r="J454" s="2" t="s">
        <v>9904</v>
      </c>
      <c r="K454" s="2" t="s">
        <v>9909</v>
      </c>
      <c r="L454" s="2" t="s">
        <v>9927</v>
      </c>
      <c r="M454" s="2">
        <v>9</v>
      </c>
      <c r="N454" s="2">
        <v>29390.04</v>
      </c>
      <c r="O454" s="2">
        <v>264510.36</v>
      </c>
      <c r="P454" s="2">
        <v>29.47</v>
      </c>
      <c r="Q454" s="2">
        <v>186559.16</v>
      </c>
      <c r="R454" s="2">
        <v>2</v>
      </c>
      <c r="S454" s="2">
        <f t="shared" si="21"/>
        <v>5</v>
      </c>
      <c r="T454" s="2">
        <f t="shared" si="22"/>
        <v>-1</v>
      </c>
      <c r="U454" s="6">
        <f t="shared" si="23"/>
        <v>49.06915621748891</v>
      </c>
    </row>
    <row r="455" spans="1:21" x14ac:dyDescent="0.3">
      <c r="A455" s="2" t="s">
        <v>470</v>
      </c>
      <c r="B455" s="2" t="s">
        <v>5468</v>
      </c>
      <c r="C455" s="3">
        <v>45672</v>
      </c>
      <c r="D455" s="4">
        <v>4</v>
      </c>
      <c r="E455" s="3">
        <v>45675</v>
      </c>
      <c r="F455" s="3">
        <v>45679</v>
      </c>
      <c r="G455" s="3">
        <v>31942</v>
      </c>
      <c r="H455" s="2" t="s">
        <v>9882</v>
      </c>
      <c r="I455" s="2" t="s">
        <v>9887</v>
      </c>
      <c r="J455" s="2" t="s">
        <v>9903</v>
      </c>
      <c r="K455" s="2" t="s">
        <v>9908</v>
      </c>
      <c r="L455" s="2" t="s">
        <v>9918</v>
      </c>
      <c r="M455" s="2">
        <v>10</v>
      </c>
      <c r="N455" s="2">
        <v>11542.3</v>
      </c>
      <c r="O455" s="2">
        <v>115423</v>
      </c>
      <c r="P455" s="2">
        <v>7.36</v>
      </c>
      <c r="Q455" s="2">
        <v>106927.87</v>
      </c>
      <c r="R455" s="2">
        <v>1</v>
      </c>
      <c r="S455" s="2">
        <f t="shared" si="21"/>
        <v>7</v>
      </c>
      <c r="T455" s="2">
        <f t="shared" si="22"/>
        <v>-3</v>
      </c>
      <c r="U455" s="6">
        <f t="shared" si="23"/>
        <v>37.590031590031586</v>
      </c>
    </row>
    <row r="456" spans="1:21" x14ac:dyDescent="0.3">
      <c r="A456" s="2" t="s">
        <v>471</v>
      </c>
      <c r="B456" s="2" t="s">
        <v>5469</v>
      </c>
      <c r="C456" s="3">
        <v>45597</v>
      </c>
      <c r="D456" s="4">
        <v>10</v>
      </c>
      <c r="E456" s="3">
        <v>45600</v>
      </c>
      <c r="F456" s="3">
        <v>45601</v>
      </c>
      <c r="G456" s="3">
        <v>23890</v>
      </c>
      <c r="H456" s="2" t="s">
        <v>9879</v>
      </c>
      <c r="I456" s="2" t="s">
        <v>9883</v>
      </c>
      <c r="J456" s="2" t="s">
        <v>9903</v>
      </c>
      <c r="K456" s="2" t="s">
        <v>9908</v>
      </c>
      <c r="L456" s="2" t="s">
        <v>9921</v>
      </c>
      <c r="M456" s="2">
        <v>8</v>
      </c>
      <c r="N456" s="2">
        <v>46804.22</v>
      </c>
      <c r="O456" s="2">
        <v>374433.76</v>
      </c>
      <c r="P456" s="2">
        <v>27.5</v>
      </c>
      <c r="Q456" s="2">
        <v>271464.48</v>
      </c>
      <c r="R456" s="2">
        <v>1</v>
      </c>
      <c r="S456" s="2">
        <f t="shared" si="21"/>
        <v>4</v>
      </c>
      <c r="T456" s="2">
        <f t="shared" si="22"/>
        <v>6</v>
      </c>
      <c r="U456" s="6">
        <f t="shared" si="23"/>
        <v>59.430527036276523</v>
      </c>
    </row>
    <row r="457" spans="1:21" x14ac:dyDescent="0.3">
      <c r="A457" s="2" t="s">
        <v>472</v>
      </c>
      <c r="B457" s="2" t="s">
        <v>5470</v>
      </c>
      <c r="C457" s="3">
        <v>45270</v>
      </c>
      <c r="D457" s="4">
        <v>5</v>
      </c>
      <c r="E457" s="3">
        <v>45274</v>
      </c>
      <c r="F457" s="3">
        <v>45279</v>
      </c>
      <c r="G457" s="3">
        <v>22412</v>
      </c>
      <c r="H457" s="2" t="s">
        <v>9879</v>
      </c>
      <c r="I457" s="2" t="s">
        <v>9893</v>
      </c>
      <c r="J457" s="2" t="s">
        <v>9904</v>
      </c>
      <c r="K457" s="2" t="s">
        <v>9909</v>
      </c>
      <c r="L457" s="2" t="s">
        <v>9916</v>
      </c>
      <c r="M457" s="2">
        <v>9</v>
      </c>
      <c r="N457" s="2">
        <v>28206.400000000001</v>
      </c>
      <c r="O457" s="2">
        <v>253857.6</v>
      </c>
      <c r="P457" s="2">
        <v>11.01</v>
      </c>
      <c r="Q457" s="2">
        <v>225907.88</v>
      </c>
      <c r="R457" s="2">
        <v>5</v>
      </c>
      <c r="S457" s="2">
        <f t="shared" si="21"/>
        <v>9</v>
      </c>
      <c r="T457" s="2">
        <f t="shared" si="22"/>
        <v>-4</v>
      </c>
      <c r="U457" s="6">
        <f t="shared" si="23"/>
        <v>62.583833116036509</v>
      </c>
    </row>
    <row r="458" spans="1:21" x14ac:dyDescent="0.3">
      <c r="A458" s="2" t="s">
        <v>473</v>
      </c>
      <c r="B458" s="2" t="s">
        <v>5471</v>
      </c>
      <c r="C458" s="3">
        <v>45873</v>
      </c>
      <c r="D458" s="4">
        <v>3</v>
      </c>
      <c r="E458" s="3">
        <v>45874</v>
      </c>
      <c r="F458" s="3">
        <v>45879</v>
      </c>
      <c r="G458" s="3">
        <v>22887</v>
      </c>
      <c r="H458" s="2" t="s">
        <v>9882</v>
      </c>
      <c r="I458" s="2" t="s">
        <v>9895</v>
      </c>
      <c r="J458" s="2" t="s">
        <v>9903</v>
      </c>
      <c r="K458" s="2" t="s">
        <v>9908</v>
      </c>
      <c r="L458" s="2" t="s">
        <v>9921</v>
      </c>
      <c r="M458" s="2">
        <v>4</v>
      </c>
      <c r="N458" s="2">
        <v>28645.94</v>
      </c>
      <c r="O458" s="2">
        <v>114583.76</v>
      </c>
      <c r="P458" s="2">
        <v>1</v>
      </c>
      <c r="Q458" s="2">
        <v>113437.92</v>
      </c>
      <c r="R458" s="2">
        <v>4</v>
      </c>
      <c r="S458" s="2">
        <f t="shared" si="21"/>
        <v>6</v>
      </c>
      <c r="T458" s="2">
        <f t="shared" si="22"/>
        <v>-3</v>
      </c>
      <c r="U458" s="6">
        <f t="shared" si="23"/>
        <v>62.932238193018478</v>
      </c>
    </row>
    <row r="459" spans="1:21" x14ac:dyDescent="0.3">
      <c r="A459" s="2" t="s">
        <v>474</v>
      </c>
      <c r="B459" s="2" t="s">
        <v>5472</v>
      </c>
      <c r="C459" s="3">
        <v>45650</v>
      </c>
      <c r="D459" s="4">
        <v>3</v>
      </c>
      <c r="E459" s="3">
        <v>45652</v>
      </c>
      <c r="F459" s="3">
        <v>45653</v>
      </c>
      <c r="G459" s="3">
        <v>38654</v>
      </c>
      <c r="H459" s="2" t="s">
        <v>9880</v>
      </c>
      <c r="I459" s="2" t="s">
        <v>9897</v>
      </c>
      <c r="J459" s="2" t="s">
        <v>9903</v>
      </c>
      <c r="K459" s="2" t="s">
        <v>9908</v>
      </c>
      <c r="L459" s="2" t="s">
        <v>9934</v>
      </c>
      <c r="M459" s="2">
        <v>10</v>
      </c>
      <c r="N459" s="2">
        <v>3522.12</v>
      </c>
      <c r="O459" s="2">
        <v>35221.199999999997</v>
      </c>
      <c r="P459" s="2">
        <v>19.649999999999999</v>
      </c>
      <c r="Q459" s="2">
        <v>28300.23</v>
      </c>
      <c r="R459" s="2">
        <v>4</v>
      </c>
      <c r="S459" s="2">
        <f t="shared" si="21"/>
        <v>3</v>
      </c>
      <c r="T459" s="2">
        <f t="shared" si="22"/>
        <v>0</v>
      </c>
      <c r="U459" s="6">
        <f t="shared" si="23"/>
        <v>19.154004106776181</v>
      </c>
    </row>
    <row r="460" spans="1:21" x14ac:dyDescent="0.3">
      <c r="A460" s="2" t="s">
        <v>475</v>
      </c>
      <c r="B460" s="2" t="s">
        <v>5473</v>
      </c>
      <c r="C460" s="3">
        <v>45215</v>
      </c>
      <c r="D460" s="4">
        <v>5</v>
      </c>
      <c r="E460" s="3">
        <v>45218</v>
      </c>
      <c r="F460" s="3">
        <v>45221</v>
      </c>
      <c r="G460" s="3">
        <v>34272</v>
      </c>
      <c r="H460" s="2" t="s">
        <v>9880</v>
      </c>
      <c r="I460" s="2" t="s">
        <v>9884</v>
      </c>
      <c r="J460" s="2" t="s">
        <v>9906</v>
      </c>
      <c r="K460" s="2" t="s">
        <v>9911</v>
      </c>
      <c r="L460" s="2" t="s">
        <v>9936</v>
      </c>
      <c r="M460" s="2">
        <v>2</v>
      </c>
      <c r="N460" s="2">
        <v>47176.38</v>
      </c>
      <c r="O460" s="2">
        <v>94352.76</v>
      </c>
      <c r="P460" s="2">
        <v>21.42</v>
      </c>
      <c r="Q460" s="2">
        <v>74142.399999999994</v>
      </c>
      <c r="R460" s="2">
        <v>1</v>
      </c>
      <c r="S460" s="2">
        <f t="shared" si="21"/>
        <v>6</v>
      </c>
      <c r="T460" s="2">
        <f t="shared" si="22"/>
        <v>-1</v>
      </c>
      <c r="U460" s="6">
        <f t="shared" si="23"/>
        <v>29.962285815226991</v>
      </c>
    </row>
    <row r="461" spans="1:21" x14ac:dyDescent="0.3">
      <c r="A461" s="2" t="s">
        <v>476</v>
      </c>
      <c r="B461" s="2" t="s">
        <v>5474</v>
      </c>
      <c r="C461" s="3">
        <v>45617</v>
      </c>
      <c r="D461" s="4">
        <v>10</v>
      </c>
      <c r="E461" s="3">
        <v>45622</v>
      </c>
      <c r="F461" s="3">
        <v>45623</v>
      </c>
      <c r="G461" s="3">
        <v>38780</v>
      </c>
      <c r="H461" s="2" t="s">
        <v>9881</v>
      </c>
      <c r="I461" s="2" t="s">
        <v>9891</v>
      </c>
      <c r="J461" s="2" t="s">
        <v>9903</v>
      </c>
      <c r="K461" s="2" t="s">
        <v>9908</v>
      </c>
      <c r="L461" s="2" t="s">
        <v>9915</v>
      </c>
      <c r="M461" s="2">
        <v>7</v>
      </c>
      <c r="N461" s="2">
        <v>17981.68</v>
      </c>
      <c r="O461" s="2">
        <v>125871.76</v>
      </c>
      <c r="P461" s="2">
        <v>1.34</v>
      </c>
      <c r="Q461" s="2">
        <v>124185.08</v>
      </c>
      <c r="R461" s="2">
        <v>1</v>
      </c>
      <c r="S461" s="2">
        <f t="shared" si="21"/>
        <v>6</v>
      </c>
      <c r="T461" s="2">
        <f t="shared" si="22"/>
        <v>4</v>
      </c>
      <c r="U461" s="6">
        <f t="shared" si="23"/>
        <v>18.718011527377524</v>
      </c>
    </row>
    <row r="462" spans="1:21" x14ac:dyDescent="0.3">
      <c r="A462" s="2" t="s">
        <v>477</v>
      </c>
      <c r="B462" s="2" t="s">
        <v>5475</v>
      </c>
      <c r="C462" s="3">
        <v>45692</v>
      </c>
      <c r="D462" s="4">
        <v>10</v>
      </c>
      <c r="E462" s="3">
        <v>45695</v>
      </c>
      <c r="F462" s="3">
        <v>45700</v>
      </c>
      <c r="G462" s="3">
        <v>24080</v>
      </c>
      <c r="H462" s="2" t="s">
        <v>9881</v>
      </c>
      <c r="I462" s="2" t="s">
        <v>9891</v>
      </c>
      <c r="J462" s="2" t="s">
        <v>9904</v>
      </c>
      <c r="K462" s="2" t="s">
        <v>9909</v>
      </c>
      <c r="L462" s="2" t="s">
        <v>9929</v>
      </c>
      <c r="M462" s="2">
        <v>2</v>
      </c>
      <c r="N462" s="2">
        <v>35598.089999999997</v>
      </c>
      <c r="O462" s="2">
        <v>71196.179999999993</v>
      </c>
      <c r="P462" s="2">
        <v>1.52</v>
      </c>
      <c r="Q462" s="2">
        <v>70114</v>
      </c>
      <c r="R462" s="2">
        <v>4</v>
      </c>
      <c r="S462" s="2">
        <f t="shared" si="21"/>
        <v>8</v>
      </c>
      <c r="T462" s="2">
        <f t="shared" si="22"/>
        <v>2</v>
      </c>
      <c r="U462" s="6">
        <f t="shared" si="23"/>
        <v>59.171095152603236</v>
      </c>
    </row>
    <row r="463" spans="1:21" x14ac:dyDescent="0.3">
      <c r="A463" s="2" t="s">
        <v>478</v>
      </c>
      <c r="B463" s="2" t="s">
        <v>5476</v>
      </c>
      <c r="C463" s="3">
        <v>45507</v>
      </c>
      <c r="D463" s="4">
        <v>8</v>
      </c>
      <c r="E463" s="3">
        <v>45509</v>
      </c>
      <c r="F463" s="3">
        <v>45514</v>
      </c>
      <c r="G463" s="3">
        <v>38330</v>
      </c>
      <c r="H463" s="2" t="s">
        <v>9882</v>
      </c>
      <c r="I463" s="2" t="s">
        <v>9898</v>
      </c>
      <c r="J463" s="2" t="s">
        <v>9904</v>
      </c>
      <c r="K463" s="2" t="s">
        <v>9909</v>
      </c>
      <c r="L463" s="2" t="s">
        <v>9916</v>
      </c>
      <c r="M463" s="2">
        <v>8</v>
      </c>
      <c r="N463" s="2">
        <v>5598.24</v>
      </c>
      <c r="O463" s="2">
        <v>44785.919999999998</v>
      </c>
      <c r="P463" s="2">
        <v>20.23</v>
      </c>
      <c r="Q463" s="2">
        <v>35725.730000000003</v>
      </c>
      <c r="R463" s="2">
        <v>5</v>
      </c>
      <c r="S463" s="2">
        <f t="shared" si="21"/>
        <v>7</v>
      </c>
      <c r="T463" s="2">
        <f t="shared" si="22"/>
        <v>1</v>
      </c>
      <c r="U463" s="6">
        <f t="shared" si="23"/>
        <v>19.647633946030506</v>
      </c>
    </row>
    <row r="464" spans="1:21" x14ac:dyDescent="0.3">
      <c r="A464" s="2" t="s">
        <v>479</v>
      </c>
      <c r="B464" s="2" t="s">
        <v>5477</v>
      </c>
      <c r="C464" s="3">
        <v>45880</v>
      </c>
      <c r="D464" s="4">
        <v>3</v>
      </c>
      <c r="E464" s="3">
        <v>45885</v>
      </c>
      <c r="F464" s="3">
        <v>45890</v>
      </c>
      <c r="G464" s="3">
        <v>25327</v>
      </c>
      <c r="H464" s="2" t="s">
        <v>9881</v>
      </c>
      <c r="I464" s="2" t="s">
        <v>9890</v>
      </c>
      <c r="J464" s="2" t="s">
        <v>9904</v>
      </c>
      <c r="K464" s="2" t="s">
        <v>9912</v>
      </c>
      <c r="L464" s="2" t="s">
        <v>9933</v>
      </c>
      <c r="M464" s="2">
        <v>4</v>
      </c>
      <c r="N464" s="2">
        <v>240.89</v>
      </c>
      <c r="O464" s="2">
        <v>963.56</v>
      </c>
      <c r="P464" s="2">
        <v>25</v>
      </c>
      <c r="Q464" s="2">
        <v>722.67</v>
      </c>
      <c r="R464" s="2">
        <v>2</v>
      </c>
      <c r="S464" s="2">
        <f t="shared" si="21"/>
        <v>10</v>
      </c>
      <c r="T464" s="2">
        <f t="shared" si="22"/>
        <v>-7</v>
      </c>
      <c r="U464" s="6">
        <f t="shared" si="23"/>
        <v>56.271722945386422</v>
      </c>
    </row>
    <row r="465" spans="1:21" x14ac:dyDescent="0.3">
      <c r="A465" s="2" t="s">
        <v>480</v>
      </c>
      <c r="B465" s="2" t="s">
        <v>5478</v>
      </c>
      <c r="C465" s="3">
        <v>45819</v>
      </c>
      <c r="D465" s="4">
        <v>9</v>
      </c>
      <c r="E465" s="3">
        <v>45823</v>
      </c>
      <c r="F465" s="3">
        <v>45827</v>
      </c>
      <c r="G465" s="3">
        <v>23369</v>
      </c>
      <c r="H465" s="2" t="s">
        <v>9880</v>
      </c>
      <c r="I465" s="2" t="s">
        <v>9897</v>
      </c>
      <c r="J465" s="2" t="s">
        <v>9906</v>
      </c>
      <c r="K465" s="2" t="s">
        <v>9911</v>
      </c>
      <c r="L465" s="2" t="s">
        <v>9926</v>
      </c>
      <c r="M465" s="2">
        <v>1</v>
      </c>
      <c r="N465" s="2">
        <v>31300.35</v>
      </c>
      <c r="O465" s="2">
        <v>31300.35</v>
      </c>
      <c r="P465" s="2">
        <v>11.92</v>
      </c>
      <c r="Q465" s="2">
        <v>27569.35</v>
      </c>
      <c r="R465" s="2">
        <v>4</v>
      </c>
      <c r="S465" s="2">
        <f t="shared" si="21"/>
        <v>8</v>
      </c>
      <c r="T465" s="2">
        <f t="shared" si="22"/>
        <v>1</v>
      </c>
      <c r="U465" s="6">
        <f t="shared" si="23"/>
        <v>61.464082395376124</v>
      </c>
    </row>
    <row r="466" spans="1:21" x14ac:dyDescent="0.3">
      <c r="A466" s="2" t="s">
        <v>481</v>
      </c>
      <c r="B466" s="2" t="s">
        <v>5479</v>
      </c>
      <c r="C466" s="3">
        <v>45494</v>
      </c>
      <c r="D466" s="4">
        <v>6</v>
      </c>
      <c r="E466" s="3">
        <v>45499</v>
      </c>
      <c r="F466" s="3">
        <v>45503</v>
      </c>
      <c r="G466" s="3">
        <v>25798</v>
      </c>
      <c r="H466" s="2" t="s">
        <v>9879</v>
      </c>
      <c r="I466" s="2" t="s">
        <v>9896</v>
      </c>
      <c r="J466" s="2" t="s">
        <v>9904</v>
      </c>
      <c r="K466" s="2" t="s">
        <v>9912</v>
      </c>
      <c r="L466" s="2" t="s">
        <v>9933</v>
      </c>
      <c r="M466" s="2">
        <v>7</v>
      </c>
      <c r="N466" s="2">
        <v>8985.16</v>
      </c>
      <c r="O466" s="2">
        <v>62896.12</v>
      </c>
      <c r="P466" s="2">
        <v>12.49</v>
      </c>
      <c r="Q466" s="2">
        <v>55040.39</v>
      </c>
      <c r="R466" s="2">
        <v>3</v>
      </c>
      <c r="S466" s="2">
        <f t="shared" si="21"/>
        <v>9</v>
      </c>
      <c r="T466" s="2">
        <f t="shared" si="22"/>
        <v>-3</v>
      </c>
      <c r="U466" s="6">
        <f t="shared" si="23"/>
        <v>53.924038030763107</v>
      </c>
    </row>
    <row r="467" spans="1:21" x14ac:dyDescent="0.3">
      <c r="A467" s="2" t="s">
        <v>482</v>
      </c>
      <c r="B467" s="2" t="s">
        <v>5480</v>
      </c>
      <c r="C467" s="3">
        <v>45774</v>
      </c>
      <c r="D467" s="4">
        <v>6</v>
      </c>
      <c r="E467" s="3">
        <v>45776</v>
      </c>
      <c r="F467" s="3">
        <v>45780</v>
      </c>
      <c r="G467" s="3">
        <v>36411</v>
      </c>
      <c r="H467" s="2" t="s">
        <v>9881</v>
      </c>
      <c r="I467" s="2" t="s">
        <v>9885</v>
      </c>
      <c r="J467" s="2" t="s">
        <v>9904</v>
      </c>
      <c r="K467" s="2" t="s">
        <v>9912</v>
      </c>
      <c r="L467" s="2" t="s">
        <v>9933</v>
      </c>
      <c r="M467" s="2">
        <v>9</v>
      </c>
      <c r="N467" s="2">
        <v>28149.61</v>
      </c>
      <c r="O467" s="2">
        <v>253346.49</v>
      </c>
      <c r="P467" s="2">
        <v>27.52</v>
      </c>
      <c r="Q467" s="2">
        <v>183625.54</v>
      </c>
      <c r="R467" s="2">
        <v>4</v>
      </c>
      <c r="S467" s="2">
        <f t="shared" si="21"/>
        <v>6</v>
      </c>
      <c r="T467" s="2">
        <f t="shared" si="22"/>
        <v>0</v>
      </c>
      <c r="U467" s="6">
        <f t="shared" si="23"/>
        <v>25.63384708983979</v>
      </c>
    </row>
    <row r="468" spans="1:21" x14ac:dyDescent="0.3">
      <c r="A468" s="2" t="s">
        <v>483</v>
      </c>
      <c r="B468" s="2" t="s">
        <v>5481</v>
      </c>
      <c r="C468" s="3">
        <v>45803</v>
      </c>
      <c r="D468" s="4">
        <v>10</v>
      </c>
      <c r="E468" s="3">
        <v>45806</v>
      </c>
      <c r="F468" s="3">
        <v>45807</v>
      </c>
      <c r="G468" s="3">
        <v>24903</v>
      </c>
      <c r="H468" s="2" t="s">
        <v>9879</v>
      </c>
      <c r="I468" s="2" t="s">
        <v>9893</v>
      </c>
      <c r="J468" s="2" t="s">
        <v>9906</v>
      </c>
      <c r="K468" s="2" t="s">
        <v>9911</v>
      </c>
      <c r="L468" s="2" t="s">
        <v>9926</v>
      </c>
      <c r="M468" s="2">
        <v>10</v>
      </c>
      <c r="N468" s="2">
        <v>2922.79</v>
      </c>
      <c r="O468" s="2">
        <v>29227.9</v>
      </c>
      <c r="P468" s="2">
        <v>7.54</v>
      </c>
      <c r="Q468" s="2">
        <v>27024.12</v>
      </c>
      <c r="R468" s="2">
        <v>1</v>
      </c>
      <c r="S468" s="2">
        <f t="shared" si="21"/>
        <v>4</v>
      </c>
      <c r="T468" s="2">
        <f t="shared" si="22"/>
        <v>6</v>
      </c>
      <c r="U468" s="6">
        <f t="shared" si="23"/>
        <v>57.219730941704036</v>
      </c>
    </row>
    <row r="469" spans="1:21" x14ac:dyDescent="0.3">
      <c r="A469" s="2" t="s">
        <v>484</v>
      </c>
      <c r="B469" s="2" t="s">
        <v>5482</v>
      </c>
      <c r="C469" s="3">
        <v>45228</v>
      </c>
      <c r="D469" s="4">
        <v>5</v>
      </c>
      <c r="E469" s="3">
        <v>45231</v>
      </c>
      <c r="F469" s="3">
        <v>45236</v>
      </c>
      <c r="G469" s="3">
        <v>38403</v>
      </c>
      <c r="H469" s="2" t="s">
        <v>9879</v>
      </c>
      <c r="I469" s="2" t="s">
        <v>9900</v>
      </c>
      <c r="J469" s="2" t="s">
        <v>9906</v>
      </c>
      <c r="K469" s="2" t="s">
        <v>9911</v>
      </c>
      <c r="L469" s="2" t="s">
        <v>9919</v>
      </c>
      <c r="M469" s="2">
        <v>5</v>
      </c>
      <c r="N469" s="2">
        <v>43134.44</v>
      </c>
      <c r="O469" s="2">
        <v>215672.2</v>
      </c>
      <c r="P469" s="2">
        <v>8.34</v>
      </c>
      <c r="Q469" s="2">
        <v>197685.14</v>
      </c>
      <c r="R469" s="2">
        <v>5</v>
      </c>
      <c r="S469" s="2">
        <f t="shared" si="21"/>
        <v>8</v>
      </c>
      <c r="T469" s="2">
        <f t="shared" si="22"/>
        <v>-3</v>
      </c>
      <c r="U469" s="6">
        <f t="shared" si="23"/>
        <v>18.687851275399915</v>
      </c>
    </row>
    <row r="470" spans="1:21" x14ac:dyDescent="0.3">
      <c r="A470" s="2" t="s">
        <v>485</v>
      </c>
      <c r="B470" s="2" t="s">
        <v>5483</v>
      </c>
      <c r="C470" s="3">
        <v>45569</v>
      </c>
      <c r="D470" s="4">
        <v>5</v>
      </c>
      <c r="E470" s="3">
        <v>45570</v>
      </c>
      <c r="F470" s="3">
        <v>45575</v>
      </c>
      <c r="G470" s="3">
        <v>34382</v>
      </c>
      <c r="H470" s="2" t="s">
        <v>9882</v>
      </c>
      <c r="I470" s="2" t="s">
        <v>9888</v>
      </c>
      <c r="J470" s="2" t="s">
        <v>9903</v>
      </c>
      <c r="K470" s="2" t="s">
        <v>9908</v>
      </c>
      <c r="L470" s="2" t="s">
        <v>9921</v>
      </c>
      <c r="M470" s="2">
        <v>2</v>
      </c>
      <c r="N470" s="2">
        <v>9853.7199999999993</v>
      </c>
      <c r="O470" s="2">
        <v>19707.439999999999</v>
      </c>
      <c r="P470" s="2">
        <v>17.95</v>
      </c>
      <c r="Q470" s="2">
        <v>16169.95</v>
      </c>
      <c r="R470" s="2">
        <v>1</v>
      </c>
      <c r="S470" s="2">
        <f t="shared" si="21"/>
        <v>6</v>
      </c>
      <c r="T470" s="2">
        <f t="shared" si="22"/>
        <v>-1</v>
      </c>
      <c r="U470" s="6">
        <f t="shared" si="23"/>
        <v>30.627660513998059</v>
      </c>
    </row>
    <row r="471" spans="1:21" x14ac:dyDescent="0.3">
      <c r="A471" s="2" t="s">
        <v>486</v>
      </c>
      <c r="B471" s="2" t="s">
        <v>5484</v>
      </c>
      <c r="C471" s="3">
        <v>45867</v>
      </c>
      <c r="D471" s="4">
        <v>7</v>
      </c>
      <c r="E471" s="3">
        <v>45871</v>
      </c>
      <c r="F471" s="3">
        <v>45873</v>
      </c>
      <c r="G471" s="3">
        <v>33320</v>
      </c>
      <c r="H471" s="2" t="s">
        <v>9880</v>
      </c>
      <c r="I471" s="2" t="s">
        <v>9897</v>
      </c>
      <c r="J471" s="2" t="s">
        <v>9905</v>
      </c>
      <c r="K471" s="2" t="s">
        <v>9910</v>
      </c>
      <c r="L471" s="2" t="s">
        <v>9924</v>
      </c>
      <c r="M471" s="2">
        <v>9</v>
      </c>
      <c r="N471" s="2">
        <v>45050.22</v>
      </c>
      <c r="O471" s="2">
        <v>405451.98</v>
      </c>
      <c r="P471" s="2">
        <v>19.78</v>
      </c>
      <c r="Q471" s="2">
        <v>325253.58</v>
      </c>
      <c r="R471" s="2">
        <v>4</v>
      </c>
      <c r="S471" s="2">
        <f t="shared" si="21"/>
        <v>6</v>
      </c>
      <c r="T471" s="2">
        <f t="shared" si="22"/>
        <v>1</v>
      </c>
      <c r="U471" s="6">
        <f t="shared" si="23"/>
        <v>34.351142052565706</v>
      </c>
    </row>
    <row r="472" spans="1:21" x14ac:dyDescent="0.3">
      <c r="A472" s="2" t="s">
        <v>487</v>
      </c>
      <c r="B472" s="2" t="s">
        <v>5485</v>
      </c>
      <c r="C472" s="3">
        <v>45844</v>
      </c>
      <c r="D472" s="4">
        <v>4</v>
      </c>
      <c r="E472" s="3">
        <v>45845</v>
      </c>
      <c r="F472" s="3">
        <v>45847</v>
      </c>
      <c r="G472" s="3">
        <v>28198</v>
      </c>
      <c r="H472" s="2" t="s">
        <v>9882</v>
      </c>
      <c r="I472" s="2" t="s">
        <v>9887</v>
      </c>
      <c r="J472" s="2" t="s">
        <v>9904</v>
      </c>
      <c r="K472" s="2" t="s">
        <v>9912</v>
      </c>
      <c r="L472" s="2" t="s">
        <v>9933</v>
      </c>
      <c r="M472" s="2">
        <v>9</v>
      </c>
      <c r="N472" s="2">
        <v>4760.92</v>
      </c>
      <c r="O472" s="2">
        <v>42848.28</v>
      </c>
      <c r="P472" s="2">
        <v>15.48</v>
      </c>
      <c r="Q472" s="2">
        <v>36215.370000000003</v>
      </c>
      <c r="R472" s="2">
        <v>5</v>
      </c>
      <c r="S472" s="2">
        <f t="shared" si="21"/>
        <v>3</v>
      </c>
      <c r="T472" s="2">
        <f t="shared" si="22"/>
        <v>1</v>
      </c>
      <c r="U472" s="6">
        <f t="shared" si="23"/>
        <v>48.312789853047995</v>
      </c>
    </row>
    <row r="473" spans="1:21" x14ac:dyDescent="0.3">
      <c r="A473" s="2" t="s">
        <v>488</v>
      </c>
      <c r="B473" s="2" t="s">
        <v>5486</v>
      </c>
      <c r="C473" s="3">
        <v>45627</v>
      </c>
      <c r="D473" s="4">
        <v>5</v>
      </c>
      <c r="E473" s="3">
        <v>45629</v>
      </c>
      <c r="F473" s="3">
        <v>45632</v>
      </c>
      <c r="G473" s="3">
        <v>35909</v>
      </c>
      <c r="H473" s="2" t="s">
        <v>9880</v>
      </c>
      <c r="I473" s="2" t="s">
        <v>9884</v>
      </c>
      <c r="J473" s="2" t="s">
        <v>9903</v>
      </c>
      <c r="K473" s="2" t="s">
        <v>9907</v>
      </c>
      <c r="L473" s="2" t="s">
        <v>9932</v>
      </c>
      <c r="M473" s="2">
        <v>6</v>
      </c>
      <c r="N473" s="2">
        <v>4133.96</v>
      </c>
      <c r="O473" s="2">
        <v>24803.759999999998</v>
      </c>
      <c r="P473" s="2">
        <v>6.95</v>
      </c>
      <c r="Q473" s="2">
        <v>23079.9</v>
      </c>
      <c r="R473" s="2">
        <v>4</v>
      </c>
      <c r="S473" s="2">
        <f t="shared" si="21"/>
        <v>5</v>
      </c>
      <c r="T473" s="2">
        <f t="shared" si="22"/>
        <v>0</v>
      </c>
      <c r="U473" s="6">
        <f t="shared" si="23"/>
        <v>26.60575948083553</v>
      </c>
    </row>
    <row r="474" spans="1:21" x14ac:dyDescent="0.3">
      <c r="A474" s="2" t="s">
        <v>489</v>
      </c>
      <c r="B474" s="2" t="s">
        <v>5487</v>
      </c>
      <c r="C474" s="3">
        <v>45288</v>
      </c>
      <c r="D474" s="4">
        <v>5</v>
      </c>
      <c r="E474" s="3">
        <v>45293</v>
      </c>
      <c r="F474" s="3">
        <v>45298</v>
      </c>
      <c r="G474" s="3">
        <v>35338</v>
      </c>
      <c r="H474" s="2" t="s">
        <v>9882</v>
      </c>
      <c r="I474" s="2" t="s">
        <v>9895</v>
      </c>
      <c r="J474" s="2" t="s">
        <v>9906</v>
      </c>
      <c r="K474" s="2" t="s">
        <v>9911</v>
      </c>
      <c r="L474" s="2" t="s">
        <v>9919</v>
      </c>
      <c r="M474" s="2">
        <v>5</v>
      </c>
      <c r="N474" s="2">
        <v>45058.34</v>
      </c>
      <c r="O474" s="2">
        <v>225291.7</v>
      </c>
      <c r="P474" s="2">
        <v>22.51</v>
      </c>
      <c r="Q474" s="2">
        <v>174578.54</v>
      </c>
      <c r="R474" s="2">
        <v>5</v>
      </c>
      <c r="S474" s="2">
        <f t="shared" si="21"/>
        <v>10</v>
      </c>
      <c r="T474" s="2">
        <f t="shared" si="22"/>
        <v>-5</v>
      </c>
      <c r="U474" s="6">
        <f t="shared" si="23"/>
        <v>27.241615331964407</v>
      </c>
    </row>
    <row r="475" spans="1:21" x14ac:dyDescent="0.3">
      <c r="A475" s="2" t="s">
        <v>490</v>
      </c>
      <c r="B475" s="2" t="s">
        <v>5488</v>
      </c>
      <c r="C475" s="3">
        <v>45278</v>
      </c>
      <c r="D475" s="4">
        <v>9</v>
      </c>
      <c r="E475" s="3">
        <v>45279</v>
      </c>
      <c r="F475" s="3">
        <v>45283</v>
      </c>
      <c r="G475" s="3">
        <v>36322</v>
      </c>
      <c r="H475" s="2" t="s">
        <v>9880</v>
      </c>
      <c r="I475" s="2" t="s">
        <v>9901</v>
      </c>
      <c r="J475" s="2" t="s">
        <v>9904</v>
      </c>
      <c r="K475" s="2" t="s">
        <v>9909</v>
      </c>
      <c r="L475" s="2" t="s">
        <v>9927</v>
      </c>
      <c r="M475" s="2">
        <v>8</v>
      </c>
      <c r="N475" s="2">
        <v>33590.74</v>
      </c>
      <c r="O475" s="2">
        <v>268725.92</v>
      </c>
      <c r="P475" s="2">
        <v>19.38</v>
      </c>
      <c r="Q475" s="2">
        <v>216646.84</v>
      </c>
      <c r="R475" s="2">
        <v>1</v>
      </c>
      <c r="S475" s="2">
        <f t="shared" si="21"/>
        <v>5</v>
      </c>
      <c r="T475" s="2">
        <f t="shared" si="22"/>
        <v>4</v>
      </c>
      <c r="U475" s="6">
        <f t="shared" si="23"/>
        <v>24.520862994195596</v>
      </c>
    </row>
    <row r="476" spans="1:21" x14ac:dyDescent="0.3">
      <c r="A476" s="2" t="s">
        <v>491</v>
      </c>
      <c r="B476" s="2" t="s">
        <v>5489</v>
      </c>
      <c r="C476" s="3">
        <v>45166</v>
      </c>
      <c r="D476" s="4">
        <v>6</v>
      </c>
      <c r="E476" s="3">
        <v>45169</v>
      </c>
      <c r="F476" s="3">
        <v>45170</v>
      </c>
      <c r="G476" s="3">
        <v>29936</v>
      </c>
      <c r="H476" s="2" t="s">
        <v>9881</v>
      </c>
      <c r="I476" s="2" t="s">
        <v>9885</v>
      </c>
      <c r="J476" s="2" t="s">
        <v>9904</v>
      </c>
      <c r="K476" s="2" t="s">
        <v>9912</v>
      </c>
      <c r="L476" s="2" t="s">
        <v>9928</v>
      </c>
      <c r="M476" s="2">
        <v>4</v>
      </c>
      <c r="N476" s="2">
        <v>6487.71</v>
      </c>
      <c r="O476" s="2">
        <v>25950.84</v>
      </c>
      <c r="P476" s="2">
        <v>18.05</v>
      </c>
      <c r="Q476" s="2">
        <v>21266.71</v>
      </c>
      <c r="R476" s="2">
        <v>5</v>
      </c>
      <c r="S476" s="2">
        <f t="shared" si="21"/>
        <v>4</v>
      </c>
      <c r="T476" s="2">
        <f t="shared" si="22"/>
        <v>2</v>
      </c>
      <c r="U476" s="6">
        <f t="shared" si="23"/>
        <v>41.699458771092011</v>
      </c>
    </row>
    <row r="477" spans="1:21" x14ac:dyDescent="0.3">
      <c r="A477" s="2" t="s">
        <v>492</v>
      </c>
      <c r="B477" s="2" t="s">
        <v>5490</v>
      </c>
      <c r="C477" s="3">
        <v>45809</v>
      </c>
      <c r="D477" s="4">
        <v>6</v>
      </c>
      <c r="E477" s="3">
        <v>45810</v>
      </c>
      <c r="F477" s="3">
        <v>45811</v>
      </c>
      <c r="G477" s="3">
        <v>25973</v>
      </c>
      <c r="H477" s="2" t="s">
        <v>9881</v>
      </c>
      <c r="I477" s="2" t="s">
        <v>9885</v>
      </c>
      <c r="J477" s="2" t="s">
        <v>9904</v>
      </c>
      <c r="K477" s="2" t="s">
        <v>9912</v>
      </c>
      <c r="L477" s="2" t="s">
        <v>9933</v>
      </c>
      <c r="M477" s="2">
        <v>8</v>
      </c>
      <c r="N477" s="2">
        <v>40651.35</v>
      </c>
      <c r="O477" s="2">
        <v>325210.8</v>
      </c>
      <c r="P477" s="2">
        <v>16.77</v>
      </c>
      <c r="Q477" s="2">
        <v>270672.95</v>
      </c>
      <c r="R477" s="2">
        <v>5</v>
      </c>
      <c r="S477" s="2">
        <f t="shared" si="21"/>
        <v>2</v>
      </c>
      <c r="T477" s="2">
        <f t="shared" si="22"/>
        <v>4</v>
      </c>
      <c r="U477" s="6">
        <f t="shared" si="23"/>
        <v>54.307332370949275</v>
      </c>
    </row>
    <row r="478" spans="1:21" x14ac:dyDescent="0.3">
      <c r="A478" s="2" t="s">
        <v>493</v>
      </c>
      <c r="B478" s="2" t="s">
        <v>5491</v>
      </c>
      <c r="C478" s="3">
        <v>45301</v>
      </c>
      <c r="D478" s="4">
        <v>3</v>
      </c>
      <c r="E478" s="3">
        <v>45305</v>
      </c>
      <c r="F478" s="3">
        <v>45308</v>
      </c>
      <c r="G478" s="3">
        <v>36919</v>
      </c>
      <c r="H478" s="2" t="s">
        <v>9879</v>
      </c>
      <c r="I478" s="2" t="s">
        <v>9886</v>
      </c>
      <c r="J478" s="2" t="s">
        <v>9904</v>
      </c>
      <c r="K478" s="2" t="s">
        <v>9909</v>
      </c>
      <c r="L478" s="2" t="s">
        <v>9929</v>
      </c>
      <c r="M478" s="2">
        <v>3</v>
      </c>
      <c r="N478" s="2">
        <v>20460.73</v>
      </c>
      <c r="O478" s="2">
        <v>61382.19</v>
      </c>
      <c r="P478" s="2">
        <v>26.76</v>
      </c>
      <c r="Q478" s="2">
        <v>44956.32</v>
      </c>
      <c r="R478" s="2">
        <v>1</v>
      </c>
      <c r="S478" s="2">
        <f t="shared" si="21"/>
        <v>7</v>
      </c>
      <c r="T478" s="2">
        <f t="shared" si="22"/>
        <v>-4</v>
      </c>
      <c r="U478" s="6">
        <f t="shared" si="23"/>
        <v>22.948665297741272</v>
      </c>
    </row>
    <row r="479" spans="1:21" x14ac:dyDescent="0.3">
      <c r="A479" s="2" t="s">
        <v>494</v>
      </c>
      <c r="B479" s="2" t="s">
        <v>5492</v>
      </c>
      <c r="C479" s="3">
        <v>45840</v>
      </c>
      <c r="D479" s="4">
        <v>5</v>
      </c>
      <c r="E479" s="3">
        <v>45841</v>
      </c>
      <c r="F479" s="3">
        <v>45842</v>
      </c>
      <c r="G479" s="3">
        <v>22484</v>
      </c>
      <c r="H479" s="2" t="s">
        <v>9879</v>
      </c>
      <c r="I479" s="2" t="s">
        <v>9893</v>
      </c>
      <c r="J479" s="2" t="s">
        <v>9904</v>
      </c>
      <c r="K479" s="2" t="s">
        <v>9909</v>
      </c>
      <c r="L479" s="2" t="s">
        <v>9916</v>
      </c>
      <c r="M479" s="2">
        <v>5</v>
      </c>
      <c r="N479" s="2">
        <v>3423.02</v>
      </c>
      <c r="O479" s="2">
        <v>17115.099999999999</v>
      </c>
      <c r="P479" s="2">
        <v>3.83</v>
      </c>
      <c r="Q479" s="2">
        <v>16459.59</v>
      </c>
      <c r="R479" s="2">
        <v>4</v>
      </c>
      <c r="S479" s="2">
        <f t="shared" si="21"/>
        <v>2</v>
      </c>
      <c r="T479" s="2">
        <f t="shared" si="22"/>
        <v>3</v>
      </c>
      <c r="U479" s="6">
        <f t="shared" si="23"/>
        <v>63.945916347247376</v>
      </c>
    </row>
    <row r="480" spans="1:21" x14ac:dyDescent="0.3">
      <c r="A480" s="2" t="s">
        <v>495</v>
      </c>
      <c r="B480" s="2" t="s">
        <v>5493</v>
      </c>
      <c r="C480" s="3">
        <v>45263</v>
      </c>
      <c r="D480" s="4">
        <v>3</v>
      </c>
      <c r="E480" s="3">
        <v>45265</v>
      </c>
      <c r="F480" s="3">
        <v>45268</v>
      </c>
      <c r="G480" s="3">
        <v>34404</v>
      </c>
      <c r="H480" s="2" t="s">
        <v>9881</v>
      </c>
      <c r="I480" s="2" t="s">
        <v>9894</v>
      </c>
      <c r="J480" s="2" t="s">
        <v>9904</v>
      </c>
      <c r="K480" s="2" t="s">
        <v>9912</v>
      </c>
      <c r="L480" s="2" t="s">
        <v>9928</v>
      </c>
      <c r="M480" s="2">
        <v>5</v>
      </c>
      <c r="N480" s="2">
        <v>4948.34</v>
      </c>
      <c r="O480" s="2">
        <v>24741.7</v>
      </c>
      <c r="P480" s="2">
        <v>26.33</v>
      </c>
      <c r="Q480" s="2">
        <v>18227.21</v>
      </c>
      <c r="R480" s="2">
        <v>1</v>
      </c>
      <c r="S480" s="2">
        <f t="shared" si="21"/>
        <v>5</v>
      </c>
      <c r="T480" s="2">
        <f t="shared" si="22"/>
        <v>-2</v>
      </c>
      <c r="U480" s="6">
        <f t="shared" si="23"/>
        <v>29.731678379118371</v>
      </c>
    </row>
    <row r="481" spans="1:21" x14ac:dyDescent="0.3">
      <c r="A481" s="2" t="s">
        <v>496</v>
      </c>
      <c r="B481" s="2" t="s">
        <v>5494</v>
      </c>
      <c r="C481" s="3">
        <v>45667</v>
      </c>
      <c r="D481" s="4">
        <v>5</v>
      </c>
      <c r="E481" s="3">
        <v>45672</v>
      </c>
      <c r="F481" s="3">
        <v>45677</v>
      </c>
      <c r="G481" s="3">
        <v>28835</v>
      </c>
      <c r="H481" s="2" t="s">
        <v>9881</v>
      </c>
      <c r="I481" s="2" t="s">
        <v>9890</v>
      </c>
      <c r="J481" s="2" t="s">
        <v>9904</v>
      </c>
      <c r="K481" s="2" t="s">
        <v>9912</v>
      </c>
      <c r="L481" s="2" t="s">
        <v>9930</v>
      </c>
      <c r="M481" s="2">
        <v>7</v>
      </c>
      <c r="N481" s="2">
        <v>36816.71</v>
      </c>
      <c r="O481" s="2">
        <v>257716.97</v>
      </c>
      <c r="P481" s="2">
        <v>8.6</v>
      </c>
      <c r="Q481" s="2">
        <v>235553.31</v>
      </c>
      <c r="R481" s="2">
        <v>5</v>
      </c>
      <c r="S481" s="2">
        <f t="shared" si="21"/>
        <v>10</v>
      </c>
      <c r="T481" s="2">
        <f t="shared" si="22"/>
        <v>-5</v>
      </c>
      <c r="U481" s="6">
        <f t="shared" si="23"/>
        <v>46.083504449007528</v>
      </c>
    </row>
    <row r="482" spans="1:21" x14ac:dyDescent="0.3">
      <c r="A482" s="2" t="s">
        <v>497</v>
      </c>
      <c r="B482" s="2" t="s">
        <v>5495</v>
      </c>
      <c r="C482" s="3">
        <v>45679</v>
      </c>
      <c r="D482" s="4">
        <v>6</v>
      </c>
      <c r="E482" s="3">
        <v>45681</v>
      </c>
      <c r="F482" s="3">
        <v>45683</v>
      </c>
      <c r="G482" s="3">
        <v>29706</v>
      </c>
      <c r="H482" s="2" t="s">
        <v>9882</v>
      </c>
      <c r="I482" s="2" t="s">
        <v>9898</v>
      </c>
      <c r="J482" s="2" t="s">
        <v>9904</v>
      </c>
      <c r="K482" s="2" t="s">
        <v>9909</v>
      </c>
      <c r="L482" s="2" t="s">
        <v>9929</v>
      </c>
      <c r="M482" s="2">
        <v>4</v>
      </c>
      <c r="N482" s="2">
        <v>44940.55</v>
      </c>
      <c r="O482" s="2">
        <v>179762.2</v>
      </c>
      <c r="P482" s="2">
        <v>7.32</v>
      </c>
      <c r="Q482" s="2">
        <v>166603.60999999999</v>
      </c>
      <c r="R482" s="2">
        <v>5</v>
      </c>
      <c r="S482" s="2">
        <f t="shared" si="21"/>
        <v>4</v>
      </c>
      <c r="T482" s="2">
        <f t="shared" si="22"/>
        <v>2</v>
      </c>
      <c r="U482" s="6">
        <f t="shared" si="23"/>
        <v>43.732355804331952</v>
      </c>
    </row>
    <row r="483" spans="1:21" x14ac:dyDescent="0.3">
      <c r="A483" s="2" t="s">
        <v>498</v>
      </c>
      <c r="B483" s="2" t="s">
        <v>5496</v>
      </c>
      <c r="C483" s="3">
        <v>45843</v>
      </c>
      <c r="D483" s="4">
        <v>7</v>
      </c>
      <c r="E483" s="3">
        <v>45846</v>
      </c>
      <c r="F483" s="3">
        <v>45848</v>
      </c>
      <c r="G483" s="3">
        <v>37255</v>
      </c>
      <c r="H483" s="2" t="s">
        <v>9879</v>
      </c>
      <c r="I483" s="2" t="s">
        <v>9900</v>
      </c>
      <c r="J483" s="2" t="s">
        <v>9905</v>
      </c>
      <c r="K483" s="2" t="s">
        <v>9910</v>
      </c>
      <c r="L483" s="2" t="s">
        <v>9924</v>
      </c>
      <c r="M483" s="2">
        <v>7</v>
      </c>
      <c r="N483" s="2">
        <v>44003.23</v>
      </c>
      <c r="O483" s="2">
        <v>308022.61</v>
      </c>
      <c r="P483" s="2">
        <v>2.33</v>
      </c>
      <c r="Q483" s="2">
        <v>300845.68</v>
      </c>
      <c r="R483" s="2">
        <v>2</v>
      </c>
      <c r="S483" s="2">
        <f t="shared" si="21"/>
        <v>5</v>
      </c>
      <c r="T483" s="2">
        <f t="shared" si="22"/>
        <v>2</v>
      </c>
      <c r="U483" s="6">
        <f t="shared" si="23"/>
        <v>23.513306319132624</v>
      </c>
    </row>
    <row r="484" spans="1:21" x14ac:dyDescent="0.3">
      <c r="A484" s="2" t="s">
        <v>499</v>
      </c>
      <c r="B484" s="2" t="s">
        <v>5497</v>
      </c>
      <c r="C484" s="3">
        <v>45368</v>
      </c>
      <c r="D484" s="4">
        <v>4</v>
      </c>
      <c r="E484" s="3">
        <v>45372</v>
      </c>
      <c r="F484" s="3">
        <v>45373</v>
      </c>
      <c r="G484" s="3">
        <v>38733</v>
      </c>
      <c r="H484" s="2" t="s">
        <v>9881</v>
      </c>
      <c r="I484" s="2" t="s">
        <v>9899</v>
      </c>
      <c r="J484" s="2" t="s">
        <v>9903</v>
      </c>
      <c r="K484" s="2" t="s">
        <v>9907</v>
      </c>
      <c r="L484" s="2" t="s">
        <v>9931</v>
      </c>
      <c r="M484" s="2">
        <v>3</v>
      </c>
      <c r="N484" s="2">
        <v>13012.53</v>
      </c>
      <c r="O484" s="2">
        <v>39037.589999999997</v>
      </c>
      <c r="P484" s="2">
        <v>5.07</v>
      </c>
      <c r="Q484" s="2">
        <v>37058.379999999997</v>
      </c>
      <c r="R484" s="2">
        <v>4</v>
      </c>
      <c r="S484" s="2">
        <f t="shared" si="21"/>
        <v>5</v>
      </c>
      <c r="T484" s="2">
        <f t="shared" si="22"/>
        <v>-1</v>
      </c>
      <c r="U484" s="6">
        <f t="shared" si="23"/>
        <v>18.164985590778098</v>
      </c>
    </row>
    <row r="485" spans="1:21" x14ac:dyDescent="0.3">
      <c r="A485" s="2" t="s">
        <v>500</v>
      </c>
      <c r="B485" s="2" t="s">
        <v>5498</v>
      </c>
      <c r="C485" s="3">
        <v>45257</v>
      </c>
      <c r="D485" s="4">
        <v>9</v>
      </c>
      <c r="E485" s="3">
        <v>45260</v>
      </c>
      <c r="F485" s="3">
        <v>45265</v>
      </c>
      <c r="G485" s="3">
        <v>23686</v>
      </c>
      <c r="H485" s="2" t="s">
        <v>9881</v>
      </c>
      <c r="I485" s="2" t="s">
        <v>9885</v>
      </c>
      <c r="J485" s="2" t="s">
        <v>9905</v>
      </c>
      <c r="K485" s="2" t="s">
        <v>9910</v>
      </c>
      <c r="L485" s="2" t="s">
        <v>9917</v>
      </c>
      <c r="M485" s="2">
        <v>4</v>
      </c>
      <c r="N485" s="2">
        <v>10056.33</v>
      </c>
      <c r="O485" s="2">
        <v>40225.32</v>
      </c>
      <c r="P485" s="2">
        <v>15.57</v>
      </c>
      <c r="Q485" s="2">
        <v>33962.239999999998</v>
      </c>
      <c r="R485" s="2">
        <v>5</v>
      </c>
      <c r="S485" s="2">
        <f t="shared" si="21"/>
        <v>8</v>
      </c>
      <c r="T485" s="2">
        <f t="shared" si="22"/>
        <v>1</v>
      </c>
      <c r="U485" s="6">
        <f t="shared" si="23"/>
        <v>59.058179329226554</v>
      </c>
    </row>
    <row r="486" spans="1:21" x14ac:dyDescent="0.3">
      <c r="A486" s="2" t="s">
        <v>501</v>
      </c>
      <c r="B486" s="2" t="s">
        <v>5499</v>
      </c>
      <c r="C486" s="3">
        <v>45555</v>
      </c>
      <c r="D486" s="4">
        <v>7</v>
      </c>
      <c r="E486" s="3">
        <v>45559</v>
      </c>
      <c r="F486" s="3">
        <v>45560</v>
      </c>
      <c r="G486" s="3">
        <v>26612</v>
      </c>
      <c r="H486" s="2" t="s">
        <v>9879</v>
      </c>
      <c r="I486" s="2" t="s">
        <v>9883</v>
      </c>
      <c r="J486" s="2" t="s">
        <v>9904</v>
      </c>
      <c r="K486" s="2" t="s">
        <v>9912</v>
      </c>
      <c r="L486" s="2" t="s">
        <v>9930</v>
      </c>
      <c r="M486" s="2">
        <v>10</v>
      </c>
      <c r="N486" s="2">
        <v>16516.63</v>
      </c>
      <c r="O486" s="2">
        <v>165166.29999999999</v>
      </c>
      <c r="P486" s="2">
        <v>29.52</v>
      </c>
      <c r="Q486" s="2">
        <v>116409.21</v>
      </c>
      <c r="R486" s="2">
        <v>1</v>
      </c>
      <c r="S486" s="2">
        <f t="shared" si="21"/>
        <v>5</v>
      </c>
      <c r="T486" s="2">
        <f t="shared" si="22"/>
        <v>2</v>
      </c>
      <c r="U486" s="6">
        <f t="shared" si="23"/>
        <v>51.861098197220933</v>
      </c>
    </row>
    <row r="487" spans="1:21" x14ac:dyDescent="0.3">
      <c r="A487" s="2" t="s">
        <v>502</v>
      </c>
      <c r="B487" s="2" t="s">
        <v>5500</v>
      </c>
      <c r="C487" s="3">
        <v>45580</v>
      </c>
      <c r="D487" s="4">
        <v>8</v>
      </c>
      <c r="E487" s="3">
        <v>45584</v>
      </c>
      <c r="F487" s="3">
        <v>45585</v>
      </c>
      <c r="G487" s="3">
        <v>21917</v>
      </c>
      <c r="H487" s="2" t="s">
        <v>9880</v>
      </c>
      <c r="I487" s="2" t="s">
        <v>9884</v>
      </c>
      <c r="J487" s="2" t="s">
        <v>9904</v>
      </c>
      <c r="K487" s="2" t="s">
        <v>9912</v>
      </c>
      <c r="L487" s="2" t="s">
        <v>9920</v>
      </c>
      <c r="M487" s="2">
        <v>10</v>
      </c>
      <c r="N487" s="2">
        <v>14228.5</v>
      </c>
      <c r="O487" s="2">
        <v>142285</v>
      </c>
      <c r="P487" s="2">
        <v>16.28</v>
      </c>
      <c r="Q487" s="2">
        <v>119121</v>
      </c>
      <c r="R487" s="2">
        <v>3</v>
      </c>
      <c r="S487" s="2">
        <f t="shared" si="21"/>
        <v>5</v>
      </c>
      <c r="T487" s="2">
        <f t="shared" si="22"/>
        <v>3</v>
      </c>
      <c r="U487" s="6">
        <f t="shared" si="23"/>
        <v>64.783716620335269</v>
      </c>
    </row>
    <row r="488" spans="1:21" x14ac:dyDescent="0.3">
      <c r="A488" s="2" t="s">
        <v>503</v>
      </c>
      <c r="B488" s="2" t="s">
        <v>5501</v>
      </c>
      <c r="C488" s="3">
        <v>45650</v>
      </c>
      <c r="D488" s="4">
        <v>7</v>
      </c>
      <c r="E488" s="3">
        <v>45651</v>
      </c>
      <c r="F488" s="3">
        <v>45652</v>
      </c>
      <c r="G488" s="3">
        <v>22183</v>
      </c>
      <c r="H488" s="2" t="s">
        <v>9880</v>
      </c>
      <c r="I488" s="2" t="s">
        <v>9897</v>
      </c>
      <c r="J488" s="2" t="s">
        <v>9903</v>
      </c>
      <c r="K488" s="2" t="s">
        <v>9907</v>
      </c>
      <c r="L488" s="2" t="s">
        <v>9914</v>
      </c>
      <c r="M488" s="2">
        <v>5</v>
      </c>
      <c r="N488" s="2">
        <v>26355.81</v>
      </c>
      <c r="O488" s="2">
        <v>131779.04999999999</v>
      </c>
      <c r="P488" s="2">
        <v>9.56</v>
      </c>
      <c r="Q488" s="2">
        <v>119180.97</v>
      </c>
      <c r="R488" s="2">
        <v>5</v>
      </c>
      <c r="S488" s="2">
        <f t="shared" si="21"/>
        <v>2</v>
      </c>
      <c r="T488" s="2">
        <f t="shared" si="22"/>
        <v>5</v>
      </c>
      <c r="U488" s="6">
        <f t="shared" si="23"/>
        <v>64.247114817622773</v>
      </c>
    </row>
    <row r="489" spans="1:21" x14ac:dyDescent="0.3">
      <c r="A489" s="2" t="s">
        <v>504</v>
      </c>
      <c r="B489" s="2" t="s">
        <v>5502</v>
      </c>
      <c r="C489" s="3">
        <v>45515</v>
      </c>
      <c r="D489" s="4">
        <v>5</v>
      </c>
      <c r="E489" s="3">
        <v>45517</v>
      </c>
      <c r="F489" s="3">
        <v>45519</v>
      </c>
      <c r="G489" s="3">
        <v>26508</v>
      </c>
      <c r="H489" s="2" t="s">
        <v>9880</v>
      </c>
      <c r="I489" s="2" t="s">
        <v>9901</v>
      </c>
      <c r="J489" s="2" t="s">
        <v>9904</v>
      </c>
      <c r="K489" s="2" t="s">
        <v>9909</v>
      </c>
      <c r="L489" s="2" t="s">
        <v>9916</v>
      </c>
      <c r="M489" s="2">
        <v>7</v>
      </c>
      <c r="N489" s="2">
        <v>33864.49</v>
      </c>
      <c r="O489" s="2">
        <v>237051.43</v>
      </c>
      <c r="P489" s="2">
        <v>12.83</v>
      </c>
      <c r="Q489" s="2">
        <v>206637.73</v>
      </c>
      <c r="R489" s="2">
        <v>5</v>
      </c>
      <c r="S489" s="2">
        <f t="shared" si="21"/>
        <v>4</v>
      </c>
      <c r="T489" s="2">
        <f t="shared" si="22"/>
        <v>1</v>
      </c>
      <c r="U489" s="6">
        <f t="shared" si="23"/>
        <v>52.036313859186947</v>
      </c>
    </row>
    <row r="490" spans="1:21" x14ac:dyDescent="0.3">
      <c r="A490" s="2" t="s">
        <v>505</v>
      </c>
      <c r="B490" s="2" t="s">
        <v>5503</v>
      </c>
      <c r="C490" s="3">
        <v>45874</v>
      </c>
      <c r="D490" s="4">
        <v>10</v>
      </c>
      <c r="E490" s="3">
        <v>45878</v>
      </c>
      <c r="F490" s="3">
        <v>45881</v>
      </c>
      <c r="G490" s="3">
        <v>38571</v>
      </c>
      <c r="H490" s="2" t="s">
        <v>9879</v>
      </c>
      <c r="I490" s="2" t="s">
        <v>9900</v>
      </c>
      <c r="J490" s="2" t="s">
        <v>9903</v>
      </c>
      <c r="K490" s="2" t="s">
        <v>9908</v>
      </c>
      <c r="L490" s="2" t="s">
        <v>9915</v>
      </c>
      <c r="M490" s="2">
        <v>6</v>
      </c>
      <c r="N490" s="2">
        <v>29849.42</v>
      </c>
      <c r="O490" s="2">
        <v>179096.52</v>
      </c>
      <c r="P490" s="2">
        <v>0.73</v>
      </c>
      <c r="Q490" s="2">
        <v>177789.12</v>
      </c>
      <c r="R490" s="2">
        <v>5</v>
      </c>
      <c r="S490" s="2">
        <f t="shared" si="21"/>
        <v>7</v>
      </c>
      <c r="T490" s="2">
        <f t="shared" si="22"/>
        <v>3</v>
      </c>
      <c r="U490" s="6">
        <f t="shared" si="23"/>
        <v>19.995176010430246</v>
      </c>
    </row>
    <row r="491" spans="1:21" x14ac:dyDescent="0.3">
      <c r="A491" s="2" t="s">
        <v>506</v>
      </c>
      <c r="B491" s="2" t="s">
        <v>5504</v>
      </c>
      <c r="C491" s="3">
        <v>45201</v>
      </c>
      <c r="D491" s="4">
        <v>3</v>
      </c>
      <c r="E491" s="3">
        <v>45205</v>
      </c>
      <c r="F491" s="3">
        <v>45210</v>
      </c>
      <c r="G491" s="3">
        <v>22084</v>
      </c>
      <c r="H491" s="2" t="s">
        <v>9882</v>
      </c>
      <c r="I491" s="2" t="s">
        <v>9888</v>
      </c>
      <c r="J491" s="2" t="s">
        <v>9905</v>
      </c>
      <c r="K491" s="2" t="s">
        <v>9910</v>
      </c>
      <c r="L491" s="2" t="s">
        <v>9924</v>
      </c>
      <c r="M491" s="2">
        <v>1</v>
      </c>
      <c r="N491" s="2">
        <v>30663.5</v>
      </c>
      <c r="O491" s="2">
        <v>30663.5</v>
      </c>
      <c r="P491" s="2">
        <v>6.88</v>
      </c>
      <c r="Q491" s="2">
        <v>28553.85</v>
      </c>
      <c r="R491" s="2">
        <v>5</v>
      </c>
      <c r="S491" s="2">
        <f t="shared" si="21"/>
        <v>9</v>
      </c>
      <c r="T491" s="2">
        <f t="shared" si="22"/>
        <v>-6</v>
      </c>
      <c r="U491" s="6">
        <f t="shared" si="23"/>
        <v>63.290896646132786</v>
      </c>
    </row>
    <row r="492" spans="1:21" x14ac:dyDescent="0.3">
      <c r="A492" s="2" t="s">
        <v>507</v>
      </c>
      <c r="B492" s="2" t="s">
        <v>5505</v>
      </c>
      <c r="C492" s="3">
        <v>45574</v>
      </c>
      <c r="D492" s="4">
        <v>3</v>
      </c>
      <c r="E492" s="3">
        <v>45575</v>
      </c>
      <c r="F492" s="3">
        <v>45579</v>
      </c>
      <c r="G492" s="3">
        <v>38522</v>
      </c>
      <c r="H492" s="2" t="s">
        <v>9880</v>
      </c>
      <c r="I492" s="2" t="s">
        <v>9901</v>
      </c>
      <c r="J492" s="2" t="s">
        <v>9904</v>
      </c>
      <c r="K492" s="2" t="s">
        <v>9912</v>
      </c>
      <c r="L492" s="2" t="s">
        <v>9933</v>
      </c>
      <c r="M492" s="2">
        <v>5</v>
      </c>
      <c r="N492" s="2">
        <v>12767.63</v>
      </c>
      <c r="O492" s="2">
        <v>63838.149999999987</v>
      </c>
      <c r="P492" s="2">
        <v>25.65</v>
      </c>
      <c r="Q492" s="2">
        <v>47463.66</v>
      </c>
      <c r="R492" s="2">
        <v>2</v>
      </c>
      <c r="S492" s="2">
        <f t="shared" si="21"/>
        <v>5</v>
      </c>
      <c r="T492" s="2">
        <f t="shared" si="22"/>
        <v>-2</v>
      </c>
      <c r="U492" s="6">
        <f t="shared" si="23"/>
        <v>19.307323750855577</v>
      </c>
    </row>
    <row r="493" spans="1:21" x14ac:dyDescent="0.3">
      <c r="A493" s="2" t="s">
        <v>508</v>
      </c>
      <c r="B493" s="2" t="s">
        <v>5506</v>
      </c>
      <c r="C493" s="3">
        <v>45825</v>
      </c>
      <c r="D493" s="4">
        <v>10</v>
      </c>
      <c r="E493" s="3">
        <v>45827</v>
      </c>
      <c r="F493" s="3">
        <v>45828</v>
      </c>
      <c r="G493" s="3">
        <v>32157</v>
      </c>
      <c r="H493" s="2" t="s">
        <v>9881</v>
      </c>
      <c r="I493" s="2" t="s">
        <v>9890</v>
      </c>
      <c r="J493" s="2" t="s">
        <v>9903</v>
      </c>
      <c r="K493" s="2" t="s">
        <v>9907</v>
      </c>
      <c r="L493" s="2" t="s">
        <v>9914</v>
      </c>
      <c r="M493" s="2">
        <v>5</v>
      </c>
      <c r="N493" s="2">
        <v>10588.86</v>
      </c>
      <c r="O493" s="2">
        <v>52944.3</v>
      </c>
      <c r="P493" s="2">
        <v>11.55</v>
      </c>
      <c r="Q493" s="2">
        <v>46829.23</v>
      </c>
      <c r="R493" s="2">
        <v>2</v>
      </c>
      <c r="S493" s="2">
        <f t="shared" si="21"/>
        <v>3</v>
      </c>
      <c r="T493" s="2">
        <f t="shared" si="22"/>
        <v>7</v>
      </c>
      <c r="U493" s="6">
        <f t="shared" si="23"/>
        <v>37.419596541786746</v>
      </c>
    </row>
    <row r="494" spans="1:21" x14ac:dyDescent="0.3">
      <c r="A494" s="2" t="s">
        <v>509</v>
      </c>
      <c r="B494" s="2" t="s">
        <v>5507</v>
      </c>
      <c r="C494" s="3">
        <v>45257</v>
      </c>
      <c r="D494" s="4">
        <v>4</v>
      </c>
      <c r="E494" s="3">
        <v>45262</v>
      </c>
      <c r="F494" s="3">
        <v>45266</v>
      </c>
      <c r="G494" s="3">
        <v>36372</v>
      </c>
      <c r="H494" s="2" t="s">
        <v>9881</v>
      </c>
      <c r="I494" s="2" t="s">
        <v>9899</v>
      </c>
      <c r="J494" s="2" t="s">
        <v>9906</v>
      </c>
      <c r="K494" s="2" t="s">
        <v>9911</v>
      </c>
      <c r="L494" s="2" t="s">
        <v>9919</v>
      </c>
      <c r="M494" s="2">
        <v>4</v>
      </c>
      <c r="N494" s="2">
        <v>30081.22</v>
      </c>
      <c r="O494" s="2">
        <v>120324.88</v>
      </c>
      <c r="P494" s="2">
        <v>12.42</v>
      </c>
      <c r="Q494" s="2">
        <v>105380.53</v>
      </c>
      <c r="R494" s="2">
        <v>4</v>
      </c>
      <c r="S494" s="2">
        <f t="shared" si="21"/>
        <v>9</v>
      </c>
      <c r="T494" s="2">
        <f t="shared" si="22"/>
        <v>-5</v>
      </c>
      <c r="U494" s="6">
        <f t="shared" si="23"/>
        <v>24.326470266126382</v>
      </c>
    </row>
    <row r="495" spans="1:21" x14ac:dyDescent="0.3">
      <c r="A495" s="2" t="s">
        <v>510</v>
      </c>
      <c r="B495" s="2" t="s">
        <v>5508</v>
      </c>
      <c r="C495" s="3">
        <v>45202</v>
      </c>
      <c r="D495" s="4">
        <v>3</v>
      </c>
      <c r="E495" s="3">
        <v>45205</v>
      </c>
      <c r="F495" s="3">
        <v>45210</v>
      </c>
      <c r="G495" s="3">
        <v>34842</v>
      </c>
      <c r="H495" s="2" t="s">
        <v>9881</v>
      </c>
      <c r="I495" s="2" t="s">
        <v>9890</v>
      </c>
      <c r="J495" s="2" t="s">
        <v>9904</v>
      </c>
      <c r="K495" s="2" t="s">
        <v>9909</v>
      </c>
      <c r="L495" s="2" t="s">
        <v>9929</v>
      </c>
      <c r="M495" s="2">
        <v>4</v>
      </c>
      <c r="N495" s="2">
        <v>40631.22</v>
      </c>
      <c r="O495" s="2">
        <v>162524.88</v>
      </c>
      <c r="P495" s="2">
        <v>13.02</v>
      </c>
      <c r="Q495" s="2">
        <v>141364.14000000001</v>
      </c>
      <c r="R495" s="2">
        <v>1</v>
      </c>
      <c r="S495" s="2">
        <f t="shared" si="21"/>
        <v>8</v>
      </c>
      <c r="T495" s="2">
        <f t="shared" si="22"/>
        <v>-5</v>
      </c>
      <c r="U495" s="6">
        <f t="shared" si="23"/>
        <v>28.364803625377643</v>
      </c>
    </row>
    <row r="496" spans="1:21" x14ac:dyDescent="0.3">
      <c r="A496" s="2" t="s">
        <v>511</v>
      </c>
      <c r="B496" s="2" t="s">
        <v>5509</v>
      </c>
      <c r="C496" s="3">
        <v>45767</v>
      </c>
      <c r="D496" s="4">
        <v>8</v>
      </c>
      <c r="E496" s="3">
        <v>45771</v>
      </c>
      <c r="F496" s="3">
        <v>45774</v>
      </c>
      <c r="G496" s="3">
        <v>31114</v>
      </c>
      <c r="H496" s="2" t="s">
        <v>9881</v>
      </c>
      <c r="I496" s="2" t="s">
        <v>9894</v>
      </c>
      <c r="J496" s="2" t="s">
        <v>9906</v>
      </c>
      <c r="K496" s="2" t="s">
        <v>9911</v>
      </c>
      <c r="L496" s="2" t="s">
        <v>9926</v>
      </c>
      <c r="M496" s="2">
        <v>2</v>
      </c>
      <c r="N496" s="2">
        <v>8298.23</v>
      </c>
      <c r="O496" s="2">
        <v>16596.46</v>
      </c>
      <c r="P496" s="2">
        <v>19.02</v>
      </c>
      <c r="Q496" s="2">
        <v>13439.81</v>
      </c>
      <c r="R496" s="2">
        <v>5</v>
      </c>
      <c r="S496" s="2">
        <f t="shared" si="21"/>
        <v>7</v>
      </c>
      <c r="T496" s="2">
        <f t="shared" si="22"/>
        <v>1</v>
      </c>
      <c r="U496" s="6">
        <f t="shared" si="23"/>
        <v>40.118397328881471</v>
      </c>
    </row>
    <row r="497" spans="1:21" x14ac:dyDescent="0.3">
      <c r="A497" s="2" t="s">
        <v>512</v>
      </c>
      <c r="B497" s="2" t="s">
        <v>5510</v>
      </c>
      <c r="C497" s="3">
        <v>45271</v>
      </c>
      <c r="D497" s="4">
        <v>9</v>
      </c>
      <c r="E497" s="3">
        <v>45272</v>
      </c>
      <c r="F497" s="3">
        <v>45276</v>
      </c>
      <c r="G497" s="3">
        <v>22242</v>
      </c>
      <c r="H497" s="2" t="s">
        <v>9880</v>
      </c>
      <c r="I497" s="2" t="s">
        <v>9892</v>
      </c>
      <c r="J497" s="2" t="s">
        <v>9903</v>
      </c>
      <c r="K497" s="2" t="s">
        <v>9907</v>
      </c>
      <c r="L497" s="2" t="s">
        <v>9914</v>
      </c>
      <c r="M497" s="2">
        <v>8</v>
      </c>
      <c r="N497" s="2">
        <v>19723.03</v>
      </c>
      <c r="O497" s="2">
        <v>157784.24</v>
      </c>
      <c r="P497" s="2">
        <v>11.83</v>
      </c>
      <c r="Q497" s="2">
        <v>139118.35999999999</v>
      </c>
      <c r="R497" s="2">
        <v>3</v>
      </c>
      <c r="S497" s="2">
        <f t="shared" si="21"/>
        <v>5</v>
      </c>
      <c r="T497" s="2">
        <f t="shared" si="22"/>
        <v>4</v>
      </c>
      <c r="U497" s="6">
        <f t="shared" si="23"/>
        <v>63.049965776865157</v>
      </c>
    </row>
    <row r="498" spans="1:21" x14ac:dyDescent="0.3">
      <c r="A498" s="2" t="s">
        <v>513</v>
      </c>
      <c r="B498" s="2" t="s">
        <v>5511</v>
      </c>
      <c r="C498" s="3">
        <v>45227</v>
      </c>
      <c r="D498" s="4">
        <v>4</v>
      </c>
      <c r="E498" s="3">
        <v>45229</v>
      </c>
      <c r="F498" s="3">
        <v>45230</v>
      </c>
      <c r="G498" s="3">
        <v>24613</v>
      </c>
      <c r="H498" s="2" t="s">
        <v>9880</v>
      </c>
      <c r="I498" s="2" t="s">
        <v>9897</v>
      </c>
      <c r="J498" s="2" t="s">
        <v>9905</v>
      </c>
      <c r="K498" s="2" t="s">
        <v>9910</v>
      </c>
      <c r="L498" s="2" t="s">
        <v>9917</v>
      </c>
      <c r="M498" s="2">
        <v>2</v>
      </c>
      <c r="N498" s="2">
        <v>34955.019999999997</v>
      </c>
      <c r="O498" s="2">
        <v>69910.039999999994</v>
      </c>
      <c r="P498" s="2">
        <v>22.95</v>
      </c>
      <c r="Q498" s="2">
        <v>53865.69</v>
      </c>
      <c r="R498" s="2">
        <v>4</v>
      </c>
      <c r="S498" s="2">
        <f t="shared" si="21"/>
        <v>3</v>
      </c>
      <c r="T498" s="2">
        <f t="shared" si="22"/>
        <v>1</v>
      </c>
      <c r="U498" s="6">
        <f t="shared" si="23"/>
        <v>56.438733848888035</v>
      </c>
    </row>
    <row r="499" spans="1:21" x14ac:dyDescent="0.3">
      <c r="A499" s="2" t="s">
        <v>514</v>
      </c>
      <c r="B499" s="2" t="s">
        <v>5512</v>
      </c>
      <c r="C499" s="3">
        <v>45654</v>
      </c>
      <c r="D499" s="4">
        <v>9</v>
      </c>
      <c r="E499" s="3">
        <v>45659</v>
      </c>
      <c r="F499" s="3">
        <v>45661</v>
      </c>
      <c r="G499" s="3">
        <v>33328</v>
      </c>
      <c r="H499" s="2" t="s">
        <v>9880</v>
      </c>
      <c r="I499" s="2" t="s">
        <v>9892</v>
      </c>
      <c r="J499" s="2" t="s">
        <v>9903</v>
      </c>
      <c r="K499" s="2" t="s">
        <v>9907</v>
      </c>
      <c r="L499" s="2" t="s">
        <v>9914</v>
      </c>
      <c r="M499" s="2">
        <v>7</v>
      </c>
      <c r="N499" s="2">
        <v>7698.13</v>
      </c>
      <c r="O499" s="2">
        <v>53886.91</v>
      </c>
      <c r="P499" s="2">
        <v>22.5</v>
      </c>
      <c r="Q499" s="2">
        <v>41762.36</v>
      </c>
      <c r="R499" s="2">
        <v>1</v>
      </c>
      <c r="S499" s="2">
        <f t="shared" si="21"/>
        <v>7</v>
      </c>
      <c r="T499" s="2">
        <f t="shared" si="22"/>
        <v>2</v>
      </c>
      <c r="U499" s="6">
        <f t="shared" si="23"/>
        <v>33.745390128029634</v>
      </c>
    </row>
    <row r="500" spans="1:21" x14ac:dyDescent="0.3">
      <c r="A500" s="2" t="s">
        <v>515</v>
      </c>
      <c r="B500" s="2" t="s">
        <v>5513</v>
      </c>
      <c r="C500" s="3">
        <v>45491</v>
      </c>
      <c r="D500" s="4">
        <v>7</v>
      </c>
      <c r="E500" s="3">
        <v>45492</v>
      </c>
      <c r="F500" s="3">
        <v>45493</v>
      </c>
      <c r="G500" s="3">
        <v>27057</v>
      </c>
      <c r="H500" s="2" t="s">
        <v>9880</v>
      </c>
      <c r="I500" s="2" t="s">
        <v>9884</v>
      </c>
      <c r="J500" s="2" t="s">
        <v>9904</v>
      </c>
      <c r="K500" s="2" t="s">
        <v>9912</v>
      </c>
      <c r="L500" s="2" t="s">
        <v>9920</v>
      </c>
      <c r="M500" s="2">
        <v>10</v>
      </c>
      <c r="N500" s="2">
        <v>7200.93</v>
      </c>
      <c r="O500" s="2">
        <v>72009.3</v>
      </c>
      <c r="P500" s="2">
        <v>22.35</v>
      </c>
      <c r="Q500" s="2">
        <v>55915.22</v>
      </c>
      <c r="R500" s="2">
        <v>4</v>
      </c>
      <c r="S500" s="2">
        <f t="shared" si="21"/>
        <v>2</v>
      </c>
      <c r="T500" s="2">
        <f t="shared" si="22"/>
        <v>5</v>
      </c>
      <c r="U500" s="6">
        <f t="shared" si="23"/>
        <v>50.468864075585138</v>
      </c>
    </row>
    <row r="501" spans="1:21" x14ac:dyDescent="0.3">
      <c r="A501" s="2" t="s">
        <v>516</v>
      </c>
      <c r="B501" s="2" t="s">
        <v>5514</v>
      </c>
      <c r="C501" s="3">
        <v>45793</v>
      </c>
      <c r="D501" s="4">
        <v>10</v>
      </c>
      <c r="E501" s="3">
        <v>45794</v>
      </c>
      <c r="F501" s="3">
        <v>45796</v>
      </c>
      <c r="G501" s="3">
        <v>30981</v>
      </c>
      <c r="H501" s="2" t="s">
        <v>9880</v>
      </c>
      <c r="I501" s="2" t="s">
        <v>9892</v>
      </c>
      <c r="J501" s="2" t="s">
        <v>9906</v>
      </c>
      <c r="K501" s="2" t="s">
        <v>9911</v>
      </c>
      <c r="L501" s="2" t="s">
        <v>9926</v>
      </c>
      <c r="M501" s="2">
        <v>4</v>
      </c>
      <c r="N501" s="2">
        <v>7034.29</v>
      </c>
      <c r="O501" s="2">
        <v>28137.16</v>
      </c>
      <c r="P501" s="2">
        <v>10.89</v>
      </c>
      <c r="Q501" s="2">
        <v>25073.02</v>
      </c>
      <c r="R501" s="2">
        <v>5</v>
      </c>
      <c r="S501" s="2">
        <f t="shared" si="21"/>
        <v>3</v>
      </c>
      <c r="T501" s="2">
        <f t="shared" si="22"/>
        <v>7</v>
      </c>
      <c r="U501" s="6">
        <f t="shared" si="23"/>
        <v>40.551724137931032</v>
      </c>
    </row>
    <row r="502" spans="1:21" x14ac:dyDescent="0.3">
      <c r="A502" s="2" t="s">
        <v>517</v>
      </c>
      <c r="B502" s="2" t="s">
        <v>5515</v>
      </c>
      <c r="C502" s="3">
        <v>45436</v>
      </c>
      <c r="D502" s="4">
        <v>7</v>
      </c>
      <c r="E502" s="3">
        <v>45440</v>
      </c>
      <c r="F502" s="3">
        <v>45442</v>
      </c>
      <c r="G502" s="3">
        <v>25009</v>
      </c>
      <c r="H502" s="2" t="s">
        <v>9882</v>
      </c>
      <c r="I502" s="2" t="s">
        <v>9887</v>
      </c>
      <c r="J502" s="2" t="s">
        <v>9903</v>
      </c>
      <c r="K502" s="2" t="s">
        <v>9908</v>
      </c>
      <c r="L502" s="2" t="s">
        <v>9921</v>
      </c>
      <c r="M502" s="2">
        <v>10</v>
      </c>
      <c r="N502" s="2">
        <v>15184.01</v>
      </c>
      <c r="O502" s="2">
        <v>151840.1</v>
      </c>
      <c r="P502" s="2">
        <v>19.63</v>
      </c>
      <c r="Q502" s="2">
        <v>122033.89</v>
      </c>
      <c r="R502" s="2">
        <v>4</v>
      </c>
      <c r="S502" s="2">
        <f t="shared" si="21"/>
        <v>6</v>
      </c>
      <c r="T502" s="2">
        <f t="shared" si="22"/>
        <v>1</v>
      </c>
      <c r="U502" s="6">
        <f t="shared" si="23"/>
        <v>55.924063400576372</v>
      </c>
    </row>
    <row r="503" spans="1:21" x14ac:dyDescent="0.3">
      <c r="A503" s="2" t="s">
        <v>518</v>
      </c>
      <c r="B503" s="2" t="s">
        <v>5516</v>
      </c>
      <c r="C503" s="3">
        <v>45473</v>
      </c>
      <c r="D503" s="4">
        <v>6</v>
      </c>
      <c r="E503" s="3">
        <v>45476</v>
      </c>
      <c r="F503" s="3">
        <v>45478</v>
      </c>
      <c r="G503" s="3">
        <v>24653</v>
      </c>
      <c r="H503" s="2" t="s">
        <v>9881</v>
      </c>
      <c r="I503" s="2" t="s">
        <v>9894</v>
      </c>
      <c r="J503" s="2" t="s">
        <v>9903</v>
      </c>
      <c r="K503" s="2" t="s">
        <v>9907</v>
      </c>
      <c r="L503" s="2" t="s">
        <v>9931</v>
      </c>
      <c r="M503" s="2">
        <v>9</v>
      </c>
      <c r="N503" s="2">
        <v>21492.12</v>
      </c>
      <c r="O503" s="2">
        <v>193429.08</v>
      </c>
      <c r="P503" s="2">
        <v>2.06</v>
      </c>
      <c r="Q503" s="2">
        <v>189444.44</v>
      </c>
      <c r="R503" s="2">
        <v>3</v>
      </c>
      <c r="S503" s="2">
        <f t="shared" si="21"/>
        <v>5</v>
      </c>
      <c r="T503" s="2">
        <f t="shared" si="22"/>
        <v>1</v>
      </c>
      <c r="U503" s="6">
        <f t="shared" si="23"/>
        <v>57.000708048147274</v>
      </c>
    </row>
    <row r="504" spans="1:21" x14ac:dyDescent="0.3">
      <c r="A504" s="2" t="s">
        <v>519</v>
      </c>
      <c r="B504" s="2" t="s">
        <v>5517</v>
      </c>
      <c r="C504" s="3">
        <v>45424</v>
      </c>
      <c r="D504" s="4">
        <v>10</v>
      </c>
      <c r="E504" s="3">
        <v>45426</v>
      </c>
      <c r="F504" s="3">
        <v>45430</v>
      </c>
      <c r="G504" s="3">
        <v>37907</v>
      </c>
      <c r="H504" s="2" t="s">
        <v>9879</v>
      </c>
      <c r="I504" s="2" t="s">
        <v>9896</v>
      </c>
      <c r="J504" s="2" t="s">
        <v>9905</v>
      </c>
      <c r="K504" s="2" t="s">
        <v>9910</v>
      </c>
      <c r="L504" s="2" t="s">
        <v>9924</v>
      </c>
      <c r="M504" s="2">
        <v>10</v>
      </c>
      <c r="N504" s="2">
        <v>18032.849999999999</v>
      </c>
      <c r="O504" s="2">
        <v>180328.5</v>
      </c>
      <c r="P504" s="2">
        <v>25.94</v>
      </c>
      <c r="Q504" s="2">
        <v>133551.29</v>
      </c>
      <c r="R504" s="2">
        <v>4</v>
      </c>
      <c r="S504" s="2">
        <f t="shared" si="21"/>
        <v>6</v>
      </c>
      <c r="T504" s="2">
        <f t="shared" si="22"/>
        <v>4</v>
      </c>
      <c r="U504" s="6">
        <f t="shared" si="23"/>
        <v>20.579143852663016</v>
      </c>
    </row>
    <row r="505" spans="1:21" x14ac:dyDescent="0.3">
      <c r="A505" s="2" t="s">
        <v>520</v>
      </c>
      <c r="B505" s="2" t="s">
        <v>5518</v>
      </c>
      <c r="C505" s="3">
        <v>45347</v>
      </c>
      <c r="D505" s="4">
        <v>4</v>
      </c>
      <c r="E505" s="3">
        <v>45348</v>
      </c>
      <c r="F505" s="3">
        <v>45352</v>
      </c>
      <c r="G505" s="3">
        <v>30425</v>
      </c>
      <c r="H505" s="2" t="s">
        <v>9881</v>
      </c>
      <c r="I505" s="2" t="s">
        <v>9894</v>
      </c>
      <c r="J505" s="2" t="s">
        <v>9904</v>
      </c>
      <c r="K505" s="2" t="s">
        <v>9909</v>
      </c>
      <c r="L505" s="2" t="s">
        <v>9929</v>
      </c>
      <c r="M505" s="2">
        <v>9</v>
      </c>
      <c r="N505" s="2">
        <v>29604.21</v>
      </c>
      <c r="O505" s="2">
        <v>266437.89</v>
      </c>
      <c r="P505" s="2">
        <v>16.03</v>
      </c>
      <c r="Q505" s="2">
        <v>223727.9</v>
      </c>
      <c r="R505" s="2">
        <v>1</v>
      </c>
      <c r="S505" s="2">
        <f t="shared" si="21"/>
        <v>5</v>
      </c>
      <c r="T505" s="2">
        <f t="shared" si="22"/>
        <v>-1</v>
      </c>
      <c r="U505" s="6">
        <f t="shared" si="23"/>
        <v>40.852877908871655</v>
      </c>
    </row>
    <row r="506" spans="1:21" x14ac:dyDescent="0.3">
      <c r="A506" s="2" t="s">
        <v>521</v>
      </c>
      <c r="B506" s="2" t="s">
        <v>5519</v>
      </c>
      <c r="C506" s="3">
        <v>45553</v>
      </c>
      <c r="D506" s="4">
        <v>6</v>
      </c>
      <c r="E506" s="3">
        <v>45555</v>
      </c>
      <c r="F506" s="3">
        <v>45558</v>
      </c>
      <c r="G506" s="3">
        <v>30208</v>
      </c>
      <c r="H506" s="2" t="s">
        <v>9880</v>
      </c>
      <c r="I506" s="2" t="s">
        <v>9892</v>
      </c>
      <c r="J506" s="2" t="s">
        <v>9905</v>
      </c>
      <c r="K506" s="2" t="s">
        <v>9910</v>
      </c>
      <c r="L506" s="2" t="s">
        <v>9924</v>
      </c>
      <c r="M506" s="2">
        <v>1</v>
      </c>
      <c r="N506" s="2">
        <v>2237.25</v>
      </c>
      <c r="O506" s="2">
        <v>2237.25</v>
      </c>
      <c r="P506" s="2">
        <v>16.41</v>
      </c>
      <c r="Q506" s="2">
        <v>1870.12</v>
      </c>
      <c r="R506" s="2">
        <v>1</v>
      </c>
      <c r="S506" s="2">
        <f t="shared" si="21"/>
        <v>5</v>
      </c>
      <c r="T506" s="2">
        <f t="shared" si="22"/>
        <v>1</v>
      </c>
      <c r="U506" s="6">
        <f t="shared" si="23"/>
        <v>42.011651598115371</v>
      </c>
    </row>
    <row r="507" spans="1:21" x14ac:dyDescent="0.3">
      <c r="A507" s="2" t="s">
        <v>522</v>
      </c>
      <c r="B507" s="2" t="s">
        <v>5520</v>
      </c>
      <c r="C507" s="3">
        <v>45522</v>
      </c>
      <c r="D507" s="4">
        <v>5</v>
      </c>
      <c r="E507" s="3">
        <v>45525</v>
      </c>
      <c r="F507" s="3">
        <v>45526</v>
      </c>
      <c r="G507" s="3">
        <v>27352</v>
      </c>
      <c r="H507" s="2" t="s">
        <v>9881</v>
      </c>
      <c r="I507" s="2" t="s">
        <v>9894</v>
      </c>
      <c r="J507" s="2" t="s">
        <v>9903</v>
      </c>
      <c r="K507" s="2" t="s">
        <v>9908</v>
      </c>
      <c r="L507" s="2" t="s">
        <v>9915</v>
      </c>
      <c r="M507" s="2">
        <v>3</v>
      </c>
      <c r="N507" s="2">
        <v>46153.02</v>
      </c>
      <c r="O507" s="2">
        <v>138459.06</v>
      </c>
      <c r="P507" s="2">
        <v>13.21</v>
      </c>
      <c r="Q507" s="2">
        <v>120168.62</v>
      </c>
      <c r="R507" s="2">
        <v>5</v>
      </c>
      <c r="S507" s="2">
        <f t="shared" si="21"/>
        <v>4</v>
      </c>
      <c r="T507" s="2">
        <f t="shared" si="22"/>
        <v>1</v>
      </c>
      <c r="U507" s="6">
        <f t="shared" si="23"/>
        <v>49.746081168133991</v>
      </c>
    </row>
    <row r="508" spans="1:21" x14ac:dyDescent="0.3">
      <c r="A508" s="2" t="s">
        <v>523</v>
      </c>
      <c r="B508" s="2" t="s">
        <v>5521</v>
      </c>
      <c r="C508" s="3">
        <v>45539</v>
      </c>
      <c r="D508" s="4">
        <v>9</v>
      </c>
      <c r="E508" s="3">
        <v>45541</v>
      </c>
      <c r="F508" s="3">
        <v>45545</v>
      </c>
      <c r="G508" s="3">
        <v>34026</v>
      </c>
      <c r="H508" s="2" t="s">
        <v>9882</v>
      </c>
      <c r="I508" s="2" t="s">
        <v>9888</v>
      </c>
      <c r="J508" s="2" t="s">
        <v>9903</v>
      </c>
      <c r="K508" s="2" t="s">
        <v>9907</v>
      </c>
      <c r="L508" s="2" t="s">
        <v>9932</v>
      </c>
      <c r="M508" s="2">
        <v>5</v>
      </c>
      <c r="N508" s="2">
        <v>13198.57</v>
      </c>
      <c r="O508" s="2">
        <v>65992.850000000006</v>
      </c>
      <c r="P508" s="2">
        <v>9.25</v>
      </c>
      <c r="Q508" s="2">
        <v>59888.51</v>
      </c>
      <c r="R508" s="2">
        <v>2</v>
      </c>
      <c r="S508" s="2">
        <f t="shared" si="21"/>
        <v>6</v>
      </c>
      <c r="T508" s="2">
        <f t="shared" si="22"/>
        <v>3</v>
      </c>
      <c r="U508" s="6">
        <f t="shared" si="23"/>
        <v>31.520876112251884</v>
      </c>
    </row>
    <row r="509" spans="1:21" x14ac:dyDescent="0.3">
      <c r="A509" s="2" t="s">
        <v>524</v>
      </c>
      <c r="B509" s="2" t="s">
        <v>5522</v>
      </c>
      <c r="C509" s="3">
        <v>45322</v>
      </c>
      <c r="D509" s="4">
        <v>6</v>
      </c>
      <c r="E509" s="3">
        <v>45324</v>
      </c>
      <c r="F509" s="3">
        <v>45326</v>
      </c>
      <c r="G509" s="3">
        <v>23149</v>
      </c>
      <c r="H509" s="2" t="s">
        <v>9879</v>
      </c>
      <c r="I509" s="2" t="s">
        <v>9883</v>
      </c>
      <c r="J509" s="2" t="s">
        <v>9904</v>
      </c>
      <c r="K509" s="2" t="s">
        <v>9912</v>
      </c>
      <c r="L509" s="2" t="s">
        <v>9920</v>
      </c>
      <c r="M509" s="2">
        <v>6</v>
      </c>
      <c r="N509" s="2">
        <v>20727.990000000002</v>
      </c>
      <c r="O509" s="2">
        <v>124367.94</v>
      </c>
      <c r="P509" s="2">
        <v>10.52</v>
      </c>
      <c r="Q509" s="2">
        <v>111284.43</v>
      </c>
      <c r="R509" s="2">
        <v>1</v>
      </c>
      <c r="S509" s="2">
        <f t="shared" si="21"/>
        <v>4</v>
      </c>
      <c r="T509" s="2">
        <f t="shared" si="22"/>
        <v>2</v>
      </c>
      <c r="U509" s="6">
        <f t="shared" si="23"/>
        <v>60.70502517000795</v>
      </c>
    </row>
    <row r="510" spans="1:21" x14ac:dyDescent="0.3">
      <c r="A510" s="2" t="s">
        <v>525</v>
      </c>
      <c r="B510" s="2" t="s">
        <v>5523</v>
      </c>
      <c r="C510" s="3">
        <v>45358</v>
      </c>
      <c r="D510" s="4">
        <v>6</v>
      </c>
      <c r="E510" s="3">
        <v>45359</v>
      </c>
      <c r="F510" s="3">
        <v>45361</v>
      </c>
      <c r="G510" s="3">
        <v>25515</v>
      </c>
      <c r="H510" s="2" t="s">
        <v>9880</v>
      </c>
      <c r="I510" s="2" t="s">
        <v>9884</v>
      </c>
      <c r="J510" s="2" t="s">
        <v>9903</v>
      </c>
      <c r="K510" s="2" t="s">
        <v>9907</v>
      </c>
      <c r="L510" s="2" t="s">
        <v>9931</v>
      </c>
      <c r="M510" s="2">
        <v>2</v>
      </c>
      <c r="N510" s="2">
        <v>5673.67</v>
      </c>
      <c r="O510" s="2">
        <v>11347.34</v>
      </c>
      <c r="P510" s="2">
        <v>11.91</v>
      </c>
      <c r="Q510" s="2">
        <v>9995.8700000000008</v>
      </c>
      <c r="R510" s="2">
        <v>4</v>
      </c>
      <c r="S510" s="2">
        <f t="shared" si="21"/>
        <v>3</v>
      </c>
      <c r="T510" s="2">
        <f t="shared" si="22"/>
        <v>3</v>
      </c>
      <c r="U510" s="6">
        <f t="shared" si="23"/>
        <v>54.327173169062284</v>
      </c>
    </row>
    <row r="511" spans="1:21" x14ac:dyDescent="0.3">
      <c r="A511" s="2" t="s">
        <v>526</v>
      </c>
      <c r="B511" s="2" t="s">
        <v>5524</v>
      </c>
      <c r="C511" s="3">
        <v>45599</v>
      </c>
      <c r="D511" s="4">
        <v>7</v>
      </c>
      <c r="E511" s="3">
        <v>45601</v>
      </c>
      <c r="F511" s="3">
        <v>45603</v>
      </c>
      <c r="G511" s="3">
        <v>25948</v>
      </c>
      <c r="H511" s="2" t="s">
        <v>9879</v>
      </c>
      <c r="I511" s="2" t="s">
        <v>9893</v>
      </c>
      <c r="J511" s="2" t="s">
        <v>9904</v>
      </c>
      <c r="K511" s="2" t="s">
        <v>9909</v>
      </c>
      <c r="L511" s="2" t="s">
        <v>9927</v>
      </c>
      <c r="M511" s="2">
        <v>9</v>
      </c>
      <c r="N511" s="2">
        <v>6619.32</v>
      </c>
      <c r="O511" s="2">
        <v>59573.88</v>
      </c>
      <c r="P511" s="2">
        <v>10.43</v>
      </c>
      <c r="Q511" s="2">
        <v>53360.32</v>
      </c>
      <c r="R511" s="2">
        <v>5</v>
      </c>
      <c r="S511" s="2">
        <f t="shared" si="21"/>
        <v>4</v>
      </c>
      <c r="T511" s="2">
        <f t="shared" si="22"/>
        <v>3</v>
      </c>
      <c r="U511" s="6">
        <f t="shared" si="23"/>
        <v>53.800141959034683</v>
      </c>
    </row>
    <row r="512" spans="1:21" x14ac:dyDescent="0.3">
      <c r="A512" s="2" t="s">
        <v>527</v>
      </c>
      <c r="B512" s="2" t="s">
        <v>5525</v>
      </c>
      <c r="C512" s="3">
        <v>45680</v>
      </c>
      <c r="D512" s="4">
        <v>3</v>
      </c>
      <c r="E512" s="3">
        <v>45681</v>
      </c>
      <c r="F512" s="3">
        <v>45684</v>
      </c>
      <c r="G512" s="3">
        <v>31287</v>
      </c>
      <c r="H512" s="2" t="s">
        <v>9881</v>
      </c>
      <c r="I512" s="2" t="s">
        <v>9885</v>
      </c>
      <c r="J512" s="2" t="s">
        <v>9905</v>
      </c>
      <c r="K512" s="2" t="s">
        <v>9910</v>
      </c>
      <c r="L512" s="2" t="s">
        <v>9924</v>
      </c>
      <c r="M512" s="2">
        <v>2</v>
      </c>
      <c r="N512" s="2">
        <v>40722.400000000001</v>
      </c>
      <c r="O512" s="2">
        <v>81444.800000000003</v>
      </c>
      <c r="P512" s="2">
        <v>12.3</v>
      </c>
      <c r="Q512" s="2">
        <v>71427.09</v>
      </c>
      <c r="R512" s="2">
        <v>5</v>
      </c>
      <c r="S512" s="2">
        <f t="shared" si="21"/>
        <v>4</v>
      </c>
      <c r="T512" s="2">
        <f t="shared" si="22"/>
        <v>-1</v>
      </c>
      <c r="U512" s="6">
        <f t="shared" si="23"/>
        <v>39.40654424040067</v>
      </c>
    </row>
    <row r="513" spans="1:21" x14ac:dyDescent="0.3">
      <c r="A513" s="2" t="s">
        <v>528</v>
      </c>
      <c r="B513" s="2" t="s">
        <v>5526</v>
      </c>
      <c r="C513" s="3">
        <v>45289</v>
      </c>
      <c r="D513" s="4">
        <v>3</v>
      </c>
      <c r="E513" s="3">
        <v>45292</v>
      </c>
      <c r="F513" s="3">
        <v>45296</v>
      </c>
      <c r="G513" s="3">
        <v>33728</v>
      </c>
      <c r="H513" s="2" t="s">
        <v>9880</v>
      </c>
      <c r="I513" s="2" t="s">
        <v>9889</v>
      </c>
      <c r="J513" s="2" t="s">
        <v>9904</v>
      </c>
      <c r="K513" s="2" t="s">
        <v>9909</v>
      </c>
      <c r="L513" s="2" t="s">
        <v>9927</v>
      </c>
      <c r="M513" s="2">
        <v>5</v>
      </c>
      <c r="N513" s="2">
        <v>29930.11</v>
      </c>
      <c r="O513" s="2">
        <v>149650.54999999999</v>
      </c>
      <c r="P513" s="2">
        <v>3.54</v>
      </c>
      <c r="Q513" s="2">
        <v>144352.92000000001</v>
      </c>
      <c r="R513" s="2">
        <v>4</v>
      </c>
      <c r="S513" s="2">
        <f t="shared" si="21"/>
        <v>7</v>
      </c>
      <c r="T513" s="2">
        <f t="shared" si="22"/>
        <v>-4</v>
      </c>
      <c r="U513" s="6">
        <f t="shared" si="23"/>
        <v>31.652292950034223</v>
      </c>
    </row>
    <row r="514" spans="1:21" x14ac:dyDescent="0.3">
      <c r="A514" s="2" t="s">
        <v>529</v>
      </c>
      <c r="B514" s="2" t="s">
        <v>5527</v>
      </c>
      <c r="C514" s="3">
        <v>45453</v>
      </c>
      <c r="D514" s="4">
        <v>9</v>
      </c>
      <c r="E514" s="3">
        <v>45458</v>
      </c>
      <c r="F514" s="3">
        <v>45461</v>
      </c>
      <c r="G514" s="3">
        <v>28842</v>
      </c>
      <c r="H514" s="2" t="s">
        <v>9880</v>
      </c>
      <c r="I514" s="2" t="s">
        <v>9901</v>
      </c>
      <c r="J514" s="2" t="s">
        <v>9904</v>
      </c>
      <c r="K514" s="2" t="s">
        <v>9912</v>
      </c>
      <c r="L514" s="2" t="s">
        <v>9933</v>
      </c>
      <c r="M514" s="2">
        <v>6</v>
      </c>
      <c r="N514" s="2">
        <v>28386.47</v>
      </c>
      <c r="O514" s="2">
        <v>170318.82</v>
      </c>
      <c r="P514" s="2">
        <v>4.04</v>
      </c>
      <c r="Q514" s="2">
        <v>163437.94</v>
      </c>
      <c r="R514" s="2">
        <v>4</v>
      </c>
      <c r="S514" s="2">
        <f t="shared" si="21"/>
        <v>8</v>
      </c>
      <c r="T514" s="2">
        <f t="shared" si="22"/>
        <v>1</v>
      </c>
      <c r="U514" s="6">
        <f t="shared" si="23"/>
        <v>45.477777130541156</v>
      </c>
    </row>
    <row r="515" spans="1:21" x14ac:dyDescent="0.3">
      <c r="A515" s="2" t="s">
        <v>530</v>
      </c>
      <c r="B515" s="2" t="s">
        <v>5528</v>
      </c>
      <c r="C515" s="3">
        <v>45462</v>
      </c>
      <c r="D515" s="4">
        <v>6</v>
      </c>
      <c r="E515" s="3">
        <v>45463</v>
      </c>
      <c r="F515" s="3">
        <v>45467</v>
      </c>
      <c r="G515" s="3">
        <v>22347</v>
      </c>
      <c r="H515" s="2" t="s">
        <v>9881</v>
      </c>
      <c r="I515" s="2" t="s">
        <v>9899</v>
      </c>
      <c r="J515" s="2" t="s">
        <v>9903</v>
      </c>
      <c r="K515" s="2" t="s">
        <v>9908</v>
      </c>
      <c r="L515" s="2" t="s">
        <v>9934</v>
      </c>
      <c r="M515" s="2">
        <v>9</v>
      </c>
      <c r="N515" s="2">
        <v>7193.66</v>
      </c>
      <c r="O515" s="2">
        <v>64742.94</v>
      </c>
      <c r="P515" s="2">
        <v>14.02</v>
      </c>
      <c r="Q515" s="2">
        <v>55665.98</v>
      </c>
      <c r="R515" s="2">
        <v>4</v>
      </c>
      <c r="S515" s="2">
        <f t="shared" ref="S515:S578" si="24">_xlfn.DAYS(F515,C515)</f>
        <v>5</v>
      </c>
      <c r="T515" s="2">
        <f t="shared" ref="T515:T578" si="25">D515-S515</f>
        <v>1</v>
      </c>
      <c r="U515" s="6">
        <f t="shared" ref="U515:U578" si="26">YEARFRAC(G515,C515,1)</f>
        <v>63.285420944558524</v>
      </c>
    </row>
    <row r="516" spans="1:21" x14ac:dyDescent="0.3">
      <c r="A516" s="2" t="s">
        <v>531</v>
      </c>
      <c r="B516" s="2" t="s">
        <v>5529</v>
      </c>
      <c r="C516" s="3">
        <v>45642</v>
      </c>
      <c r="D516" s="4">
        <v>6</v>
      </c>
      <c r="E516" s="3">
        <v>45646</v>
      </c>
      <c r="F516" s="3">
        <v>45650</v>
      </c>
      <c r="G516" s="3">
        <v>32186</v>
      </c>
      <c r="H516" s="2" t="s">
        <v>9879</v>
      </c>
      <c r="I516" s="2" t="s">
        <v>9893</v>
      </c>
      <c r="J516" s="2" t="s">
        <v>9906</v>
      </c>
      <c r="K516" s="2" t="s">
        <v>9911</v>
      </c>
      <c r="L516" s="2" t="s">
        <v>9926</v>
      </c>
      <c r="M516" s="2">
        <v>2</v>
      </c>
      <c r="N516" s="2">
        <v>24822.67</v>
      </c>
      <c r="O516" s="2">
        <v>49645.34</v>
      </c>
      <c r="P516" s="2">
        <v>16.22</v>
      </c>
      <c r="Q516" s="2">
        <v>41592.870000000003</v>
      </c>
      <c r="R516" s="2">
        <v>5</v>
      </c>
      <c r="S516" s="2">
        <f t="shared" si="24"/>
        <v>8</v>
      </c>
      <c r="T516" s="2">
        <f t="shared" si="25"/>
        <v>-2</v>
      </c>
      <c r="U516" s="6">
        <f t="shared" si="26"/>
        <v>36.838475767665557</v>
      </c>
    </row>
    <row r="517" spans="1:21" x14ac:dyDescent="0.3">
      <c r="A517" s="2" t="s">
        <v>532</v>
      </c>
      <c r="B517" s="2" t="s">
        <v>5530</v>
      </c>
      <c r="C517" s="3">
        <v>45161</v>
      </c>
      <c r="D517" s="4">
        <v>6</v>
      </c>
      <c r="E517" s="3">
        <v>45164</v>
      </c>
      <c r="F517" s="3">
        <v>45169</v>
      </c>
      <c r="G517" s="3">
        <v>24733</v>
      </c>
      <c r="H517" s="2" t="s">
        <v>9882</v>
      </c>
      <c r="I517" s="2" t="s">
        <v>9902</v>
      </c>
      <c r="J517" s="2" t="s">
        <v>9903</v>
      </c>
      <c r="K517" s="2" t="s">
        <v>9907</v>
      </c>
      <c r="L517" s="2" t="s">
        <v>9914</v>
      </c>
      <c r="M517" s="2">
        <v>5</v>
      </c>
      <c r="N517" s="2">
        <v>9211.74</v>
      </c>
      <c r="O517" s="2">
        <v>46058.7</v>
      </c>
      <c r="P517" s="2">
        <v>0.5</v>
      </c>
      <c r="Q517" s="2">
        <v>45828.41</v>
      </c>
      <c r="R517" s="2">
        <v>1</v>
      </c>
      <c r="S517" s="2">
        <f t="shared" si="24"/>
        <v>8</v>
      </c>
      <c r="T517" s="2">
        <f t="shared" si="25"/>
        <v>-2</v>
      </c>
      <c r="U517" s="6">
        <f t="shared" si="26"/>
        <v>55.929487487391327</v>
      </c>
    </row>
    <row r="518" spans="1:21" x14ac:dyDescent="0.3">
      <c r="A518" s="2" t="s">
        <v>533</v>
      </c>
      <c r="B518" s="2" t="s">
        <v>5531</v>
      </c>
      <c r="C518" s="3">
        <v>45398</v>
      </c>
      <c r="D518" s="4">
        <v>7</v>
      </c>
      <c r="E518" s="3">
        <v>45399</v>
      </c>
      <c r="F518" s="3">
        <v>45404</v>
      </c>
      <c r="G518" s="3">
        <v>28919</v>
      </c>
      <c r="H518" s="2" t="s">
        <v>9879</v>
      </c>
      <c r="I518" s="2" t="s">
        <v>9893</v>
      </c>
      <c r="J518" s="2" t="s">
        <v>9904</v>
      </c>
      <c r="K518" s="2" t="s">
        <v>9912</v>
      </c>
      <c r="L518" s="2" t="s">
        <v>9920</v>
      </c>
      <c r="M518" s="2">
        <v>2</v>
      </c>
      <c r="N518" s="2">
        <v>47390.79</v>
      </c>
      <c r="O518" s="2">
        <v>94781.58</v>
      </c>
      <c r="P518" s="2">
        <v>18.829999999999998</v>
      </c>
      <c r="Q518" s="2">
        <v>76934.210000000006</v>
      </c>
      <c r="R518" s="2">
        <v>3</v>
      </c>
      <c r="S518" s="2">
        <f t="shared" si="24"/>
        <v>6</v>
      </c>
      <c r="T518" s="2">
        <f t="shared" si="25"/>
        <v>1</v>
      </c>
      <c r="U518" s="6">
        <f t="shared" si="26"/>
        <v>45.115700511843833</v>
      </c>
    </row>
    <row r="519" spans="1:21" x14ac:dyDescent="0.3">
      <c r="A519" s="2" t="s">
        <v>534</v>
      </c>
      <c r="B519" s="2" t="s">
        <v>5532</v>
      </c>
      <c r="C519" s="3">
        <v>45870</v>
      </c>
      <c r="D519" s="4">
        <v>10</v>
      </c>
      <c r="E519" s="3">
        <v>45872</v>
      </c>
      <c r="F519" s="3">
        <v>45874</v>
      </c>
      <c r="G519" s="3">
        <v>37299</v>
      </c>
      <c r="H519" s="2" t="s">
        <v>9879</v>
      </c>
      <c r="I519" s="2" t="s">
        <v>9886</v>
      </c>
      <c r="J519" s="2" t="s">
        <v>9904</v>
      </c>
      <c r="K519" s="2" t="s">
        <v>9912</v>
      </c>
      <c r="L519" s="2" t="s">
        <v>9920</v>
      </c>
      <c r="M519" s="2">
        <v>9</v>
      </c>
      <c r="N519" s="2">
        <v>21271.29</v>
      </c>
      <c r="O519" s="2">
        <v>191441.61</v>
      </c>
      <c r="P519" s="2">
        <v>29.46</v>
      </c>
      <c r="Q519" s="2">
        <v>135042.91</v>
      </c>
      <c r="R519" s="2">
        <v>5</v>
      </c>
      <c r="S519" s="2">
        <f t="shared" si="24"/>
        <v>4</v>
      </c>
      <c r="T519" s="2">
        <f t="shared" si="25"/>
        <v>6</v>
      </c>
      <c r="U519" s="6">
        <f t="shared" si="26"/>
        <v>23.466119096509239</v>
      </c>
    </row>
    <row r="520" spans="1:21" x14ac:dyDescent="0.3">
      <c r="A520" s="2" t="s">
        <v>535</v>
      </c>
      <c r="B520" s="2" t="s">
        <v>5533</v>
      </c>
      <c r="C520" s="3">
        <v>45721</v>
      </c>
      <c r="D520" s="4">
        <v>9</v>
      </c>
      <c r="E520" s="3">
        <v>45722</v>
      </c>
      <c r="F520" s="3">
        <v>45723</v>
      </c>
      <c r="G520" s="3">
        <v>29877</v>
      </c>
      <c r="H520" s="2" t="s">
        <v>9880</v>
      </c>
      <c r="I520" s="2" t="s">
        <v>9892</v>
      </c>
      <c r="J520" s="2" t="s">
        <v>9905</v>
      </c>
      <c r="K520" s="2" t="s">
        <v>9910</v>
      </c>
      <c r="L520" s="2" t="s">
        <v>9925</v>
      </c>
      <c r="M520" s="2">
        <v>1</v>
      </c>
      <c r="N520" s="2">
        <v>40498.07</v>
      </c>
      <c r="O520" s="2">
        <v>40498.07</v>
      </c>
      <c r="P520" s="2">
        <v>15.81</v>
      </c>
      <c r="Q520" s="2">
        <v>34095.33</v>
      </c>
      <c r="R520" s="2">
        <v>1</v>
      </c>
      <c r="S520" s="2">
        <f t="shared" si="24"/>
        <v>2</v>
      </c>
      <c r="T520" s="2">
        <f t="shared" si="25"/>
        <v>7</v>
      </c>
      <c r="U520" s="6">
        <f t="shared" si="26"/>
        <v>43.379167680700895</v>
      </c>
    </row>
    <row r="521" spans="1:21" x14ac:dyDescent="0.3">
      <c r="A521" s="2" t="s">
        <v>536</v>
      </c>
      <c r="B521" s="2" t="s">
        <v>5534</v>
      </c>
      <c r="C521" s="3">
        <v>45416</v>
      </c>
      <c r="D521" s="4">
        <v>3</v>
      </c>
      <c r="E521" s="3">
        <v>45417</v>
      </c>
      <c r="F521" s="3">
        <v>45422</v>
      </c>
      <c r="G521" s="3">
        <v>22497</v>
      </c>
      <c r="H521" s="2" t="s">
        <v>9879</v>
      </c>
      <c r="I521" s="2" t="s">
        <v>9893</v>
      </c>
      <c r="J521" s="2" t="s">
        <v>9906</v>
      </c>
      <c r="K521" s="2" t="s">
        <v>9911</v>
      </c>
      <c r="L521" s="2" t="s">
        <v>9922</v>
      </c>
      <c r="M521" s="2">
        <v>5</v>
      </c>
      <c r="N521" s="2">
        <v>1471.03</v>
      </c>
      <c r="O521" s="2">
        <v>7355.15</v>
      </c>
      <c r="P521" s="2">
        <v>6.08</v>
      </c>
      <c r="Q521" s="2">
        <v>6907.96</v>
      </c>
      <c r="R521" s="2">
        <v>3</v>
      </c>
      <c r="S521" s="2">
        <f t="shared" si="24"/>
        <v>6</v>
      </c>
      <c r="T521" s="2">
        <f t="shared" si="25"/>
        <v>-3</v>
      </c>
      <c r="U521" s="6">
        <f t="shared" si="26"/>
        <v>62.748802190280628</v>
      </c>
    </row>
    <row r="522" spans="1:21" x14ac:dyDescent="0.3">
      <c r="A522" s="2" t="s">
        <v>537</v>
      </c>
      <c r="B522" s="2" t="s">
        <v>5535</v>
      </c>
      <c r="C522" s="3">
        <v>45564</v>
      </c>
      <c r="D522" s="4">
        <v>9</v>
      </c>
      <c r="E522" s="3">
        <v>45569</v>
      </c>
      <c r="F522" s="3">
        <v>45573</v>
      </c>
      <c r="G522" s="3">
        <v>31762</v>
      </c>
      <c r="H522" s="2" t="s">
        <v>9881</v>
      </c>
      <c r="I522" s="2" t="s">
        <v>9899</v>
      </c>
      <c r="J522" s="2" t="s">
        <v>9904</v>
      </c>
      <c r="K522" s="2" t="s">
        <v>9912</v>
      </c>
      <c r="L522" s="2" t="s">
        <v>9928</v>
      </c>
      <c r="M522" s="2">
        <v>1</v>
      </c>
      <c r="N522" s="2">
        <v>32864.97</v>
      </c>
      <c r="O522" s="2">
        <v>32864.97</v>
      </c>
      <c r="P522" s="2">
        <v>20.05</v>
      </c>
      <c r="Q522" s="2">
        <v>26275.54</v>
      </c>
      <c r="R522" s="2">
        <v>2</v>
      </c>
      <c r="S522" s="2">
        <f t="shared" si="24"/>
        <v>9</v>
      </c>
      <c r="T522" s="2">
        <f t="shared" si="25"/>
        <v>0</v>
      </c>
      <c r="U522" s="6">
        <f t="shared" si="26"/>
        <v>37.787153387153388</v>
      </c>
    </row>
    <row r="523" spans="1:21" x14ac:dyDescent="0.3">
      <c r="A523" s="2" t="s">
        <v>538</v>
      </c>
      <c r="B523" s="2" t="s">
        <v>5536</v>
      </c>
      <c r="C523" s="3">
        <v>45820</v>
      </c>
      <c r="D523" s="4">
        <v>6</v>
      </c>
      <c r="E523" s="3">
        <v>45822</v>
      </c>
      <c r="F523" s="3">
        <v>45825</v>
      </c>
      <c r="G523" s="3">
        <v>38886</v>
      </c>
      <c r="H523" s="2" t="s">
        <v>9881</v>
      </c>
      <c r="I523" s="2" t="s">
        <v>9891</v>
      </c>
      <c r="J523" s="2" t="s">
        <v>9904</v>
      </c>
      <c r="K523" s="2" t="s">
        <v>9912</v>
      </c>
      <c r="L523" s="2" t="s">
        <v>9930</v>
      </c>
      <c r="M523" s="2">
        <v>7</v>
      </c>
      <c r="N523" s="2">
        <v>674.6</v>
      </c>
      <c r="O523" s="2">
        <v>4722.2</v>
      </c>
      <c r="P523" s="2">
        <v>15.96</v>
      </c>
      <c r="Q523" s="2">
        <v>3968.54</v>
      </c>
      <c r="R523" s="2">
        <v>4</v>
      </c>
      <c r="S523" s="2">
        <f t="shared" si="24"/>
        <v>5</v>
      </c>
      <c r="T523" s="2">
        <f t="shared" si="25"/>
        <v>1</v>
      </c>
      <c r="U523" s="6">
        <f t="shared" si="26"/>
        <v>18.984257357973991</v>
      </c>
    </row>
    <row r="524" spans="1:21" x14ac:dyDescent="0.3">
      <c r="A524" s="2" t="s">
        <v>539</v>
      </c>
      <c r="B524" s="2" t="s">
        <v>5537</v>
      </c>
      <c r="C524" s="3">
        <v>45838</v>
      </c>
      <c r="D524" s="4">
        <v>9</v>
      </c>
      <c r="E524" s="3">
        <v>45843</v>
      </c>
      <c r="F524" s="3">
        <v>45847</v>
      </c>
      <c r="G524" s="3">
        <v>31743</v>
      </c>
      <c r="H524" s="2" t="s">
        <v>9880</v>
      </c>
      <c r="I524" s="2" t="s">
        <v>9897</v>
      </c>
      <c r="J524" s="2" t="s">
        <v>9904</v>
      </c>
      <c r="K524" s="2" t="s">
        <v>9912</v>
      </c>
      <c r="L524" s="2" t="s">
        <v>9930</v>
      </c>
      <c r="M524" s="2">
        <v>5</v>
      </c>
      <c r="N524" s="2">
        <v>13700.16</v>
      </c>
      <c r="O524" s="2">
        <v>68500.800000000003</v>
      </c>
      <c r="P524" s="2">
        <v>2.84</v>
      </c>
      <c r="Q524" s="2">
        <v>66555.38</v>
      </c>
      <c r="R524" s="2">
        <v>5</v>
      </c>
      <c r="S524" s="2">
        <f t="shared" si="24"/>
        <v>9</v>
      </c>
      <c r="T524" s="2">
        <f t="shared" si="25"/>
        <v>0</v>
      </c>
      <c r="U524" s="6">
        <f t="shared" si="26"/>
        <v>38.59000684462697</v>
      </c>
    </row>
    <row r="525" spans="1:21" x14ac:dyDescent="0.3">
      <c r="A525" s="2" t="s">
        <v>540</v>
      </c>
      <c r="B525" s="2" t="s">
        <v>5538</v>
      </c>
      <c r="C525" s="3">
        <v>45433</v>
      </c>
      <c r="D525" s="4">
        <v>9</v>
      </c>
      <c r="E525" s="3">
        <v>45435</v>
      </c>
      <c r="F525" s="3">
        <v>45440</v>
      </c>
      <c r="G525" s="3">
        <v>31701</v>
      </c>
      <c r="H525" s="2" t="s">
        <v>9881</v>
      </c>
      <c r="I525" s="2" t="s">
        <v>9899</v>
      </c>
      <c r="J525" s="2" t="s">
        <v>9905</v>
      </c>
      <c r="K525" s="2" t="s">
        <v>9910</v>
      </c>
      <c r="L525" s="2" t="s">
        <v>9924</v>
      </c>
      <c r="M525" s="2">
        <v>7</v>
      </c>
      <c r="N525" s="2">
        <v>13711.68</v>
      </c>
      <c r="O525" s="2">
        <v>95981.760000000009</v>
      </c>
      <c r="P525" s="2">
        <v>22.97</v>
      </c>
      <c r="Q525" s="2">
        <v>73934.75</v>
      </c>
      <c r="R525" s="2">
        <v>4</v>
      </c>
      <c r="S525" s="2">
        <f t="shared" si="24"/>
        <v>7</v>
      </c>
      <c r="T525" s="2">
        <f t="shared" si="25"/>
        <v>2</v>
      </c>
      <c r="U525" s="6">
        <f t="shared" si="26"/>
        <v>37.595507195507196</v>
      </c>
    </row>
    <row r="526" spans="1:21" x14ac:dyDescent="0.3">
      <c r="A526" s="2" t="s">
        <v>541</v>
      </c>
      <c r="B526" s="2" t="s">
        <v>5539</v>
      </c>
      <c r="C526" s="3">
        <v>45374</v>
      </c>
      <c r="D526" s="4">
        <v>5</v>
      </c>
      <c r="E526" s="3">
        <v>45375</v>
      </c>
      <c r="F526" s="3">
        <v>45377</v>
      </c>
      <c r="G526" s="3">
        <v>24368</v>
      </c>
      <c r="H526" s="2" t="s">
        <v>9882</v>
      </c>
      <c r="I526" s="2" t="s">
        <v>9895</v>
      </c>
      <c r="J526" s="2" t="s">
        <v>9906</v>
      </c>
      <c r="K526" s="2" t="s">
        <v>9911</v>
      </c>
      <c r="L526" s="2" t="s">
        <v>9926</v>
      </c>
      <c r="M526" s="2">
        <v>3</v>
      </c>
      <c r="N526" s="2">
        <v>26162.23</v>
      </c>
      <c r="O526" s="2">
        <v>78486.69</v>
      </c>
      <c r="P526" s="2">
        <v>11.09</v>
      </c>
      <c r="Q526" s="2">
        <v>69782.52</v>
      </c>
      <c r="R526" s="2">
        <v>2</v>
      </c>
      <c r="S526" s="2">
        <f t="shared" si="24"/>
        <v>3</v>
      </c>
      <c r="T526" s="2">
        <f t="shared" si="25"/>
        <v>2</v>
      </c>
      <c r="U526" s="6">
        <f t="shared" si="26"/>
        <v>57.510626450116014</v>
      </c>
    </row>
    <row r="527" spans="1:21" x14ac:dyDescent="0.3">
      <c r="A527" s="2" t="s">
        <v>542</v>
      </c>
      <c r="B527" s="2" t="s">
        <v>5540</v>
      </c>
      <c r="C527" s="3">
        <v>45673</v>
      </c>
      <c r="D527" s="4">
        <v>7</v>
      </c>
      <c r="E527" s="3">
        <v>45678</v>
      </c>
      <c r="F527" s="3">
        <v>45680</v>
      </c>
      <c r="G527" s="3">
        <v>27034</v>
      </c>
      <c r="H527" s="2" t="s">
        <v>9879</v>
      </c>
      <c r="I527" s="2" t="s">
        <v>9893</v>
      </c>
      <c r="J527" s="2" t="s">
        <v>9906</v>
      </c>
      <c r="K527" s="2" t="s">
        <v>9911</v>
      </c>
      <c r="L527" s="2" t="s">
        <v>9922</v>
      </c>
      <c r="M527" s="2">
        <v>1</v>
      </c>
      <c r="N527" s="2">
        <v>43511.08</v>
      </c>
      <c r="O527" s="2">
        <v>43511.08</v>
      </c>
      <c r="P527" s="2">
        <v>7.04</v>
      </c>
      <c r="Q527" s="2">
        <v>40447.9</v>
      </c>
      <c r="R527" s="2">
        <v>3</v>
      </c>
      <c r="S527" s="2">
        <f t="shared" si="24"/>
        <v>7</v>
      </c>
      <c r="T527" s="2">
        <f t="shared" si="25"/>
        <v>0</v>
      </c>
      <c r="U527" s="6">
        <f t="shared" si="26"/>
        <v>51.030800821355236</v>
      </c>
    </row>
    <row r="528" spans="1:21" x14ac:dyDescent="0.3">
      <c r="A528" s="2" t="s">
        <v>543</v>
      </c>
      <c r="B528" s="2" t="s">
        <v>5541</v>
      </c>
      <c r="C528" s="3">
        <v>45644</v>
      </c>
      <c r="D528" s="4">
        <v>9</v>
      </c>
      <c r="E528" s="3">
        <v>45646</v>
      </c>
      <c r="F528" s="3">
        <v>45651</v>
      </c>
      <c r="G528" s="3">
        <v>35099</v>
      </c>
      <c r="H528" s="2" t="s">
        <v>9879</v>
      </c>
      <c r="I528" s="2" t="s">
        <v>9883</v>
      </c>
      <c r="J528" s="2" t="s">
        <v>9903</v>
      </c>
      <c r="K528" s="2" t="s">
        <v>9908</v>
      </c>
      <c r="L528" s="2" t="s">
        <v>9918</v>
      </c>
      <c r="M528" s="2">
        <v>10</v>
      </c>
      <c r="N528" s="2">
        <v>45088.47</v>
      </c>
      <c r="O528" s="2">
        <v>450884.7</v>
      </c>
      <c r="P528" s="2">
        <v>3.94</v>
      </c>
      <c r="Q528" s="2">
        <v>433119.84</v>
      </c>
      <c r="R528" s="2">
        <v>2</v>
      </c>
      <c r="S528" s="2">
        <f t="shared" si="24"/>
        <v>7</v>
      </c>
      <c r="T528" s="2">
        <f t="shared" si="25"/>
        <v>2</v>
      </c>
      <c r="U528" s="6">
        <f t="shared" si="26"/>
        <v>28.868592466723307</v>
      </c>
    </row>
    <row r="529" spans="1:21" x14ac:dyDescent="0.3">
      <c r="A529" s="2" t="s">
        <v>544</v>
      </c>
      <c r="B529" s="2" t="s">
        <v>5542</v>
      </c>
      <c r="C529" s="3">
        <v>45557</v>
      </c>
      <c r="D529" s="4">
        <v>9</v>
      </c>
      <c r="E529" s="3">
        <v>45561</v>
      </c>
      <c r="F529" s="3">
        <v>45565</v>
      </c>
      <c r="G529" s="3">
        <v>37500</v>
      </c>
      <c r="H529" s="2" t="s">
        <v>9879</v>
      </c>
      <c r="I529" s="2" t="s">
        <v>9900</v>
      </c>
      <c r="J529" s="2" t="s">
        <v>9904</v>
      </c>
      <c r="K529" s="2" t="s">
        <v>9912</v>
      </c>
      <c r="L529" s="2" t="s">
        <v>9930</v>
      </c>
      <c r="M529" s="2">
        <v>6</v>
      </c>
      <c r="N529" s="2">
        <v>26538.5</v>
      </c>
      <c r="O529" s="2">
        <v>159231</v>
      </c>
      <c r="P529" s="2">
        <v>6.63</v>
      </c>
      <c r="Q529" s="2">
        <v>148673.98000000001</v>
      </c>
      <c r="R529" s="2">
        <v>3</v>
      </c>
      <c r="S529" s="2">
        <f t="shared" si="24"/>
        <v>8</v>
      </c>
      <c r="T529" s="2">
        <f t="shared" si="25"/>
        <v>1</v>
      </c>
      <c r="U529" s="6">
        <f t="shared" si="26"/>
        <v>22.058207356267111</v>
      </c>
    </row>
    <row r="530" spans="1:21" x14ac:dyDescent="0.3">
      <c r="A530" s="2" t="s">
        <v>545</v>
      </c>
      <c r="B530" s="2" t="s">
        <v>5543</v>
      </c>
      <c r="C530" s="3">
        <v>45348</v>
      </c>
      <c r="D530" s="4">
        <v>10</v>
      </c>
      <c r="E530" s="3">
        <v>45349</v>
      </c>
      <c r="F530" s="3">
        <v>45352</v>
      </c>
      <c r="G530" s="3">
        <v>37726</v>
      </c>
      <c r="H530" s="2" t="s">
        <v>9882</v>
      </c>
      <c r="I530" s="2" t="s">
        <v>9888</v>
      </c>
      <c r="J530" s="2" t="s">
        <v>9904</v>
      </c>
      <c r="K530" s="2" t="s">
        <v>9909</v>
      </c>
      <c r="L530" s="2" t="s">
        <v>9916</v>
      </c>
      <c r="M530" s="2">
        <v>8</v>
      </c>
      <c r="N530" s="2">
        <v>32174.76</v>
      </c>
      <c r="O530" s="2">
        <v>257398.08</v>
      </c>
      <c r="P530" s="2">
        <v>17.55</v>
      </c>
      <c r="Q530" s="2">
        <v>212224.72</v>
      </c>
      <c r="R530" s="2">
        <v>3</v>
      </c>
      <c r="S530" s="2">
        <f t="shared" si="24"/>
        <v>4</v>
      </c>
      <c r="T530" s="2">
        <f t="shared" si="25"/>
        <v>6</v>
      </c>
      <c r="U530" s="6">
        <f t="shared" si="26"/>
        <v>20.866600298656049</v>
      </c>
    </row>
    <row r="531" spans="1:21" x14ac:dyDescent="0.3">
      <c r="A531" s="2" t="s">
        <v>546</v>
      </c>
      <c r="B531" s="2" t="s">
        <v>5544</v>
      </c>
      <c r="C531" s="3">
        <v>45698</v>
      </c>
      <c r="D531" s="4">
        <v>8</v>
      </c>
      <c r="E531" s="3">
        <v>45701</v>
      </c>
      <c r="F531" s="3">
        <v>45702</v>
      </c>
      <c r="G531" s="3">
        <v>23554</v>
      </c>
      <c r="H531" s="2" t="s">
        <v>9882</v>
      </c>
      <c r="I531" s="2" t="s">
        <v>9895</v>
      </c>
      <c r="J531" s="2" t="s">
        <v>9903</v>
      </c>
      <c r="K531" s="2" t="s">
        <v>9908</v>
      </c>
      <c r="L531" s="2" t="s">
        <v>9934</v>
      </c>
      <c r="M531" s="2">
        <v>8</v>
      </c>
      <c r="N531" s="2">
        <v>48208.92</v>
      </c>
      <c r="O531" s="2">
        <v>385671.36</v>
      </c>
      <c r="P531" s="2">
        <v>9.5299999999999994</v>
      </c>
      <c r="Q531" s="2">
        <v>348916.88</v>
      </c>
      <c r="R531" s="2">
        <v>5</v>
      </c>
      <c r="S531" s="2">
        <f t="shared" si="24"/>
        <v>4</v>
      </c>
      <c r="T531" s="2">
        <f t="shared" si="25"/>
        <v>4</v>
      </c>
      <c r="U531" s="6">
        <f t="shared" si="26"/>
        <v>60.625629250198713</v>
      </c>
    </row>
    <row r="532" spans="1:21" x14ac:dyDescent="0.3">
      <c r="A532" s="2" t="s">
        <v>547</v>
      </c>
      <c r="B532" s="2" t="s">
        <v>5545</v>
      </c>
      <c r="C532" s="3">
        <v>45231</v>
      </c>
      <c r="D532" s="4">
        <v>9</v>
      </c>
      <c r="E532" s="3">
        <v>45233</v>
      </c>
      <c r="F532" s="3">
        <v>45235</v>
      </c>
      <c r="G532" s="3">
        <v>28535</v>
      </c>
      <c r="H532" s="2" t="s">
        <v>9880</v>
      </c>
      <c r="I532" s="2" t="s">
        <v>9884</v>
      </c>
      <c r="J532" s="2" t="s">
        <v>9904</v>
      </c>
      <c r="K532" s="2" t="s">
        <v>9909</v>
      </c>
      <c r="L532" s="2" t="s">
        <v>9927</v>
      </c>
      <c r="M532" s="2">
        <v>10</v>
      </c>
      <c r="N532" s="2">
        <v>16044.02</v>
      </c>
      <c r="O532" s="2">
        <v>160440.20000000001</v>
      </c>
      <c r="P532" s="2">
        <v>21.36</v>
      </c>
      <c r="Q532" s="2">
        <v>126170.17</v>
      </c>
      <c r="R532" s="2">
        <v>3</v>
      </c>
      <c r="S532" s="2">
        <f t="shared" si="24"/>
        <v>4</v>
      </c>
      <c r="T532" s="2">
        <f t="shared" si="25"/>
        <v>5</v>
      </c>
      <c r="U532" s="6">
        <f t="shared" si="26"/>
        <v>45.712517112076661</v>
      </c>
    </row>
    <row r="533" spans="1:21" x14ac:dyDescent="0.3">
      <c r="A533" s="2" t="s">
        <v>548</v>
      </c>
      <c r="B533" s="2" t="s">
        <v>5546</v>
      </c>
      <c r="C533" s="3">
        <v>45219</v>
      </c>
      <c r="D533" s="4">
        <v>4</v>
      </c>
      <c r="E533" s="3">
        <v>45221</v>
      </c>
      <c r="F533" s="3">
        <v>45225</v>
      </c>
      <c r="G533" s="3">
        <v>23498</v>
      </c>
      <c r="H533" s="2" t="s">
        <v>9880</v>
      </c>
      <c r="I533" s="2" t="s">
        <v>9892</v>
      </c>
      <c r="J533" s="2" t="s">
        <v>9904</v>
      </c>
      <c r="K533" s="2" t="s">
        <v>9912</v>
      </c>
      <c r="L533" s="2" t="s">
        <v>9920</v>
      </c>
      <c r="M533" s="2">
        <v>3</v>
      </c>
      <c r="N533" s="2">
        <v>4927.17</v>
      </c>
      <c r="O533" s="2">
        <v>14781.51</v>
      </c>
      <c r="P533" s="2">
        <v>25.96</v>
      </c>
      <c r="Q533" s="2">
        <v>10944.23</v>
      </c>
      <c r="R533" s="2">
        <v>3</v>
      </c>
      <c r="S533" s="2">
        <f t="shared" si="24"/>
        <v>6</v>
      </c>
      <c r="T533" s="2">
        <f t="shared" si="25"/>
        <v>-2</v>
      </c>
      <c r="U533" s="6">
        <f t="shared" si="26"/>
        <v>59.468856947296374</v>
      </c>
    </row>
    <row r="534" spans="1:21" x14ac:dyDescent="0.3">
      <c r="A534" s="2" t="s">
        <v>549</v>
      </c>
      <c r="B534" s="2" t="s">
        <v>5547</v>
      </c>
      <c r="C534" s="3">
        <v>45356</v>
      </c>
      <c r="D534" s="4">
        <v>3</v>
      </c>
      <c r="E534" s="3">
        <v>45360</v>
      </c>
      <c r="F534" s="3">
        <v>45365</v>
      </c>
      <c r="G534" s="3">
        <v>22743</v>
      </c>
      <c r="H534" s="2" t="s">
        <v>9879</v>
      </c>
      <c r="I534" s="2" t="s">
        <v>9886</v>
      </c>
      <c r="J534" s="2" t="s">
        <v>9904</v>
      </c>
      <c r="K534" s="2" t="s">
        <v>9912</v>
      </c>
      <c r="L534" s="2" t="s">
        <v>9920</v>
      </c>
      <c r="M534" s="2">
        <v>9</v>
      </c>
      <c r="N534" s="2">
        <v>20394.240000000002</v>
      </c>
      <c r="O534" s="2">
        <v>183548.16</v>
      </c>
      <c r="P534" s="2">
        <v>14.72</v>
      </c>
      <c r="Q534" s="2">
        <v>156529.87</v>
      </c>
      <c r="R534" s="2">
        <v>3</v>
      </c>
      <c r="S534" s="2">
        <f t="shared" si="24"/>
        <v>9</v>
      </c>
      <c r="T534" s="2">
        <f t="shared" si="25"/>
        <v>-6</v>
      </c>
      <c r="U534" s="6">
        <f t="shared" si="26"/>
        <v>61.910347225240102</v>
      </c>
    </row>
    <row r="535" spans="1:21" x14ac:dyDescent="0.3">
      <c r="A535" s="2" t="s">
        <v>550</v>
      </c>
      <c r="B535" s="2" t="s">
        <v>5548</v>
      </c>
      <c r="C535" s="3">
        <v>45295</v>
      </c>
      <c r="D535" s="4">
        <v>4</v>
      </c>
      <c r="E535" s="3">
        <v>45296</v>
      </c>
      <c r="F535" s="3">
        <v>45297</v>
      </c>
      <c r="G535" s="3">
        <v>35353</v>
      </c>
      <c r="H535" s="2" t="s">
        <v>9879</v>
      </c>
      <c r="I535" s="2" t="s">
        <v>9900</v>
      </c>
      <c r="J535" s="2" t="s">
        <v>9903</v>
      </c>
      <c r="K535" s="2" t="s">
        <v>9907</v>
      </c>
      <c r="L535" s="2" t="s">
        <v>9931</v>
      </c>
      <c r="M535" s="2">
        <v>3</v>
      </c>
      <c r="N535" s="2">
        <v>47462.3</v>
      </c>
      <c r="O535" s="2">
        <v>142386.9</v>
      </c>
      <c r="P535" s="2">
        <v>29.75</v>
      </c>
      <c r="Q535" s="2">
        <v>100026.8</v>
      </c>
      <c r="R535" s="2">
        <v>1</v>
      </c>
      <c r="S535" s="2">
        <f t="shared" si="24"/>
        <v>2</v>
      </c>
      <c r="T535" s="2">
        <f t="shared" si="25"/>
        <v>2</v>
      </c>
      <c r="U535" s="6">
        <f t="shared" si="26"/>
        <v>27.217785329934863</v>
      </c>
    </row>
    <row r="536" spans="1:21" x14ac:dyDescent="0.3">
      <c r="A536" s="2" t="s">
        <v>551</v>
      </c>
      <c r="B536" s="2" t="s">
        <v>5549</v>
      </c>
      <c r="C536" s="3">
        <v>45329</v>
      </c>
      <c r="D536" s="4">
        <v>9</v>
      </c>
      <c r="E536" s="3">
        <v>45331</v>
      </c>
      <c r="F536" s="3">
        <v>45334</v>
      </c>
      <c r="G536" s="3">
        <v>33456</v>
      </c>
      <c r="H536" s="2" t="s">
        <v>9881</v>
      </c>
      <c r="I536" s="2" t="s">
        <v>9890</v>
      </c>
      <c r="J536" s="2" t="s">
        <v>9904</v>
      </c>
      <c r="K536" s="2" t="s">
        <v>9912</v>
      </c>
      <c r="L536" s="2" t="s">
        <v>9933</v>
      </c>
      <c r="M536" s="2">
        <v>4</v>
      </c>
      <c r="N536" s="2">
        <v>31733.82</v>
      </c>
      <c r="O536" s="2">
        <v>126935.28</v>
      </c>
      <c r="P536" s="2">
        <v>25.39</v>
      </c>
      <c r="Q536" s="2">
        <v>94706.41</v>
      </c>
      <c r="R536" s="2">
        <v>4</v>
      </c>
      <c r="S536" s="2">
        <f t="shared" si="24"/>
        <v>5</v>
      </c>
      <c r="T536" s="2">
        <f t="shared" si="25"/>
        <v>4</v>
      </c>
      <c r="U536" s="6">
        <f t="shared" si="26"/>
        <v>32.505193654883648</v>
      </c>
    </row>
    <row r="537" spans="1:21" x14ac:dyDescent="0.3">
      <c r="A537" s="2" t="s">
        <v>552</v>
      </c>
      <c r="B537" s="2" t="s">
        <v>5550</v>
      </c>
      <c r="C537" s="3">
        <v>45583</v>
      </c>
      <c r="D537" s="4">
        <v>8</v>
      </c>
      <c r="E537" s="3">
        <v>45588</v>
      </c>
      <c r="F537" s="3">
        <v>45589</v>
      </c>
      <c r="G537" s="3">
        <v>31420</v>
      </c>
      <c r="H537" s="2" t="s">
        <v>9879</v>
      </c>
      <c r="I537" s="2" t="s">
        <v>9900</v>
      </c>
      <c r="J537" s="2" t="s">
        <v>9903</v>
      </c>
      <c r="K537" s="2" t="s">
        <v>9908</v>
      </c>
      <c r="L537" s="2" t="s">
        <v>9918</v>
      </c>
      <c r="M537" s="2">
        <v>3</v>
      </c>
      <c r="N537" s="2">
        <v>41572.58</v>
      </c>
      <c r="O537" s="2">
        <v>124717.74</v>
      </c>
      <c r="P537" s="2">
        <v>24.22</v>
      </c>
      <c r="Q537" s="2">
        <v>94511.1</v>
      </c>
      <c r="R537" s="2">
        <v>1</v>
      </c>
      <c r="S537" s="2">
        <f t="shared" si="24"/>
        <v>6</v>
      </c>
      <c r="T537" s="2">
        <f t="shared" si="25"/>
        <v>2</v>
      </c>
      <c r="U537" s="6">
        <f t="shared" si="26"/>
        <v>38.77550017550017</v>
      </c>
    </row>
    <row r="538" spans="1:21" x14ac:dyDescent="0.3">
      <c r="A538" s="2" t="s">
        <v>553</v>
      </c>
      <c r="B538" s="2" t="s">
        <v>5551</v>
      </c>
      <c r="C538" s="3">
        <v>45815</v>
      </c>
      <c r="D538" s="4">
        <v>4</v>
      </c>
      <c r="E538" s="3">
        <v>45819</v>
      </c>
      <c r="F538" s="3">
        <v>45822</v>
      </c>
      <c r="G538" s="3">
        <v>32536</v>
      </c>
      <c r="H538" s="2" t="s">
        <v>9882</v>
      </c>
      <c r="I538" s="2" t="s">
        <v>9895</v>
      </c>
      <c r="J538" s="2" t="s">
        <v>9906</v>
      </c>
      <c r="K538" s="2" t="s">
        <v>9911</v>
      </c>
      <c r="L538" s="2" t="s">
        <v>9922</v>
      </c>
      <c r="M538" s="2">
        <v>8</v>
      </c>
      <c r="N538" s="2">
        <v>20133.34</v>
      </c>
      <c r="O538" s="2">
        <v>161066.72</v>
      </c>
      <c r="P538" s="2">
        <v>26.18</v>
      </c>
      <c r="Q538" s="2">
        <v>118899.45</v>
      </c>
      <c r="R538" s="2">
        <v>2</v>
      </c>
      <c r="S538" s="2">
        <f t="shared" si="24"/>
        <v>7</v>
      </c>
      <c r="T538" s="2">
        <f t="shared" si="25"/>
        <v>-3</v>
      </c>
      <c r="U538" s="6">
        <f t="shared" si="26"/>
        <v>36.356593162646149</v>
      </c>
    </row>
    <row r="539" spans="1:21" x14ac:dyDescent="0.3">
      <c r="A539" s="2" t="s">
        <v>554</v>
      </c>
      <c r="B539" s="2" t="s">
        <v>5552</v>
      </c>
      <c r="C539" s="3">
        <v>45427</v>
      </c>
      <c r="D539" s="4">
        <v>9</v>
      </c>
      <c r="E539" s="3">
        <v>45429</v>
      </c>
      <c r="F539" s="3">
        <v>45430</v>
      </c>
      <c r="G539" s="3">
        <v>27027</v>
      </c>
      <c r="H539" s="2" t="s">
        <v>9880</v>
      </c>
      <c r="I539" s="2" t="s">
        <v>9884</v>
      </c>
      <c r="J539" s="2" t="s">
        <v>9905</v>
      </c>
      <c r="K539" s="2" t="s">
        <v>9910</v>
      </c>
      <c r="L539" s="2" t="s">
        <v>9935</v>
      </c>
      <c r="M539" s="2">
        <v>3</v>
      </c>
      <c r="N539" s="2">
        <v>27362.29</v>
      </c>
      <c r="O539" s="2">
        <v>82086.87</v>
      </c>
      <c r="P539" s="2">
        <v>17.75</v>
      </c>
      <c r="Q539" s="2">
        <v>67516.45</v>
      </c>
      <c r="R539" s="2">
        <v>5</v>
      </c>
      <c r="S539" s="2">
        <f t="shared" si="24"/>
        <v>3</v>
      </c>
      <c r="T539" s="2">
        <f t="shared" si="25"/>
        <v>6</v>
      </c>
      <c r="U539" s="6">
        <f t="shared" si="26"/>
        <v>50.376454483230667</v>
      </c>
    </row>
    <row r="540" spans="1:21" x14ac:dyDescent="0.3">
      <c r="A540" s="2" t="s">
        <v>555</v>
      </c>
      <c r="B540" s="2" t="s">
        <v>5553</v>
      </c>
      <c r="C540" s="3">
        <v>45782</v>
      </c>
      <c r="D540" s="4">
        <v>6</v>
      </c>
      <c r="E540" s="3">
        <v>45783</v>
      </c>
      <c r="F540" s="3">
        <v>45784</v>
      </c>
      <c r="G540" s="3">
        <v>38360</v>
      </c>
      <c r="H540" s="2" t="s">
        <v>9879</v>
      </c>
      <c r="I540" s="2" t="s">
        <v>9893</v>
      </c>
      <c r="J540" s="2" t="s">
        <v>9906</v>
      </c>
      <c r="K540" s="2" t="s">
        <v>9911</v>
      </c>
      <c r="L540" s="2" t="s">
        <v>9919</v>
      </c>
      <c r="M540" s="2">
        <v>8</v>
      </c>
      <c r="N540" s="2">
        <v>27695.91</v>
      </c>
      <c r="O540" s="2">
        <v>221567.28</v>
      </c>
      <c r="P540" s="2">
        <v>6.77</v>
      </c>
      <c r="Q540" s="2">
        <v>206567.18</v>
      </c>
      <c r="R540" s="2">
        <v>1</v>
      </c>
      <c r="S540" s="2">
        <f t="shared" si="24"/>
        <v>2</v>
      </c>
      <c r="T540" s="2">
        <f t="shared" si="25"/>
        <v>4</v>
      </c>
      <c r="U540" s="6">
        <f t="shared" si="26"/>
        <v>20.320990873533248</v>
      </c>
    </row>
    <row r="541" spans="1:21" x14ac:dyDescent="0.3">
      <c r="A541" s="2" t="s">
        <v>556</v>
      </c>
      <c r="B541" s="2" t="s">
        <v>5554</v>
      </c>
      <c r="C541" s="3">
        <v>45509</v>
      </c>
      <c r="D541" s="4">
        <v>5</v>
      </c>
      <c r="E541" s="3">
        <v>45514</v>
      </c>
      <c r="F541" s="3">
        <v>45517</v>
      </c>
      <c r="G541" s="3">
        <v>23939</v>
      </c>
      <c r="H541" s="2" t="s">
        <v>9880</v>
      </c>
      <c r="I541" s="2" t="s">
        <v>9901</v>
      </c>
      <c r="J541" s="2" t="s">
        <v>9904</v>
      </c>
      <c r="K541" s="2" t="s">
        <v>9909</v>
      </c>
      <c r="L541" s="2" t="s">
        <v>9923</v>
      </c>
      <c r="M541" s="2">
        <v>8</v>
      </c>
      <c r="N541" s="2">
        <v>42738.94</v>
      </c>
      <c r="O541" s="2">
        <v>341911.52</v>
      </c>
      <c r="P541" s="2">
        <v>15.42</v>
      </c>
      <c r="Q541" s="2">
        <v>289188.76</v>
      </c>
      <c r="R541" s="2">
        <v>4</v>
      </c>
      <c r="S541" s="2">
        <f t="shared" si="24"/>
        <v>8</v>
      </c>
      <c r="T541" s="2">
        <f t="shared" si="25"/>
        <v>-3</v>
      </c>
      <c r="U541" s="6">
        <f t="shared" si="26"/>
        <v>59.055441478439427</v>
      </c>
    </row>
    <row r="542" spans="1:21" x14ac:dyDescent="0.3">
      <c r="A542" s="2" t="s">
        <v>557</v>
      </c>
      <c r="B542" s="2" t="s">
        <v>5555</v>
      </c>
      <c r="C542" s="3">
        <v>45181</v>
      </c>
      <c r="D542" s="4">
        <v>8</v>
      </c>
      <c r="E542" s="3">
        <v>45182</v>
      </c>
      <c r="F542" s="3">
        <v>45183</v>
      </c>
      <c r="G542" s="3">
        <v>28154</v>
      </c>
      <c r="H542" s="2" t="s">
        <v>9879</v>
      </c>
      <c r="I542" s="2" t="s">
        <v>9883</v>
      </c>
      <c r="J542" s="2" t="s">
        <v>9903</v>
      </c>
      <c r="K542" s="2" t="s">
        <v>9908</v>
      </c>
      <c r="L542" s="2" t="s">
        <v>9915</v>
      </c>
      <c r="M542" s="2">
        <v>9</v>
      </c>
      <c r="N542" s="2">
        <v>41510.28</v>
      </c>
      <c r="O542" s="2">
        <v>373592.52</v>
      </c>
      <c r="P542" s="2">
        <v>24.14</v>
      </c>
      <c r="Q542" s="2">
        <v>283407.28999999998</v>
      </c>
      <c r="R542" s="2">
        <v>4</v>
      </c>
      <c r="S542" s="2">
        <f t="shared" si="24"/>
        <v>2</v>
      </c>
      <c r="T542" s="2">
        <f t="shared" si="25"/>
        <v>6</v>
      </c>
      <c r="U542" s="6">
        <f t="shared" si="26"/>
        <v>46.619422113480134</v>
      </c>
    </row>
    <row r="543" spans="1:21" x14ac:dyDescent="0.3">
      <c r="A543" s="2" t="s">
        <v>558</v>
      </c>
      <c r="B543" s="2" t="s">
        <v>5556</v>
      </c>
      <c r="C543" s="3">
        <v>45504</v>
      </c>
      <c r="D543" s="4">
        <v>5</v>
      </c>
      <c r="E543" s="3">
        <v>45508</v>
      </c>
      <c r="F543" s="3">
        <v>45511</v>
      </c>
      <c r="G543" s="3">
        <v>27256</v>
      </c>
      <c r="H543" s="2" t="s">
        <v>9879</v>
      </c>
      <c r="I543" s="2" t="s">
        <v>9886</v>
      </c>
      <c r="J543" s="2" t="s">
        <v>9903</v>
      </c>
      <c r="K543" s="2" t="s">
        <v>9908</v>
      </c>
      <c r="L543" s="2" t="s">
        <v>9915</v>
      </c>
      <c r="M543" s="2">
        <v>10</v>
      </c>
      <c r="N543" s="2">
        <v>20624.78</v>
      </c>
      <c r="O543" s="2">
        <v>206247.8</v>
      </c>
      <c r="P543" s="2">
        <v>12.82</v>
      </c>
      <c r="Q543" s="2">
        <v>179806.83</v>
      </c>
      <c r="R543" s="2">
        <v>4</v>
      </c>
      <c r="S543" s="2">
        <f t="shared" si="24"/>
        <v>7</v>
      </c>
      <c r="T543" s="2">
        <f t="shared" si="25"/>
        <v>-2</v>
      </c>
      <c r="U543" s="6">
        <f t="shared" si="26"/>
        <v>49.959630663517288</v>
      </c>
    </row>
    <row r="544" spans="1:21" x14ac:dyDescent="0.3">
      <c r="A544" s="2" t="s">
        <v>559</v>
      </c>
      <c r="B544" s="2" t="s">
        <v>5557</v>
      </c>
      <c r="C544" s="3">
        <v>45487</v>
      </c>
      <c r="D544" s="4">
        <v>5</v>
      </c>
      <c r="E544" s="3">
        <v>45491</v>
      </c>
      <c r="F544" s="3">
        <v>45493</v>
      </c>
      <c r="G544" s="3">
        <v>26483</v>
      </c>
      <c r="H544" s="2" t="s">
        <v>9879</v>
      </c>
      <c r="I544" s="2" t="s">
        <v>9893</v>
      </c>
      <c r="J544" s="2" t="s">
        <v>9904</v>
      </c>
      <c r="K544" s="2" t="s">
        <v>9912</v>
      </c>
      <c r="L544" s="2" t="s">
        <v>9928</v>
      </c>
      <c r="M544" s="2">
        <v>3</v>
      </c>
      <c r="N544" s="2">
        <v>37802.550000000003</v>
      </c>
      <c r="O544" s="2">
        <v>113407.65</v>
      </c>
      <c r="P544" s="2">
        <v>29.86</v>
      </c>
      <c r="Q544" s="2">
        <v>79544.13</v>
      </c>
      <c r="R544" s="2">
        <v>2</v>
      </c>
      <c r="S544" s="2">
        <f t="shared" si="24"/>
        <v>6</v>
      </c>
      <c r="T544" s="2">
        <f t="shared" si="25"/>
        <v>-1</v>
      </c>
      <c r="U544" s="6">
        <f t="shared" si="26"/>
        <v>52.028100625032287</v>
      </c>
    </row>
    <row r="545" spans="1:21" x14ac:dyDescent="0.3">
      <c r="A545" s="2" t="s">
        <v>560</v>
      </c>
      <c r="B545" s="2" t="s">
        <v>5558</v>
      </c>
      <c r="C545" s="3">
        <v>45459</v>
      </c>
      <c r="D545" s="4">
        <v>7</v>
      </c>
      <c r="E545" s="3">
        <v>45460</v>
      </c>
      <c r="F545" s="3">
        <v>45461</v>
      </c>
      <c r="G545" s="3">
        <v>29214</v>
      </c>
      <c r="H545" s="2" t="s">
        <v>9879</v>
      </c>
      <c r="I545" s="2" t="s">
        <v>9900</v>
      </c>
      <c r="J545" s="2" t="s">
        <v>9903</v>
      </c>
      <c r="K545" s="2" t="s">
        <v>9908</v>
      </c>
      <c r="L545" s="2" t="s">
        <v>9915</v>
      </c>
      <c r="M545" s="2">
        <v>2</v>
      </c>
      <c r="N545" s="2">
        <v>48730.86</v>
      </c>
      <c r="O545" s="2">
        <v>97461.72</v>
      </c>
      <c r="P545" s="2">
        <v>15.54</v>
      </c>
      <c r="Q545" s="2">
        <v>82316.17</v>
      </c>
      <c r="R545" s="2">
        <v>5</v>
      </c>
      <c r="S545" s="2">
        <f t="shared" si="24"/>
        <v>2</v>
      </c>
      <c r="T545" s="2">
        <f t="shared" si="25"/>
        <v>5</v>
      </c>
      <c r="U545" s="6">
        <f t="shared" si="26"/>
        <v>44.475062492560411</v>
      </c>
    </row>
    <row r="546" spans="1:21" x14ac:dyDescent="0.3">
      <c r="A546" s="2" t="s">
        <v>561</v>
      </c>
      <c r="B546" s="2" t="s">
        <v>5559</v>
      </c>
      <c r="C546" s="3">
        <v>45606</v>
      </c>
      <c r="D546" s="4">
        <v>6</v>
      </c>
      <c r="E546" s="3">
        <v>45608</v>
      </c>
      <c r="F546" s="3">
        <v>45611</v>
      </c>
      <c r="G546" s="3">
        <v>25910</v>
      </c>
      <c r="H546" s="2" t="s">
        <v>9880</v>
      </c>
      <c r="I546" s="2" t="s">
        <v>9897</v>
      </c>
      <c r="J546" s="2" t="s">
        <v>9904</v>
      </c>
      <c r="K546" s="2" t="s">
        <v>9909</v>
      </c>
      <c r="L546" s="2" t="s">
        <v>9927</v>
      </c>
      <c r="M546" s="2">
        <v>1</v>
      </c>
      <c r="N546" s="2">
        <v>11188.93</v>
      </c>
      <c r="O546" s="2">
        <v>11188.93</v>
      </c>
      <c r="P546" s="2">
        <v>14.73</v>
      </c>
      <c r="Q546" s="2">
        <v>9540.7999999999993</v>
      </c>
      <c r="R546" s="2">
        <v>5</v>
      </c>
      <c r="S546" s="2">
        <f t="shared" si="24"/>
        <v>5</v>
      </c>
      <c r="T546" s="2">
        <f t="shared" si="25"/>
        <v>1</v>
      </c>
      <c r="U546" s="6">
        <f t="shared" si="26"/>
        <v>53.924038030763107</v>
      </c>
    </row>
    <row r="547" spans="1:21" x14ac:dyDescent="0.3">
      <c r="A547" s="2" t="s">
        <v>562</v>
      </c>
      <c r="B547" s="2" t="s">
        <v>5560</v>
      </c>
      <c r="C547" s="3">
        <v>45531</v>
      </c>
      <c r="D547" s="4">
        <v>6</v>
      </c>
      <c r="E547" s="3">
        <v>45534</v>
      </c>
      <c r="F547" s="3">
        <v>45536</v>
      </c>
      <c r="G547" s="3">
        <v>38277</v>
      </c>
      <c r="H547" s="2" t="s">
        <v>9879</v>
      </c>
      <c r="I547" s="2" t="s">
        <v>9886</v>
      </c>
      <c r="J547" s="2" t="s">
        <v>9903</v>
      </c>
      <c r="K547" s="2" t="s">
        <v>9908</v>
      </c>
      <c r="L547" s="2" t="s">
        <v>9934</v>
      </c>
      <c r="M547" s="2">
        <v>3</v>
      </c>
      <c r="N547" s="2">
        <v>10783.72</v>
      </c>
      <c r="O547" s="2">
        <v>32351.16</v>
      </c>
      <c r="P547" s="2">
        <v>28.57</v>
      </c>
      <c r="Q547" s="2">
        <v>23108.43</v>
      </c>
      <c r="R547" s="2">
        <v>1</v>
      </c>
      <c r="S547" s="2">
        <f t="shared" si="24"/>
        <v>5</v>
      </c>
      <c r="T547" s="2">
        <f t="shared" si="25"/>
        <v>1</v>
      </c>
      <c r="U547" s="6">
        <f t="shared" si="26"/>
        <v>19.858427845131015</v>
      </c>
    </row>
    <row r="548" spans="1:21" x14ac:dyDescent="0.3">
      <c r="A548" s="2" t="s">
        <v>563</v>
      </c>
      <c r="B548" s="2" t="s">
        <v>5561</v>
      </c>
      <c r="C548" s="3">
        <v>45170</v>
      </c>
      <c r="D548" s="4">
        <v>5</v>
      </c>
      <c r="E548" s="3">
        <v>45175</v>
      </c>
      <c r="F548" s="3">
        <v>45179</v>
      </c>
      <c r="G548" s="3">
        <v>22245</v>
      </c>
      <c r="H548" s="2" t="s">
        <v>9879</v>
      </c>
      <c r="I548" s="2" t="s">
        <v>9900</v>
      </c>
      <c r="J548" s="2" t="s">
        <v>9904</v>
      </c>
      <c r="K548" s="2" t="s">
        <v>9909</v>
      </c>
      <c r="L548" s="2" t="s">
        <v>9927</v>
      </c>
      <c r="M548" s="2">
        <v>7</v>
      </c>
      <c r="N548" s="2">
        <v>2342.64</v>
      </c>
      <c r="O548" s="2">
        <v>16398.48</v>
      </c>
      <c r="P548" s="2">
        <v>21.23</v>
      </c>
      <c r="Q548" s="2">
        <v>12917.08</v>
      </c>
      <c r="R548" s="2">
        <v>3</v>
      </c>
      <c r="S548" s="2">
        <f t="shared" si="24"/>
        <v>9</v>
      </c>
      <c r="T548" s="2">
        <f t="shared" si="25"/>
        <v>-4</v>
      </c>
      <c r="U548" s="6">
        <f t="shared" si="26"/>
        <v>62.765229295003422</v>
      </c>
    </row>
    <row r="549" spans="1:21" x14ac:dyDescent="0.3">
      <c r="A549" s="2" t="s">
        <v>564</v>
      </c>
      <c r="B549" s="2" t="s">
        <v>5562</v>
      </c>
      <c r="C549" s="3">
        <v>45528</v>
      </c>
      <c r="D549" s="4">
        <v>5</v>
      </c>
      <c r="E549" s="3">
        <v>45529</v>
      </c>
      <c r="F549" s="3">
        <v>45534</v>
      </c>
      <c r="G549" s="3">
        <v>28881</v>
      </c>
      <c r="H549" s="2" t="s">
        <v>9879</v>
      </c>
      <c r="I549" s="2" t="s">
        <v>9886</v>
      </c>
      <c r="J549" s="2" t="s">
        <v>9903</v>
      </c>
      <c r="K549" s="2" t="s">
        <v>9908</v>
      </c>
      <c r="L549" s="2" t="s">
        <v>9918</v>
      </c>
      <c r="M549" s="2">
        <v>6</v>
      </c>
      <c r="N549" s="2">
        <v>9756.18</v>
      </c>
      <c r="O549" s="2">
        <v>58537.08</v>
      </c>
      <c r="P549" s="2">
        <v>15.9</v>
      </c>
      <c r="Q549" s="2">
        <v>49229.68</v>
      </c>
      <c r="R549" s="2">
        <v>2</v>
      </c>
      <c r="S549" s="2">
        <f t="shared" si="24"/>
        <v>6</v>
      </c>
      <c r="T549" s="2">
        <f t="shared" si="25"/>
        <v>-1</v>
      </c>
      <c r="U549" s="6">
        <f t="shared" si="26"/>
        <v>45.575645756457568</v>
      </c>
    </row>
    <row r="550" spans="1:21" x14ac:dyDescent="0.3">
      <c r="A550" s="2" t="s">
        <v>565</v>
      </c>
      <c r="B550" s="2" t="s">
        <v>5563</v>
      </c>
      <c r="C550" s="3">
        <v>45160</v>
      </c>
      <c r="D550" s="4">
        <v>5</v>
      </c>
      <c r="E550" s="3">
        <v>45162</v>
      </c>
      <c r="F550" s="3">
        <v>45163</v>
      </c>
      <c r="G550" s="3">
        <v>25474</v>
      </c>
      <c r="H550" s="2" t="s">
        <v>9880</v>
      </c>
      <c r="I550" s="2" t="s">
        <v>9884</v>
      </c>
      <c r="J550" s="2" t="s">
        <v>9903</v>
      </c>
      <c r="K550" s="2" t="s">
        <v>9907</v>
      </c>
      <c r="L550" s="2" t="s">
        <v>9931</v>
      </c>
      <c r="M550" s="2">
        <v>8</v>
      </c>
      <c r="N550" s="2">
        <v>32990.410000000003</v>
      </c>
      <c r="O550" s="2">
        <v>263923.28000000003</v>
      </c>
      <c r="P550" s="2">
        <v>24.14</v>
      </c>
      <c r="Q550" s="2">
        <v>200212.2</v>
      </c>
      <c r="R550" s="2">
        <v>2</v>
      </c>
      <c r="S550" s="2">
        <f t="shared" si="24"/>
        <v>3</v>
      </c>
      <c r="T550" s="2">
        <f t="shared" si="25"/>
        <v>2</v>
      </c>
      <c r="U550" s="6">
        <f t="shared" si="26"/>
        <v>53.899342891278373</v>
      </c>
    </row>
    <row r="551" spans="1:21" x14ac:dyDescent="0.3">
      <c r="A551" s="2" t="s">
        <v>566</v>
      </c>
      <c r="B551" s="2" t="s">
        <v>5564</v>
      </c>
      <c r="C551" s="3">
        <v>45511</v>
      </c>
      <c r="D551" s="4">
        <v>7</v>
      </c>
      <c r="E551" s="3">
        <v>45514</v>
      </c>
      <c r="F551" s="3">
        <v>45515</v>
      </c>
      <c r="G551" s="3">
        <v>32854</v>
      </c>
      <c r="H551" s="2" t="s">
        <v>9882</v>
      </c>
      <c r="I551" s="2" t="s">
        <v>9888</v>
      </c>
      <c r="J551" s="2" t="s">
        <v>9903</v>
      </c>
      <c r="K551" s="2" t="s">
        <v>9908</v>
      </c>
      <c r="L551" s="2" t="s">
        <v>9918</v>
      </c>
      <c r="M551" s="2">
        <v>5</v>
      </c>
      <c r="N551" s="2">
        <v>6173.76</v>
      </c>
      <c r="O551" s="2">
        <v>30868.799999999999</v>
      </c>
      <c r="P551" s="2">
        <v>12.83</v>
      </c>
      <c r="Q551" s="2">
        <v>26908.33</v>
      </c>
      <c r="R551" s="2">
        <v>4</v>
      </c>
      <c r="S551" s="2">
        <f t="shared" si="24"/>
        <v>4</v>
      </c>
      <c r="T551" s="2">
        <f t="shared" si="25"/>
        <v>3</v>
      </c>
      <c r="U551" s="6">
        <f t="shared" si="26"/>
        <v>34.652977412731005</v>
      </c>
    </row>
    <row r="552" spans="1:21" x14ac:dyDescent="0.3">
      <c r="A552" s="2" t="s">
        <v>567</v>
      </c>
      <c r="B552" s="2" t="s">
        <v>5565</v>
      </c>
      <c r="C552" s="3">
        <v>45243</v>
      </c>
      <c r="D552" s="4">
        <v>5</v>
      </c>
      <c r="E552" s="3">
        <v>45247</v>
      </c>
      <c r="F552" s="3">
        <v>45251</v>
      </c>
      <c r="G552" s="3">
        <v>25376</v>
      </c>
      <c r="H552" s="2" t="s">
        <v>9882</v>
      </c>
      <c r="I552" s="2" t="s">
        <v>9888</v>
      </c>
      <c r="J552" s="2" t="s">
        <v>9906</v>
      </c>
      <c r="K552" s="2" t="s">
        <v>9911</v>
      </c>
      <c r="L552" s="2" t="s">
        <v>9926</v>
      </c>
      <c r="M552" s="2">
        <v>10</v>
      </c>
      <c r="N552" s="2">
        <v>20728.96</v>
      </c>
      <c r="O552" s="2">
        <v>207289.60000000001</v>
      </c>
      <c r="P552" s="2">
        <v>7.03</v>
      </c>
      <c r="Q552" s="2">
        <v>192717.14</v>
      </c>
      <c r="R552" s="2">
        <v>3</v>
      </c>
      <c r="S552" s="2">
        <f t="shared" si="24"/>
        <v>8</v>
      </c>
      <c r="T552" s="2">
        <f t="shared" si="25"/>
        <v>-3</v>
      </c>
      <c r="U552" s="6">
        <f t="shared" si="26"/>
        <v>54.39491238550378</v>
      </c>
    </row>
    <row r="553" spans="1:21" x14ac:dyDescent="0.3">
      <c r="A553" s="2" t="s">
        <v>568</v>
      </c>
      <c r="B553" s="2" t="s">
        <v>5566</v>
      </c>
      <c r="C553" s="3">
        <v>45214</v>
      </c>
      <c r="D553" s="4">
        <v>10</v>
      </c>
      <c r="E553" s="3">
        <v>45217</v>
      </c>
      <c r="F553" s="3">
        <v>45219</v>
      </c>
      <c r="G553" s="3">
        <v>26831</v>
      </c>
      <c r="H553" s="2" t="s">
        <v>9879</v>
      </c>
      <c r="I553" s="2" t="s">
        <v>9886</v>
      </c>
      <c r="J553" s="2" t="s">
        <v>9903</v>
      </c>
      <c r="K553" s="2" t="s">
        <v>9907</v>
      </c>
      <c r="L553" s="2" t="s">
        <v>9913</v>
      </c>
      <c r="M553" s="2">
        <v>4</v>
      </c>
      <c r="N553" s="2">
        <v>34266.870000000003</v>
      </c>
      <c r="O553" s="2">
        <v>137067.48000000001</v>
      </c>
      <c r="P553" s="2">
        <v>26.39</v>
      </c>
      <c r="Q553" s="2">
        <v>100895.37</v>
      </c>
      <c r="R553" s="2">
        <v>1</v>
      </c>
      <c r="S553" s="2">
        <f t="shared" si="24"/>
        <v>5</v>
      </c>
      <c r="T553" s="2">
        <f t="shared" si="25"/>
        <v>5</v>
      </c>
      <c r="U553" s="6">
        <f t="shared" si="26"/>
        <v>50.331937510066034</v>
      </c>
    </row>
    <row r="554" spans="1:21" x14ac:dyDescent="0.3">
      <c r="A554" s="2" t="s">
        <v>569</v>
      </c>
      <c r="B554" s="2" t="s">
        <v>5567</v>
      </c>
      <c r="C554" s="3">
        <v>45699</v>
      </c>
      <c r="D554" s="4">
        <v>8</v>
      </c>
      <c r="E554" s="3">
        <v>45704</v>
      </c>
      <c r="F554" s="3">
        <v>45706</v>
      </c>
      <c r="G554" s="3">
        <v>38276</v>
      </c>
      <c r="H554" s="2" t="s">
        <v>9879</v>
      </c>
      <c r="I554" s="2" t="s">
        <v>9896</v>
      </c>
      <c r="J554" s="2" t="s">
        <v>9904</v>
      </c>
      <c r="K554" s="2" t="s">
        <v>9909</v>
      </c>
      <c r="L554" s="2" t="s">
        <v>9927</v>
      </c>
      <c r="M554" s="2">
        <v>4</v>
      </c>
      <c r="N554" s="2">
        <v>552.53</v>
      </c>
      <c r="O554" s="2">
        <v>2210.12</v>
      </c>
      <c r="P554" s="2">
        <v>26.53</v>
      </c>
      <c r="Q554" s="2">
        <v>1623.78</v>
      </c>
      <c r="R554" s="2">
        <v>1</v>
      </c>
      <c r="S554" s="2">
        <f t="shared" si="24"/>
        <v>7</v>
      </c>
      <c r="T554" s="2">
        <f t="shared" si="25"/>
        <v>1</v>
      </c>
      <c r="U554" s="6">
        <f t="shared" si="26"/>
        <v>20.321801891488303</v>
      </c>
    </row>
    <row r="555" spans="1:21" x14ac:dyDescent="0.3">
      <c r="A555" s="2" t="s">
        <v>570</v>
      </c>
      <c r="B555" s="2" t="s">
        <v>5568</v>
      </c>
      <c r="C555" s="3">
        <v>45229</v>
      </c>
      <c r="D555" s="4">
        <v>10</v>
      </c>
      <c r="E555" s="3">
        <v>45230</v>
      </c>
      <c r="F555" s="3">
        <v>45235</v>
      </c>
      <c r="G555" s="3">
        <v>22531</v>
      </c>
      <c r="H555" s="2" t="s">
        <v>9881</v>
      </c>
      <c r="I555" s="2" t="s">
        <v>9891</v>
      </c>
      <c r="J555" s="2" t="s">
        <v>9903</v>
      </c>
      <c r="K555" s="2" t="s">
        <v>9907</v>
      </c>
      <c r="L555" s="2" t="s">
        <v>9931</v>
      </c>
      <c r="M555" s="2">
        <v>5</v>
      </c>
      <c r="N555" s="2">
        <v>49385.68</v>
      </c>
      <c r="O555" s="2">
        <v>246928.4</v>
      </c>
      <c r="P555" s="2">
        <v>25.1</v>
      </c>
      <c r="Q555" s="2">
        <v>184949.37</v>
      </c>
      <c r="R555" s="2">
        <v>1</v>
      </c>
      <c r="S555" s="2">
        <f t="shared" si="24"/>
        <v>6</v>
      </c>
      <c r="T555" s="2">
        <f t="shared" si="25"/>
        <v>4</v>
      </c>
      <c r="U555" s="6">
        <f t="shared" si="26"/>
        <v>62.145762711864407</v>
      </c>
    </row>
    <row r="556" spans="1:21" x14ac:dyDescent="0.3">
      <c r="A556" s="2" t="s">
        <v>571</v>
      </c>
      <c r="B556" s="2" t="s">
        <v>5569</v>
      </c>
      <c r="C556" s="3">
        <v>45518</v>
      </c>
      <c r="D556" s="4">
        <v>10</v>
      </c>
      <c r="E556" s="3">
        <v>45521</v>
      </c>
      <c r="F556" s="3">
        <v>45526</v>
      </c>
      <c r="G556" s="3">
        <v>29805</v>
      </c>
      <c r="H556" s="2" t="s">
        <v>9880</v>
      </c>
      <c r="I556" s="2" t="s">
        <v>9897</v>
      </c>
      <c r="J556" s="2" t="s">
        <v>9904</v>
      </c>
      <c r="K556" s="2" t="s">
        <v>9909</v>
      </c>
      <c r="L556" s="2" t="s">
        <v>9927</v>
      </c>
      <c r="M556" s="2">
        <v>5</v>
      </c>
      <c r="N556" s="2">
        <v>23776.92</v>
      </c>
      <c r="O556" s="2">
        <v>118884.6</v>
      </c>
      <c r="P556" s="2">
        <v>11.62</v>
      </c>
      <c r="Q556" s="2">
        <v>105070.21</v>
      </c>
      <c r="R556" s="2">
        <v>5</v>
      </c>
      <c r="S556" s="2">
        <f t="shared" si="24"/>
        <v>8</v>
      </c>
      <c r="T556" s="2">
        <f t="shared" si="25"/>
        <v>2</v>
      </c>
      <c r="U556" s="6">
        <f t="shared" si="26"/>
        <v>43.019849418206711</v>
      </c>
    </row>
    <row r="557" spans="1:21" x14ac:dyDescent="0.3">
      <c r="A557" s="2" t="s">
        <v>572</v>
      </c>
      <c r="B557" s="2" t="s">
        <v>5570</v>
      </c>
      <c r="C557" s="3">
        <v>45164</v>
      </c>
      <c r="D557" s="4">
        <v>10</v>
      </c>
      <c r="E557" s="3">
        <v>45167</v>
      </c>
      <c r="F557" s="3">
        <v>45171</v>
      </c>
      <c r="G557" s="3">
        <v>24595</v>
      </c>
      <c r="H557" s="2" t="s">
        <v>9879</v>
      </c>
      <c r="I557" s="2" t="s">
        <v>9883</v>
      </c>
      <c r="J557" s="2" t="s">
        <v>9903</v>
      </c>
      <c r="K557" s="2" t="s">
        <v>9908</v>
      </c>
      <c r="L557" s="2" t="s">
        <v>9934</v>
      </c>
      <c r="M557" s="2">
        <v>4</v>
      </c>
      <c r="N557" s="2">
        <v>8242.7900000000009</v>
      </c>
      <c r="O557" s="2">
        <v>32971.160000000003</v>
      </c>
      <c r="P557" s="2">
        <v>29.42</v>
      </c>
      <c r="Q557" s="2">
        <v>23271.040000000001</v>
      </c>
      <c r="R557" s="2">
        <v>1</v>
      </c>
      <c r="S557" s="2">
        <f t="shared" si="24"/>
        <v>7</v>
      </c>
      <c r="T557" s="2">
        <f t="shared" si="25"/>
        <v>3</v>
      </c>
      <c r="U557" s="6">
        <f t="shared" si="26"/>
        <v>56.315529084009796</v>
      </c>
    </row>
    <row r="558" spans="1:21" x14ac:dyDescent="0.3">
      <c r="A558" s="2" t="s">
        <v>573</v>
      </c>
      <c r="B558" s="2" t="s">
        <v>5571</v>
      </c>
      <c r="C558" s="3">
        <v>45414</v>
      </c>
      <c r="D558" s="4">
        <v>10</v>
      </c>
      <c r="E558" s="3">
        <v>45419</v>
      </c>
      <c r="F558" s="3">
        <v>45423</v>
      </c>
      <c r="G558" s="3">
        <v>24131</v>
      </c>
      <c r="H558" s="2" t="s">
        <v>9881</v>
      </c>
      <c r="I558" s="2" t="s">
        <v>9890</v>
      </c>
      <c r="J558" s="2" t="s">
        <v>9903</v>
      </c>
      <c r="K558" s="2" t="s">
        <v>9908</v>
      </c>
      <c r="L558" s="2" t="s">
        <v>9934</v>
      </c>
      <c r="M558" s="2">
        <v>9</v>
      </c>
      <c r="N558" s="2">
        <v>37921.339999999997</v>
      </c>
      <c r="O558" s="2">
        <v>341292.05999999988</v>
      </c>
      <c r="P558" s="2">
        <v>24.23</v>
      </c>
      <c r="Q558" s="2">
        <v>258596.99</v>
      </c>
      <c r="R558" s="2">
        <v>3</v>
      </c>
      <c r="S558" s="2">
        <f t="shared" si="24"/>
        <v>9</v>
      </c>
      <c r="T558" s="2">
        <f t="shared" si="25"/>
        <v>1</v>
      </c>
      <c r="U558" s="6">
        <f t="shared" si="26"/>
        <v>58.269002320185614</v>
      </c>
    </row>
    <row r="559" spans="1:21" x14ac:dyDescent="0.3">
      <c r="A559" s="2" t="s">
        <v>574</v>
      </c>
      <c r="B559" s="2" t="s">
        <v>5572</v>
      </c>
      <c r="C559" s="3">
        <v>45412</v>
      </c>
      <c r="D559" s="4">
        <v>7</v>
      </c>
      <c r="E559" s="3">
        <v>45416</v>
      </c>
      <c r="F559" s="3">
        <v>45419</v>
      </c>
      <c r="G559" s="3">
        <v>38616</v>
      </c>
      <c r="H559" s="2" t="s">
        <v>9879</v>
      </c>
      <c r="I559" s="2" t="s">
        <v>9893</v>
      </c>
      <c r="J559" s="2" t="s">
        <v>9903</v>
      </c>
      <c r="K559" s="2" t="s">
        <v>9908</v>
      </c>
      <c r="L559" s="2" t="s">
        <v>9915</v>
      </c>
      <c r="M559" s="2">
        <v>5</v>
      </c>
      <c r="N559" s="2">
        <v>38856.800000000003</v>
      </c>
      <c r="O559" s="2">
        <v>194284</v>
      </c>
      <c r="P559" s="2">
        <v>21.08</v>
      </c>
      <c r="Q559" s="2">
        <v>153328.93</v>
      </c>
      <c r="R559" s="2">
        <v>2</v>
      </c>
      <c r="S559" s="2">
        <f t="shared" si="24"/>
        <v>7</v>
      </c>
      <c r="T559" s="2">
        <f t="shared" si="25"/>
        <v>0</v>
      </c>
      <c r="U559" s="6">
        <f t="shared" si="26"/>
        <v>18.606433949349761</v>
      </c>
    </row>
    <row r="560" spans="1:21" x14ac:dyDescent="0.3">
      <c r="A560" s="2" t="s">
        <v>575</v>
      </c>
      <c r="B560" s="2" t="s">
        <v>5573</v>
      </c>
      <c r="C560" s="3">
        <v>45794</v>
      </c>
      <c r="D560" s="4">
        <v>4</v>
      </c>
      <c r="E560" s="3">
        <v>45798</v>
      </c>
      <c r="F560" s="3">
        <v>45803</v>
      </c>
      <c r="G560" s="3">
        <v>27224</v>
      </c>
      <c r="H560" s="2" t="s">
        <v>9880</v>
      </c>
      <c r="I560" s="2" t="s">
        <v>9884</v>
      </c>
      <c r="J560" s="2" t="s">
        <v>9903</v>
      </c>
      <c r="K560" s="2" t="s">
        <v>9907</v>
      </c>
      <c r="L560" s="2" t="s">
        <v>9931</v>
      </c>
      <c r="M560" s="2">
        <v>1</v>
      </c>
      <c r="N560" s="2">
        <v>46888.05</v>
      </c>
      <c r="O560" s="2">
        <v>46888.05</v>
      </c>
      <c r="P560" s="2">
        <v>11.14</v>
      </c>
      <c r="Q560" s="2">
        <v>41664.720000000001</v>
      </c>
      <c r="R560" s="2">
        <v>2</v>
      </c>
      <c r="S560" s="2">
        <f t="shared" si="24"/>
        <v>9</v>
      </c>
      <c r="T560" s="2">
        <f t="shared" si="25"/>
        <v>-5</v>
      </c>
      <c r="U560" s="6">
        <f t="shared" si="26"/>
        <v>50.841889117043124</v>
      </c>
    </row>
    <row r="561" spans="1:21" x14ac:dyDescent="0.3">
      <c r="A561" s="2" t="s">
        <v>576</v>
      </c>
      <c r="B561" s="2" t="s">
        <v>5574</v>
      </c>
      <c r="C561" s="3">
        <v>45338</v>
      </c>
      <c r="D561" s="4">
        <v>4</v>
      </c>
      <c r="E561" s="3">
        <v>45343</v>
      </c>
      <c r="F561" s="3">
        <v>45344</v>
      </c>
      <c r="G561" s="3">
        <v>27762</v>
      </c>
      <c r="H561" s="2" t="s">
        <v>9882</v>
      </c>
      <c r="I561" s="2" t="s">
        <v>9895</v>
      </c>
      <c r="J561" s="2" t="s">
        <v>9906</v>
      </c>
      <c r="K561" s="2" t="s">
        <v>9911</v>
      </c>
      <c r="L561" s="2" t="s">
        <v>9919</v>
      </c>
      <c r="M561" s="2">
        <v>2</v>
      </c>
      <c r="N561" s="2">
        <v>43520.19</v>
      </c>
      <c r="O561" s="2">
        <v>87040.38</v>
      </c>
      <c r="P561" s="2">
        <v>21.05</v>
      </c>
      <c r="Q561" s="2">
        <v>68718.38</v>
      </c>
      <c r="R561" s="2">
        <v>3</v>
      </c>
      <c r="S561" s="2">
        <f t="shared" si="24"/>
        <v>6</v>
      </c>
      <c r="T561" s="2">
        <f t="shared" si="25"/>
        <v>-2</v>
      </c>
      <c r="U561" s="6">
        <f t="shared" si="26"/>
        <v>48.118448988713823</v>
      </c>
    </row>
    <row r="562" spans="1:21" x14ac:dyDescent="0.3">
      <c r="A562" s="2" t="s">
        <v>577</v>
      </c>
      <c r="B562" s="2" t="s">
        <v>5575</v>
      </c>
      <c r="C562" s="3">
        <v>45700</v>
      </c>
      <c r="D562" s="4">
        <v>10</v>
      </c>
      <c r="E562" s="3">
        <v>45701</v>
      </c>
      <c r="F562" s="3">
        <v>45702</v>
      </c>
      <c r="G562" s="3">
        <v>37168</v>
      </c>
      <c r="H562" s="2" t="s">
        <v>9882</v>
      </c>
      <c r="I562" s="2" t="s">
        <v>9898</v>
      </c>
      <c r="J562" s="2" t="s">
        <v>9903</v>
      </c>
      <c r="K562" s="2" t="s">
        <v>9908</v>
      </c>
      <c r="L562" s="2" t="s">
        <v>9915</v>
      </c>
      <c r="M562" s="2">
        <v>9</v>
      </c>
      <c r="N562" s="2">
        <v>27239.45</v>
      </c>
      <c r="O562" s="2">
        <v>245155.05</v>
      </c>
      <c r="P562" s="2">
        <v>28.43</v>
      </c>
      <c r="Q562" s="2">
        <v>175457.47</v>
      </c>
      <c r="R562" s="2">
        <v>2</v>
      </c>
      <c r="S562" s="2">
        <f t="shared" si="24"/>
        <v>2</v>
      </c>
      <c r="T562" s="2">
        <f t="shared" si="25"/>
        <v>8</v>
      </c>
      <c r="U562" s="6">
        <f t="shared" si="26"/>
        <v>23.359982477275217</v>
      </c>
    </row>
    <row r="563" spans="1:21" x14ac:dyDescent="0.3">
      <c r="A563" s="2" t="s">
        <v>578</v>
      </c>
      <c r="B563" s="2" t="s">
        <v>5576</v>
      </c>
      <c r="C563" s="3">
        <v>45548</v>
      </c>
      <c r="D563" s="4">
        <v>7</v>
      </c>
      <c r="E563" s="3">
        <v>45550</v>
      </c>
      <c r="F563" s="3">
        <v>45552</v>
      </c>
      <c r="G563" s="3">
        <v>31085</v>
      </c>
      <c r="H563" s="2" t="s">
        <v>9879</v>
      </c>
      <c r="I563" s="2" t="s">
        <v>9893</v>
      </c>
      <c r="J563" s="2" t="s">
        <v>9904</v>
      </c>
      <c r="K563" s="2" t="s">
        <v>9912</v>
      </c>
      <c r="L563" s="2" t="s">
        <v>9928</v>
      </c>
      <c r="M563" s="2">
        <v>4</v>
      </c>
      <c r="N563" s="2">
        <v>9247.8799999999992</v>
      </c>
      <c r="O563" s="2">
        <v>36991.519999999997</v>
      </c>
      <c r="P563" s="2">
        <v>6.86</v>
      </c>
      <c r="Q563" s="2">
        <v>34453.9</v>
      </c>
      <c r="R563" s="2">
        <v>4</v>
      </c>
      <c r="S563" s="2">
        <f t="shared" si="24"/>
        <v>4</v>
      </c>
      <c r="T563" s="2">
        <f t="shared" si="25"/>
        <v>3</v>
      </c>
      <c r="U563" s="6">
        <f t="shared" si="26"/>
        <v>39.597535934291578</v>
      </c>
    </row>
    <row r="564" spans="1:21" x14ac:dyDescent="0.3">
      <c r="A564" s="2" t="s">
        <v>579</v>
      </c>
      <c r="B564" s="2" t="s">
        <v>5577</v>
      </c>
      <c r="C564" s="3">
        <v>45196</v>
      </c>
      <c r="D564" s="4">
        <v>6</v>
      </c>
      <c r="E564" s="3">
        <v>45201</v>
      </c>
      <c r="F564" s="3">
        <v>45202</v>
      </c>
      <c r="G564" s="3">
        <v>30170</v>
      </c>
      <c r="H564" s="2" t="s">
        <v>9881</v>
      </c>
      <c r="I564" s="2" t="s">
        <v>9891</v>
      </c>
      <c r="J564" s="2" t="s">
        <v>9904</v>
      </c>
      <c r="K564" s="2" t="s">
        <v>9909</v>
      </c>
      <c r="L564" s="2" t="s">
        <v>9929</v>
      </c>
      <c r="M564" s="2">
        <v>6</v>
      </c>
      <c r="N564" s="2">
        <v>3220.11</v>
      </c>
      <c r="O564" s="2">
        <v>19320.66</v>
      </c>
      <c r="P564" s="2">
        <v>15.17</v>
      </c>
      <c r="Q564" s="2">
        <v>16389.72</v>
      </c>
      <c r="R564" s="2">
        <v>2</v>
      </c>
      <c r="S564" s="2">
        <f t="shared" si="24"/>
        <v>6</v>
      </c>
      <c r="T564" s="2">
        <f t="shared" si="25"/>
        <v>0</v>
      </c>
      <c r="U564" s="6">
        <f t="shared" si="26"/>
        <v>41.140286831812254</v>
      </c>
    </row>
    <row r="565" spans="1:21" x14ac:dyDescent="0.3">
      <c r="A565" s="2" t="s">
        <v>580</v>
      </c>
      <c r="B565" s="2" t="s">
        <v>5578</v>
      </c>
      <c r="C565" s="3">
        <v>45569</v>
      </c>
      <c r="D565" s="4">
        <v>8</v>
      </c>
      <c r="E565" s="3">
        <v>45570</v>
      </c>
      <c r="F565" s="3">
        <v>45572</v>
      </c>
      <c r="G565" s="3">
        <v>31541</v>
      </c>
      <c r="H565" s="2" t="s">
        <v>9879</v>
      </c>
      <c r="I565" s="2" t="s">
        <v>9893</v>
      </c>
      <c r="J565" s="2" t="s">
        <v>9905</v>
      </c>
      <c r="K565" s="2" t="s">
        <v>9910</v>
      </c>
      <c r="L565" s="2" t="s">
        <v>9935</v>
      </c>
      <c r="M565" s="2">
        <v>8</v>
      </c>
      <c r="N565" s="2">
        <v>34806.47</v>
      </c>
      <c r="O565" s="2">
        <v>278451.76</v>
      </c>
      <c r="P565" s="2">
        <v>26.8</v>
      </c>
      <c r="Q565" s="2">
        <v>203826.69</v>
      </c>
      <c r="R565" s="2">
        <v>3</v>
      </c>
      <c r="S565" s="2">
        <f t="shared" si="24"/>
        <v>3</v>
      </c>
      <c r="T565" s="2">
        <f t="shared" si="25"/>
        <v>5</v>
      </c>
      <c r="U565" s="6">
        <f t="shared" si="26"/>
        <v>38.405896805896802</v>
      </c>
    </row>
    <row r="566" spans="1:21" x14ac:dyDescent="0.3">
      <c r="A566" s="2" t="s">
        <v>581</v>
      </c>
      <c r="B566" s="2" t="s">
        <v>5579</v>
      </c>
      <c r="C566" s="3">
        <v>45222</v>
      </c>
      <c r="D566" s="4">
        <v>4</v>
      </c>
      <c r="E566" s="3">
        <v>45223</v>
      </c>
      <c r="F566" s="3">
        <v>45228</v>
      </c>
      <c r="G566" s="3">
        <v>24547</v>
      </c>
      <c r="H566" s="2" t="s">
        <v>9879</v>
      </c>
      <c r="I566" s="2" t="s">
        <v>9886</v>
      </c>
      <c r="J566" s="2" t="s">
        <v>9905</v>
      </c>
      <c r="K566" s="2" t="s">
        <v>9910</v>
      </c>
      <c r="L566" s="2" t="s">
        <v>9917</v>
      </c>
      <c r="M566" s="2">
        <v>4</v>
      </c>
      <c r="N566" s="2">
        <v>48966.53</v>
      </c>
      <c r="O566" s="2">
        <v>195866.12</v>
      </c>
      <c r="P566" s="2">
        <v>27.12</v>
      </c>
      <c r="Q566" s="2">
        <v>142747.23000000001</v>
      </c>
      <c r="R566" s="2">
        <v>1</v>
      </c>
      <c r="S566" s="2">
        <f t="shared" si="24"/>
        <v>6</v>
      </c>
      <c r="T566" s="2">
        <f t="shared" si="25"/>
        <v>-2</v>
      </c>
      <c r="U566" s="6">
        <f t="shared" si="26"/>
        <v>56.60574475238964</v>
      </c>
    </row>
    <row r="567" spans="1:21" x14ac:dyDescent="0.3">
      <c r="A567" s="2" t="s">
        <v>582</v>
      </c>
      <c r="B567" s="2" t="s">
        <v>5580</v>
      </c>
      <c r="C567" s="3">
        <v>45565</v>
      </c>
      <c r="D567" s="4">
        <v>3</v>
      </c>
      <c r="E567" s="3">
        <v>45568</v>
      </c>
      <c r="F567" s="3">
        <v>45569</v>
      </c>
      <c r="G567" s="3">
        <v>37453</v>
      </c>
      <c r="H567" s="2" t="s">
        <v>9881</v>
      </c>
      <c r="I567" s="2" t="s">
        <v>9891</v>
      </c>
      <c r="J567" s="2" t="s">
        <v>9905</v>
      </c>
      <c r="K567" s="2" t="s">
        <v>9910</v>
      </c>
      <c r="L567" s="2" t="s">
        <v>9924</v>
      </c>
      <c r="M567" s="2">
        <v>5</v>
      </c>
      <c r="N567" s="2">
        <v>3598.44</v>
      </c>
      <c r="O567" s="2">
        <v>17992.2</v>
      </c>
      <c r="P567" s="2">
        <v>13.63</v>
      </c>
      <c r="Q567" s="2">
        <v>15539.86</v>
      </c>
      <c r="R567" s="2">
        <v>4</v>
      </c>
      <c r="S567" s="2">
        <f t="shared" si="24"/>
        <v>4</v>
      </c>
      <c r="T567" s="2">
        <f t="shared" si="25"/>
        <v>-1</v>
      </c>
      <c r="U567" s="6">
        <f t="shared" si="26"/>
        <v>22.208784668491848</v>
      </c>
    </row>
    <row r="568" spans="1:21" x14ac:dyDescent="0.3">
      <c r="A568" s="2" t="s">
        <v>583</v>
      </c>
      <c r="B568" s="2" t="s">
        <v>5581</v>
      </c>
      <c r="C568" s="3">
        <v>45416</v>
      </c>
      <c r="D568" s="4">
        <v>4</v>
      </c>
      <c r="E568" s="3">
        <v>45418</v>
      </c>
      <c r="F568" s="3">
        <v>45423</v>
      </c>
      <c r="G568" s="3">
        <v>37705</v>
      </c>
      <c r="H568" s="2" t="s">
        <v>9882</v>
      </c>
      <c r="I568" s="2" t="s">
        <v>9895</v>
      </c>
      <c r="J568" s="2" t="s">
        <v>9905</v>
      </c>
      <c r="K568" s="2" t="s">
        <v>9910</v>
      </c>
      <c r="L568" s="2" t="s">
        <v>9924</v>
      </c>
      <c r="M568" s="2">
        <v>8</v>
      </c>
      <c r="N568" s="2">
        <v>21156.1</v>
      </c>
      <c r="O568" s="2">
        <v>169248.8</v>
      </c>
      <c r="P568" s="2">
        <v>0.65</v>
      </c>
      <c r="Q568" s="2">
        <v>168148.68</v>
      </c>
      <c r="R568" s="2">
        <v>1</v>
      </c>
      <c r="S568" s="2">
        <f t="shared" si="24"/>
        <v>7</v>
      </c>
      <c r="T568" s="2">
        <f t="shared" si="25"/>
        <v>-3</v>
      </c>
      <c r="U568" s="6">
        <f t="shared" si="26"/>
        <v>21.110253857640618</v>
      </c>
    </row>
    <row r="569" spans="1:21" x14ac:dyDescent="0.3">
      <c r="A569" s="2" t="s">
        <v>584</v>
      </c>
      <c r="B569" s="2" t="s">
        <v>5582</v>
      </c>
      <c r="C569" s="3">
        <v>45365</v>
      </c>
      <c r="D569" s="4">
        <v>8</v>
      </c>
      <c r="E569" s="3">
        <v>45367</v>
      </c>
      <c r="F569" s="3">
        <v>45372</v>
      </c>
      <c r="G569" s="3">
        <v>37783</v>
      </c>
      <c r="H569" s="2" t="s">
        <v>9879</v>
      </c>
      <c r="I569" s="2" t="s">
        <v>9896</v>
      </c>
      <c r="J569" s="2" t="s">
        <v>9905</v>
      </c>
      <c r="K569" s="2" t="s">
        <v>9910</v>
      </c>
      <c r="L569" s="2" t="s">
        <v>9935</v>
      </c>
      <c r="M569" s="2">
        <v>6</v>
      </c>
      <c r="N569" s="2">
        <v>17055.2</v>
      </c>
      <c r="O569" s="2">
        <v>102331.2</v>
      </c>
      <c r="P569" s="2">
        <v>6.84</v>
      </c>
      <c r="Q569" s="2">
        <v>95331.75</v>
      </c>
      <c r="R569" s="2">
        <v>3</v>
      </c>
      <c r="S569" s="2">
        <f t="shared" si="24"/>
        <v>7</v>
      </c>
      <c r="T569" s="2">
        <f t="shared" si="25"/>
        <v>1</v>
      </c>
      <c r="U569" s="6">
        <f t="shared" si="26"/>
        <v>20.757093081134894</v>
      </c>
    </row>
    <row r="570" spans="1:21" x14ac:dyDescent="0.3">
      <c r="A570" s="2" t="s">
        <v>585</v>
      </c>
      <c r="B570" s="2" t="s">
        <v>5583</v>
      </c>
      <c r="C570" s="3">
        <v>45355</v>
      </c>
      <c r="D570" s="4">
        <v>5</v>
      </c>
      <c r="E570" s="3">
        <v>45359</v>
      </c>
      <c r="F570" s="3">
        <v>45362</v>
      </c>
      <c r="G570" s="3">
        <v>34791</v>
      </c>
      <c r="H570" s="2" t="s">
        <v>9881</v>
      </c>
      <c r="I570" s="2" t="s">
        <v>9885</v>
      </c>
      <c r="J570" s="2" t="s">
        <v>9904</v>
      </c>
      <c r="K570" s="2" t="s">
        <v>9912</v>
      </c>
      <c r="L570" s="2" t="s">
        <v>9928</v>
      </c>
      <c r="M570" s="2">
        <v>4</v>
      </c>
      <c r="N570" s="2">
        <v>38070.03</v>
      </c>
      <c r="O570" s="2">
        <v>152280.12</v>
      </c>
      <c r="P570" s="2">
        <v>6.64</v>
      </c>
      <c r="Q570" s="2">
        <v>142168.72</v>
      </c>
      <c r="R570" s="2">
        <v>5</v>
      </c>
      <c r="S570" s="2">
        <f t="shared" si="24"/>
        <v>7</v>
      </c>
      <c r="T570" s="2">
        <f t="shared" si="25"/>
        <v>-2</v>
      </c>
      <c r="U570" s="6">
        <f t="shared" si="26"/>
        <v>28.921336010220845</v>
      </c>
    </row>
    <row r="571" spans="1:21" x14ac:dyDescent="0.3">
      <c r="A571" s="2" t="s">
        <v>586</v>
      </c>
      <c r="B571" s="2" t="s">
        <v>5584</v>
      </c>
      <c r="C571" s="3">
        <v>45707</v>
      </c>
      <c r="D571" s="4">
        <v>4</v>
      </c>
      <c r="E571" s="3">
        <v>45710</v>
      </c>
      <c r="F571" s="3">
        <v>45712</v>
      </c>
      <c r="G571" s="3">
        <v>24852</v>
      </c>
      <c r="H571" s="2" t="s">
        <v>9882</v>
      </c>
      <c r="I571" s="2" t="s">
        <v>9902</v>
      </c>
      <c r="J571" s="2" t="s">
        <v>9904</v>
      </c>
      <c r="K571" s="2" t="s">
        <v>9912</v>
      </c>
      <c r="L571" s="2" t="s">
        <v>9930</v>
      </c>
      <c r="M571" s="2">
        <v>10</v>
      </c>
      <c r="N571" s="2">
        <v>24084.92</v>
      </c>
      <c r="O571" s="2">
        <v>240849.2</v>
      </c>
      <c r="P571" s="2">
        <v>24.57</v>
      </c>
      <c r="Q571" s="2">
        <v>181672.55</v>
      </c>
      <c r="R571" s="2">
        <v>4</v>
      </c>
      <c r="S571" s="2">
        <f t="shared" si="24"/>
        <v>5</v>
      </c>
      <c r="T571" s="2">
        <f t="shared" si="25"/>
        <v>-1</v>
      </c>
      <c r="U571" s="6">
        <f t="shared" si="26"/>
        <v>57.096530564078357</v>
      </c>
    </row>
    <row r="572" spans="1:21" x14ac:dyDescent="0.3">
      <c r="A572" s="2" t="s">
        <v>587</v>
      </c>
      <c r="B572" s="2" t="s">
        <v>5585</v>
      </c>
      <c r="C572" s="3">
        <v>45172</v>
      </c>
      <c r="D572" s="4">
        <v>10</v>
      </c>
      <c r="E572" s="3">
        <v>45176</v>
      </c>
      <c r="F572" s="3">
        <v>45179</v>
      </c>
      <c r="G572" s="3">
        <v>37702</v>
      </c>
      <c r="H572" s="2" t="s">
        <v>9880</v>
      </c>
      <c r="I572" s="2" t="s">
        <v>9889</v>
      </c>
      <c r="J572" s="2" t="s">
        <v>9903</v>
      </c>
      <c r="K572" s="2" t="s">
        <v>9908</v>
      </c>
      <c r="L572" s="2" t="s">
        <v>9934</v>
      </c>
      <c r="M572" s="2">
        <v>4</v>
      </c>
      <c r="N572" s="2">
        <v>48333.71</v>
      </c>
      <c r="O572" s="2">
        <v>193334.84</v>
      </c>
      <c r="P572" s="2">
        <v>26.21</v>
      </c>
      <c r="Q572" s="2">
        <v>142661.78</v>
      </c>
      <c r="R572" s="2">
        <v>2</v>
      </c>
      <c r="S572" s="2">
        <f t="shared" si="24"/>
        <v>7</v>
      </c>
      <c r="T572" s="2">
        <f t="shared" si="25"/>
        <v>3</v>
      </c>
      <c r="U572" s="6">
        <f t="shared" si="26"/>
        <v>20.452411994784875</v>
      </c>
    </row>
    <row r="573" spans="1:21" x14ac:dyDescent="0.3">
      <c r="A573" s="2" t="s">
        <v>588</v>
      </c>
      <c r="B573" s="2" t="s">
        <v>5586</v>
      </c>
      <c r="C573" s="3">
        <v>45604</v>
      </c>
      <c r="D573" s="4">
        <v>9</v>
      </c>
      <c r="E573" s="3">
        <v>45605</v>
      </c>
      <c r="F573" s="3">
        <v>45606</v>
      </c>
      <c r="G573" s="3">
        <v>25443</v>
      </c>
      <c r="H573" s="2" t="s">
        <v>9881</v>
      </c>
      <c r="I573" s="2" t="s">
        <v>9899</v>
      </c>
      <c r="J573" s="2" t="s">
        <v>9906</v>
      </c>
      <c r="K573" s="2" t="s">
        <v>9911</v>
      </c>
      <c r="L573" s="2" t="s">
        <v>9922</v>
      </c>
      <c r="M573" s="2">
        <v>1</v>
      </c>
      <c r="N573" s="2">
        <v>928.66</v>
      </c>
      <c r="O573" s="2">
        <v>928.66</v>
      </c>
      <c r="P573" s="2">
        <v>5.9</v>
      </c>
      <c r="Q573" s="2">
        <v>873.87</v>
      </c>
      <c r="R573" s="2">
        <v>1</v>
      </c>
      <c r="S573" s="2">
        <f t="shared" si="24"/>
        <v>2</v>
      </c>
      <c r="T573" s="2">
        <f t="shared" si="25"/>
        <v>7</v>
      </c>
      <c r="U573" s="6">
        <f t="shared" si="26"/>
        <v>55.197809719370291</v>
      </c>
    </row>
    <row r="574" spans="1:21" x14ac:dyDescent="0.3">
      <c r="A574" s="2" t="s">
        <v>589</v>
      </c>
      <c r="B574" s="2" t="s">
        <v>5587</v>
      </c>
      <c r="C574" s="3">
        <v>45210</v>
      </c>
      <c r="D574" s="4">
        <v>6</v>
      </c>
      <c r="E574" s="3">
        <v>45214</v>
      </c>
      <c r="F574" s="3">
        <v>45219</v>
      </c>
      <c r="G574" s="3">
        <v>30006</v>
      </c>
      <c r="H574" s="2" t="s">
        <v>9881</v>
      </c>
      <c r="I574" s="2" t="s">
        <v>9894</v>
      </c>
      <c r="J574" s="2" t="s">
        <v>9905</v>
      </c>
      <c r="K574" s="2" t="s">
        <v>9910</v>
      </c>
      <c r="L574" s="2" t="s">
        <v>9924</v>
      </c>
      <c r="M574" s="2">
        <v>10</v>
      </c>
      <c r="N574" s="2">
        <v>38758.14</v>
      </c>
      <c r="O574" s="2">
        <v>387581.4</v>
      </c>
      <c r="P574" s="2">
        <v>26.56</v>
      </c>
      <c r="Q574" s="2">
        <v>284639.78000000003</v>
      </c>
      <c r="R574" s="2">
        <v>2</v>
      </c>
      <c r="S574" s="2">
        <f t="shared" si="24"/>
        <v>9</v>
      </c>
      <c r="T574" s="2">
        <f t="shared" si="25"/>
        <v>-3</v>
      </c>
      <c r="U574" s="6">
        <f t="shared" si="26"/>
        <v>41.627640156453715</v>
      </c>
    </row>
    <row r="575" spans="1:21" x14ac:dyDescent="0.3">
      <c r="A575" s="2" t="s">
        <v>590</v>
      </c>
      <c r="B575" s="2" t="s">
        <v>5588</v>
      </c>
      <c r="C575" s="3">
        <v>45508</v>
      </c>
      <c r="D575" s="4">
        <v>7</v>
      </c>
      <c r="E575" s="3">
        <v>45511</v>
      </c>
      <c r="F575" s="3">
        <v>45513</v>
      </c>
      <c r="G575" s="3">
        <v>23958</v>
      </c>
      <c r="H575" s="2" t="s">
        <v>9880</v>
      </c>
      <c r="I575" s="2" t="s">
        <v>9901</v>
      </c>
      <c r="J575" s="2" t="s">
        <v>9903</v>
      </c>
      <c r="K575" s="2" t="s">
        <v>9908</v>
      </c>
      <c r="L575" s="2" t="s">
        <v>9918</v>
      </c>
      <c r="M575" s="2">
        <v>5</v>
      </c>
      <c r="N575" s="2">
        <v>44017.279999999999</v>
      </c>
      <c r="O575" s="2">
        <v>220086.39999999999</v>
      </c>
      <c r="P575" s="2">
        <v>10.87</v>
      </c>
      <c r="Q575" s="2">
        <v>196163.01</v>
      </c>
      <c r="R575" s="2">
        <v>3</v>
      </c>
      <c r="S575" s="2">
        <f t="shared" si="24"/>
        <v>5</v>
      </c>
      <c r="T575" s="2">
        <f t="shared" si="25"/>
        <v>2</v>
      </c>
      <c r="U575" s="6">
        <f t="shared" si="26"/>
        <v>59.000684462696782</v>
      </c>
    </row>
    <row r="576" spans="1:21" x14ac:dyDescent="0.3">
      <c r="A576" s="2" t="s">
        <v>591</v>
      </c>
      <c r="B576" s="2" t="s">
        <v>5589</v>
      </c>
      <c r="C576" s="3">
        <v>45271</v>
      </c>
      <c r="D576" s="4">
        <v>5</v>
      </c>
      <c r="E576" s="3">
        <v>45276</v>
      </c>
      <c r="F576" s="3">
        <v>45277</v>
      </c>
      <c r="G576" s="3">
        <v>29297</v>
      </c>
      <c r="H576" s="2" t="s">
        <v>9879</v>
      </c>
      <c r="I576" s="2" t="s">
        <v>9896</v>
      </c>
      <c r="J576" s="2" t="s">
        <v>9904</v>
      </c>
      <c r="K576" s="2" t="s">
        <v>9912</v>
      </c>
      <c r="L576" s="2" t="s">
        <v>9930</v>
      </c>
      <c r="M576" s="2">
        <v>2</v>
      </c>
      <c r="N576" s="2">
        <v>32542.23</v>
      </c>
      <c r="O576" s="2">
        <v>65084.46</v>
      </c>
      <c r="P576" s="2">
        <v>5.2</v>
      </c>
      <c r="Q576" s="2">
        <v>61700.07</v>
      </c>
      <c r="R576" s="2">
        <v>1</v>
      </c>
      <c r="S576" s="2">
        <f t="shared" si="24"/>
        <v>6</v>
      </c>
      <c r="T576" s="2">
        <f t="shared" si="25"/>
        <v>-1</v>
      </c>
      <c r="U576" s="6">
        <f t="shared" si="26"/>
        <v>43.734428473648187</v>
      </c>
    </row>
    <row r="577" spans="1:21" x14ac:dyDescent="0.3">
      <c r="A577" s="2" t="s">
        <v>592</v>
      </c>
      <c r="B577" s="2" t="s">
        <v>5590</v>
      </c>
      <c r="C577" s="3">
        <v>45797</v>
      </c>
      <c r="D577" s="4">
        <v>5</v>
      </c>
      <c r="E577" s="3">
        <v>45799</v>
      </c>
      <c r="F577" s="3">
        <v>45802</v>
      </c>
      <c r="G577" s="3">
        <v>30349</v>
      </c>
      <c r="H577" s="2" t="s">
        <v>9879</v>
      </c>
      <c r="I577" s="2" t="s">
        <v>9886</v>
      </c>
      <c r="J577" s="2" t="s">
        <v>9904</v>
      </c>
      <c r="K577" s="2" t="s">
        <v>9909</v>
      </c>
      <c r="L577" s="2" t="s">
        <v>9929</v>
      </c>
      <c r="M577" s="2">
        <v>10</v>
      </c>
      <c r="N577" s="2">
        <v>43471.17</v>
      </c>
      <c r="O577" s="2">
        <v>434711.7</v>
      </c>
      <c r="P577" s="2">
        <v>20.079999999999998</v>
      </c>
      <c r="Q577" s="2">
        <v>347421.59</v>
      </c>
      <c r="R577" s="2">
        <v>1</v>
      </c>
      <c r="S577" s="2">
        <f t="shared" si="24"/>
        <v>5</v>
      </c>
      <c r="T577" s="2">
        <f t="shared" si="25"/>
        <v>0</v>
      </c>
      <c r="U577" s="6">
        <f t="shared" si="26"/>
        <v>42.293645740481345</v>
      </c>
    </row>
    <row r="578" spans="1:21" x14ac:dyDescent="0.3">
      <c r="A578" s="2" t="s">
        <v>593</v>
      </c>
      <c r="B578" s="2" t="s">
        <v>5591</v>
      </c>
      <c r="C578" s="3">
        <v>45189</v>
      </c>
      <c r="D578" s="4">
        <v>6</v>
      </c>
      <c r="E578" s="3">
        <v>45190</v>
      </c>
      <c r="F578" s="3">
        <v>45195</v>
      </c>
      <c r="G578" s="3">
        <v>34486</v>
      </c>
      <c r="H578" s="2" t="s">
        <v>9879</v>
      </c>
      <c r="I578" s="2" t="s">
        <v>9900</v>
      </c>
      <c r="J578" s="2" t="s">
        <v>9905</v>
      </c>
      <c r="K578" s="2" t="s">
        <v>9910</v>
      </c>
      <c r="L578" s="2" t="s">
        <v>9925</v>
      </c>
      <c r="M578" s="2">
        <v>6</v>
      </c>
      <c r="N578" s="2">
        <v>9644.68</v>
      </c>
      <c r="O578" s="2">
        <v>57868.08</v>
      </c>
      <c r="P578" s="2">
        <v>19.73</v>
      </c>
      <c r="Q578" s="2">
        <v>46450.71</v>
      </c>
      <c r="R578" s="2">
        <v>5</v>
      </c>
      <c r="S578" s="2">
        <f t="shared" si="24"/>
        <v>6</v>
      </c>
      <c r="T578" s="2">
        <f t="shared" si="25"/>
        <v>0</v>
      </c>
      <c r="U578" s="6">
        <f t="shared" si="26"/>
        <v>29.30455416628639</v>
      </c>
    </row>
    <row r="579" spans="1:21" x14ac:dyDescent="0.3">
      <c r="A579" s="2" t="s">
        <v>594</v>
      </c>
      <c r="B579" s="2" t="s">
        <v>5592</v>
      </c>
      <c r="C579" s="3">
        <v>45479</v>
      </c>
      <c r="D579" s="4">
        <v>10</v>
      </c>
      <c r="E579" s="3">
        <v>45482</v>
      </c>
      <c r="F579" s="3">
        <v>45483</v>
      </c>
      <c r="G579" s="3">
        <v>35030</v>
      </c>
      <c r="H579" s="2" t="s">
        <v>9881</v>
      </c>
      <c r="I579" s="2" t="s">
        <v>9890</v>
      </c>
      <c r="J579" s="2" t="s">
        <v>9903</v>
      </c>
      <c r="K579" s="2" t="s">
        <v>9907</v>
      </c>
      <c r="L579" s="2" t="s">
        <v>9914</v>
      </c>
      <c r="M579" s="2">
        <v>2</v>
      </c>
      <c r="N579" s="2">
        <v>10434.049999999999</v>
      </c>
      <c r="O579" s="2">
        <v>20868.099999999999</v>
      </c>
      <c r="P579" s="2">
        <v>5.88</v>
      </c>
      <c r="Q579" s="2">
        <v>19641.060000000001</v>
      </c>
      <c r="R579" s="2">
        <v>5</v>
      </c>
      <c r="S579" s="2">
        <f t="shared" ref="S579:S642" si="27">_xlfn.DAYS(F579,C579)</f>
        <v>4</v>
      </c>
      <c r="T579" s="2">
        <f t="shared" ref="T579:T642" si="28">D579-S579</f>
        <v>6</v>
      </c>
      <c r="U579" s="6">
        <f t="shared" ref="U579:U642" si="29">YEARFRAC(G579,C579,1)</f>
        <v>28.606497536046724</v>
      </c>
    </row>
    <row r="580" spans="1:21" x14ac:dyDescent="0.3">
      <c r="A580" s="2" t="s">
        <v>595</v>
      </c>
      <c r="B580" s="2" t="s">
        <v>5593</v>
      </c>
      <c r="C580" s="3">
        <v>45572</v>
      </c>
      <c r="D580" s="4">
        <v>8</v>
      </c>
      <c r="E580" s="3">
        <v>45573</v>
      </c>
      <c r="F580" s="3">
        <v>45575</v>
      </c>
      <c r="G580" s="3">
        <v>29862</v>
      </c>
      <c r="H580" s="2" t="s">
        <v>9880</v>
      </c>
      <c r="I580" s="2" t="s">
        <v>9889</v>
      </c>
      <c r="J580" s="2" t="s">
        <v>9903</v>
      </c>
      <c r="K580" s="2" t="s">
        <v>9908</v>
      </c>
      <c r="L580" s="2" t="s">
        <v>9921</v>
      </c>
      <c r="M580" s="2">
        <v>7</v>
      </c>
      <c r="N580" s="2">
        <v>42643.82</v>
      </c>
      <c r="O580" s="2">
        <v>298506.74</v>
      </c>
      <c r="P580" s="2">
        <v>11.02</v>
      </c>
      <c r="Q580" s="2">
        <v>265611.3</v>
      </c>
      <c r="R580" s="2">
        <v>2</v>
      </c>
      <c r="S580" s="2">
        <f t="shared" si="27"/>
        <v>3</v>
      </c>
      <c r="T580" s="2">
        <f t="shared" si="28"/>
        <v>5</v>
      </c>
      <c r="U580" s="6">
        <f t="shared" si="29"/>
        <v>43.011635865845314</v>
      </c>
    </row>
    <row r="581" spans="1:21" x14ac:dyDescent="0.3">
      <c r="A581" s="2" t="s">
        <v>596</v>
      </c>
      <c r="B581" s="2" t="s">
        <v>5594</v>
      </c>
      <c r="C581" s="3">
        <v>45570</v>
      </c>
      <c r="D581" s="4">
        <v>5</v>
      </c>
      <c r="E581" s="3">
        <v>45574</v>
      </c>
      <c r="F581" s="3">
        <v>45577</v>
      </c>
      <c r="G581" s="3">
        <v>24799</v>
      </c>
      <c r="H581" s="2" t="s">
        <v>9882</v>
      </c>
      <c r="I581" s="2" t="s">
        <v>9895</v>
      </c>
      <c r="J581" s="2" t="s">
        <v>9905</v>
      </c>
      <c r="K581" s="2" t="s">
        <v>9910</v>
      </c>
      <c r="L581" s="2" t="s">
        <v>9925</v>
      </c>
      <c r="M581" s="2">
        <v>9</v>
      </c>
      <c r="N581" s="2">
        <v>33481.69</v>
      </c>
      <c r="O581" s="2">
        <v>301335.21000000002</v>
      </c>
      <c r="P581" s="2">
        <v>23.8</v>
      </c>
      <c r="Q581" s="2">
        <v>229617.43</v>
      </c>
      <c r="R581" s="2">
        <v>2</v>
      </c>
      <c r="S581" s="2">
        <f t="shared" si="27"/>
        <v>7</v>
      </c>
      <c r="T581" s="2">
        <f t="shared" si="28"/>
        <v>-2</v>
      </c>
      <c r="U581" s="6">
        <f t="shared" si="29"/>
        <v>56.866556525843755</v>
      </c>
    </row>
    <row r="582" spans="1:21" x14ac:dyDescent="0.3">
      <c r="A582" s="2" t="s">
        <v>597</v>
      </c>
      <c r="B582" s="2" t="s">
        <v>5595</v>
      </c>
      <c r="C582" s="3">
        <v>45301</v>
      </c>
      <c r="D582" s="4">
        <v>6</v>
      </c>
      <c r="E582" s="3">
        <v>45305</v>
      </c>
      <c r="F582" s="3">
        <v>45306</v>
      </c>
      <c r="G582" s="3">
        <v>23235</v>
      </c>
      <c r="H582" s="2" t="s">
        <v>9879</v>
      </c>
      <c r="I582" s="2" t="s">
        <v>9883</v>
      </c>
      <c r="J582" s="2" t="s">
        <v>9904</v>
      </c>
      <c r="K582" s="2" t="s">
        <v>9909</v>
      </c>
      <c r="L582" s="2" t="s">
        <v>9916</v>
      </c>
      <c r="M582" s="2">
        <v>5</v>
      </c>
      <c r="N582" s="2">
        <v>35821.839999999997</v>
      </c>
      <c r="O582" s="2">
        <v>179109.2</v>
      </c>
      <c r="P582" s="2">
        <v>25.04</v>
      </c>
      <c r="Q582" s="2">
        <v>134260.26</v>
      </c>
      <c r="R582" s="2">
        <v>2</v>
      </c>
      <c r="S582" s="2">
        <f t="shared" si="27"/>
        <v>5</v>
      </c>
      <c r="T582" s="2">
        <f t="shared" si="28"/>
        <v>1</v>
      </c>
      <c r="U582" s="6">
        <f t="shared" si="29"/>
        <v>60.412081603815246</v>
      </c>
    </row>
    <row r="583" spans="1:21" x14ac:dyDescent="0.3">
      <c r="A583" s="2" t="s">
        <v>598</v>
      </c>
      <c r="B583" s="2" t="s">
        <v>5596</v>
      </c>
      <c r="C583" s="3">
        <v>45237</v>
      </c>
      <c r="D583" s="4">
        <v>7</v>
      </c>
      <c r="E583" s="3">
        <v>45242</v>
      </c>
      <c r="F583" s="3">
        <v>45244</v>
      </c>
      <c r="G583" s="3">
        <v>34583</v>
      </c>
      <c r="H583" s="2" t="s">
        <v>9879</v>
      </c>
      <c r="I583" s="2" t="s">
        <v>9900</v>
      </c>
      <c r="J583" s="2" t="s">
        <v>9906</v>
      </c>
      <c r="K583" s="2" t="s">
        <v>9911</v>
      </c>
      <c r="L583" s="2" t="s">
        <v>9926</v>
      </c>
      <c r="M583" s="2">
        <v>5</v>
      </c>
      <c r="N583" s="2">
        <v>45725.69</v>
      </c>
      <c r="O583" s="2">
        <v>228628.45</v>
      </c>
      <c r="P583" s="2">
        <v>20.27</v>
      </c>
      <c r="Q583" s="2">
        <v>182285.46</v>
      </c>
      <c r="R583" s="2">
        <v>3</v>
      </c>
      <c r="S583" s="2">
        <f t="shared" si="27"/>
        <v>7</v>
      </c>
      <c r="T583" s="2">
        <f t="shared" si="28"/>
        <v>0</v>
      </c>
      <c r="U583" s="6">
        <f t="shared" si="29"/>
        <v>29.170393355845576</v>
      </c>
    </row>
    <row r="584" spans="1:21" x14ac:dyDescent="0.3">
      <c r="A584" s="2" t="s">
        <v>599</v>
      </c>
      <c r="B584" s="2" t="s">
        <v>5597</v>
      </c>
      <c r="C584" s="3">
        <v>45740</v>
      </c>
      <c r="D584" s="4">
        <v>4</v>
      </c>
      <c r="E584" s="3">
        <v>45742</v>
      </c>
      <c r="F584" s="3">
        <v>45743</v>
      </c>
      <c r="G584" s="3">
        <v>22705</v>
      </c>
      <c r="H584" s="2" t="s">
        <v>9880</v>
      </c>
      <c r="I584" s="2" t="s">
        <v>9884</v>
      </c>
      <c r="J584" s="2" t="s">
        <v>9906</v>
      </c>
      <c r="K584" s="2" t="s">
        <v>9911</v>
      </c>
      <c r="L584" s="2" t="s">
        <v>9936</v>
      </c>
      <c r="M584" s="2">
        <v>3</v>
      </c>
      <c r="N584" s="2">
        <v>46317.33</v>
      </c>
      <c r="O584" s="2">
        <v>138951.99</v>
      </c>
      <c r="P584" s="2">
        <v>1.6</v>
      </c>
      <c r="Q584" s="2">
        <v>136728.76</v>
      </c>
      <c r="R584" s="2">
        <v>3</v>
      </c>
      <c r="S584" s="2">
        <f t="shared" si="27"/>
        <v>3</v>
      </c>
      <c r="T584" s="2">
        <f t="shared" si="28"/>
        <v>1</v>
      </c>
      <c r="U584" s="6">
        <f t="shared" si="29"/>
        <v>63.066392881587952</v>
      </c>
    </row>
    <row r="585" spans="1:21" x14ac:dyDescent="0.3">
      <c r="A585" s="2" t="s">
        <v>600</v>
      </c>
      <c r="B585" s="2" t="s">
        <v>5598</v>
      </c>
      <c r="C585" s="3">
        <v>45556</v>
      </c>
      <c r="D585" s="4">
        <v>7</v>
      </c>
      <c r="E585" s="3">
        <v>45561</v>
      </c>
      <c r="F585" s="3">
        <v>45563</v>
      </c>
      <c r="G585" s="3">
        <v>32446</v>
      </c>
      <c r="H585" s="2" t="s">
        <v>9879</v>
      </c>
      <c r="I585" s="2" t="s">
        <v>9893</v>
      </c>
      <c r="J585" s="2" t="s">
        <v>9903</v>
      </c>
      <c r="K585" s="2" t="s">
        <v>9908</v>
      </c>
      <c r="L585" s="2" t="s">
        <v>9934</v>
      </c>
      <c r="M585" s="2">
        <v>8</v>
      </c>
      <c r="N585" s="2">
        <v>40602.75</v>
      </c>
      <c r="O585" s="2">
        <v>324822</v>
      </c>
      <c r="P585" s="2">
        <v>10.44</v>
      </c>
      <c r="Q585" s="2">
        <v>290910.58</v>
      </c>
      <c r="R585" s="2">
        <v>1</v>
      </c>
      <c r="S585" s="2">
        <f t="shared" si="27"/>
        <v>7</v>
      </c>
      <c r="T585" s="2">
        <f t="shared" si="28"/>
        <v>0</v>
      </c>
      <c r="U585" s="6">
        <f t="shared" si="29"/>
        <v>35.891231964483907</v>
      </c>
    </row>
    <row r="586" spans="1:21" x14ac:dyDescent="0.3">
      <c r="A586" s="2" t="s">
        <v>601</v>
      </c>
      <c r="B586" s="2" t="s">
        <v>5599</v>
      </c>
      <c r="C586" s="3">
        <v>45589</v>
      </c>
      <c r="D586" s="4">
        <v>9</v>
      </c>
      <c r="E586" s="3">
        <v>45592</v>
      </c>
      <c r="F586" s="3">
        <v>45594</v>
      </c>
      <c r="G586" s="3">
        <v>23491</v>
      </c>
      <c r="H586" s="2" t="s">
        <v>9882</v>
      </c>
      <c r="I586" s="2" t="s">
        <v>9895</v>
      </c>
      <c r="J586" s="2" t="s">
        <v>9904</v>
      </c>
      <c r="K586" s="2" t="s">
        <v>9912</v>
      </c>
      <c r="L586" s="2" t="s">
        <v>9928</v>
      </c>
      <c r="M586" s="2">
        <v>4</v>
      </c>
      <c r="N586" s="2">
        <v>28347.73</v>
      </c>
      <c r="O586" s="2">
        <v>113390.92</v>
      </c>
      <c r="P586" s="2">
        <v>25.1</v>
      </c>
      <c r="Q586" s="2">
        <v>84929.8</v>
      </c>
      <c r="R586" s="2">
        <v>5</v>
      </c>
      <c r="S586" s="2">
        <f t="shared" si="27"/>
        <v>5</v>
      </c>
      <c r="T586" s="2">
        <f t="shared" si="28"/>
        <v>4</v>
      </c>
      <c r="U586" s="6">
        <f t="shared" si="29"/>
        <v>60.498990170997708</v>
      </c>
    </row>
    <row r="587" spans="1:21" x14ac:dyDescent="0.3">
      <c r="A587" s="2" t="s">
        <v>602</v>
      </c>
      <c r="B587" s="2" t="s">
        <v>5600</v>
      </c>
      <c r="C587" s="3">
        <v>45581</v>
      </c>
      <c r="D587" s="4">
        <v>4</v>
      </c>
      <c r="E587" s="3">
        <v>45582</v>
      </c>
      <c r="F587" s="3">
        <v>45584</v>
      </c>
      <c r="G587" s="3">
        <v>28774</v>
      </c>
      <c r="H587" s="2" t="s">
        <v>9880</v>
      </c>
      <c r="I587" s="2" t="s">
        <v>9901</v>
      </c>
      <c r="J587" s="2" t="s">
        <v>9904</v>
      </c>
      <c r="K587" s="2" t="s">
        <v>9912</v>
      </c>
      <c r="L587" s="2" t="s">
        <v>9928</v>
      </c>
      <c r="M587" s="2">
        <v>8</v>
      </c>
      <c r="N587" s="2">
        <v>32704.21</v>
      </c>
      <c r="O587" s="2">
        <v>261633.68</v>
      </c>
      <c r="P587" s="2">
        <v>14.79</v>
      </c>
      <c r="Q587" s="2">
        <v>222938.06</v>
      </c>
      <c r="R587" s="2">
        <v>2</v>
      </c>
      <c r="S587" s="2">
        <f t="shared" si="27"/>
        <v>3</v>
      </c>
      <c r="T587" s="2">
        <f t="shared" si="28"/>
        <v>1</v>
      </c>
      <c r="U587" s="6">
        <f t="shared" si="29"/>
        <v>46.014388070134558</v>
      </c>
    </row>
    <row r="588" spans="1:21" x14ac:dyDescent="0.3">
      <c r="A588" s="2" t="s">
        <v>603</v>
      </c>
      <c r="B588" s="2" t="s">
        <v>5601</v>
      </c>
      <c r="C588" s="3">
        <v>45640</v>
      </c>
      <c r="D588" s="4">
        <v>8</v>
      </c>
      <c r="E588" s="3">
        <v>45641</v>
      </c>
      <c r="F588" s="3">
        <v>45646</v>
      </c>
      <c r="G588" s="3">
        <v>25109</v>
      </c>
      <c r="H588" s="2" t="s">
        <v>9882</v>
      </c>
      <c r="I588" s="2" t="s">
        <v>9887</v>
      </c>
      <c r="J588" s="2" t="s">
        <v>9903</v>
      </c>
      <c r="K588" s="2" t="s">
        <v>9907</v>
      </c>
      <c r="L588" s="2" t="s">
        <v>9931</v>
      </c>
      <c r="M588" s="2">
        <v>9</v>
      </c>
      <c r="N588" s="2">
        <v>49698.16</v>
      </c>
      <c r="O588" s="2">
        <v>447283.44000000012</v>
      </c>
      <c r="P588" s="2">
        <v>25.6</v>
      </c>
      <c r="Q588" s="2">
        <v>332778.88</v>
      </c>
      <c r="R588" s="2">
        <v>5</v>
      </c>
      <c r="S588" s="2">
        <f t="shared" si="27"/>
        <v>6</v>
      </c>
      <c r="T588" s="2">
        <f t="shared" si="28"/>
        <v>2</v>
      </c>
      <c r="U588" s="6">
        <f t="shared" si="29"/>
        <v>56.208789625360232</v>
      </c>
    </row>
    <row r="589" spans="1:21" x14ac:dyDescent="0.3">
      <c r="A589" s="2" t="s">
        <v>604</v>
      </c>
      <c r="B589" s="2" t="s">
        <v>5602</v>
      </c>
      <c r="C589" s="3">
        <v>45447</v>
      </c>
      <c r="D589" s="4">
        <v>6</v>
      </c>
      <c r="E589" s="3">
        <v>45451</v>
      </c>
      <c r="F589" s="3">
        <v>45452</v>
      </c>
      <c r="G589" s="3">
        <v>31826</v>
      </c>
      <c r="H589" s="2" t="s">
        <v>9882</v>
      </c>
      <c r="I589" s="2" t="s">
        <v>9898</v>
      </c>
      <c r="J589" s="2" t="s">
        <v>9904</v>
      </c>
      <c r="K589" s="2" t="s">
        <v>9912</v>
      </c>
      <c r="L589" s="2" t="s">
        <v>9933</v>
      </c>
      <c r="M589" s="2">
        <v>2</v>
      </c>
      <c r="N589" s="2">
        <v>42050.31</v>
      </c>
      <c r="O589" s="2">
        <v>84100.62</v>
      </c>
      <c r="P589" s="2">
        <v>25.51</v>
      </c>
      <c r="Q589" s="2">
        <v>62646.55</v>
      </c>
      <c r="R589" s="2">
        <v>4</v>
      </c>
      <c r="S589" s="2">
        <f t="shared" si="27"/>
        <v>5</v>
      </c>
      <c r="T589" s="2">
        <f t="shared" si="28"/>
        <v>1</v>
      </c>
      <c r="U589" s="6">
        <f t="shared" si="29"/>
        <v>37.290922190201734</v>
      </c>
    </row>
    <row r="590" spans="1:21" x14ac:dyDescent="0.3">
      <c r="A590" s="2" t="s">
        <v>605</v>
      </c>
      <c r="B590" s="2" t="s">
        <v>5603</v>
      </c>
      <c r="C590" s="3">
        <v>45796</v>
      </c>
      <c r="D590" s="4">
        <v>4</v>
      </c>
      <c r="E590" s="3">
        <v>45800</v>
      </c>
      <c r="F590" s="3">
        <v>45803</v>
      </c>
      <c r="G590" s="3">
        <v>35943</v>
      </c>
      <c r="H590" s="2" t="s">
        <v>9882</v>
      </c>
      <c r="I590" s="2" t="s">
        <v>9887</v>
      </c>
      <c r="J590" s="2" t="s">
        <v>9903</v>
      </c>
      <c r="K590" s="2" t="s">
        <v>9908</v>
      </c>
      <c r="L590" s="2" t="s">
        <v>9934</v>
      </c>
      <c r="M590" s="2">
        <v>3</v>
      </c>
      <c r="N590" s="2">
        <v>28380.87</v>
      </c>
      <c r="O590" s="2">
        <v>85142.61</v>
      </c>
      <c r="P590" s="2">
        <v>22.19</v>
      </c>
      <c r="Q590" s="2">
        <v>66249.460000000006</v>
      </c>
      <c r="R590" s="2">
        <v>3</v>
      </c>
      <c r="S590" s="2">
        <f t="shared" si="27"/>
        <v>7</v>
      </c>
      <c r="T590" s="2">
        <f t="shared" si="28"/>
        <v>-3</v>
      </c>
      <c r="U590" s="6">
        <f t="shared" si="29"/>
        <v>26.976043805612594</v>
      </c>
    </row>
    <row r="591" spans="1:21" x14ac:dyDescent="0.3">
      <c r="A591" s="2" t="s">
        <v>606</v>
      </c>
      <c r="B591" s="2" t="s">
        <v>5604</v>
      </c>
      <c r="C591" s="3">
        <v>45266</v>
      </c>
      <c r="D591" s="4">
        <v>8</v>
      </c>
      <c r="E591" s="3">
        <v>45267</v>
      </c>
      <c r="F591" s="3">
        <v>45272</v>
      </c>
      <c r="G591" s="3">
        <v>25911</v>
      </c>
      <c r="H591" s="2" t="s">
        <v>9881</v>
      </c>
      <c r="I591" s="2" t="s">
        <v>9891</v>
      </c>
      <c r="J591" s="2" t="s">
        <v>9903</v>
      </c>
      <c r="K591" s="2" t="s">
        <v>9908</v>
      </c>
      <c r="L591" s="2" t="s">
        <v>9915</v>
      </c>
      <c r="M591" s="2">
        <v>4</v>
      </c>
      <c r="N591" s="2">
        <v>40795.629999999997</v>
      </c>
      <c r="O591" s="2">
        <v>163182.51999999999</v>
      </c>
      <c r="P591" s="2">
        <v>25.82</v>
      </c>
      <c r="Q591" s="2">
        <v>121048.79</v>
      </c>
      <c r="R591" s="2">
        <v>5</v>
      </c>
      <c r="S591" s="2">
        <f t="shared" si="27"/>
        <v>6</v>
      </c>
      <c r="T591" s="2">
        <f t="shared" si="28"/>
        <v>2</v>
      </c>
      <c r="U591" s="6">
        <f t="shared" si="29"/>
        <v>52.992445368351667</v>
      </c>
    </row>
    <row r="592" spans="1:21" x14ac:dyDescent="0.3">
      <c r="A592" s="2" t="s">
        <v>607</v>
      </c>
      <c r="B592" s="2" t="s">
        <v>5605</v>
      </c>
      <c r="C592" s="3">
        <v>45243</v>
      </c>
      <c r="D592" s="4">
        <v>9</v>
      </c>
      <c r="E592" s="3">
        <v>45247</v>
      </c>
      <c r="F592" s="3">
        <v>45249</v>
      </c>
      <c r="G592" s="3">
        <v>34814</v>
      </c>
      <c r="H592" s="2" t="s">
        <v>9880</v>
      </c>
      <c r="I592" s="2" t="s">
        <v>9884</v>
      </c>
      <c r="J592" s="2" t="s">
        <v>9906</v>
      </c>
      <c r="K592" s="2" t="s">
        <v>9911</v>
      </c>
      <c r="L592" s="2" t="s">
        <v>9922</v>
      </c>
      <c r="M592" s="2">
        <v>9</v>
      </c>
      <c r="N592" s="2">
        <v>33640.07</v>
      </c>
      <c r="O592" s="2">
        <v>302760.63</v>
      </c>
      <c r="P592" s="2">
        <v>26</v>
      </c>
      <c r="Q592" s="2">
        <v>224042.87</v>
      </c>
      <c r="R592" s="2">
        <v>1</v>
      </c>
      <c r="S592" s="2">
        <f t="shared" si="27"/>
        <v>6</v>
      </c>
      <c r="T592" s="2">
        <f t="shared" si="28"/>
        <v>3</v>
      </c>
      <c r="U592" s="6">
        <f t="shared" si="29"/>
        <v>28.553719788519636</v>
      </c>
    </row>
    <row r="593" spans="1:21" x14ac:dyDescent="0.3">
      <c r="A593" s="2" t="s">
        <v>608</v>
      </c>
      <c r="B593" s="2" t="s">
        <v>5606</v>
      </c>
      <c r="C593" s="3">
        <v>45507</v>
      </c>
      <c r="D593" s="4">
        <v>3</v>
      </c>
      <c r="E593" s="3">
        <v>45511</v>
      </c>
      <c r="F593" s="3">
        <v>45512</v>
      </c>
      <c r="G593" s="3">
        <v>22132</v>
      </c>
      <c r="H593" s="2" t="s">
        <v>9879</v>
      </c>
      <c r="I593" s="2" t="s">
        <v>9896</v>
      </c>
      <c r="J593" s="2" t="s">
        <v>9903</v>
      </c>
      <c r="K593" s="2" t="s">
        <v>9908</v>
      </c>
      <c r="L593" s="2" t="s">
        <v>9918</v>
      </c>
      <c r="M593" s="2">
        <v>5</v>
      </c>
      <c r="N593" s="2">
        <v>26558.880000000001</v>
      </c>
      <c r="O593" s="2">
        <v>132794.4</v>
      </c>
      <c r="P593" s="2">
        <v>12.66</v>
      </c>
      <c r="Q593" s="2">
        <v>115982.63</v>
      </c>
      <c r="R593" s="2">
        <v>3</v>
      </c>
      <c r="S593" s="2">
        <f t="shared" si="27"/>
        <v>5</v>
      </c>
      <c r="T593" s="2">
        <f t="shared" si="28"/>
        <v>-2</v>
      </c>
      <c r="U593" s="6">
        <f t="shared" si="29"/>
        <v>63.995240502063851</v>
      </c>
    </row>
    <row r="594" spans="1:21" x14ac:dyDescent="0.3">
      <c r="A594" s="2" t="s">
        <v>609</v>
      </c>
      <c r="B594" s="2" t="s">
        <v>5607</v>
      </c>
      <c r="C594" s="3">
        <v>45752</v>
      </c>
      <c r="D594" s="4">
        <v>4</v>
      </c>
      <c r="E594" s="3">
        <v>45756</v>
      </c>
      <c r="F594" s="3">
        <v>45761</v>
      </c>
      <c r="G594" s="3">
        <v>37558</v>
      </c>
      <c r="H594" s="2" t="s">
        <v>9880</v>
      </c>
      <c r="I594" s="2" t="s">
        <v>9892</v>
      </c>
      <c r="J594" s="2" t="s">
        <v>9903</v>
      </c>
      <c r="K594" s="2" t="s">
        <v>9907</v>
      </c>
      <c r="L594" s="2" t="s">
        <v>9914</v>
      </c>
      <c r="M594" s="2">
        <v>8</v>
      </c>
      <c r="N594" s="2">
        <v>23710.36</v>
      </c>
      <c r="O594" s="2">
        <v>189682.88</v>
      </c>
      <c r="P594" s="2">
        <v>3.48</v>
      </c>
      <c r="Q594" s="2">
        <v>183081.92</v>
      </c>
      <c r="R594" s="2">
        <v>2</v>
      </c>
      <c r="S594" s="2">
        <f t="shared" si="27"/>
        <v>9</v>
      </c>
      <c r="T594" s="2">
        <f t="shared" si="28"/>
        <v>-5</v>
      </c>
      <c r="U594" s="6">
        <f t="shared" si="29"/>
        <v>22.433949349760439</v>
      </c>
    </row>
    <row r="595" spans="1:21" x14ac:dyDescent="0.3">
      <c r="A595" s="2" t="s">
        <v>610</v>
      </c>
      <c r="B595" s="2" t="s">
        <v>5608</v>
      </c>
      <c r="C595" s="3">
        <v>45369</v>
      </c>
      <c r="D595" s="4">
        <v>7</v>
      </c>
      <c r="E595" s="3">
        <v>45373</v>
      </c>
      <c r="F595" s="3">
        <v>45376</v>
      </c>
      <c r="G595" s="3">
        <v>31338</v>
      </c>
      <c r="H595" s="2" t="s">
        <v>9881</v>
      </c>
      <c r="I595" s="2" t="s">
        <v>9885</v>
      </c>
      <c r="J595" s="2" t="s">
        <v>9905</v>
      </c>
      <c r="K595" s="2" t="s">
        <v>9910</v>
      </c>
      <c r="L595" s="2" t="s">
        <v>9917</v>
      </c>
      <c r="M595" s="2">
        <v>9</v>
      </c>
      <c r="N595" s="2">
        <v>9420.9599999999991</v>
      </c>
      <c r="O595" s="2">
        <v>84788.639999999985</v>
      </c>
      <c r="P595" s="2">
        <v>25.89</v>
      </c>
      <c r="Q595" s="2">
        <v>62836.86</v>
      </c>
      <c r="R595" s="2">
        <v>3</v>
      </c>
      <c r="S595" s="2">
        <f t="shared" si="27"/>
        <v>7</v>
      </c>
      <c r="T595" s="2">
        <f t="shared" si="28"/>
        <v>0</v>
      </c>
      <c r="U595" s="6">
        <f t="shared" si="29"/>
        <v>38.414784394250511</v>
      </c>
    </row>
    <row r="596" spans="1:21" x14ac:dyDescent="0.3">
      <c r="A596" s="2" t="s">
        <v>611</v>
      </c>
      <c r="B596" s="2" t="s">
        <v>5609</v>
      </c>
      <c r="C596" s="3">
        <v>45545</v>
      </c>
      <c r="D596" s="4">
        <v>8</v>
      </c>
      <c r="E596" s="3">
        <v>45550</v>
      </c>
      <c r="F596" s="3">
        <v>45554</v>
      </c>
      <c r="G596" s="3">
        <v>32276</v>
      </c>
      <c r="H596" s="2" t="s">
        <v>9882</v>
      </c>
      <c r="I596" s="2" t="s">
        <v>9902</v>
      </c>
      <c r="J596" s="2" t="s">
        <v>9905</v>
      </c>
      <c r="K596" s="2" t="s">
        <v>9910</v>
      </c>
      <c r="L596" s="2" t="s">
        <v>9925</v>
      </c>
      <c r="M596" s="2">
        <v>4</v>
      </c>
      <c r="N596" s="2">
        <v>38268.26</v>
      </c>
      <c r="O596" s="2">
        <v>153073.04</v>
      </c>
      <c r="P596" s="2">
        <v>0.62</v>
      </c>
      <c r="Q596" s="2">
        <v>152123.99</v>
      </c>
      <c r="R596" s="2">
        <v>3</v>
      </c>
      <c r="S596" s="2">
        <f t="shared" si="27"/>
        <v>9</v>
      </c>
      <c r="T596" s="2">
        <f t="shared" si="28"/>
        <v>-1</v>
      </c>
      <c r="U596" s="6">
        <f t="shared" si="29"/>
        <v>36.326526082130968</v>
      </c>
    </row>
    <row r="597" spans="1:21" x14ac:dyDescent="0.3">
      <c r="A597" s="2" t="s">
        <v>612</v>
      </c>
      <c r="B597" s="2" t="s">
        <v>5610</v>
      </c>
      <c r="C597" s="3">
        <v>45589</v>
      </c>
      <c r="D597" s="4">
        <v>9</v>
      </c>
      <c r="E597" s="3">
        <v>45592</v>
      </c>
      <c r="F597" s="3">
        <v>45597</v>
      </c>
      <c r="G597" s="3">
        <v>31709</v>
      </c>
      <c r="H597" s="2" t="s">
        <v>9879</v>
      </c>
      <c r="I597" s="2" t="s">
        <v>9896</v>
      </c>
      <c r="J597" s="2" t="s">
        <v>9903</v>
      </c>
      <c r="K597" s="2" t="s">
        <v>9907</v>
      </c>
      <c r="L597" s="2" t="s">
        <v>9913</v>
      </c>
      <c r="M597" s="2">
        <v>9</v>
      </c>
      <c r="N597" s="2">
        <v>17700.689999999999</v>
      </c>
      <c r="O597" s="2">
        <v>159306.21</v>
      </c>
      <c r="P597" s="2">
        <v>9.6300000000000008</v>
      </c>
      <c r="Q597" s="2">
        <v>143965.01999999999</v>
      </c>
      <c r="R597" s="2">
        <v>5</v>
      </c>
      <c r="S597" s="2">
        <f t="shared" si="27"/>
        <v>8</v>
      </c>
      <c r="T597" s="2">
        <f t="shared" si="28"/>
        <v>1</v>
      </c>
      <c r="U597" s="6">
        <f t="shared" si="29"/>
        <v>38.000702000701999</v>
      </c>
    </row>
    <row r="598" spans="1:21" x14ac:dyDescent="0.3">
      <c r="A598" s="2" t="s">
        <v>613</v>
      </c>
      <c r="B598" s="2" t="s">
        <v>5611</v>
      </c>
      <c r="C598" s="3">
        <v>45498</v>
      </c>
      <c r="D598" s="4">
        <v>5</v>
      </c>
      <c r="E598" s="3">
        <v>45499</v>
      </c>
      <c r="F598" s="3">
        <v>45502</v>
      </c>
      <c r="G598" s="3">
        <v>32497</v>
      </c>
      <c r="H598" s="2" t="s">
        <v>9882</v>
      </c>
      <c r="I598" s="2" t="s">
        <v>9902</v>
      </c>
      <c r="J598" s="2" t="s">
        <v>9903</v>
      </c>
      <c r="K598" s="2" t="s">
        <v>9907</v>
      </c>
      <c r="L598" s="2" t="s">
        <v>9914</v>
      </c>
      <c r="M598" s="2">
        <v>8</v>
      </c>
      <c r="N598" s="2">
        <v>28162.31</v>
      </c>
      <c r="O598" s="2">
        <v>225298.48</v>
      </c>
      <c r="P598" s="2">
        <v>24.95</v>
      </c>
      <c r="Q598" s="2">
        <v>169086.51</v>
      </c>
      <c r="R598" s="2">
        <v>1</v>
      </c>
      <c r="S598" s="2">
        <f t="shared" si="27"/>
        <v>4</v>
      </c>
      <c r="T598" s="2">
        <f t="shared" si="28"/>
        <v>1</v>
      </c>
      <c r="U598" s="6">
        <f t="shared" si="29"/>
        <v>35.592822789493155</v>
      </c>
    </row>
    <row r="599" spans="1:21" x14ac:dyDescent="0.3">
      <c r="A599" s="2" t="s">
        <v>614</v>
      </c>
      <c r="B599" s="2" t="s">
        <v>5612</v>
      </c>
      <c r="C599" s="3">
        <v>45707</v>
      </c>
      <c r="D599" s="4">
        <v>7</v>
      </c>
      <c r="E599" s="3">
        <v>45708</v>
      </c>
      <c r="F599" s="3">
        <v>45711</v>
      </c>
      <c r="G599" s="3">
        <v>25646</v>
      </c>
      <c r="H599" s="2" t="s">
        <v>9879</v>
      </c>
      <c r="I599" s="2" t="s">
        <v>9893</v>
      </c>
      <c r="J599" s="2" t="s">
        <v>9904</v>
      </c>
      <c r="K599" s="2" t="s">
        <v>9909</v>
      </c>
      <c r="L599" s="2" t="s">
        <v>9929</v>
      </c>
      <c r="M599" s="2">
        <v>10</v>
      </c>
      <c r="N599" s="2">
        <v>35769.360000000001</v>
      </c>
      <c r="O599" s="2">
        <v>357693.6</v>
      </c>
      <c r="P599" s="2">
        <v>8.58</v>
      </c>
      <c r="Q599" s="2">
        <v>327003.49</v>
      </c>
      <c r="R599" s="2">
        <v>2</v>
      </c>
      <c r="S599" s="2">
        <f t="shared" si="27"/>
        <v>4</v>
      </c>
      <c r="T599" s="2">
        <f t="shared" si="28"/>
        <v>3</v>
      </c>
      <c r="U599" s="6">
        <f t="shared" si="29"/>
        <v>54.924024640657088</v>
      </c>
    </row>
    <row r="600" spans="1:21" x14ac:dyDescent="0.3">
      <c r="A600" s="2" t="s">
        <v>615</v>
      </c>
      <c r="B600" s="2" t="s">
        <v>5613</v>
      </c>
      <c r="C600" s="3">
        <v>45542</v>
      </c>
      <c r="D600" s="4">
        <v>4</v>
      </c>
      <c r="E600" s="3">
        <v>45543</v>
      </c>
      <c r="F600" s="3">
        <v>45545</v>
      </c>
      <c r="G600" s="3">
        <v>36461</v>
      </c>
      <c r="H600" s="2" t="s">
        <v>9879</v>
      </c>
      <c r="I600" s="2" t="s">
        <v>9886</v>
      </c>
      <c r="J600" s="2" t="s">
        <v>9904</v>
      </c>
      <c r="K600" s="2" t="s">
        <v>9909</v>
      </c>
      <c r="L600" s="2" t="s">
        <v>9927</v>
      </c>
      <c r="M600" s="2">
        <v>4</v>
      </c>
      <c r="N600" s="2">
        <v>4385.33</v>
      </c>
      <c r="O600" s="2">
        <v>17541.32</v>
      </c>
      <c r="P600" s="2">
        <v>12.04</v>
      </c>
      <c r="Q600" s="2">
        <v>15429.35</v>
      </c>
      <c r="R600" s="2">
        <v>4</v>
      </c>
      <c r="S600" s="2">
        <f t="shared" si="27"/>
        <v>3</v>
      </c>
      <c r="T600" s="2">
        <f t="shared" si="28"/>
        <v>1</v>
      </c>
      <c r="U600" s="6">
        <f t="shared" si="29"/>
        <v>24.861114036011372</v>
      </c>
    </row>
    <row r="601" spans="1:21" x14ac:dyDescent="0.3">
      <c r="A601" s="2" t="s">
        <v>616</v>
      </c>
      <c r="B601" s="2" t="s">
        <v>5614</v>
      </c>
      <c r="C601" s="3">
        <v>45444</v>
      </c>
      <c r="D601" s="4">
        <v>4</v>
      </c>
      <c r="E601" s="3">
        <v>45447</v>
      </c>
      <c r="F601" s="3">
        <v>45449</v>
      </c>
      <c r="G601" s="3">
        <v>22481</v>
      </c>
      <c r="H601" s="2" t="s">
        <v>9880</v>
      </c>
      <c r="I601" s="2" t="s">
        <v>9884</v>
      </c>
      <c r="J601" s="2" t="s">
        <v>9904</v>
      </c>
      <c r="K601" s="2" t="s">
        <v>9909</v>
      </c>
      <c r="L601" s="2" t="s">
        <v>9916</v>
      </c>
      <c r="M601" s="2">
        <v>6</v>
      </c>
      <c r="N601" s="2">
        <v>20696.95</v>
      </c>
      <c r="O601" s="2">
        <v>124181.7</v>
      </c>
      <c r="P601" s="2">
        <v>16.22</v>
      </c>
      <c r="Q601" s="2">
        <v>104039.43</v>
      </c>
      <c r="R601" s="2">
        <v>5</v>
      </c>
      <c r="S601" s="2">
        <f t="shared" si="27"/>
        <v>5</v>
      </c>
      <c r="T601" s="2">
        <f t="shared" si="28"/>
        <v>-1</v>
      </c>
      <c r="U601" s="6">
        <f t="shared" si="29"/>
        <v>62.869267624914443</v>
      </c>
    </row>
    <row r="602" spans="1:21" x14ac:dyDescent="0.3">
      <c r="A602" s="2" t="s">
        <v>617</v>
      </c>
      <c r="B602" s="2" t="s">
        <v>5615</v>
      </c>
      <c r="C602" s="3">
        <v>45527</v>
      </c>
      <c r="D602" s="4">
        <v>10</v>
      </c>
      <c r="E602" s="3">
        <v>45530</v>
      </c>
      <c r="F602" s="3">
        <v>45535</v>
      </c>
      <c r="G602" s="3">
        <v>33897</v>
      </c>
      <c r="H602" s="2" t="s">
        <v>9879</v>
      </c>
      <c r="I602" s="2" t="s">
        <v>9893</v>
      </c>
      <c r="J602" s="2" t="s">
        <v>9903</v>
      </c>
      <c r="K602" s="2" t="s">
        <v>9907</v>
      </c>
      <c r="L602" s="2" t="s">
        <v>9914</v>
      </c>
      <c r="M602" s="2">
        <v>5</v>
      </c>
      <c r="N602" s="2">
        <v>32569.37</v>
      </c>
      <c r="O602" s="2">
        <v>162846.85</v>
      </c>
      <c r="P602" s="2">
        <v>26.63</v>
      </c>
      <c r="Q602" s="2">
        <v>119480.73</v>
      </c>
      <c r="R602" s="2">
        <v>5</v>
      </c>
      <c r="S602" s="2">
        <f t="shared" si="27"/>
        <v>8</v>
      </c>
      <c r="T602" s="2">
        <f t="shared" si="28"/>
        <v>2</v>
      </c>
      <c r="U602" s="6">
        <f t="shared" si="29"/>
        <v>31.83922349427576</v>
      </c>
    </row>
    <row r="603" spans="1:21" x14ac:dyDescent="0.3">
      <c r="A603" s="2" t="s">
        <v>618</v>
      </c>
      <c r="B603" s="2" t="s">
        <v>5616</v>
      </c>
      <c r="C603" s="3">
        <v>45481</v>
      </c>
      <c r="D603" s="4">
        <v>5</v>
      </c>
      <c r="E603" s="3">
        <v>45486</v>
      </c>
      <c r="F603" s="3">
        <v>45490</v>
      </c>
      <c r="G603" s="3">
        <v>38238</v>
      </c>
      <c r="H603" s="2" t="s">
        <v>9879</v>
      </c>
      <c r="I603" s="2" t="s">
        <v>9886</v>
      </c>
      <c r="J603" s="2" t="s">
        <v>9906</v>
      </c>
      <c r="K603" s="2" t="s">
        <v>9911</v>
      </c>
      <c r="L603" s="2" t="s">
        <v>9926</v>
      </c>
      <c r="M603" s="2">
        <v>5</v>
      </c>
      <c r="N603" s="2">
        <v>44021.38</v>
      </c>
      <c r="O603" s="2">
        <v>220106.9</v>
      </c>
      <c r="P603" s="2">
        <v>9.8800000000000008</v>
      </c>
      <c r="Q603" s="2">
        <v>198360.34</v>
      </c>
      <c r="R603" s="2">
        <v>4</v>
      </c>
      <c r="S603" s="2">
        <f t="shared" si="27"/>
        <v>9</v>
      </c>
      <c r="T603" s="2">
        <f t="shared" si="28"/>
        <v>-4</v>
      </c>
      <c r="U603" s="6">
        <f t="shared" si="29"/>
        <v>19.828314430973798</v>
      </c>
    </row>
    <row r="604" spans="1:21" x14ac:dyDescent="0.3">
      <c r="A604" s="2" t="s">
        <v>619</v>
      </c>
      <c r="B604" s="2" t="s">
        <v>5617</v>
      </c>
      <c r="C604" s="3">
        <v>45600</v>
      </c>
      <c r="D604" s="4">
        <v>7</v>
      </c>
      <c r="E604" s="3">
        <v>45605</v>
      </c>
      <c r="F604" s="3">
        <v>45609</v>
      </c>
      <c r="G604" s="3">
        <v>35200</v>
      </c>
      <c r="H604" s="2" t="s">
        <v>9879</v>
      </c>
      <c r="I604" s="2" t="s">
        <v>9893</v>
      </c>
      <c r="J604" s="2" t="s">
        <v>9905</v>
      </c>
      <c r="K604" s="2" t="s">
        <v>9910</v>
      </c>
      <c r="L604" s="2" t="s">
        <v>9917</v>
      </c>
      <c r="M604" s="2">
        <v>10</v>
      </c>
      <c r="N604" s="2">
        <v>2061.85</v>
      </c>
      <c r="O604" s="2">
        <v>20618.5</v>
      </c>
      <c r="P604" s="2">
        <v>3.25</v>
      </c>
      <c r="Q604" s="2">
        <v>19948.400000000001</v>
      </c>
      <c r="R604" s="2">
        <v>4</v>
      </c>
      <c r="S604" s="2">
        <f t="shared" si="27"/>
        <v>9</v>
      </c>
      <c r="T604" s="2">
        <f t="shared" si="28"/>
        <v>-2</v>
      </c>
      <c r="U604" s="6">
        <f t="shared" si="29"/>
        <v>28.471632209949966</v>
      </c>
    </row>
    <row r="605" spans="1:21" x14ac:dyDescent="0.3">
      <c r="A605" s="2" t="s">
        <v>620</v>
      </c>
      <c r="B605" s="2" t="s">
        <v>5618</v>
      </c>
      <c r="C605" s="3">
        <v>45168</v>
      </c>
      <c r="D605" s="4">
        <v>5</v>
      </c>
      <c r="E605" s="3">
        <v>45171</v>
      </c>
      <c r="F605" s="3">
        <v>45172</v>
      </c>
      <c r="G605" s="3">
        <v>21959</v>
      </c>
      <c r="H605" s="2" t="s">
        <v>9881</v>
      </c>
      <c r="I605" s="2" t="s">
        <v>9890</v>
      </c>
      <c r="J605" s="2" t="s">
        <v>9903</v>
      </c>
      <c r="K605" s="2" t="s">
        <v>9907</v>
      </c>
      <c r="L605" s="2" t="s">
        <v>9932</v>
      </c>
      <c r="M605" s="2">
        <v>10</v>
      </c>
      <c r="N605" s="2">
        <v>20662.189999999999</v>
      </c>
      <c r="O605" s="2">
        <v>206621.9</v>
      </c>
      <c r="P605" s="2">
        <v>7.05</v>
      </c>
      <c r="Q605" s="2">
        <v>192055.06</v>
      </c>
      <c r="R605" s="2">
        <v>5</v>
      </c>
      <c r="S605" s="2">
        <f t="shared" si="27"/>
        <v>4</v>
      </c>
      <c r="T605" s="2">
        <f t="shared" si="28"/>
        <v>1</v>
      </c>
      <c r="U605" s="6">
        <f t="shared" si="29"/>
        <v>63.54277891854894</v>
      </c>
    </row>
    <row r="606" spans="1:21" x14ac:dyDescent="0.3">
      <c r="A606" s="2" t="s">
        <v>621</v>
      </c>
      <c r="B606" s="2" t="s">
        <v>5619</v>
      </c>
      <c r="C606" s="3">
        <v>45468</v>
      </c>
      <c r="D606" s="4">
        <v>9</v>
      </c>
      <c r="E606" s="3">
        <v>45469</v>
      </c>
      <c r="F606" s="3">
        <v>45471</v>
      </c>
      <c r="G606" s="3">
        <v>32917</v>
      </c>
      <c r="H606" s="2" t="s">
        <v>9881</v>
      </c>
      <c r="I606" s="2" t="s">
        <v>9885</v>
      </c>
      <c r="J606" s="2" t="s">
        <v>9903</v>
      </c>
      <c r="K606" s="2" t="s">
        <v>9908</v>
      </c>
      <c r="L606" s="2" t="s">
        <v>9934</v>
      </c>
      <c r="M606" s="2">
        <v>8</v>
      </c>
      <c r="N606" s="2">
        <v>22094.58</v>
      </c>
      <c r="O606" s="2">
        <v>176756.64</v>
      </c>
      <c r="P606" s="2">
        <v>1.42</v>
      </c>
      <c r="Q606" s="2">
        <v>174246.7</v>
      </c>
      <c r="R606" s="2">
        <v>5</v>
      </c>
      <c r="S606" s="2">
        <f t="shared" si="27"/>
        <v>3</v>
      </c>
      <c r="T606" s="2">
        <f t="shared" si="28"/>
        <v>6</v>
      </c>
      <c r="U606" s="6">
        <f t="shared" si="29"/>
        <v>34.362093241551939</v>
      </c>
    </row>
    <row r="607" spans="1:21" x14ac:dyDescent="0.3">
      <c r="A607" s="2" t="s">
        <v>622</v>
      </c>
      <c r="B607" s="2" t="s">
        <v>5620</v>
      </c>
      <c r="C607" s="3">
        <v>45634</v>
      </c>
      <c r="D607" s="4">
        <v>7</v>
      </c>
      <c r="E607" s="3">
        <v>45639</v>
      </c>
      <c r="F607" s="3">
        <v>45643</v>
      </c>
      <c r="G607" s="3">
        <v>26891</v>
      </c>
      <c r="H607" s="2" t="s">
        <v>9881</v>
      </c>
      <c r="I607" s="2" t="s">
        <v>9891</v>
      </c>
      <c r="J607" s="2" t="s">
        <v>9905</v>
      </c>
      <c r="K607" s="2" t="s">
        <v>9910</v>
      </c>
      <c r="L607" s="2" t="s">
        <v>9924</v>
      </c>
      <c r="M607" s="2">
        <v>6</v>
      </c>
      <c r="N607" s="2">
        <v>40940.800000000003</v>
      </c>
      <c r="O607" s="2">
        <v>245644.79999999999</v>
      </c>
      <c r="P607" s="2">
        <v>23.66</v>
      </c>
      <c r="Q607" s="2">
        <v>187525.24</v>
      </c>
      <c r="R607" s="2">
        <v>2</v>
      </c>
      <c r="S607" s="2">
        <f t="shared" si="27"/>
        <v>9</v>
      </c>
      <c r="T607" s="2">
        <f t="shared" si="28"/>
        <v>-2</v>
      </c>
      <c r="U607" s="6">
        <f t="shared" si="29"/>
        <v>51.315537303216978</v>
      </c>
    </row>
    <row r="608" spans="1:21" x14ac:dyDescent="0.3">
      <c r="A608" s="2" t="s">
        <v>623</v>
      </c>
      <c r="B608" s="2" t="s">
        <v>5621</v>
      </c>
      <c r="C608" s="3">
        <v>45600</v>
      </c>
      <c r="D608" s="4">
        <v>4</v>
      </c>
      <c r="E608" s="3">
        <v>45603</v>
      </c>
      <c r="F608" s="3">
        <v>45604</v>
      </c>
      <c r="G608" s="3">
        <v>30495</v>
      </c>
      <c r="H608" s="2" t="s">
        <v>9879</v>
      </c>
      <c r="I608" s="2" t="s">
        <v>9900</v>
      </c>
      <c r="J608" s="2" t="s">
        <v>9905</v>
      </c>
      <c r="K608" s="2" t="s">
        <v>9910</v>
      </c>
      <c r="L608" s="2" t="s">
        <v>9924</v>
      </c>
      <c r="M608" s="2">
        <v>8</v>
      </c>
      <c r="N608" s="2">
        <v>33136.49</v>
      </c>
      <c r="O608" s="2">
        <v>265091.92</v>
      </c>
      <c r="P608" s="2">
        <v>2.82</v>
      </c>
      <c r="Q608" s="2">
        <v>257616.33</v>
      </c>
      <c r="R608" s="2">
        <v>2</v>
      </c>
      <c r="S608" s="2">
        <f t="shared" si="27"/>
        <v>4</v>
      </c>
      <c r="T608" s="2">
        <f t="shared" si="28"/>
        <v>0</v>
      </c>
      <c r="U608" s="6">
        <f t="shared" si="29"/>
        <v>41.353888273254675</v>
      </c>
    </row>
    <row r="609" spans="1:21" x14ac:dyDescent="0.3">
      <c r="A609" s="2" t="s">
        <v>624</v>
      </c>
      <c r="B609" s="2" t="s">
        <v>5622</v>
      </c>
      <c r="C609" s="3">
        <v>45648</v>
      </c>
      <c r="D609" s="4">
        <v>3</v>
      </c>
      <c r="E609" s="3">
        <v>45650</v>
      </c>
      <c r="F609" s="3">
        <v>45653</v>
      </c>
      <c r="G609" s="3">
        <v>28542</v>
      </c>
      <c r="H609" s="2" t="s">
        <v>9880</v>
      </c>
      <c r="I609" s="2" t="s">
        <v>9897</v>
      </c>
      <c r="J609" s="2" t="s">
        <v>9904</v>
      </c>
      <c r="K609" s="2" t="s">
        <v>9909</v>
      </c>
      <c r="L609" s="2" t="s">
        <v>9923</v>
      </c>
      <c r="M609" s="2">
        <v>1</v>
      </c>
      <c r="N609" s="2">
        <v>17327.169999999998</v>
      </c>
      <c r="O609" s="2">
        <v>17327.169999999998</v>
      </c>
      <c r="P609" s="2">
        <v>6.29</v>
      </c>
      <c r="Q609" s="2">
        <v>16237.29</v>
      </c>
      <c r="R609" s="2">
        <v>4</v>
      </c>
      <c r="S609" s="2">
        <f t="shared" si="27"/>
        <v>5</v>
      </c>
      <c r="T609" s="2">
        <f t="shared" si="28"/>
        <v>-2</v>
      </c>
      <c r="U609" s="6">
        <f t="shared" si="29"/>
        <v>46.832993534106137</v>
      </c>
    </row>
    <row r="610" spans="1:21" x14ac:dyDescent="0.3">
      <c r="A610" s="2" t="s">
        <v>625</v>
      </c>
      <c r="B610" s="2" t="s">
        <v>5623</v>
      </c>
      <c r="C610" s="3">
        <v>45810</v>
      </c>
      <c r="D610" s="4">
        <v>6</v>
      </c>
      <c r="E610" s="3">
        <v>45812</v>
      </c>
      <c r="F610" s="3">
        <v>45813</v>
      </c>
      <c r="G610" s="3">
        <v>35244</v>
      </c>
      <c r="H610" s="2" t="s">
        <v>9879</v>
      </c>
      <c r="I610" s="2" t="s">
        <v>9893</v>
      </c>
      <c r="J610" s="2" t="s">
        <v>9903</v>
      </c>
      <c r="K610" s="2" t="s">
        <v>9907</v>
      </c>
      <c r="L610" s="2" t="s">
        <v>9931</v>
      </c>
      <c r="M610" s="2">
        <v>4</v>
      </c>
      <c r="N610" s="2">
        <v>12071.8</v>
      </c>
      <c r="O610" s="2">
        <v>48287.199999999997</v>
      </c>
      <c r="P610" s="2">
        <v>27.97</v>
      </c>
      <c r="Q610" s="2">
        <v>34781.269999999997</v>
      </c>
      <c r="R610" s="2">
        <v>3</v>
      </c>
      <c r="S610" s="2">
        <f t="shared" si="27"/>
        <v>3</v>
      </c>
      <c r="T610" s="2">
        <f t="shared" si="28"/>
        <v>3</v>
      </c>
      <c r="U610" s="6">
        <f t="shared" si="29"/>
        <v>28.926811461945611</v>
      </c>
    </row>
    <row r="611" spans="1:21" x14ac:dyDescent="0.3">
      <c r="A611" s="2" t="s">
        <v>626</v>
      </c>
      <c r="B611" s="2" t="s">
        <v>5624</v>
      </c>
      <c r="C611" s="3">
        <v>45493</v>
      </c>
      <c r="D611" s="4">
        <v>9</v>
      </c>
      <c r="E611" s="3">
        <v>45497</v>
      </c>
      <c r="F611" s="3">
        <v>45502</v>
      </c>
      <c r="G611" s="3">
        <v>28090</v>
      </c>
      <c r="H611" s="2" t="s">
        <v>9882</v>
      </c>
      <c r="I611" s="2" t="s">
        <v>9895</v>
      </c>
      <c r="J611" s="2" t="s">
        <v>9906</v>
      </c>
      <c r="K611" s="2" t="s">
        <v>9911</v>
      </c>
      <c r="L611" s="2" t="s">
        <v>9922</v>
      </c>
      <c r="M611" s="2">
        <v>10</v>
      </c>
      <c r="N611" s="2">
        <v>14479.24</v>
      </c>
      <c r="O611" s="2">
        <v>144792.4</v>
      </c>
      <c r="P611" s="2">
        <v>23</v>
      </c>
      <c r="Q611" s="2">
        <v>111490.15</v>
      </c>
      <c r="R611" s="2">
        <v>3</v>
      </c>
      <c r="S611" s="2">
        <f t="shared" si="27"/>
        <v>9</v>
      </c>
      <c r="T611" s="2">
        <f t="shared" si="28"/>
        <v>0</v>
      </c>
      <c r="U611" s="6">
        <f t="shared" si="29"/>
        <v>47.644820650351996</v>
      </c>
    </row>
    <row r="612" spans="1:21" x14ac:dyDescent="0.3">
      <c r="A612" s="2" t="s">
        <v>627</v>
      </c>
      <c r="B612" s="2" t="s">
        <v>5625</v>
      </c>
      <c r="C612" s="3">
        <v>45264</v>
      </c>
      <c r="D612" s="4">
        <v>4</v>
      </c>
      <c r="E612" s="3">
        <v>45265</v>
      </c>
      <c r="F612" s="3">
        <v>45270</v>
      </c>
      <c r="G612" s="3">
        <v>23334</v>
      </c>
      <c r="H612" s="2" t="s">
        <v>9879</v>
      </c>
      <c r="I612" s="2" t="s">
        <v>9893</v>
      </c>
      <c r="J612" s="2" t="s">
        <v>9906</v>
      </c>
      <c r="K612" s="2" t="s">
        <v>9911</v>
      </c>
      <c r="L612" s="2" t="s">
        <v>9936</v>
      </c>
      <c r="M612" s="2">
        <v>6</v>
      </c>
      <c r="N612" s="2">
        <v>47744.37</v>
      </c>
      <c r="O612" s="2">
        <v>286466.21999999997</v>
      </c>
      <c r="P612" s="2">
        <v>1.17</v>
      </c>
      <c r="Q612" s="2">
        <v>283114.57</v>
      </c>
      <c r="R612" s="2">
        <v>1</v>
      </c>
      <c r="S612" s="2">
        <f t="shared" si="27"/>
        <v>6</v>
      </c>
      <c r="T612" s="2">
        <f t="shared" si="28"/>
        <v>-2</v>
      </c>
      <c r="U612" s="6">
        <f t="shared" si="29"/>
        <v>60.041741472172355</v>
      </c>
    </row>
    <row r="613" spans="1:21" x14ac:dyDescent="0.3">
      <c r="A613" s="2" t="s">
        <v>628</v>
      </c>
      <c r="B613" s="2" t="s">
        <v>5626</v>
      </c>
      <c r="C613" s="3">
        <v>45339</v>
      </c>
      <c r="D613" s="4">
        <v>4</v>
      </c>
      <c r="E613" s="3">
        <v>45341</v>
      </c>
      <c r="F613" s="3">
        <v>45344</v>
      </c>
      <c r="G613" s="3">
        <v>37232</v>
      </c>
      <c r="H613" s="2" t="s">
        <v>9879</v>
      </c>
      <c r="I613" s="2" t="s">
        <v>9900</v>
      </c>
      <c r="J613" s="2" t="s">
        <v>9906</v>
      </c>
      <c r="K613" s="2" t="s">
        <v>9911</v>
      </c>
      <c r="L613" s="2" t="s">
        <v>9926</v>
      </c>
      <c r="M613" s="2">
        <v>4</v>
      </c>
      <c r="N613" s="2">
        <v>16114.9</v>
      </c>
      <c r="O613" s="2">
        <v>64459.6</v>
      </c>
      <c r="P613" s="2">
        <v>8.14</v>
      </c>
      <c r="Q613" s="2">
        <v>59212.59</v>
      </c>
      <c r="R613" s="2">
        <v>3</v>
      </c>
      <c r="S613" s="2">
        <f t="shared" si="27"/>
        <v>5</v>
      </c>
      <c r="T613" s="2">
        <f t="shared" si="28"/>
        <v>-1</v>
      </c>
      <c r="U613" s="6">
        <f t="shared" si="29"/>
        <v>22.195756331279945</v>
      </c>
    </row>
    <row r="614" spans="1:21" x14ac:dyDescent="0.3">
      <c r="A614" s="2" t="s">
        <v>629</v>
      </c>
      <c r="B614" s="2" t="s">
        <v>5627</v>
      </c>
      <c r="C614" s="3">
        <v>45806</v>
      </c>
      <c r="D614" s="4">
        <v>8</v>
      </c>
      <c r="E614" s="3">
        <v>45809</v>
      </c>
      <c r="F614" s="3">
        <v>45810</v>
      </c>
      <c r="G614" s="3">
        <v>35811</v>
      </c>
      <c r="H614" s="2" t="s">
        <v>9880</v>
      </c>
      <c r="I614" s="2" t="s">
        <v>9897</v>
      </c>
      <c r="J614" s="2" t="s">
        <v>9903</v>
      </c>
      <c r="K614" s="2" t="s">
        <v>9908</v>
      </c>
      <c r="L614" s="2" t="s">
        <v>9915</v>
      </c>
      <c r="M614" s="2">
        <v>9</v>
      </c>
      <c r="N614" s="2">
        <v>11587.29</v>
      </c>
      <c r="O614" s="2">
        <v>104285.61</v>
      </c>
      <c r="P614" s="2">
        <v>19.53</v>
      </c>
      <c r="Q614" s="2">
        <v>83918.63</v>
      </c>
      <c r="R614" s="2">
        <v>4</v>
      </c>
      <c r="S614" s="2">
        <f t="shared" si="27"/>
        <v>4</v>
      </c>
      <c r="T614" s="2">
        <f t="shared" si="28"/>
        <v>4</v>
      </c>
      <c r="U614" s="6">
        <f t="shared" si="29"/>
        <v>27.364818617385353</v>
      </c>
    </row>
    <row r="615" spans="1:21" x14ac:dyDescent="0.3">
      <c r="A615" s="2" t="s">
        <v>630</v>
      </c>
      <c r="B615" s="2" t="s">
        <v>5628</v>
      </c>
      <c r="C615" s="3">
        <v>45361</v>
      </c>
      <c r="D615" s="4">
        <v>10</v>
      </c>
      <c r="E615" s="3">
        <v>45366</v>
      </c>
      <c r="F615" s="3">
        <v>45371</v>
      </c>
      <c r="G615" s="3">
        <v>34980</v>
      </c>
      <c r="H615" s="2" t="s">
        <v>9882</v>
      </c>
      <c r="I615" s="2" t="s">
        <v>9898</v>
      </c>
      <c r="J615" s="2" t="s">
        <v>9906</v>
      </c>
      <c r="K615" s="2" t="s">
        <v>9911</v>
      </c>
      <c r="L615" s="2" t="s">
        <v>9926</v>
      </c>
      <c r="M615" s="2">
        <v>3</v>
      </c>
      <c r="N615" s="2">
        <v>24655.4</v>
      </c>
      <c r="O615" s="2">
        <v>73966.200000000012</v>
      </c>
      <c r="P615" s="2">
        <v>13.9</v>
      </c>
      <c r="Q615" s="2">
        <v>63684.9</v>
      </c>
      <c r="R615" s="2">
        <v>2</v>
      </c>
      <c r="S615" s="2">
        <f t="shared" si="27"/>
        <v>10</v>
      </c>
      <c r="T615" s="2">
        <f t="shared" si="28"/>
        <v>0</v>
      </c>
      <c r="U615" s="6">
        <f t="shared" si="29"/>
        <v>28.420332177404639</v>
      </c>
    </row>
    <row r="616" spans="1:21" x14ac:dyDescent="0.3">
      <c r="A616" s="2" t="s">
        <v>631</v>
      </c>
      <c r="B616" s="2" t="s">
        <v>5629</v>
      </c>
      <c r="C616" s="3">
        <v>45414</v>
      </c>
      <c r="D616" s="4">
        <v>9</v>
      </c>
      <c r="E616" s="3">
        <v>45418</v>
      </c>
      <c r="F616" s="3">
        <v>45421</v>
      </c>
      <c r="G616" s="3">
        <v>36359</v>
      </c>
      <c r="H616" s="2" t="s">
        <v>9881</v>
      </c>
      <c r="I616" s="2" t="s">
        <v>9894</v>
      </c>
      <c r="J616" s="2" t="s">
        <v>9905</v>
      </c>
      <c r="K616" s="2" t="s">
        <v>9910</v>
      </c>
      <c r="L616" s="2" t="s">
        <v>9925</v>
      </c>
      <c r="M616" s="2">
        <v>5</v>
      </c>
      <c r="N616" s="2">
        <v>18556.150000000001</v>
      </c>
      <c r="O616" s="2">
        <v>92780.75</v>
      </c>
      <c r="P616" s="2">
        <v>3.17</v>
      </c>
      <c r="Q616" s="2">
        <v>89839.6</v>
      </c>
      <c r="R616" s="2">
        <v>3</v>
      </c>
      <c r="S616" s="2">
        <f t="shared" si="27"/>
        <v>7</v>
      </c>
      <c r="T616" s="2">
        <f t="shared" si="28"/>
        <v>2</v>
      </c>
      <c r="U616" s="6">
        <f t="shared" si="29"/>
        <v>24.789933663262083</v>
      </c>
    </row>
    <row r="617" spans="1:21" x14ac:dyDescent="0.3">
      <c r="A617" s="2" t="s">
        <v>632</v>
      </c>
      <c r="B617" s="2" t="s">
        <v>5630</v>
      </c>
      <c r="C617" s="3">
        <v>45599</v>
      </c>
      <c r="D617" s="4">
        <v>8</v>
      </c>
      <c r="E617" s="3">
        <v>45601</v>
      </c>
      <c r="F617" s="3">
        <v>45605</v>
      </c>
      <c r="G617" s="3">
        <v>37391</v>
      </c>
      <c r="H617" s="2" t="s">
        <v>9881</v>
      </c>
      <c r="I617" s="2" t="s">
        <v>9885</v>
      </c>
      <c r="J617" s="2" t="s">
        <v>9905</v>
      </c>
      <c r="K617" s="2" t="s">
        <v>9910</v>
      </c>
      <c r="L617" s="2" t="s">
        <v>9924</v>
      </c>
      <c r="M617" s="2">
        <v>3</v>
      </c>
      <c r="N617" s="2">
        <v>39354.99</v>
      </c>
      <c r="O617" s="2">
        <v>118064.97</v>
      </c>
      <c r="P617" s="2">
        <v>28.58</v>
      </c>
      <c r="Q617" s="2">
        <v>84322</v>
      </c>
      <c r="R617" s="2">
        <v>3</v>
      </c>
      <c r="S617" s="2">
        <f t="shared" si="27"/>
        <v>6</v>
      </c>
      <c r="T617" s="2">
        <f t="shared" si="28"/>
        <v>2</v>
      </c>
      <c r="U617" s="6">
        <f t="shared" si="29"/>
        <v>22.471610522556841</v>
      </c>
    </row>
    <row r="618" spans="1:21" x14ac:dyDescent="0.3">
      <c r="A618" s="2" t="s">
        <v>633</v>
      </c>
      <c r="B618" s="2" t="s">
        <v>5631</v>
      </c>
      <c r="C618" s="3">
        <v>45650</v>
      </c>
      <c r="D618" s="4">
        <v>7</v>
      </c>
      <c r="E618" s="3">
        <v>45652</v>
      </c>
      <c r="F618" s="3">
        <v>45655</v>
      </c>
      <c r="G618" s="3">
        <v>25340</v>
      </c>
      <c r="H618" s="2" t="s">
        <v>9880</v>
      </c>
      <c r="I618" s="2" t="s">
        <v>9901</v>
      </c>
      <c r="J618" s="2" t="s">
        <v>9905</v>
      </c>
      <c r="K618" s="2" t="s">
        <v>9910</v>
      </c>
      <c r="L618" s="2" t="s">
        <v>9925</v>
      </c>
      <c r="M618" s="2">
        <v>3</v>
      </c>
      <c r="N618" s="2">
        <v>39249.949999999997</v>
      </c>
      <c r="O618" s="2">
        <v>117749.85</v>
      </c>
      <c r="P618" s="2">
        <v>11.56</v>
      </c>
      <c r="Q618" s="2">
        <v>104137.97</v>
      </c>
      <c r="R618" s="2">
        <v>5</v>
      </c>
      <c r="S618" s="2">
        <f t="shared" si="27"/>
        <v>5</v>
      </c>
      <c r="T618" s="2">
        <f t="shared" si="28"/>
        <v>2</v>
      </c>
      <c r="U618" s="6">
        <f t="shared" si="29"/>
        <v>55.605749486652975</v>
      </c>
    </row>
    <row r="619" spans="1:21" x14ac:dyDescent="0.3">
      <c r="A619" s="2" t="s">
        <v>634</v>
      </c>
      <c r="B619" s="2" t="s">
        <v>5632</v>
      </c>
      <c r="C619" s="3">
        <v>45334</v>
      </c>
      <c r="D619" s="4">
        <v>7</v>
      </c>
      <c r="E619" s="3">
        <v>45335</v>
      </c>
      <c r="F619" s="3">
        <v>45336</v>
      </c>
      <c r="G619" s="3">
        <v>23366</v>
      </c>
      <c r="H619" s="2" t="s">
        <v>9880</v>
      </c>
      <c r="I619" s="2" t="s">
        <v>9889</v>
      </c>
      <c r="J619" s="2" t="s">
        <v>9904</v>
      </c>
      <c r="K619" s="2" t="s">
        <v>9912</v>
      </c>
      <c r="L619" s="2" t="s">
        <v>9920</v>
      </c>
      <c r="M619" s="2">
        <v>4</v>
      </c>
      <c r="N619" s="2">
        <v>17866.36</v>
      </c>
      <c r="O619" s="2">
        <v>71465.440000000002</v>
      </c>
      <c r="P619" s="2">
        <v>20.85</v>
      </c>
      <c r="Q619" s="2">
        <v>56564.9</v>
      </c>
      <c r="R619" s="2">
        <v>5</v>
      </c>
      <c r="S619" s="2">
        <f t="shared" si="27"/>
        <v>2</v>
      </c>
      <c r="T619" s="2">
        <f t="shared" si="28"/>
        <v>5</v>
      </c>
      <c r="U619" s="6">
        <f t="shared" si="29"/>
        <v>60.143778150666783</v>
      </c>
    </row>
    <row r="620" spans="1:21" x14ac:dyDescent="0.3">
      <c r="A620" s="2" t="s">
        <v>635</v>
      </c>
      <c r="B620" s="2" t="s">
        <v>5633</v>
      </c>
      <c r="C620" s="3">
        <v>45308</v>
      </c>
      <c r="D620" s="4">
        <v>8</v>
      </c>
      <c r="E620" s="3">
        <v>45312</v>
      </c>
      <c r="F620" s="3">
        <v>45314</v>
      </c>
      <c r="G620" s="3">
        <v>35297</v>
      </c>
      <c r="H620" s="2" t="s">
        <v>9881</v>
      </c>
      <c r="I620" s="2" t="s">
        <v>9894</v>
      </c>
      <c r="J620" s="2" t="s">
        <v>9904</v>
      </c>
      <c r="K620" s="2" t="s">
        <v>9909</v>
      </c>
      <c r="L620" s="2" t="s">
        <v>9929</v>
      </c>
      <c r="M620" s="2">
        <v>3</v>
      </c>
      <c r="N620" s="2">
        <v>33158.720000000001</v>
      </c>
      <c r="O620" s="2">
        <v>99476.160000000003</v>
      </c>
      <c r="P620" s="2">
        <v>14.34</v>
      </c>
      <c r="Q620" s="2">
        <v>85211.28</v>
      </c>
      <c r="R620" s="2">
        <v>3</v>
      </c>
      <c r="S620" s="2">
        <f t="shared" si="27"/>
        <v>6</v>
      </c>
      <c r="T620" s="2">
        <f t="shared" si="28"/>
        <v>2</v>
      </c>
      <c r="U620" s="6">
        <f t="shared" si="29"/>
        <v>27.406683659020107</v>
      </c>
    </row>
    <row r="621" spans="1:21" x14ac:dyDescent="0.3">
      <c r="A621" s="2" t="s">
        <v>636</v>
      </c>
      <c r="B621" s="2" t="s">
        <v>5634</v>
      </c>
      <c r="C621" s="3">
        <v>45851</v>
      </c>
      <c r="D621" s="4">
        <v>6</v>
      </c>
      <c r="E621" s="3">
        <v>45853</v>
      </c>
      <c r="F621" s="3">
        <v>45854</v>
      </c>
      <c r="G621" s="3">
        <v>34272</v>
      </c>
      <c r="H621" s="2" t="s">
        <v>9880</v>
      </c>
      <c r="I621" s="2" t="s">
        <v>9897</v>
      </c>
      <c r="J621" s="2" t="s">
        <v>9905</v>
      </c>
      <c r="K621" s="2" t="s">
        <v>9910</v>
      </c>
      <c r="L621" s="2" t="s">
        <v>9917</v>
      </c>
      <c r="M621" s="2">
        <v>4</v>
      </c>
      <c r="N621" s="2">
        <v>33390.980000000003</v>
      </c>
      <c r="O621" s="2">
        <v>133563.92000000001</v>
      </c>
      <c r="P621" s="2">
        <v>24.44</v>
      </c>
      <c r="Q621" s="2">
        <v>100920.9</v>
      </c>
      <c r="R621" s="2">
        <v>1</v>
      </c>
      <c r="S621" s="2">
        <f t="shared" si="27"/>
        <v>3</v>
      </c>
      <c r="T621" s="2">
        <f t="shared" si="28"/>
        <v>3</v>
      </c>
      <c r="U621" s="6">
        <f t="shared" si="29"/>
        <v>31.702231809508007</v>
      </c>
    </row>
    <row r="622" spans="1:21" x14ac:dyDescent="0.3">
      <c r="A622" s="2" t="s">
        <v>637</v>
      </c>
      <c r="B622" s="2" t="s">
        <v>5635</v>
      </c>
      <c r="C622" s="3">
        <v>45452</v>
      </c>
      <c r="D622" s="4">
        <v>7</v>
      </c>
      <c r="E622" s="3">
        <v>45455</v>
      </c>
      <c r="F622" s="3">
        <v>45460</v>
      </c>
      <c r="G622" s="3">
        <v>38797</v>
      </c>
      <c r="H622" s="2" t="s">
        <v>9879</v>
      </c>
      <c r="I622" s="2" t="s">
        <v>9900</v>
      </c>
      <c r="J622" s="2" t="s">
        <v>9904</v>
      </c>
      <c r="K622" s="2" t="s">
        <v>9912</v>
      </c>
      <c r="L622" s="2" t="s">
        <v>9933</v>
      </c>
      <c r="M622" s="2">
        <v>6</v>
      </c>
      <c r="N622" s="2">
        <v>44348.57</v>
      </c>
      <c r="O622" s="2">
        <v>266091.42</v>
      </c>
      <c r="P622" s="2">
        <v>11.1</v>
      </c>
      <c r="Q622" s="2">
        <v>236555.27</v>
      </c>
      <c r="R622" s="2">
        <v>5</v>
      </c>
      <c r="S622" s="2">
        <f t="shared" si="27"/>
        <v>8</v>
      </c>
      <c r="T622" s="2">
        <f t="shared" si="28"/>
        <v>-1</v>
      </c>
      <c r="U622" s="6">
        <f t="shared" si="29"/>
        <v>18.219740634005763</v>
      </c>
    </row>
    <row r="623" spans="1:21" x14ac:dyDescent="0.3">
      <c r="A623" s="2" t="s">
        <v>638</v>
      </c>
      <c r="B623" s="2" t="s">
        <v>5636</v>
      </c>
      <c r="C623" s="3">
        <v>45298</v>
      </c>
      <c r="D623" s="4">
        <v>8</v>
      </c>
      <c r="E623" s="3">
        <v>45299</v>
      </c>
      <c r="F623" s="3">
        <v>45302</v>
      </c>
      <c r="G623" s="3">
        <v>30688</v>
      </c>
      <c r="H623" s="2" t="s">
        <v>9882</v>
      </c>
      <c r="I623" s="2" t="s">
        <v>9888</v>
      </c>
      <c r="J623" s="2" t="s">
        <v>9906</v>
      </c>
      <c r="K623" s="2" t="s">
        <v>9911</v>
      </c>
      <c r="L623" s="2" t="s">
        <v>9919</v>
      </c>
      <c r="M623" s="2">
        <v>10</v>
      </c>
      <c r="N623" s="2">
        <v>33546.379999999997</v>
      </c>
      <c r="O623" s="2">
        <v>335463.8</v>
      </c>
      <c r="P623" s="2">
        <v>17.79</v>
      </c>
      <c r="Q623" s="2">
        <v>275784.78999999998</v>
      </c>
      <c r="R623" s="2">
        <v>5</v>
      </c>
      <c r="S623" s="2">
        <f t="shared" si="27"/>
        <v>4</v>
      </c>
      <c r="T623" s="2">
        <f t="shared" si="28"/>
        <v>4</v>
      </c>
      <c r="U623" s="6">
        <f t="shared" si="29"/>
        <v>39.997996794871796</v>
      </c>
    </row>
    <row r="624" spans="1:21" x14ac:dyDescent="0.3">
      <c r="A624" s="2" t="s">
        <v>639</v>
      </c>
      <c r="B624" s="2" t="s">
        <v>5637</v>
      </c>
      <c r="C624" s="3">
        <v>45706</v>
      </c>
      <c r="D624" s="4">
        <v>7</v>
      </c>
      <c r="E624" s="3">
        <v>45707</v>
      </c>
      <c r="F624" s="3">
        <v>45708</v>
      </c>
      <c r="G624" s="3">
        <v>28119</v>
      </c>
      <c r="H624" s="2" t="s">
        <v>9882</v>
      </c>
      <c r="I624" s="2" t="s">
        <v>9887</v>
      </c>
      <c r="J624" s="2" t="s">
        <v>9906</v>
      </c>
      <c r="K624" s="2" t="s">
        <v>9911</v>
      </c>
      <c r="L624" s="2" t="s">
        <v>9922</v>
      </c>
      <c r="M624" s="2">
        <v>4</v>
      </c>
      <c r="N624" s="2">
        <v>41755.550000000003</v>
      </c>
      <c r="O624" s="2">
        <v>167022.20000000001</v>
      </c>
      <c r="P624" s="2">
        <v>21.31</v>
      </c>
      <c r="Q624" s="2">
        <v>131429.76999999999</v>
      </c>
      <c r="R624" s="2">
        <v>5</v>
      </c>
      <c r="S624" s="2">
        <f t="shared" si="27"/>
        <v>2</v>
      </c>
      <c r="T624" s="2">
        <f t="shared" si="28"/>
        <v>5</v>
      </c>
      <c r="U624" s="6">
        <f t="shared" si="29"/>
        <v>48.149263538301483</v>
      </c>
    </row>
    <row r="625" spans="1:21" x14ac:dyDescent="0.3">
      <c r="A625" s="2" t="s">
        <v>640</v>
      </c>
      <c r="B625" s="2" t="s">
        <v>5638</v>
      </c>
      <c r="C625" s="3">
        <v>45526</v>
      </c>
      <c r="D625" s="4">
        <v>5</v>
      </c>
      <c r="E625" s="3">
        <v>45529</v>
      </c>
      <c r="F625" s="3">
        <v>45533</v>
      </c>
      <c r="G625" s="3">
        <v>27180</v>
      </c>
      <c r="H625" s="2" t="s">
        <v>9880</v>
      </c>
      <c r="I625" s="2" t="s">
        <v>9889</v>
      </c>
      <c r="J625" s="2" t="s">
        <v>9904</v>
      </c>
      <c r="K625" s="2" t="s">
        <v>9912</v>
      </c>
      <c r="L625" s="2" t="s">
        <v>9928</v>
      </c>
      <c r="M625" s="2">
        <v>7</v>
      </c>
      <c r="N625" s="2">
        <v>48133.35</v>
      </c>
      <c r="O625" s="2">
        <v>336933.45</v>
      </c>
      <c r="P625" s="2">
        <v>12.38</v>
      </c>
      <c r="Q625" s="2">
        <v>295221.09000000003</v>
      </c>
      <c r="R625" s="2">
        <v>4</v>
      </c>
      <c r="S625" s="2">
        <f t="shared" si="27"/>
        <v>7</v>
      </c>
      <c r="T625" s="2">
        <f t="shared" si="28"/>
        <v>-2</v>
      </c>
      <c r="U625" s="6">
        <f t="shared" si="29"/>
        <v>50.227936439768094</v>
      </c>
    </row>
    <row r="626" spans="1:21" x14ac:dyDescent="0.3">
      <c r="A626" s="2" t="s">
        <v>641</v>
      </c>
      <c r="B626" s="2" t="s">
        <v>5639</v>
      </c>
      <c r="C626" s="3">
        <v>45369</v>
      </c>
      <c r="D626" s="4">
        <v>6</v>
      </c>
      <c r="E626" s="3">
        <v>45374</v>
      </c>
      <c r="F626" s="3">
        <v>45377</v>
      </c>
      <c r="G626" s="3">
        <v>36023</v>
      </c>
      <c r="H626" s="2" t="s">
        <v>9879</v>
      </c>
      <c r="I626" s="2" t="s">
        <v>9900</v>
      </c>
      <c r="J626" s="2" t="s">
        <v>9906</v>
      </c>
      <c r="K626" s="2" t="s">
        <v>9911</v>
      </c>
      <c r="L626" s="2" t="s">
        <v>9919</v>
      </c>
      <c r="M626" s="2">
        <v>10</v>
      </c>
      <c r="N626" s="2">
        <v>16831.04</v>
      </c>
      <c r="O626" s="2">
        <v>168310.39999999999</v>
      </c>
      <c r="P626" s="2">
        <v>8.68</v>
      </c>
      <c r="Q626" s="2">
        <v>153701.06</v>
      </c>
      <c r="R626" s="2">
        <v>5</v>
      </c>
      <c r="S626" s="2">
        <f t="shared" si="27"/>
        <v>8</v>
      </c>
      <c r="T626" s="2">
        <f t="shared" si="28"/>
        <v>-2</v>
      </c>
      <c r="U626" s="6">
        <f t="shared" si="29"/>
        <v>25.587304806327317</v>
      </c>
    </row>
    <row r="627" spans="1:21" x14ac:dyDescent="0.3">
      <c r="A627" s="2" t="s">
        <v>642</v>
      </c>
      <c r="B627" s="2" t="s">
        <v>5640</v>
      </c>
      <c r="C627" s="3">
        <v>45673</v>
      </c>
      <c r="D627" s="4">
        <v>4</v>
      </c>
      <c r="E627" s="3">
        <v>45675</v>
      </c>
      <c r="F627" s="3">
        <v>45679</v>
      </c>
      <c r="G627" s="3">
        <v>31361</v>
      </c>
      <c r="H627" s="2" t="s">
        <v>9880</v>
      </c>
      <c r="I627" s="2" t="s">
        <v>9889</v>
      </c>
      <c r="J627" s="2" t="s">
        <v>9906</v>
      </c>
      <c r="K627" s="2" t="s">
        <v>9911</v>
      </c>
      <c r="L627" s="2" t="s">
        <v>9922</v>
      </c>
      <c r="M627" s="2">
        <v>1</v>
      </c>
      <c r="N627" s="2">
        <v>44162.75</v>
      </c>
      <c r="O627" s="2">
        <v>44162.75</v>
      </c>
      <c r="P627" s="2">
        <v>4.7</v>
      </c>
      <c r="Q627" s="2">
        <v>42087.1</v>
      </c>
      <c r="R627" s="2">
        <v>1</v>
      </c>
      <c r="S627" s="2">
        <f t="shared" si="27"/>
        <v>6</v>
      </c>
      <c r="T627" s="2">
        <f t="shared" si="28"/>
        <v>-2</v>
      </c>
      <c r="U627" s="6">
        <f t="shared" si="29"/>
        <v>39.184774624373958</v>
      </c>
    </row>
    <row r="628" spans="1:21" x14ac:dyDescent="0.3">
      <c r="A628" s="2" t="s">
        <v>643</v>
      </c>
      <c r="B628" s="2" t="s">
        <v>5641</v>
      </c>
      <c r="C628" s="3">
        <v>45579</v>
      </c>
      <c r="D628" s="4">
        <v>9</v>
      </c>
      <c r="E628" s="3">
        <v>45581</v>
      </c>
      <c r="F628" s="3">
        <v>45584</v>
      </c>
      <c r="G628" s="3">
        <v>31030</v>
      </c>
      <c r="H628" s="2" t="s">
        <v>9881</v>
      </c>
      <c r="I628" s="2" t="s">
        <v>9899</v>
      </c>
      <c r="J628" s="2" t="s">
        <v>9904</v>
      </c>
      <c r="K628" s="2" t="s">
        <v>9909</v>
      </c>
      <c r="L628" s="2" t="s">
        <v>9929</v>
      </c>
      <c r="M628" s="2">
        <v>4</v>
      </c>
      <c r="N628" s="2">
        <v>42049.56</v>
      </c>
      <c r="O628" s="2">
        <v>168198.24</v>
      </c>
      <c r="P628" s="2">
        <v>4.54</v>
      </c>
      <c r="Q628" s="2">
        <v>160562.04</v>
      </c>
      <c r="R628" s="2">
        <v>5</v>
      </c>
      <c r="S628" s="2">
        <f t="shared" si="27"/>
        <v>5</v>
      </c>
      <c r="T628" s="2">
        <f t="shared" si="28"/>
        <v>4</v>
      </c>
      <c r="U628" s="6">
        <f t="shared" si="29"/>
        <v>39.830996260683762</v>
      </c>
    </row>
    <row r="629" spans="1:21" x14ac:dyDescent="0.3">
      <c r="A629" s="2" t="s">
        <v>644</v>
      </c>
      <c r="B629" s="2" t="s">
        <v>5642</v>
      </c>
      <c r="C629" s="3">
        <v>45867</v>
      </c>
      <c r="D629" s="4">
        <v>10</v>
      </c>
      <c r="E629" s="3">
        <v>45870</v>
      </c>
      <c r="F629" s="3">
        <v>45872</v>
      </c>
      <c r="G629" s="3">
        <v>38864</v>
      </c>
      <c r="H629" s="2" t="s">
        <v>9882</v>
      </c>
      <c r="I629" s="2" t="s">
        <v>9887</v>
      </c>
      <c r="J629" s="2" t="s">
        <v>9905</v>
      </c>
      <c r="K629" s="2" t="s">
        <v>9910</v>
      </c>
      <c r="L629" s="2" t="s">
        <v>9924</v>
      </c>
      <c r="M629" s="2">
        <v>9</v>
      </c>
      <c r="N629" s="2">
        <v>40566.78</v>
      </c>
      <c r="O629" s="2">
        <v>365101.02</v>
      </c>
      <c r="P629" s="2">
        <v>1.42</v>
      </c>
      <c r="Q629" s="2">
        <v>359916.59</v>
      </c>
      <c r="R629" s="2">
        <v>1</v>
      </c>
      <c r="S629" s="2">
        <f t="shared" si="27"/>
        <v>5</v>
      </c>
      <c r="T629" s="2">
        <f t="shared" si="28"/>
        <v>5</v>
      </c>
      <c r="U629" s="6">
        <f t="shared" si="29"/>
        <v>19.173169062286107</v>
      </c>
    </row>
    <row r="630" spans="1:21" x14ac:dyDescent="0.3">
      <c r="A630" s="2" t="s">
        <v>645</v>
      </c>
      <c r="B630" s="2" t="s">
        <v>5643</v>
      </c>
      <c r="C630" s="3">
        <v>45237</v>
      </c>
      <c r="D630" s="4">
        <v>9</v>
      </c>
      <c r="E630" s="3">
        <v>45239</v>
      </c>
      <c r="F630" s="3">
        <v>45241</v>
      </c>
      <c r="G630" s="3">
        <v>27994</v>
      </c>
      <c r="H630" s="2" t="s">
        <v>9882</v>
      </c>
      <c r="I630" s="2" t="s">
        <v>9895</v>
      </c>
      <c r="J630" s="2" t="s">
        <v>9905</v>
      </c>
      <c r="K630" s="2" t="s">
        <v>9910</v>
      </c>
      <c r="L630" s="2" t="s">
        <v>9917</v>
      </c>
      <c r="M630" s="2">
        <v>10</v>
      </c>
      <c r="N630" s="2">
        <v>4934.37</v>
      </c>
      <c r="O630" s="2">
        <v>49343.7</v>
      </c>
      <c r="P630" s="2">
        <v>15.54</v>
      </c>
      <c r="Q630" s="2">
        <v>41675.69</v>
      </c>
      <c r="R630" s="2">
        <v>1</v>
      </c>
      <c r="S630" s="2">
        <f t="shared" si="27"/>
        <v>4</v>
      </c>
      <c r="T630" s="2">
        <f t="shared" si="28"/>
        <v>5</v>
      </c>
      <c r="U630" s="6">
        <f t="shared" si="29"/>
        <v>47.208761122518823</v>
      </c>
    </row>
    <row r="631" spans="1:21" x14ac:dyDescent="0.3">
      <c r="A631" s="2" t="s">
        <v>646</v>
      </c>
      <c r="B631" s="2" t="s">
        <v>5644</v>
      </c>
      <c r="C631" s="3">
        <v>45366</v>
      </c>
      <c r="D631" s="4">
        <v>4</v>
      </c>
      <c r="E631" s="3">
        <v>45367</v>
      </c>
      <c r="F631" s="3">
        <v>45368</v>
      </c>
      <c r="G631" s="3">
        <v>26501</v>
      </c>
      <c r="H631" s="2" t="s">
        <v>9881</v>
      </c>
      <c r="I631" s="2" t="s">
        <v>9890</v>
      </c>
      <c r="J631" s="2" t="s">
        <v>9906</v>
      </c>
      <c r="K631" s="2" t="s">
        <v>9911</v>
      </c>
      <c r="L631" s="2" t="s">
        <v>9919</v>
      </c>
      <c r="M631" s="2">
        <v>10</v>
      </c>
      <c r="N631" s="2">
        <v>29061.16</v>
      </c>
      <c r="O631" s="2">
        <v>290611.59999999998</v>
      </c>
      <c r="P631" s="2">
        <v>8.4</v>
      </c>
      <c r="Q631" s="2">
        <v>266200.23</v>
      </c>
      <c r="R631" s="2">
        <v>3</v>
      </c>
      <c r="S631" s="2">
        <f t="shared" si="27"/>
        <v>2</v>
      </c>
      <c r="T631" s="2">
        <f t="shared" si="28"/>
        <v>2</v>
      </c>
      <c r="U631" s="6">
        <f t="shared" si="29"/>
        <v>51.647554109199859</v>
      </c>
    </row>
    <row r="632" spans="1:21" x14ac:dyDescent="0.3">
      <c r="A632" s="2" t="s">
        <v>647</v>
      </c>
      <c r="B632" s="2" t="s">
        <v>5645</v>
      </c>
      <c r="C632" s="3">
        <v>45580</v>
      </c>
      <c r="D632" s="4">
        <v>7</v>
      </c>
      <c r="E632" s="3">
        <v>45584</v>
      </c>
      <c r="F632" s="3">
        <v>45587</v>
      </c>
      <c r="G632" s="3">
        <v>33745</v>
      </c>
      <c r="H632" s="2" t="s">
        <v>9880</v>
      </c>
      <c r="I632" s="2" t="s">
        <v>9892</v>
      </c>
      <c r="J632" s="2" t="s">
        <v>9904</v>
      </c>
      <c r="K632" s="2" t="s">
        <v>9909</v>
      </c>
      <c r="L632" s="2" t="s">
        <v>9927</v>
      </c>
      <c r="M632" s="2">
        <v>2</v>
      </c>
      <c r="N632" s="2">
        <v>2675.82</v>
      </c>
      <c r="O632" s="2">
        <v>5351.64</v>
      </c>
      <c r="P632" s="2">
        <v>3.62</v>
      </c>
      <c r="Q632" s="2">
        <v>5157.91</v>
      </c>
      <c r="R632" s="2">
        <v>5</v>
      </c>
      <c r="S632" s="2">
        <f t="shared" si="27"/>
        <v>7</v>
      </c>
      <c r="T632" s="2">
        <f t="shared" si="28"/>
        <v>0</v>
      </c>
      <c r="U632" s="6">
        <f t="shared" si="29"/>
        <v>32.400447984071683</v>
      </c>
    </row>
    <row r="633" spans="1:21" x14ac:dyDescent="0.3">
      <c r="A633" s="2" t="s">
        <v>648</v>
      </c>
      <c r="B633" s="2" t="s">
        <v>5646</v>
      </c>
      <c r="C633" s="3">
        <v>45396</v>
      </c>
      <c r="D633" s="4">
        <v>4</v>
      </c>
      <c r="E633" s="3">
        <v>45398</v>
      </c>
      <c r="F633" s="3">
        <v>45403</v>
      </c>
      <c r="G633" s="3">
        <v>35601</v>
      </c>
      <c r="H633" s="2" t="s">
        <v>9879</v>
      </c>
      <c r="I633" s="2" t="s">
        <v>9896</v>
      </c>
      <c r="J633" s="2" t="s">
        <v>9905</v>
      </c>
      <c r="K633" s="2" t="s">
        <v>9910</v>
      </c>
      <c r="L633" s="2" t="s">
        <v>9925</v>
      </c>
      <c r="M633" s="2">
        <v>4</v>
      </c>
      <c r="N633" s="2">
        <v>14799.47</v>
      </c>
      <c r="O633" s="2">
        <v>59197.88</v>
      </c>
      <c r="P633" s="2">
        <v>10.18</v>
      </c>
      <c r="Q633" s="2">
        <v>53171.54</v>
      </c>
      <c r="R633" s="2">
        <v>1</v>
      </c>
      <c r="S633" s="2">
        <f t="shared" si="27"/>
        <v>7</v>
      </c>
      <c r="T633" s="2">
        <f t="shared" si="28"/>
        <v>-3</v>
      </c>
      <c r="U633" s="6">
        <f t="shared" si="29"/>
        <v>26.817248459958932</v>
      </c>
    </row>
    <row r="634" spans="1:21" x14ac:dyDescent="0.3">
      <c r="A634" s="2" t="s">
        <v>649</v>
      </c>
      <c r="B634" s="2" t="s">
        <v>5647</v>
      </c>
      <c r="C634" s="3">
        <v>45466</v>
      </c>
      <c r="D634" s="4">
        <v>5</v>
      </c>
      <c r="E634" s="3">
        <v>45471</v>
      </c>
      <c r="F634" s="3">
        <v>45476</v>
      </c>
      <c r="G634" s="3">
        <v>27108</v>
      </c>
      <c r="H634" s="2" t="s">
        <v>9882</v>
      </c>
      <c r="I634" s="2" t="s">
        <v>9902</v>
      </c>
      <c r="J634" s="2" t="s">
        <v>9903</v>
      </c>
      <c r="K634" s="2" t="s">
        <v>9908</v>
      </c>
      <c r="L634" s="2" t="s">
        <v>9915</v>
      </c>
      <c r="M634" s="2">
        <v>2</v>
      </c>
      <c r="N634" s="2">
        <v>40218.21</v>
      </c>
      <c r="O634" s="2">
        <v>80436.42</v>
      </c>
      <c r="P634" s="2">
        <v>14.13</v>
      </c>
      <c r="Q634" s="2">
        <v>69070.75</v>
      </c>
      <c r="R634" s="2">
        <v>2</v>
      </c>
      <c r="S634" s="2">
        <f t="shared" si="27"/>
        <v>10</v>
      </c>
      <c r="T634" s="2">
        <f t="shared" si="28"/>
        <v>-5</v>
      </c>
      <c r="U634" s="6">
        <f t="shared" si="29"/>
        <v>50.260790208288597</v>
      </c>
    </row>
    <row r="635" spans="1:21" x14ac:dyDescent="0.3">
      <c r="A635" s="2" t="s">
        <v>650</v>
      </c>
      <c r="B635" s="2" t="s">
        <v>5648</v>
      </c>
      <c r="C635" s="3">
        <v>45400</v>
      </c>
      <c r="D635" s="4">
        <v>4</v>
      </c>
      <c r="E635" s="3">
        <v>45402</v>
      </c>
      <c r="F635" s="3">
        <v>45403</v>
      </c>
      <c r="G635" s="3">
        <v>22670</v>
      </c>
      <c r="H635" s="2" t="s">
        <v>9881</v>
      </c>
      <c r="I635" s="2" t="s">
        <v>9894</v>
      </c>
      <c r="J635" s="2" t="s">
        <v>9903</v>
      </c>
      <c r="K635" s="2" t="s">
        <v>9907</v>
      </c>
      <c r="L635" s="2" t="s">
        <v>9931</v>
      </c>
      <c r="M635" s="2">
        <v>3</v>
      </c>
      <c r="N635" s="2">
        <v>6801.28</v>
      </c>
      <c r="O635" s="2">
        <v>20403.84</v>
      </c>
      <c r="P635" s="2">
        <v>14.23</v>
      </c>
      <c r="Q635" s="2">
        <v>17500.37</v>
      </c>
      <c r="R635" s="2">
        <v>5</v>
      </c>
      <c r="S635" s="2">
        <f t="shared" si="27"/>
        <v>3</v>
      </c>
      <c r="T635" s="2">
        <f t="shared" si="28"/>
        <v>1</v>
      </c>
      <c r="U635" s="6">
        <f t="shared" si="29"/>
        <v>62.23067228716701</v>
      </c>
    </row>
    <row r="636" spans="1:21" x14ac:dyDescent="0.3">
      <c r="A636" s="2" t="s">
        <v>651</v>
      </c>
      <c r="B636" s="2" t="s">
        <v>5649</v>
      </c>
      <c r="C636" s="3">
        <v>45464</v>
      </c>
      <c r="D636" s="4">
        <v>9</v>
      </c>
      <c r="E636" s="3">
        <v>45468</v>
      </c>
      <c r="F636" s="3">
        <v>45472</v>
      </c>
      <c r="G636" s="3">
        <v>37836</v>
      </c>
      <c r="H636" s="2" t="s">
        <v>9881</v>
      </c>
      <c r="I636" s="2" t="s">
        <v>9890</v>
      </c>
      <c r="J636" s="2" t="s">
        <v>9906</v>
      </c>
      <c r="K636" s="2" t="s">
        <v>9911</v>
      </c>
      <c r="L636" s="2" t="s">
        <v>9919</v>
      </c>
      <c r="M636" s="2">
        <v>4</v>
      </c>
      <c r="N636" s="2">
        <v>35573.980000000003</v>
      </c>
      <c r="O636" s="2">
        <v>142295.92000000001</v>
      </c>
      <c r="P636" s="2">
        <v>28.87</v>
      </c>
      <c r="Q636" s="2">
        <v>101215.09</v>
      </c>
      <c r="R636" s="2">
        <v>1</v>
      </c>
      <c r="S636" s="2">
        <f t="shared" si="27"/>
        <v>8</v>
      </c>
      <c r="T636" s="2">
        <f t="shared" si="28"/>
        <v>1</v>
      </c>
      <c r="U636" s="6">
        <f t="shared" si="29"/>
        <v>20.883026381284221</v>
      </c>
    </row>
    <row r="637" spans="1:21" x14ac:dyDescent="0.3">
      <c r="A637" s="2" t="s">
        <v>652</v>
      </c>
      <c r="B637" s="2" t="s">
        <v>5650</v>
      </c>
      <c r="C637" s="3">
        <v>45372</v>
      </c>
      <c r="D637" s="4">
        <v>4</v>
      </c>
      <c r="E637" s="3">
        <v>45374</v>
      </c>
      <c r="F637" s="3">
        <v>45376</v>
      </c>
      <c r="G637" s="3">
        <v>26737</v>
      </c>
      <c r="H637" s="2" t="s">
        <v>9882</v>
      </c>
      <c r="I637" s="2" t="s">
        <v>9887</v>
      </c>
      <c r="J637" s="2" t="s">
        <v>9903</v>
      </c>
      <c r="K637" s="2" t="s">
        <v>9907</v>
      </c>
      <c r="L637" s="2" t="s">
        <v>9913</v>
      </c>
      <c r="M637" s="2">
        <v>9</v>
      </c>
      <c r="N637" s="2">
        <v>24587.23</v>
      </c>
      <c r="O637" s="2">
        <v>221285.07</v>
      </c>
      <c r="P637" s="2">
        <v>11.22</v>
      </c>
      <c r="Q637" s="2">
        <v>196456.89</v>
      </c>
      <c r="R637" s="2">
        <v>2</v>
      </c>
      <c r="S637" s="2">
        <f t="shared" si="27"/>
        <v>4</v>
      </c>
      <c r="T637" s="2">
        <f t="shared" si="28"/>
        <v>0</v>
      </c>
      <c r="U637" s="6">
        <f t="shared" si="29"/>
        <v>51.019849418206711</v>
      </c>
    </row>
    <row r="638" spans="1:21" x14ac:dyDescent="0.3">
      <c r="A638" s="2" t="s">
        <v>653</v>
      </c>
      <c r="B638" s="2" t="s">
        <v>5651</v>
      </c>
      <c r="C638" s="3">
        <v>45642</v>
      </c>
      <c r="D638" s="4">
        <v>8</v>
      </c>
      <c r="E638" s="3">
        <v>45647</v>
      </c>
      <c r="F638" s="3">
        <v>45649</v>
      </c>
      <c r="G638" s="3">
        <v>35665</v>
      </c>
      <c r="H638" s="2" t="s">
        <v>9879</v>
      </c>
      <c r="I638" s="2" t="s">
        <v>9893</v>
      </c>
      <c r="J638" s="2" t="s">
        <v>9903</v>
      </c>
      <c r="K638" s="2" t="s">
        <v>9907</v>
      </c>
      <c r="L638" s="2" t="s">
        <v>9914</v>
      </c>
      <c r="M638" s="2">
        <v>1</v>
      </c>
      <c r="N638" s="2">
        <v>7070.65</v>
      </c>
      <c r="O638" s="2">
        <v>7070.65</v>
      </c>
      <c r="P638" s="2">
        <v>22.35</v>
      </c>
      <c r="Q638" s="2">
        <v>5490.36</v>
      </c>
      <c r="R638" s="2">
        <v>4</v>
      </c>
      <c r="S638" s="2">
        <f t="shared" si="27"/>
        <v>7</v>
      </c>
      <c r="T638" s="2">
        <f t="shared" si="28"/>
        <v>1</v>
      </c>
      <c r="U638" s="6">
        <f t="shared" si="29"/>
        <v>27.315537303216974</v>
      </c>
    </row>
    <row r="639" spans="1:21" x14ac:dyDescent="0.3">
      <c r="A639" s="2" t="s">
        <v>654</v>
      </c>
      <c r="B639" s="2" t="s">
        <v>5652</v>
      </c>
      <c r="C639" s="3">
        <v>45579</v>
      </c>
      <c r="D639" s="4">
        <v>4</v>
      </c>
      <c r="E639" s="3">
        <v>45583</v>
      </c>
      <c r="F639" s="3">
        <v>45588</v>
      </c>
      <c r="G639" s="3">
        <v>22918</v>
      </c>
      <c r="H639" s="2" t="s">
        <v>9881</v>
      </c>
      <c r="I639" s="2" t="s">
        <v>9885</v>
      </c>
      <c r="J639" s="2" t="s">
        <v>9904</v>
      </c>
      <c r="K639" s="2" t="s">
        <v>9912</v>
      </c>
      <c r="L639" s="2" t="s">
        <v>9928</v>
      </c>
      <c r="M639" s="2">
        <v>8</v>
      </c>
      <c r="N639" s="2">
        <v>30386.62</v>
      </c>
      <c r="O639" s="2">
        <v>243092.96</v>
      </c>
      <c r="P639" s="2">
        <v>25.59</v>
      </c>
      <c r="Q639" s="2">
        <v>180885.47</v>
      </c>
      <c r="R639" s="2">
        <v>5</v>
      </c>
      <c r="S639" s="2">
        <f t="shared" si="27"/>
        <v>9</v>
      </c>
      <c r="T639" s="2">
        <f t="shared" si="28"/>
        <v>-5</v>
      </c>
      <c r="U639" s="6">
        <f t="shared" si="29"/>
        <v>62.041762635261399</v>
      </c>
    </row>
    <row r="640" spans="1:21" x14ac:dyDescent="0.3">
      <c r="A640" s="2" t="s">
        <v>655</v>
      </c>
      <c r="B640" s="2" t="s">
        <v>5653</v>
      </c>
      <c r="C640" s="3">
        <v>45636</v>
      </c>
      <c r="D640" s="4">
        <v>10</v>
      </c>
      <c r="E640" s="3">
        <v>45639</v>
      </c>
      <c r="F640" s="3">
        <v>45641</v>
      </c>
      <c r="G640" s="3">
        <v>29896</v>
      </c>
      <c r="H640" s="2" t="s">
        <v>9881</v>
      </c>
      <c r="I640" s="2" t="s">
        <v>9899</v>
      </c>
      <c r="J640" s="2" t="s">
        <v>9903</v>
      </c>
      <c r="K640" s="2" t="s">
        <v>9907</v>
      </c>
      <c r="L640" s="2" t="s">
        <v>9932</v>
      </c>
      <c r="M640" s="2">
        <v>10</v>
      </c>
      <c r="N640" s="2">
        <v>46725.81</v>
      </c>
      <c r="O640" s="2">
        <v>467258.1</v>
      </c>
      <c r="P640" s="2">
        <v>5.53</v>
      </c>
      <c r="Q640" s="2">
        <v>441418.73</v>
      </c>
      <c r="R640" s="2">
        <v>1</v>
      </c>
      <c r="S640" s="2">
        <f t="shared" si="27"/>
        <v>5</v>
      </c>
      <c r="T640" s="2">
        <f t="shared" si="28"/>
        <v>5</v>
      </c>
      <c r="U640" s="6">
        <f t="shared" si="29"/>
        <v>43.093771389459278</v>
      </c>
    </row>
    <row r="641" spans="1:21" x14ac:dyDescent="0.3">
      <c r="A641" s="2" t="s">
        <v>656</v>
      </c>
      <c r="B641" s="2" t="s">
        <v>5654</v>
      </c>
      <c r="C641" s="3">
        <v>45785</v>
      </c>
      <c r="D641" s="4">
        <v>5</v>
      </c>
      <c r="E641" s="3">
        <v>45790</v>
      </c>
      <c r="F641" s="3">
        <v>45793</v>
      </c>
      <c r="G641" s="3">
        <v>38193</v>
      </c>
      <c r="H641" s="2" t="s">
        <v>9881</v>
      </c>
      <c r="I641" s="2" t="s">
        <v>9890</v>
      </c>
      <c r="J641" s="2" t="s">
        <v>9906</v>
      </c>
      <c r="K641" s="2" t="s">
        <v>9911</v>
      </c>
      <c r="L641" s="2" t="s">
        <v>9926</v>
      </c>
      <c r="M641" s="2">
        <v>9</v>
      </c>
      <c r="N641" s="2">
        <v>26723.67</v>
      </c>
      <c r="O641" s="2">
        <v>240513.03</v>
      </c>
      <c r="P641" s="2">
        <v>8.56</v>
      </c>
      <c r="Q641" s="2">
        <v>219925.11</v>
      </c>
      <c r="R641" s="2">
        <v>5</v>
      </c>
      <c r="S641" s="2">
        <f t="shared" si="27"/>
        <v>8</v>
      </c>
      <c r="T641" s="2">
        <f t="shared" si="28"/>
        <v>-3</v>
      </c>
      <c r="U641" s="6">
        <f t="shared" si="29"/>
        <v>20.784469885515183</v>
      </c>
    </row>
    <row r="642" spans="1:21" x14ac:dyDescent="0.3">
      <c r="A642" s="2" t="s">
        <v>657</v>
      </c>
      <c r="B642" s="2" t="s">
        <v>5655</v>
      </c>
      <c r="C642" s="3">
        <v>45176</v>
      </c>
      <c r="D642" s="4">
        <v>9</v>
      </c>
      <c r="E642" s="3">
        <v>45181</v>
      </c>
      <c r="F642" s="3">
        <v>45184</v>
      </c>
      <c r="G642" s="3">
        <v>25260</v>
      </c>
      <c r="H642" s="2" t="s">
        <v>9881</v>
      </c>
      <c r="I642" s="2" t="s">
        <v>9899</v>
      </c>
      <c r="J642" s="2" t="s">
        <v>9903</v>
      </c>
      <c r="K642" s="2" t="s">
        <v>9907</v>
      </c>
      <c r="L642" s="2" t="s">
        <v>9913</v>
      </c>
      <c r="M642" s="2">
        <v>4</v>
      </c>
      <c r="N642" s="2">
        <v>26757</v>
      </c>
      <c r="O642" s="2">
        <v>107028</v>
      </c>
      <c r="P642" s="2">
        <v>22.85</v>
      </c>
      <c r="Q642" s="2">
        <v>82572.100000000006</v>
      </c>
      <c r="R642" s="2">
        <v>4</v>
      </c>
      <c r="S642" s="2">
        <f t="shared" si="27"/>
        <v>8</v>
      </c>
      <c r="T642" s="2">
        <f t="shared" si="28"/>
        <v>1</v>
      </c>
      <c r="U642" s="6">
        <f t="shared" si="29"/>
        <v>54.529072082835519</v>
      </c>
    </row>
    <row r="643" spans="1:21" x14ac:dyDescent="0.3">
      <c r="A643" s="2" t="s">
        <v>658</v>
      </c>
      <c r="B643" s="2" t="s">
        <v>5656</v>
      </c>
      <c r="C643" s="3">
        <v>45617</v>
      </c>
      <c r="D643" s="4">
        <v>6</v>
      </c>
      <c r="E643" s="3">
        <v>45621</v>
      </c>
      <c r="F643" s="3">
        <v>45626</v>
      </c>
      <c r="G643" s="3">
        <v>24124</v>
      </c>
      <c r="H643" s="2" t="s">
        <v>9881</v>
      </c>
      <c r="I643" s="2" t="s">
        <v>9890</v>
      </c>
      <c r="J643" s="2" t="s">
        <v>9905</v>
      </c>
      <c r="K643" s="2" t="s">
        <v>9910</v>
      </c>
      <c r="L643" s="2" t="s">
        <v>9917</v>
      </c>
      <c r="M643" s="2">
        <v>4</v>
      </c>
      <c r="N643" s="2">
        <v>16016.88</v>
      </c>
      <c r="O643" s="2">
        <v>64067.519999999997</v>
      </c>
      <c r="P643" s="2">
        <v>28.39</v>
      </c>
      <c r="Q643" s="2">
        <v>45878.75</v>
      </c>
      <c r="R643" s="2">
        <v>5</v>
      </c>
      <c r="S643" s="2">
        <f t="shared" ref="S643:S706" si="30">_xlfn.DAYS(F643,C643)</f>
        <v>9</v>
      </c>
      <c r="T643" s="2">
        <f t="shared" ref="T643:T706" si="31">D643-S643</f>
        <v>-3</v>
      </c>
      <c r="U643" s="6">
        <f t="shared" ref="U643:U706" si="32">YEARFRAC(G643,C643,1)</f>
        <v>58.843944315545244</v>
      </c>
    </row>
    <row r="644" spans="1:21" x14ac:dyDescent="0.3">
      <c r="A644" s="2" t="s">
        <v>659</v>
      </c>
      <c r="B644" s="2" t="s">
        <v>5657</v>
      </c>
      <c r="C644" s="3">
        <v>45371</v>
      </c>
      <c r="D644" s="4">
        <v>10</v>
      </c>
      <c r="E644" s="3">
        <v>45374</v>
      </c>
      <c r="F644" s="3">
        <v>45375</v>
      </c>
      <c r="G644" s="3">
        <v>28109</v>
      </c>
      <c r="H644" s="2" t="s">
        <v>9879</v>
      </c>
      <c r="I644" s="2" t="s">
        <v>9893</v>
      </c>
      <c r="J644" s="2" t="s">
        <v>9905</v>
      </c>
      <c r="K644" s="2" t="s">
        <v>9910</v>
      </c>
      <c r="L644" s="2" t="s">
        <v>9917</v>
      </c>
      <c r="M644" s="2">
        <v>4</v>
      </c>
      <c r="N644" s="2">
        <v>14783.81</v>
      </c>
      <c r="O644" s="2">
        <v>59135.24</v>
      </c>
      <c r="P644" s="2">
        <v>29.04</v>
      </c>
      <c r="Q644" s="2">
        <v>41962.37</v>
      </c>
      <c r="R644" s="2">
        <v>4</v>
      </c>
      <c r="S644" s="2">
        <f t="shared" si="30"/>
        <v>4</v>
      </c>
      <c r="T644" s="2">
        <f t="shared" si="31"/>
        <v>6</v>
      </c>
      <c r="U644" s="6">
        <f t="shared" si="32"/>
        <v>47.258799865906809</v>
      </c>
    </row>
    <row r="645" spans="1:21" x14ac:dyDescent="0.3">
      <c r="A645" s="2" t="s">
        <v>660</v>
      </c>
      <c r="B645" s="2" t="s">
        <v>5658</v>
      </c>
      <c r="C645" s="3">
        <v>45185</v>
      </c>
      <c r="D645" s="4">
        <v>9</v>
      </c>
      <c r="E645" s="3">
        <v>45187</v>
      </c>
      <c r="F645" s="3">
        <v>45191</v>
      </c>
      <c r="G645" s="3">
        <v>24786</v>
      </c>
      <c r="H645" s="2" t="s">
        <v>9882</v>
      </c>
      <c r="I645" s="2" t="s">
        <v>9887</v>
      </c>
      <c r="J645" s="2" t="s">
        <v>9903</v>
      </c>
      <c r="K645" s="2" t="s">
        <v>9907</v>
      </c>
      <c r="L645" s="2" t="s">
        <v>9914</v>
      </c>
      <c r="M645" s="2">
        <v>3</v>
      </c>
      <c r="N645" s="2">
        <v>28474.01</v>
      </c>
      <c r="O645" s="2">
        <v>85422.03</v>
      </c>
      <c r="P645" s="2">
        <v>14.97</v>
      </c>
      <c r="Q645" s="2">
        <v>72634.350000000006</v>
      </c>
      <c r="R645" s="2">
        <v>1</v>
      </c>
      <c r="S645" s="2">
        <f t="shared" si="30"/>
        <v>6</v>
      </c>
      <c r="T645" s="2">
        <f t="shared" si="31"/>
        <v>3</v>
      </c>
      <c r="U645" s="6">
        <f t="shared" si="32"/>
        <v>55.850088861136463</v>
      </c>
    </row>
    <row r="646" spans="1:21" x14ac:dyDescent="0.3">
      <c r="A646" s="2" t="s">
        <v>661</v>
      </c>
      <c r="B646" s="2" t="s">
        <v>5659</v>
      </c>
      <c r="C646" s="3">
        <v>45536</v>
      </c>
      <c r="D646" s="4">
        <v>4</v>
      </c>
      <c r="E646" s="3">
        <v>45540</v>
      </c>
      <c r="F646" s="3">
        <v>45545</v>
      </c>
      <c r="G646" s="3">
        <v>33503</v>
      </c>
      <c r="H646" s="2" t="s">
        <v>9881</v>
      </c>
      <c r="I646" s="2" t="s">
        <v>9885</v>
      </c>
      <c r="J646" s="2" t="s">
        <v>9904</v>
      </c>
      <c r="K646" s="2" t="s">
        <v>9909</v>
      </c>
      <c r="L646" s="2" t="s">
        <v>9916</v>
      </c>
      <c r="M646" s="2">
        <v>2</v>
      </c>
      <c r="N646" s="2">
        <v>18230.73</v>
      </c>
      <c r="O646" s="2">
        <v>36461.46</v>
      </c>
      <c r="P646" s="2">
        <v>16.72</v>
      </c>
      <c r="Q646" s="2">
        <v>30365.1</v>
      </c>
      <c r="R646" s="2">
        <v>5</v>
      </c>
      <c r="S646" s="2">
        <f t="shared" si="30"/>
        <v>9</v>
      </c>
      <c r="T646" s="2">
        <f t="shared" si="31"/>
        <v>-5</v>
      </c>
      <c r="U646" s="6">
        <f t="shared" si="32"/>
        <v>32.943232144295031</v>
      </c>
    </row>
    <row r="647" spans="1:21" x14ac:dyDescent="0.3">
      <c r="A647" s="2" t="s">
        <v>662</v>
      </c>
      <c r="B647" s="2" t="s">
        <v>5660</v>
      </c>
      <c r="C647" s="3">
        <v>45466</v>
      </c>
      <c r="D647" s="4">
        <v>8</v>
      </c>
      <c r="E647" s="3">
        <v>45471</v>
      </c>
      <c r="F647" s="3">
        <v>45476</v>
      </c>
      <c r="G647" s="3">
        <v>24333</v>
      </c>
      <c r="H647" s="2" t="s">
        <v>9882</v>
      </c>
      <c r="I647" s="2" t="s">
        <v>9895</v>
      </c>
      <c r="J647" s="2" t="s">
        <v>9903</v>
      </c>
      <c r="K647" s="2" t="s">
        <v>9908</v>
      </c>
      <c r="L647" s="2" t="s">
        <v>9918</v>
      </c>
      <c r="M647" s="2">
        <v>8</v>
      </c>
      <c r="N647" s="2">
        <v>47066.18</v>
      </c>
      <c r="O647" s="2">
        <v>376529.44</v>
      </c>
      <c r="P647" s="2">
        <v>26.59</v>
      </c>
      <c r="Q647" s="2">
        <v>276410.26</v>
      </c>
      <c r="R647" s="2">
        <v>3</v>
      </c>
      <c r="S647" s="2">
        <f t="shared" si="30"/>
        <v>10</v>
      </c>
      <c r="T647" s="2">
        <f t="shared" si="31"/>
        <v>-2</v>
      </c>
      <c r="U647" s="6">
        <f t="shared" si="32"/>
        <v>57.858329466357311</v>
      </c>
    </row>
    <row r="648" spans="1:21" x14ac:dyDescent="0.3">
      <c r="A648" s="2" t="s">
        <v>663</v>
      </c>
      <c r="B648" s="2" t="s">
        <v>5661</v>
      </c>
      <c r="C648" s="3">
        <v>45549</v>
      </c>
      <c r="D648" s="4">
        <v>8</v>
      </c>
      <c r="E648" s="3">
        <v>45551</v>
      </c>
      <c r="F648" s="3">
        <v>45555</v>
      </c>
      <c r="G648" s="3">
        <v>26662</v>
      </c>
      <c r="H648" s="2" t="s">
        <v>9881</v>
      </c>
      <c r="I648" s="2" t="s">
        <v>9899</v>
      </c>
      <c r="J648" s="2" t="s">
        <v>9904</v>
      </c>
      <c r="K648" s="2" t="s">
        <v>9912</v>
      </c>
      <c r="L648" s="2" t="s">
        <v>9920</v>
      </c>
      <c r="M648" s="2">
        <v>6</v>
      </c>
      <c r="N648" s="2">
        <v>31356.14</v>
      </c>
      <c r="O648" s="2">
        <v>188136.84</v>
      </c>
      <c r="P648" s="2">
        <v>26.19</v>
      </c>
      <c r="Q648" s="2">
        <v>138863.79999999999</v>
      </c>
      <c r="R648" s="2">
        <v>1</v>
      </c>
      <c r="S648" s="2">
        <f t="shared" si="30"/>
        <v>6</v>
      </c>
      <c r="T648" s="2">
        <f t="shared" si="31"/>
        <v>2</v>
      </c>
      <c r="U648" s="6">
        <f t="shared" si="32"/>
        <v>51.707784493000673</v>
      </c>
    </row>
    <row r="649" spans="1:21" x14ac:dyDescent="0.3">
      <c r="A649" s="2" t="s">
        <v>664</v>
      </c>
      <c r="B649" s="2" t="s">
        <v>5662</v>
      </c>
      <c r="C649" s="3">
        <v>45682</v>
      </c>
      <c r="D649" s="4">
        <v>6</v>
      </c>
      <c r="E649" s="3">
        <v>45686</v>
      </c>
      <c r="F649" s="3">
        <v>45690</v>
      </c>
      <c r="G649" s="3">
        <v>30135</v>
      </c>
      <c r="H649" s="2" t="s">
        <v>9879</v>
      </c>
      <c r="I649" s="2" t="s">
        <v>9883</v>
      </c>
      <c r="J649" s="2" t="s">
        <v>9906</v>
      </c>
      <c r="K649" s="2" t="s">
        <v>9911</v>
      </c>
      <c r="L649" s="2" t="s">
        <v>9922</v>
      </c>
      <c r="M649" s="2">
        <v>10</v>
      </c>
      <c r="N649" s="2">
        <v>2635.83</v>
      </c>
      <c r="O649" s="2">
        <v>26358.3</v>
      </c>
      <c r="P649" s="2">
        <v>14.71</v>
      </c>
      <c r="Q649" s="2">
        <v>22480.99</v>
      </c>
      <c r="R649" s="2">
        <v>2</v>
      </c>
      <c r="S649" s="2">
        <f t="shared" si="30"/>
        <v>8</v>
      </c>
      <c r="T649" s="2">
        <f t="shared" si="31"/>
        <v>-2</v>
      </c>
      <c r="U649" s="6">
        <f t="shared" si="32"/>
        <v>42.565366187542779</v>
      </c>
    </row>
    <row r="650" spans="1:21" x14ac:dyDescent="0.3">
      <c r="A650" s="2" t="s">
        <v>665</v>
      </c>
      <c r="B650" s="2" t="s">
        <v>5663</v>
      </c>
      <c r="C650" s="3">
        <v>45313</v>
      </c>
      <c r="D650" s="4">
        <v>3</v>
      </c>
      <c r="E650" s="3">
        <v>45317</v>
      </c>
      <c r="F650" s="3">
        <v>45321</v>
      </c>
      <c r="G650" s="3">
        <v>29003</v>
      </c>
      <c r="H650" s="2" t="s">
        <v>9880</v>
      </c>
      <c r="I650" s="2" t="s">
        <v>9884</v>
      </c>
      <c r="J650" s="2" t="s">
        <v>9905</v>
      </c>
      <c r="K650" s="2" t="s">
        <v>9910</v>
      </c>
      <c r="L650" s="2" t="s">
        <v>9925</v>
      </c>
      <c r="M650" s="2">
        <v>1</v>
      </c>
      <c r="N650" s="2">
        <v>23077.14</v>
      </c>
      <c r="O650" s="2">
        <v>23077.14</v>
      </c>
      <c r="P650" s="2">
        <v>2.56</v>
      </c>
      <c r="Q650" s="2">
        <v>22486.37</v>
      </c>
      <c r="R650" s="2">
        <v>1</v>
      </c>
      <c r="S650" s="2">
        <f t="shared" si="30"/>
        <v>8</v>
      </c>
      <c r="T650" s="2">
        <f t="shared" si="31"/>
        <v>-5</v>
      </c>
      <c r="U650" s="6">
        <f t="shared" si="32"/>
        <v>44.653017497916913</v>
      </c>
    </row>
    <row r="651" spans="1:21" x14ac:dyDescent="0.3">
      <c r="A651" s="2" t="s">
        <v>666</v>
      </c>
      <c r="B651" s="2" t="s">
        <v>5664</v>
      </c>
      <c r="C651" s="3">
        <v>45386</v>
      </c>
      <c r="D651" s="4">
        <v>3</v>
      </c>
      <c r="E651" s="3">
        <v>45387</v>
      </c>
      <c r="F651" s="3">
        <v>45392</v>
      </c>
      <c r="G651" s="3">
        <v>25259</v>
      </c>
      <c r="H651" s="2" t="s">
        <v>9880</v>
      </c>
      <c r="I651" s="2" t="s">
        <v>9889</v>
      </c>
      <c r="J651" s="2" t="s">
        <v>9903</v>
      </c>
      <c r="K651" s="2" t="s">
        <v>9907</v>
      </c>
      <c r="L651" s="2" t="s">
        <v>9932</v>
      </c>
      <c r="M651" s="2">
        <v>4</v>
      </c>
      <c r="N651" s="2">
        <v>18381.810000000001</v>
      </c>
      <c r="O651" s="2">
        <v>73527.240000000005</v>
      </c>
      <c r="P651" s="2">
        <v>2.78</v>
      </c>
      <c r="Q651" s="2">
        <v>71483.179999999993</v>
      </c>
      <c r="R651" s="2">
        <v>3</v>
      </c>
      <c r="S651" s="2">
        <f t="shared" si="30"/>
        <v>6</v>
      </c>
      <c r="T651" s="2">
        <f t="shared" si="31"/>
        <v>-3</v>
      </c>
      <c r="U651" s="6">
        <f t="shared" si="32"/>
        <v>55.104722792607802</v>
      </c>
    </row>
    <row r="652" spans="1:21" x14ac:dyDescent="0.3">
      <c r="A652" s="2" t="s">
        <v>667</v>
      </c>
      <c r="B652" s="2" t="s">
        <v>5665</v>
      </c>
      <c r="C652" s="3">
        <v>45546</v>
      </c>
      <c r="D652" s="4">
        <v>8</v>
      </c>
      <c r="E652" s="3">
        <v>45551</v>
      </c>
      <c r="F652" s="3">
        <v>45553</v>
      </c>
      <c r="G652" s="3">
        <v>30787</v>
      </c>
      <c r="H652" s="2" t="s">
        <v>9880</v>
      </c>
      <c r="I652" s="2" t="s">
        <v>9884</v>
      </c>
      <c r="J652" s="2" t="s">
        <v>9904</v>
      </c>
      <c r="K652" s="2" t="s">
        <v>9912</v>
      </c>
      <c r="L652" s="2" t="s">
        <v>9933</v>
      </c>
      <c r="M652" s="2">
        <v>4</v>
      </c>
      <c r="N652" s="2">
        <v>24591.79</v>
      </c>
      <c r="O652" s="2">
        <v>98367.16</v>
      </c>
      <c r="P652" s="2">
        <v>18.190000000000001</v>
      </c>
      <c r="Q652" s="2">
        <v>80474.17</v>
      </c>
      <c r="R652" s="2">
        <v>4</v>
      </c>
      <c r="S652" s="2">
        <f t="shared" si="30"/>
        <v>7</v>
      </c>
      <c r="T652" s="2">
        <f t="shared" si="31"/>
        <v>1</v>
      </c>
      <c r="U652" s="6">
        <f t="shared" si="32"/>
        <v>40.405916132478637</v>
      </c>
    </row>
    <row r="653" spans="1:21" x14ac:dyDescent="0.3">
      <c r="A653" s="2" t="s">
        <v>668</v>
      </c>
      <c r="B653" s="2" t="s">
        <v>5666</v>
      </c>
      <c r="C653" s="3">
        <v>45776</v>
      </c>
      <c r="D653" s="4">
        <v>7</v>
      </c>
      <c r="E653" s="3">
        <v>45778</v>
      </c>
      <c r="F653" s="3">
        <v>45783</v>
      </c>
      <c r="G653" s="3">
        <v>28146</v>
      </c>
      <c r="H653" s="2" t="s">
        <v>9882</v>
      </c>
      <c r="I653" s="2" t="s">
        <v>9898</v>
      </c>
      <c r="J653" s="2" t="s">
        <v>9903</v>
      </c>
      <c r="K653" s="2" t="s">
        <v>9907</v>
      </c>
      <c r="L653" s="2" t="s">
        <v>9932</v>
      </c>
      <c r="M653" s="2">
        <v>9</v>
      </c>
      <c r="N653" s="2">
        <v>37896.78</v>
      </c>
      <c r="O653" s="2">
        <v>341071.02</v>
      </c>
      <c r="P653" s="2">
        <v>23.76</v>
      </c>
      <c r="Q653" s="2">
        <v>260032.55</v>
      </c>
      <c r="R653" s="2">
        <v>3</v>
      </c>
      <c r="S653" s="2">
        <f t="shared" si="30"/>
        <v>7</v>
      </c>
      <c r="T653" s="2">
        <f t="shared" si="31"/>
        <v>0</v>
      </c>
      <c r="U653" s="6">
        <f t="shared" si="32"/>
        <v>48.268983628541093</v>
      </c>
    </row>
    <row r="654" spans="1:21" x14ac:dyDescent="0.3">
      <c r="A654" s="2" t="s">
        <v>669</v>
      </c>
      <c r="B654" s="2" t="s">
        <v>5667</v>
      </c>
      <c r="C654" s="3">
        <v>45338</v>
      </c>
      <c r="D654" s="4">
        <v>3</v>
      </c>
      <c r="E654" s="3">
        <v>45342</v>
      </c>
      <c r="F654" s="3">
        <v>45347</v>
      </c>
      <c r="G654" s="3">
        <v>22276</v>
      </c>
      <c r="H654" s="2" t="s">
        <v>9880</v>
      </c>
      <c r="I654" s="2" t="s">
        <v>9892</v>
      </c>
      <c r="J654" s="2" t="s">
        <v>9904</v>
      </c>
      <c r="K654" s="2" t="s">
        <v>9912</v>
      </c>
      <c r="L654" s="2" t="s">
        <v>9928</v>
      </c>
      <c r="M654" s="2">
        <v>1</v>
      </c>
      <c r="N654" s="2">
        <v>6897.44</v>
      </c>
      <c r="O654" s="2">
        <v>6897.44</v>
      </c>
      <c r="P654" s="2">
        <v>8.86</v>
      </c>
      <c r="Q654" s="2">
        <v>6286.33</v>
      </c>
      <c r="R654" s="2">
        <v>2</v>
      </c>
      <c r="S654" s="2">
        <f t="shared" si="30"/>
        <v>9</v>
      </c>
      <c r="T654" s="2">
        <f t="shared" si="31"/>
        <v>-6</v>
      </c>
      <c r="U654" s="6">
        <f t="shared" si="32"/>
        <v>63.138320276303595</v>
      </c>
    </row>
    <row r="655" spans="1:21" x14ac:dyDescent="0.3">
      <c r="A655" s="2" t="s">
        <v>670</v>
      </c>
      <c r="B655" s="2" t="s">
        <v>5668</v>
      </c>
      <c r="C655" s="3">
        <v>45679</v>
      </c>
      <c r="D655" s="4">
        <v>3</v>
      </c>
      <c r="E655" s="3">
        <v>45681</v>
      </c>
      <c r="F655" s="3">
        <v>45683</v>
      </c>
      <c r="G655" s="3">
        <v>22950</v>
      </c>
      <c r="H655" s="2" t="s">
        <v>9882</v>
      </c>
      <c r="I655" s="2" t="s">
        <v>9888</v>
      </c>
      <c r="J655" s="2" t="s">
        <v>9903</v>
      </c>
      <c r="K655" s="2" t="s">
        <v>9908</v>
      </c>
      <c r="L655" s="2" t="s">
        <v>9921</v>
      </c>
      <c r="M655" s="2">
        <v>4</v>
      </c>
      <c r="N655" s="2">
        <v>20864.939999999999</v>
      </c>
      <c r="O655" s="2">
        <v>83459.759999999995</v>
      </c>
      <c r="P655" s="2">
        <v>19.87</v>
      </c>
      <c r="Q655" s="2">
        <v>66876.31</v>
      </c>
      <c r="R655" s="2">
        <v>3</v>
      </c>
      <c r="S655" s="2">
        <f t="shared" si="30"/>
        <v>4</v>
      </c>
      <c r="T655" s="2">
        <f t="shared" si="31"/>
        <v>-1</v>
      </c>
      <c r="U655" s="6">
        <f t="shared" si="32"/>
        <v>62.228610540725533</v>
      </c>
    </row>
    <row r="656" spans="1:21" x14ac:dyDescent="0.3">
      <c r="A656" s="2" t="s">
        <v>671</v>
      </c>
      <c r="B656" s="2" t="s">
        <v>5669</v>
      </c>
      <c r="C656" s="3">
        <v>45431</v>
      </c>
      <c r="D656" s="4">
        <v>4</v>
      </c>
      <c r="E656" s="3">
        <v>45436</v>
      </c>
      <c r="F656" s="3">
        <v>45439</v>
      </c>
      <c r="G656" s="3">
        <v>21967</v>
      </c>
      <c r="H656" s="2" t="s">
        <v>9879</v>
      </c>
      <c r="I656" s="2" t="s">
        <v>9886</v>
      </c>
      <c r="J656" s="2" t="s">
        <v>9904</v>
      </c>
      <c r="K656" s="2" t="s">
        <v>9909</v>
      </c>
      <c r="L656" s="2" t="s">
        <v>9916</v>
      </c>
      <c r="M656" s="2">
        <v>5</v>
      </c>
      <c r="N656" s="2">
        <v>39013.03</v>
      </c>
      <c r="O656" s="2">
        <v>195065.15</v>
      </c>
      <c r="P656" s="2">
        <v>21.22</v>
      </c>
      <c r="Q656" s="2">
        <v>153672.32999999999</v>
      </c>
      <c r="R656" s="2">
        <v>3</v>
      </c>
      <c r="S656" s="2">
        <f t="shared" si="30"/>
        <v>8</v>
      </c>
      <c r="T656" s="2">
        <f t="shared" si="31"/>
        <v>-4</v>
      </c>
      <c r="U656" s="6">
        <f t="shared" si="32"/>
        <v>64.238901524724113</v>
      </c>
    </row>
    <row r="657" spans="1:21" x14ac:dyDescent="0.3">
      <c r="A657" s="2" t="s">
        <v>672</v>
      </c>
      <c r="B657" s="2" t="s">
        <v>5670</v>
      </c>
      <c r="C657" s="3">
        <v>45739</v>
      </c>
      <c r="D657" s="4">
        <v>9</v>
      </c>
      <c r="E657" s="3">
        <v>45743</v>
      </c>
      <c r="F657" s="3">
        <v>45746</v>
      </c>
      <c r="G657" s="3">
        <v>37058</v>
      </c>
      <c r="H657" s="2" t="s">
        <v>9881</v>
      </c>
      <c r="I657" s="2" t="s">
        <v>9899</v>
      </c>
      <c r="J657" s="2" t="s">
        <v>9904</v>
      </c>
      <c r="K657" s="2" t="s">
        <v>9909</v>
      </c>
      <c r="L657" s="2" t="s">
        <v>9923</v>
      </c>
      <c r="M657" s="2">
        <v>2</v>
      </c>
      <c r="N657" s="2">
        <v>32597.61</v>
      </c>
      <c r="O657" s="2">
        <v>65195.22</v>
      </c>
      <c r="P657" s="2">
        <v>15.58</v>
      </c>
      <c r="Q657" s="2">
        <v>55037.8</v>
      </c>
      <c r="R657" s="2">
        <v>3</v>
      </c>
      <c r="S657" s="2">
        <f t="shared" si="30"/>
        <v>7</v>
      </c>
      <c r="T657" s="2">
        <f t="shared" si="31"/>
        <v>2</v>
      </c>
      <c r="U657" s="6">
        <f t="shared" si="32"/>
        <v>23.767933413645821</v>
      </c>
    </row>
    <row r="658" spans="1:21" x14ac:dyDescent="0.3">
      <c r="A658" s="2" t="s">
        <v>673</v>
      </c>
      <c r="B658" s="2" t="s">
        <v>5671</v>
      </c>
      <c r="C658" s="3">
        <v>45627</v>
      </c>
      <c r="D658" s="4">
        <v>3</v>
      </c>
      <c r="E658" s="3">
        <v>45631</v>
      </c>
      <c r="F658" s="3">
        <v>45635</v>
      </c>
      <c r="G658" s="3">
        <v>38006</v>
      </c>
      <c r="H658" s="2" t="s">
        <v>9882</v>
      </c>
      <c r="I658" s="2" t="s">
        <v>9888</v>
      </c>
      <c r="J658" s="2" t="s">
        <v>9903</v>
      </c>
      <c r="K658" s="2" t="s">
        <v>9907</v>
      </c>
      <c r="L658" s="2" t="s">
        <v>9931</v>
      </c>
      <c r="M658" s="2">
        <v>3</v>
      </c>
      <c r="N658" s="2">
        <v>38082.29</v>
      </c>
      <c r="O658" s="2">
        <v>114246.87</v>
      </c>
      <c r="P658" s="2">
        <v>21.23</v>
      </c>
      <c r="Q658" s="2">
        <v>89992.26</v>
      </c>
      <c r="R658" s="2">
        <v>4</v>
      </c>
      <c r="S658" s="2">
        <f t="shared" si="30"/>
        <v>8</v>
      </c>
      <c r="T658" s="2">
        <f t="shared" si="31"/>
        <v>-5</v>
      </c>
      <c r="U658" s="6">
        <f t="shared" si="32"/>
        <v>20.863120844739932</v>
      </c>
    </row>
    <row r="659" spans="1:21" x14ac:dyDescent="0.3">
      <c r="A659" s="2" t="s">
        <v>674</v>
      </c>
      <c r="B659" s="2" t="s">
        <v>5672</v>
      </c>
      <c r="C659" s="3">
        <v>45879</v>
      </c>
      <c r="D659" s="4">
        <v>3</v>
      </c>
      <c r="E659" s="3">
        <v>45882</v>
      </c>
      <c r="F659" s="3">
        <v>45885</v>
      </c>
      <c r="G659" s="3">
        <v>23258</v>
      </c>
      <c r="H659" s="2" t="s">
        <v>9879</v>
      </c>
      <c r="I659" s="2" t="s">
        <v>9886</v>
      </c>
      <c r="J659" s="2" t="s">
        <v>9904</v>
      </c>
      <c r="K659" s="2" t="s">
        <v>9912</v>
      </c>
      <c r="L659" s="2" t="s">
        <v>9920</v>
      </c>
      <c r="M659" s="2">
        <v>10</v>
      </c>
      <c r="N659" s="2">
        <v>44649.71</v>
      </c>
      <c r="O659" s="2">
        <v>446497.1</v>
      </c>
      <c r="P659" s="2">
        <v>2.72</v>
      </c>
      <c r="Q659" s="2">
        <v>434352.38</v>
      </c>
      <c r="R659" s="2">
        <v>3</v>
      </c>
      <c r="S659" s="2">
        <f t="shared" si="30"/>
        <v>6</v>
      </c>
      <c r="T659" s="2">
        <f t="shared" si="31"/>
        <v>-3</v>
      </c>
      <c r="U659" s="6">
        <f t="shared" si="32"/>
        <v>61.932249793576986</v>
      </c>
    </row>
    <row r="660" spans="1:21" x14ac:dyDescent="0.3">
      <c r="A660" s="2" t="s">
        <v>675</v>
      </c>
      <c r="B660" s="2" t="s">
        <v>5673</v>
      </c>
      <c r="C660" s="3">
        <v>45726</v>
      </c>
      <c r="D660" s="4">
        <v>7</v>
      </c>
      <c r="E660" s="3">
        <v>45728</v>
      </c>
      <c r="F660" s="3">
        <v>45731</v>
      </c>
      <c r="G660" s="3">
        <v>25862</v>
      </c>
      <c r="H660" s="2" t="s">
        <v>9879</v>
      </c>
      <c r="I660" s="2" t="s">
        <v>9886</v>
      </c>
      <c r="J660" s="2" t="s">
        <v>9905</v>
      </c>
      <c r="K660" s="2" t="s">
        <v>9910</v>
      </c>
      <c r="L660" s="2" t="s">
        <v>9924</v>
      </c>
      <c r="M660" s="2">
        <v>9</v>
      </c>
      <c r="N660" s="2">
        <v>39504.79</v>
      </c>
      <c r="O660" s="2">
        <v>355543.11</v>
      </c>
      <c r="P660" s="2">
        <v>19.02</v>
      </c>
      <c r="Q660" s="2">
        <v>287918.81</v>
      </c>
      <c r="R660" s="2">
        <v>1</v>
      </c>
      <c r="S660" s="2">
        <f t="shared" si="30"/>
        <v>5</v>
      </c>
      <c r="T660" s="2">
        <f t="shared" si="31"/>
        <v>2</v>
      </c>
      <c r="U660" s="6">
        <f t="shared" si="32"/>
        <v>54.384668035592057</v>
      </c>
    </row>
    <row r="661" spans="1:21" x14ac:dyDescent="0.3">
      <c r="A661" s="2" t="s">
        <v>676</v>
      </c>
      <c r="B661" s="2" t="s">
        <v>5674</v>
      </c>
      <c r="C661" s="3">
        <v>45638</v>
      </c>
      <c r="D661" s="4">
        <v>7</v>
      </c>
      <c r="E661" s="3">
        <v>45643</v>
      </c>
      <c r="F661" s="3">
        <v>45644</v>
      </c>
      <c r="G661" s="3">
        <v>23802</v>
      </c>
      <c r="H661" s="2" t="s">
        <v>9881</v>
      </c>
      <c r="I661" s="2" t="s">
        <v>9894</v>
      </c>
      <c r="J661" s="2" t="s">
        <v>9906</v>
      </c>
      <c r="K661" s="2" t="s">
        <v>9911</v>
      </c>
      <c r="L661" s="2" t="s">
        <v>9936</v>
      </c>
      <c r="M661" s="2">
        <v>5</v>
      </c>
      <c r="N661" s="2">
        <v>36943.160000000003</v>
      </c>
      <c r="O661" s="2">
        <v>184715.8</v>
      </c>
      <c r="P661" s="2">
        <v>8.07</v>
      </c>
      <c r="Q661" s="2">
        <v>169809.23</v>
      </c>
      <c r="R661" s="2">
        <v>4</v>
      </c>
      <c r="S661" s="2">
        <f t="shared" si="30"/>
        <v>6</v>
      </c>
      <c r="T661" s="2">
        <f t="shared" si="31"/>
        <v>1</v>
      </c>
      <c r="U661" s="6">
        <f t="shared" si="32"/>
        <v>59.783709787816562</v>
      </c>
    </row>
    <row r="662" spans="1:21" x14ac:dyDescent="0.3">
      <c r="A662" s="2" t="s">
        <v>677</v>
      </c>
      <c r="B662" s="2" t="s">
        <v>5675</v>
      </c>
      <c r="C662" s="3">
        <v>45581</v>
      </c>
      <c r="D662" s="4">
        <v>10</v>
      </c>
      <c r="E662" s="3">
        <v>45582</v>
      </c>
      <c r="F662" s="3">
        <v>45586</v>
      </c>
      <c r="G662" s="3">
        <v>23927</v>
      </c>
      <c r="H662" s="2" t="s">
        <v>9879</v>
      </c>
      <c r="I662" s="2" t="s">
        <v>9900</v>
      </c>
      <c r="J662" s="2" t="s">
        <v>9904</v>
      </c>
      <c r="K662" s="2" t="s">
        <v>9912</v>
      </c>
      <c r="L662" s="2" t="s">
        <v>9928</v>
      </c>
      <c r="M662" s="2">
        <v>2</v>
      </c>
      <c r="N662" s="2">
        <v>3953.77</v>
      </c>
      <c r="O662" s="2">
        <v>7907.54</v>
      </c>
      <c r="P662" s="2">
        <v>7.98</v>
      </c>
      <c r="Q662" s="2">
        <v>7276.52</v>
      </c>
      <c r="R662" s="2">
        <v>4</v>
      </c>
      <c r="S662" s="2">
        <f t="shared" si="30"/>
        <v>5</v>
      </c>
      <c r="T662" s="2">
        <f t="shared" si="31"/>
        <v>5</v>
      </c>
      <c r="U662" s="6">
        <f t="shared" si="32"/>
        <v>59.285420944558524</v>
      </c>
    </row>
    <row r="663" spans="1:21" x14ac:dyDescent="0.3">
      <c r="A663" s="2" t="s">
        <v>678</v>
      </c>
      <c r="B663" s="2" t="s">
        <v>5676</v>
      </c>
      <c r="C663" s="3">
        <v>45428</v>
      </c>
      <c r="D663" s="4">
        <v>9</v>
      </c>
      <c r="E663" s="3">
        <v>45433</v>
      </c>
      <c r="F663" s="3">
        <v>45436</v>
      </c>
      <c r="G663" s="3">
        <v>25621</v>
      </c>
      <c r="H663" s="2" t="s">
        <v>9881</v>
      </c>
      <c r="I663" s="2" t="s">
        <v>9891</v>
      </c>
      <c r="J663" s="2" t="s">
        <v>9905</v>
      </c>
      <c r="K663" s="2" t="s">
        <v>9910</v>
      </c>
      <c r="L663" s="2" t="s">
        <v>9935</v>
      </c>
      <c r="M663" s="2">
        <v>7</v>
      </c>
      <c r="N663" s="2">
        <v>42074.58</v>
      </c>
      <c r="O663" s="2">
        <v>294522.06</v>
      </c>
      <c r="P663" s="2">
        <v>9.02</v>
      </c>
      <c r="Q663" s="2">
        <v>267956.17</v>
      </c>
      <c r="R663" s="2">
        <v>4</v>
      </c>
      <c r="S663" s="2">
        <f t="shared" si="30"/>
        <v>8</v>
      </c>
      <c r="T663" s="2">
        <f t="shared" si="31"/>
        <v>1</v>
      </c>
      <c r="U663" s="6">
        <f t="shared" si="32"/>
        <v>54.227935686196425</v>
      </c>
    </row>
    <row r="664" spans="1:21" x14ac:dyDescent="0.3">
      <c r="A664" s="2" t="s">
        <v>679</v>
      </c>
      <c r="B664" s="2" t="s">
        <v>5677</v>
      </c>
      <c r="C664" s="3">
        <v>45774</v>
      </c>
      <c r="D664" s="4">
        <v>9</v>
      </c>
      <c r="E664" s="3">
        <v>45779</v>
      </c>
      <c r="F664" s="3">
        <v>45781</v>
      </c>
      <c r="G664" s="3">
        <v>25168</v>
      </c>
      <c r="H664" s="2" t="s">
        <v>9880</v>
      </c>
      <c r="I664" s="2" t="s">
        <v>9901</v>
      </c>
      <c r="J664" s="2" t="s">
        <v>9904</v>
      </c>
      <c r="K664" s="2" t="s">
        <v>9909</v>
      </c>
      <c r="L664" s="2" t="s">
        <v>9916</v>
      </c>
      <c r="M664" s="2">
        <v>6</v>
      </c>
      <c r="N664" s="2">
        <v>37051.32</v>
      </c>
      <c r="O664" s="2">
        <v>222307.92</v>
      </c>
      <c r="P664" s="2">
        <v>1.57</v>
      </c>
      <c r="Q664" s="2">
        <v>218817.69</v>
      </c>
      <c r="R664" s="2">
        <v>5</v>
      </c>
      <c r="S664" s="2">
        <f t="shared" si="30"/>
        <v>7</v>
      </c>
      <c r="T664" s="2">
        <f t="shared" si="31"/>
        <v>2</v>
      </c>
      <c r="U664" s="6">
        <f t="shared" si="32"/>
        <v>56.414821807882937</v>
      </c>
    </row>
    <row r="665" spans="1:21" x14ac:dyDescent="0.3">
      <c r="A665" s="2" t="s">
        <v>680</v>
      </c>
      <c r="B665" s="2" t="s">
        <v>5678</v>
      </c>
      <c r="C665" s="3">
        <v>45575</v>
      </c>
      <c r="D665" s="4">
        <v>6</v>
      </c>
      <c r="E665" s="3">
        <v>45576</v>
      </c>
      <c r="F665" s="3">
        <v>45579</v>
      </c>
      <c r="G665" s="3">
        <v>28208</v>
      </c>
      <c r="H665" s="2" t="s">
        <v>9879</v>
      </c>
      <c r="I665" s="2" t="s">
        <v>9883</v>
      </c>
      <c r="J665" s="2" t="s">
        <v>9904</v>
      </c>
      <c r="K665" s="2" t="s">
        <v>9909</v>
      </c>
      <c r="L665" s="2" t="s">
        <v>9923</v>
      </c>
      <c r="M665" s="2">
        <v>8</v>
      </c>
      <c r="N665" s="2">
        <v>40076.32</v>
      </c>
      <c r="O665" s="2">
        <v>320610.56</v>
      </c>
      <c r="P665" s="2">
        <v>18.95</v>
      </c>
      <c r="Q665" s="2">
        <v>259854.86</v>
      </c>
      <c r="R665" s="2">
        <v>2</v>
      </c>
      <c r="S665" s="2">
        <f t="shared" si="30"/>
        <v>4</v>
      </c>
      <c r="T665" s="2">
        <f t="shared" si="31"/>
        <v>2</v>
      </c>
      <c r="U665" s="6">
        <f t="shared" si="32"/>
        <v>47.548254620123203</v>
      </c>
    </row>
    <row r="666" spans="1:21" x14ac:dyDescent="0.3">
      <c r="A666" s="2" t="s">
        <v>681</v>
      </c>
      <c r="B666" s="2" t="s">
        <v>5679</v>
      </c>
      <c r="C666" s="3">
        <v>45272</v>
      </c>
      <c r="D666" s="4">
        <v>10</v>
      </c>
      <c r="E666" s="3">
        <v>45277</v>
      </c>
      <c r="F666" s="3">
        <v>45282</v>
      </c>
      <c r="G666" s="3">
        <v>24827</v>
      </c>
      <c r="H666" s="2" t="s">
        <v>9881</v>
      </c>
      <c r="I666" s="2" t="s">
        <v>9891</v>
      </c>
      <c r="J666" s="2" t="s">
        <v>9904</v>
      </c>
      <c r="K666" s="2" t="s">
        <v>9912</v>
      </c>
      <c r="L666" s="2" t="s">
        <v>9928</v>
      </c>
      <c r="M666" s="2">
        <v>3</v>
      </c>
      <c r="N666" s="2">
        <v>29177.14</v>
      </c>
      <c r="O666" s="2">
        <v>87531.42</v>
      </c>
      <c r="P666" s="2">
        <v>22.34</v>
      </c>
      <c r="Q666" s="2">
        <v>67976.899999999994</v>
      </c>
      <c r="R666" s="2">
        <v>2</v>
      </c>
      <c r="S666" s="2">
        <f t="shared" si="30"/>
        <v>10</v>
      </c>
      <c r="T666" s="2">
        <f t="shared" si="31"/>
        <v>0</v>
      </c>
      <c r="U666" s="6">
        <f t="shared" si="32"/>
        <v>55.976031509678656</v>
      </c>
    </row>
    <row r="667" spans="1:21" x14ac:dyDescent="0.3">
      <c r="A667" s="2" t="s">
        <v>682</v>
      </c>
      <c r="B667" s="2" t="s">
        <v>5680</v>
      </c>
      <c r="C667" s="3">
        <v>45426</v>
      </c>
      <c r="D667" s="4">
        <v>3</v>
      </c>
      <c r="E667" s="3">
        <v>45430</v>
      </c>
      <c r="F667" s="3">
        <v>45434</v>
      </c>
      <c r="G667" s="3">
        <v>23935</v>
      </c>
      <c r="H667" s="2" t="s">
        <v>9881</v>
      </c>
      <c r="I667" s="2" t="s">
        <v>9890</v>
      </c>
      <c r="J667" s="2" t="s">
        <v>9905</v>
      </c>
      <c r="K667" s="2" t="s">
        <v>9910</v>
      </c>
      <c r="L667" s="2" t="s">
        <v>9917</v>
      </c>
      <c r="M667" s="2">
        <v>8</v>
      </c>
      <c r="N667" s="2">
        <v>26497.91</v>
      </c>
      <c r="O667" s="2">
        <v>211983.28</v>
      </c>
      <c r="P667" s="2">
        <v>13.47</v>
      </c>
      <c r="Q667" s="2">
        <v>183429.13</v>
      </c>
      <c r="R667" s="2">
        <v>4</v>
      </c>
      <c r="S667" s="2">
        <f t="shared" si="30"/>
        <v>8</v>
      </c>
      <c r="T667" s="2">
        <f t="shared" si="31"/>
        <v>-5</v>
      </c>
      <c r="U667" s="6">
        <f t="shared" si="32"/>
        <v>58.839151266255989</v>
      </c>
    </row>
    <row r="668" spans="1:21" x14ac:dyDescent="0.3">
      <c r="A668" s="2" t="s">
        <v>683</v>
      </c>
      <c r="B668" s="2" t="s">
        <v>5681</v>
      </c>
      <c r="C668" s="3">
        <v>45542</v>
      </c>
      <c r="D668" s="4">
        <v>4</v>
      </c>
      <c r="E668" s="3">
        <v>45545</v>
      </c>
      <c r="F668" s="3">
        <v>45546</v>
      </c>
      <c r="G668" s="3">
        <v>28308</v>
      </c>
      <c r="H668" s="2" t="s">
        <v>9882</v>
      </c>
      <c r="I668" s="2" t="s">
        <v>9902</v>
      </c>
      <c r="J668" s="2" t="s">
        <v>9904</v>
      </c>
      <c r="K668" s="2" t="s">
        <v>9909</v>
      </c>
      <c r="L668" s="2" t="s">
        <v>9927</v>
      </c>
      <c r="M668" s="2">
        <v>8</v>
      </c>
      <c r="N668" s="2">
        <v>19850.669999999998</v>
      </c>
      <c r="O668" s="2">
        <v>158805.35999999999</v>
      </c>
      <c r="P668" s="2">
        <v>26.63</v>
      </c>
      <c r="Q668" s="2">
        <v>116515.49</v>
      </c>
      <c r="R668" s="2">
        <v>3</v>
      </c>
      <c r="S668" s="2">
        <f t="shared" si="30"/>
        <v>4</v>
      </c>
      <c r="T668" s="2">
        <f t="shared" si="31"/>
        <v>0</v>
      </c>
      <c r="U668" s="6">
        <f t="shared" si="32"/>
        <v>47.184120465434631</v>
      </c>
    </row>
    <row r="669" spans="1:21" x14ac:dyDescent="0.3">
      <c r="A669" s="2" t="s">
        <v>684</v>
      </c>
      <c r="B669" s="2" t="s">
        <v>5682</v>
      </c>
      <c r="C669" s="3">
        <v>45790</v>
      </c>
      <c r="D669" s="4">
        <v>7</v>
      </c>
      <c r="E669" s="3">
        <v>45795</v>
      </c>
      <c r="F669" s="3">
        <v>45797</v>
      </c>
      <c r="G669" s="3">
        <v>35923</v>
      </c>
      <c r="H669" s="2" t="s">
        <v>9880</v>
      </c>
      <c r="I669" s="2" t="s">
        <v>9901</v>
      </c>
      <c r="J669" s="2" t="s">
        <v>9903</v>
      </c>
      <c r="K669" s="2" t="s">
        <v>9908</v>
      </c>
      <c r="L669" s="2" t="s">
        <v>9934</v>
      </c>
      <c r="M669" s="2">
        <v>2</v>
      </c>
      <c r="N669" s="2">
        <v>27543.74</v>
      </c>
      <c r="O669" s="2">
        <v>55087.48</v>
      </c>
      <c r="P669" s="2">
        <v>11.7</v>
      </c>
      <c r="Q669" s="2">
        <v>48642.239999999998</v>
      </c>
      <c r="R669" s="2">
        <v>5</v>
      </c>
      <c r="S669" s="2">
        <f t="shared" si="30"/>
        <v>7</v>
      </c>
      <c r="T669" s="2">
        <f t="shared" si="31"/>
        <v>0</v>
      </c>
      <c r="U669" s="6">
        <f t="shared" si="32"/>
        <v>27.014373716632445</v>
      </c>
    </row>
    <row r="670" spans="1:21" x14ac:dyDescent="0.3">
      <c r="A670" s="2" t="s">
        <v>685</v>
      </c>
      <c r="B670" s="2" t="s">
        <v>5683</v>
      </c>
      <c r="C670" s="3">
        <v>45433</v>
      </c>
      <c r="D670" s="4">
        <v>9</v>
      </c>
      <c r="E670" s="3">
        <v>45435</v>
      </c>
      <c r="F670" s="3">
        <v>45439</v>
      </c>
      <c r="G670" s="3">
        <v>32811</v>
      </c>
      <c r="H670" s="2" t="s">
        <v>9881</v>
      </c>
      <c r="I670" s="2" t="s">
        <v>9891</v>
      </c>
      <c r="J670" s="2" t="s">
        <v>9903</v>
      </c>
      <c r="K670" s="2" t="s">
        <v>9908</v>
      </c>
      <c r="L670" s="2" t="s">
        <v>9921</v>
      </c>
      <c r="M670" s="2">
        <v>5</v>
      </c>
      <c r="N670" s="2">
        <v>4524.82</v>
      </c>
      <c r="O670" s="2">
        <v>22624.1</v>
      </c>
      <c r="P670" s="2">
        <v>7.21</v>
      </c>
      <c r="Q670" s="2">
        <v>20992.9</v>
      </c>
      <c r="R670" s="2">
        <v>1</v>
      </c>
      <c r="S670" s="2">
        <f t="shared" si="30"/>
        <v>6</v>
      </c>
      <c r="T670" s="2">
        <f t="shared" si="31"/>
        <v>3</v>
      </c>
      <c r="U670" s="6">
        <f t="shared" si="32"/>
        <v>34.557152635181382</v>
      </c>
    </row>
    <row r="671" spans="1:21" x14ac:dyDescent="0.3">
      <c r="A671" s="2" t="s">
        <v>686</v>
      </c>
      <c r="B671" s="2" t="s">
        <v>5684</v>
      </c>
      <c r="C671" s="3">
        <v>45529</v>
      </c>
      <c r="D671" s="4">
        <v>4</v>
      </c>
      <c r="E671" s="3">
        <v>45534</v>
      </c>
      <c r="F671" s="3">
        <v>45539</v>
      </c>
      <c r="G671" s="3">
        <v>30291</v>
      </c>
      <c r="H671" s="2" t="s">
        <v>9882</v>
      </c>
      <c r="I671" s="2" t="s">
        <v>9887</v>
      </c>
      <c r="J671" s="2" t="s">
        <v>9903</v>
      </c>
      <c r="K671" s="2" t="s">
        <v>9908</v>
      </c>
      <c r="L671" s="2" t="s">
        <v>9934</v>
      </c>
      <c r="M671" s="2">
        <v>7</v>
      </c>
      <c r="N671" s="2">
        <v>42013.67</v>
      </c>
      <c r="O671" s="2">
        <v>294095.69</v>
      </c>
      <c r="P671" s="2">
        <v>20.27</v>
      </c>
      <c r="Q671" s="2">
        <v>234482.49</v>
      </c>
      <c r="R671" s="2">
        <v>3</v>
      </c>
      <c r="S671" s="2">
        <f t="shared" si="30"/>
        <v>10</v>
      </c>
      <c r="T671" s="2">
        <f t="shared" si="31"/>
        <v>-6</v>
      </c>
      <c r="U671" s="6">
        <f t="shared" si="32"/>
        <v>41.71870622691965</v>
      </c>
    </row>
    <row r="672" spans="1:21" x14ac:dyDescent="0.3">
      <c r="A672" s="2" t="s">
        <v>687</v>
      </c>
      <c r="B672" s="2" t="s">
        <v>5685</v>
      </c>
      <c r="C672" s="3">
        <v>45676</v>
      </c>
      <c r="D672" s="4">
        <v>7</v>
      </c>
      <c r="E672" s="3">
        <v>45678</v>
      </c>
      <c r="F672" s="3">
        <v>45682</v>
      </c>
      <c r="G672" s="3">
        <v>23996</v>
      </c>
      <c r="H672" s="2" t="s">
        <v>9879</v>
      </c>
      <c r="I672" s="2" t="s">
        <v>9883</v>
      </c>
      <c r="J672" s="2" t="s">
        <v>9905</v>
      </c>
      <c r="K672" s="2" t="s">
        <v>9910</v>
      </c>
      <c r="L672" s="2" t="s">
        <v>9917</v>
      </c>
      <c r="M672" s="2">
        <v>3</v>
      </c>
      <c r="N672" s="2">
        <v>24697.19</v>
      </c>
      <c r="O672" s="2">
        <v>74091.569999999992</v>
      </c>
      <c r="P672" s="2">
        <v>12.46</v>
      </c>
      <c r="Q672" s="2">
        <v>64859.76</v>
      </c>
      <c r="R672" s="2">
        <v>1</v>
      </c>
      <c r="S672" s="2">
        <f t="shared" si="30"/>
        <v>6</v>
      </c>
      <c r="T672" s="2">
        <f t="shared" si="31"/>
        <v>1</v>
      </c>
      <c r="U672" s="6">
        <f t="shared" si="32"/>
        <v>59.357271095152605</v>
      </c>
    </row>
    <row r="673" spans="1:21" x14ac:dyDescent="0.3">
      <c r="A673" s="2" t="s">
        <v>688</v>
      </c>
      <c r="B673" s="2" t="s">
        <v>5686</v>
      </c>
      <c r="C673" s="3">
        <v>45614</v>
      </c>
      <c r="D673" s="4">
        <v>10</v>
      </c>
      <c r="E673" s="3">
        <v>45616</v>
      </c>
      <c r="F673" s="3">
        <v>45620</v>
      </c>
      <c r="G673" s="3">
        <v>39027</v>
      </c>
      <c r="H673" s="2" t="s">
        <v>9879</v>
      </c>
      <c r="I673" s="2" t="s">
        <v>9896</v>
      </c>
      <c r="J673" s="2" t="s">
        <v>9904</v>
      </c>
      <c r="K673" s="2" t="s">
        <v>9912</v>
      </c>
      <c r="L673" s="2" t="s">
        <v>9928</v>
      </c>
      <c r="M673" s="2">
        <v>10</v>
      </c>
      <c r="N673" s="2">
        <v>9547.35</v>
      </c>
      <c r="O673" s="2">
        <v>95473.5</v>
      </c>
      <c r="P673" s="2">
        <v>17.489999999999998</v>
      </c>
      <c r="Q673" s="2">
        <v>78775.179999999993</v>
      </c>
      <c r="R673" s="2">
        <v>3</v>
      </c>
      <c r="S673" s="2">
        <f t="shared" si="30"/>
        <v>6</v>
      </c>
      <c r="T673" s="2">
        <f t="shared" si="31"/>
        <v>4</v>
      </c>
      <c r="U673" s="6">
        <f t="shared" si="32"/>
        <v>18.033573487031703</v>
      </c>
    </row>
    <row r="674" spans="1:21" x14ac:dyDescent="0.3">
      <c r="A674" s="2" t="s">
        <v>689</v>
      </c>
      <c r="B674" s="2" t="s">
        <v>5687</v>
      </c>
      <c r="C674" s="3">
        <v>45295</v>
      </c>
      <c r="D674" s="4">
        <v>4</v>
      </c>
      <c r="E674" s="3">
        <v>45300</v>
      </c>
      <c r="F674" s="3">
        <v>45303</v>
      </c>
      <c r="G674" s="3">
        <v>30005</v>
      </c>
      <c r="H674" s="2" t="s">
        <v>9882</v>
      </c>
      <c r="I674" s="2" t="s">
        <v>9888</v>
      </c>
      <c r="J674" s="2" t="s">
        <v>9906</v>
      </c>
      <c r="K674" s="2" t="s">
        <v>9911</v>
      </c>
      <c r="L674" s="2" t="s">
        <v>9919</v>
      </c>
      <c r="M674" s="2">
        <v>3</v>
      </c>
      <c r="N674" s="2">
        <v>49468.54</v>
      </c>
      <c r="O674" s="2">
        <v>148405.62</v>
      </c>
      <c r="P674" s="2">
        <v>23.66</v>
      </c>
      <c r="Q674" s="2">
        <v>113292.85</v>
      </c>
      <c r="R674" s="2">
        <v>1</v>
      </c>
      <c r="S674" s="2">
        <f t="shared" si="30"/>
        <v>8</v>
      </c>
      <c r="T674" s="2">
        <f t="shared" si="31"/>
        <v>-4</v>
      </c>
      <c r="U674" s="6">
        <f t="shared" si="32"/>
        <v>41.861072201706357</v>
      </c>
    </row>
    <row r="675" spans="1:21" x14ac:dyDescent="0.3">
      <c r="A675" s="2" t="s">
        <v>690</v>
      </c>
      <c r="B675" s="2" t="s">
        <v>5688</v>
      </c>
      <c r="C675" s="3">
        <v>45595</v>
      </c>
      <c r="D675" s="4">
        <v>8</v>
      </c>
      <c r="E675" s="3">
        <v>45599</v>
      </c>
      <c r="F675" s="3">
        <v>45604</v>
      </c>
      <c r="G675" s="3">
        <v>35617</v>
      </c>
      <c r="H675" s="2" t="s">
        <v>9881</v>
      </c>
      <c r="I675" s="2" t="s">
        <v>9891</v>
      </c>
      <c r="J675" s="2" t="s">
        <v>9904</v>
      </c>
      <c r="K675" s="2" t="s">
        <v>9912</v>
      </c>
      <c r="L675" s="2" t="s">
        <v>9930</v>
      </c>
      <c r="M675" s="2">
        <v>7</v>
      </c>
      <c r="N675" s="2">
        <v>25980.12</v>
      </c>
      <c r="O675" s="2">
        <v>181860.84</v>
      </c>
      <c r="P675" s="2">
        <v>13.84</v>
      </c>
      <c r="Q675" s="2">
        <v>156691.29999999999</v>
      </c>
      <c r="R675" s="2">
        <v>5</v>
      </c>
      <c r="S675" s="2">
        <f t="shared" si="30"/>
        <v>9</v>
      </c>
      <c r="T675" s="2">
        <f t="shared" si="31"/>
        <v>-1</v>
      </c>
      <c r="U675" s="6">
        <f t="shared" si="32"/>
        <v>27.318275154004105</v>
      </c>
    </row>
    <row r="676" spans="1:21" x14ac:dyDescent="0.3">
      <c r="A676" s="2" t="s">
        <v>691</v>
      </c>
      <c r="B676" s="2" t="s">
        <v>5689</v>
      </c>
      <c r="C676" s="3">
        <v>45387</v>
      </c>
      <c r="D676" s="4">
        <v>9</v>
      </c>
      <c r="E676" s="3">
        <v>45391</v>
      </c>
      <c r="F676" s="3">
        <v>45392</v>
      </c>
      <c r="G676" s="3">
        <v>27913</v>
      </c>
      <c r="H676" s="2" t="s">
        <v>9879</v>
      </c>
      <c r="I676" s="2" t="s">
        <v>9886</v>
      </c>
      <c r="J676" s="2" t="s">
        <v>9906</v>
      </c>
      <c r="K676" s="2" t="s">
        <v>9911</v>
      </c>
      <c r="L676" s="2" t="s">
        <v>9936</v>
      </c>
      <c r="M676" s="2">
        <v>6</v>
      </c>
      <c r="N676" s="2">
        <v>20644.240000000002</v>
      </c>
      <c r="O676" s="2">
        <v>123865.44</v>
      </c>
      <c r="P676" s="2">
        <v>3.37</v>
      </c>
      <c r="Q676" s="2">
        <v>119691.17</v>
      </c>
      <c r="R676" s="2">
        <v>5</v>
      </c>
      <c r="S676" s="2">
        <f t="shared" si="30"/>
        <v>5</v>
      </c>
      <c r="T676" s="2">
        <f t="shared" si="31"/>
        <v>4</v>
      </c>
      <c r="U676" s="6">
        <f t="shared" si="32"/>
        <v>47.839199910604535</v>
      </c>
    </row>
    <row r="677" spans="1:21" x14ac:dyDescent="0.3">
      <c r="A677" s="2" t="s">
        <v>692</v>
      </c>
      <c r="B677" s="2" t="s">
        <v>5690</v>
      </c>
      <c r="C677" s="3">
        <v>45402</v>
      </c>
      <c r="D677" s="4">
        <v>5</v>
      </c>
      <c r="E677" s="3">
        <v>45407</v>
      </c>
      <c r="F677" s="3">
        <v>45412</v>
      </c>
      <c r="G677" s="3">
        <v>24556</v>
      </c>
      <c r="H677" s="2" t="s">
        <v>9882</v>
      </c>
      <c r="I677" s="2" t="s">
        <v>9902</v>
      </c>
      <c r="J677" s="2" t="s">
        <v>9903</v>
      </c>
      <c r="K677" s="2" t="s">
        <v>9908</v>
      </c>
      <c r="L677" s="2" t="s">
        <v>9918</v>
      </c>
      <c r="M677" s="2">
        <v>10</v>
      </c>
      <c r="N677" s="2">
        <v>7504.53</v>
      </c>
      <c r="O677" s="2">
        <v>75045.3</v>
      </c>
      <c r="P677" s="2">
        <v>0.88</v>
      </c>
      <c r="Q677" s="2">
        <v>74384.899999999994</v>
      </c>
      <c r="R677" s="2">
        <v>2</v>
      </c>
      <c r="S677" s="2">
        <f t="shared" si="30"/>
        <v>10</v>
      </c>
      <c r="T677" s="2">
        <f t="shared" si="31"/>
        <v>-5</v>
      </c>
      <c r="U677" s="6">
        <f t="shared" si="32"/>
        <v>57.071890488553223</v>
      </c>
    </row>
    <row r="678" spans="1:21" x14ac:dyDescent="0.3">
      <c r="A678" s="2" t="s">
        <v>693</v>
      </c>
      <c r="B678" s="2" t="s">
        <v>5691</v>
      </c>
      <c r="C678" s="3">
        <v>45384</v>
      </c>
      <c r="D678" s="4">
        <v>6</v>
      </c>
      <c r="E678" s="3">
        <v>45386</v>
      </c>
      <c r="F678" s="3">
        <v>45390</v>
      </c>
      <c r="G678" s="3">
        <v>21865</v>
      </c>
      <c r="H678" s="2" t="s">
        <v>9879</v>
      </c>
      <c r="I678" s="2" t="s">
        <v>9900</v>
      </c>
      <c r="J678" s="2" t="s">
        <v>9903</v>
      </c>
      <c r="K678" s="2" t="s">
        <v>9907</v>
      </c>
      <c r="L678" s="2" t="s">
        <v>9913</v>
      </c>
      <c r="M678" s="2">
        <v>7</v>
      </c>
      <c r="N678" s="2">
        <v>39893.4</v>
      </c>
      <c r="O678" s="2">
        <v>279253.8</v>
      </c>
      <c r="P678" s="2">
        <v>4.5999999999999996</v>
      </c>
      <c r="Q678" s="2">
        <v>266408.13</v>
      </c>
      <c r="R678" s="2">
        <v>2</v>
      </c>
      <c r="S678" s="2">
        <f t="shared" si="30"/>
        <v>6</v>
      </c>
      <c r="T678" s="2">
        <f t="shared" si="31"/>
        <v>0</v>
      </c>
      <c r="U678" s="6">
        <f t="shared" si="32"/>
        <v>64.390177126975573</v>
      </c>
    </row>
    <row r="679" spans="1:21" x14ac:dyDescent="0.3">
      <c r="A679" s="2" t="s">
        <v>694</v>
      </c>
      <c r="B679" s="2" t="s">
        <v>5692</v>
      </c>
      <c r="C679" s="3">
        <v>45451</v>
      </c>
      <c r="D679" s="4">
        <v>10</v>
      </c>
      <c r="E679" s="3">
        <v>45456</v>
      </c>
      <c r="F679" s="3">
        <v>45460</v>
      </c>
      <c r="G679" s="3">
        <v>36749</v>
      </c>
      <c r="H679" s="2" t="s">
        <v>9881</v>
      </c>
      <c r="I679" s="2" t="s">
        <v>9894</v>
      </c>
      <c r="J679" s="2" t="s">
        <v>9903</v>
      </c>
      <c r="K679" s="2" t="s">
        <v>9908</v>
      </c>
      <c r="L679" s="2" t="s">
        <v>9915</v>
      </c>
      <c r="M679" s="2">
        <v>4</v>
      </c>
      <c r="N679" s="2">
        <v>37855.879999999997</v>
      </c>
      <c r="O679" s="2">
        <v>151423.51999999999</v>
      </c>
      <c r="P679" s="2">
        <v>25.29</v>
      </c>
      <c r="Q679" s="2">
        <v>113128.51</v>
      </c>
      <c r="R679" s="2">
        <v>1</v>
      </c>
      <c r="S679" s="2">
        <f t="shared" si="30"/>
        <v>9</v>
      </c>
      <c r="T679" s="2">
        <f t="shared" si="31"/>
        <v>1</v>
      </c>
      <c r="U679" s="6">
        <f t="shared" si="32"/>
        <v>23.82282084975909</v>
      </c>
    </row>
    <row r="680" spans="1:21" x14ac:dyDescent="0.3">
      <c r="A680" s="2" t="s">
        <v>695</v>
      </c>
      <c r="B680" s="2" t="s">
        <v>5693</v>
      </c>
      <c r="C680" s="3">
        <v>45827</v>
      </c>
      <c r="D680" s="4">
        <v>8</v>
      </c>
      <c r="E680" s="3">
        <v>45828</v>
      </c>
      <c r="F680" s="3">
        <v>45829</v>
      </c>
      <c r="G680" s="3">
        <v>24663</v>
      </c>
      <c r="H680" s="2" t="s">
        <v>9882</v>
      </c>
      <c r="I680" s="2" t="s">
        <v>9898</v>
      </c>
      <c r="J680" s="2" t="s">
        <v>9904</v>
      </c>
      <c r="K680" s="2" t="s">
        <v>9912</v>
      </c>
      <c r="L680" s="2" t="s">
        <v>9920</v>
      </c>
      <c r="M680" s="2">
        <v>10</v>
      </c>
      <c r="N680" s="2">
        <v>32847.85</v>
      </c>
      <c r="O680" s="2">
        <v>328478.5</v>
      </c>
      <c r="P680" s="2">
        <v>6.03</v>
      </c>
      <c r="Q680" s="2">
        <v>308671.25</v>
      </c>
      <c r="R680" s="2">
        <v>5</v>
      </c>
      <c r="S680" s="2">
        <f t="shared" si="30"/>
        <v>2</v>
      </c>
      <c r="T680" s="2">
        <f t="shared" si="31"/>
        <v>6</v>
      </c>
      <c r="U680" s="6">
        <f t="shared" si="32"/>
        <v>57.943201856148491</v>
      </c>
    </row>
    <row r="681" spans="1:21" x14ac:dyDescent="0.3">
      <c r="A681" s="2" t="s">
        <v>696</v>
      </c>
      <c r="B681" s="2" t="s">
        <v>5694</v>
      </c>
      <c r="C681" s="3">
        <v>45789</v>
      </c>
      <c r="D681" s="4">
        <v>5</v>
      </c>
      <c r="E681" s="3">
        <v>45794</v>
      </c>
      <c r="F681" s="3">
        <v>45796</v>
      </c>
      <c r="G681" s="3">
        <v>22335</v>
      </c>
      <c r="H681" s="2" t="s">
        <v>9879</v>
      </c>
      <c r="I681" s="2" t="s">
        <v>9886</v>
      </c>
      <c r="J681" s="2" t="s">
        <v>9903</v>
      </c>
      <c r="K681" s="2" t="s">
        <v>9908</v>
      </c>
      <c r="L681" s="2" t="s">
        <v>9918</v>
      </c>
      <c r="M681" s="2">
        <v>9</v>
      </c>
      <c r="N681" s="2">
        <v>23628</v>
      </c>
      <c r="O681" s="2">
        <v>212652</v>
      </c>
      <c r="P681" s="2">
        <v>6.1</v>
      </c>
      <c r="Q681" s="2">
        <v>199680.23</v>
      </c>
      <c r="R681" s="2">
        <v>1</v>
      </c>
      <c r="S681" s="2">
        <f t="shared" si="30"/>
        <v>7</v>
      </c>
      <c r="T681" s="2">
        <f t="shared" si="31"/>
        <v>-2</v>
      </c>
      <c r="U681" s="6">
        <f t="shared" si="32"/>
        <v>64.214228549766233</v>
      </c>
    </row>
    <row r="682" spans="1:21" x14ac:dyDescent="0.3">
      <c r="A682" s="2" t="s">
        <v>697</v>
      </c>
      <c r="B682" s="2" t="s">
        <v>5695</v>
      </c>
      <c r="C682" s="3">
        <v>45271</v>
      </c>
      <c r="D682" s="4">
        <v>7</v>
      </c>
      <c r="E682" s="3">
        <v>45275</v>
      </c>
      <c r="F682" s="3">
        <v>45276</v>
      </c>
      <c r="G682" s="3">
        <v>35446</v>
      </c>
      <c r="H682" s="2" t="s">
        <v>9879</v>
      </c>
      <c r="I682" s="2" t="s">
        <v>9886</v>
      </c>
      <c r="J682" s="2" t="s">
        <v>9905</v>
      </c>
      <c r="K682" s="2" t="s">
        <v>9910</v>
      </c>
      <c r="L682" s="2" t="s">
        <v>9935</v>
      </c>
      <c r="M682" s="2">
        <v>6</v>
      </c>
      <c r="N682" s="2">
        <v>512.66</v>
      </c>
      <c r="O682" s="2">
        <v>3075.96</v>
      </c>
      <c r="P682" s="2">
        <v>14.35</v>
      </c>
      <c r="Q682" s="2">
        <v>2634.56</v>
      </c>
      <c r="R682" s="2">
        <v>2</v>
      </c>
      <c r="S682" s="2">
        <f t="shared" si="30"/>
        <v>5</v>
      </c>
      <c r="T682" s="2">
        <f t="shared" si="31"/>
        <v>2</v>
      </c>
      <c r="U682" s="6">
        <f t="shared" si="32"/>
        <v>26.901429875266199</v>
      </c>
    </row>
    <row r="683" spans="1:21" x14ac:dyDescent="0.3">
      <c r="A683" s="2" t="s">
        <v>698</v>
      </c>
      <c r="B683" s="2" t="s">
        <v>5696</v>
      </c>
      <c r="C683" s="3">
        <v>45445</v>
      </c>
      <c r="D683" s="4">
        <v>7</v>
      </c>
      <c r="E683" s="3">
        <v>45446</v>
      </c>
      <c r="F683" s="3">
        <v>45449</v>
      </c>
      <c r="G683" s="3">
        <v>28827</v>
      </c>
      <c r="H683" s="2" t="s">
        <v>9881</v>
      </c>
      <c r="I683" s="2" t="s">
        <v>9891</v>
      </c>
      <c r="J683" s="2" t="s">
        <v>9905</v>
      </c>
      <c r="K683" s="2" t="s">
        <v>9910</v>
      </c>
      <c r="L683" s="2" t="s">
        <v>9935</v>
      </c>
      <c r="M683" s="2">
        <v>10</v>
      </c>
      <c r="N683" s="2">
        <v>37331.339999999997</v>
      </c>
      <c r="O683" s="2">
        <v>373313.4</v>
      </c>
      <c r="P683" s="2">
        <v>13.42</v>
      </c>
      <c r="Q683" s="2">
        <v>323214.74</v>
      </c>
      <c r="R683" s="2">
        <v>1</v>
      </c>
      <c r="S683" s="2">
        <f t="shared" si="30"/>
        <v>4</v>
      </c>
      <c r="T683" s="2">
        <f t="shared" si="31"/>
        <v>3</v>
      </c>
      <c r="U683" s="6">
        <f t="shared" si="32"/>
        <v>45.496941806955206</v>
      </c>
    </row>
    <row r="684" spans="1:21" x14ac:dyDescent="0.3">
      <c r="A684" s="2" t="s">
        <v>699</v>
      </c>
      <c r="B684" s="2" t="s">
        <v>5697</v>
      </c>
      <c r="C684" s="3">
        <v>45451</v>
      </c>
      <c r="D684" s="4">
        <v>7</v>
      </c>
      <c r="E684" s="3">
        <v>45456</v>
      </c>
      <c r="F684" s="3">
        <v>45459</v>
      </c>
      <c r="G684" s="3">
        <v>25309</v>
      </c>
      <c r="H684" s="2" t="s">
        <v>9879</v>
      </c>
      <c r="I684" s="2" t="s">
        <v>9883</v>
      </c>
      <c r="J684" s="2" t="s">
        <v>9904</v>
      </c>
      <c r="K684" s="2" t="s">
        <v>9909</v>
      </c>
      <c r="L684" s="2" t="s">
        <v>9923</v>
      </c>
      <c r="M684" s="2">
        <v>2</v>
      </c>
      <c r="N684" s="2">
        <v>34344.86</v>
      </c>
      <c r="O684" s="2">
        <v>68689.72</v>
      </c>
      <c r="P684" s="2">
        <v>8.18</v>
      </c>
      <c r="Q684" s="2">
        <v>63070.9</v>
      </c>
      <c r="R684" s="2">
        <v>5</v>
      </c>
      <c r="S684" s="2">
        <f t="shared" si="30"/>
        <v>8</v>
      </c>
      <c r="T684" s="2">
        <f t="shared" si="31"/>
        <v>-1</v>
      </c>
      <c r="U684" s="6">
        <f t="shared" si="32"/>
        <v>55.145790554414788</v>
      </c>
    </row>
    <row r="685" spans="1:21" x14ac:dyDescent="0.3">
      <c r="A685" s="2" t="s">
        <v>700</v>
      </c>
      <c r="B685" s="2" t="s">
        <v>5698</v>
      </c>
      <c r="C685" s="3">
        <v>45420</v>
      </c>
      <c r="D685" s="4">
        <v>8</v>
      </c>
      <c r="E685" s="3">
        <v>45423</v>
      </c>
      <c r="F685" s="3">
        <v>45428</v>
      </c>
      <c r="G685" s="3">
        <v>25797</v>
      </c>
      <c r="H685" s="2" t="s">
        <v>9882</v>
      </c>
      <c r="I685" s="2" t="s">
        <v>9887</v>
      </c>
      <c r="J685" s="2" t="s">
        <v>9905</v>
      </c>
      <c r="K685" s="2" t="s">
        <v>9910</v>
      </c>
      <c r="L685" s="2" t="s">
        <v>9917</v>
      </c>
      <c r="M685" s="2">
        <v>6</v>
      </c>
      <c r="N685" s="2">
        <v>29886.79</v>
      </c>
      <c r="O685" s="2">
        <v>179320.74</v>
      </c>
      <c r="P685" s="2">
        <v>27.69</v>
      </c>
      <c r="Q685" s="2">
        <v>129666.83</v>
      </c>
      <c r="R685" s="2">
        <v>2</v>
      </c>
      <c r="S685" s="2">
        <f t="shared" si="30"/>
        <v>8</v>
      </c>
      <c r="T685" s="2">
        <f t="shared" si="31"/>
        <v>0</v>
      </c>
      <c r="U685" s="6">
        <f t="shared" si="32"/>
        <v>53.724177410523176</v>
      </c>
    </row>
    <row r="686" spans="1:21" x14ac:dyDescent="0.3">
      <c r="A686" s="2" t="s">
        <v>701</v>
      </c>
      <c r="B686" s="2" t="s">
        <v>5699</v>
      </c>
      <c r="C686" s="3">
        <v>45786</v>
      </c>
      <c r="D686" s="4">
        <v>4</v>
      </c>
      <c r="E686" s="3">
        <v>45791</v>
      </c>
      <c r="F686" s="3">
        <v>45794</v>
      </c>
      <c r="G686" s="3">
        <v>25704</v>
      </c>
      <c r="H686" s="2" t="s">
        <v>9879</v>
      </c>
      <c r="I686" s="2" t="s">
        <v>9893</v>
      </c>
      <c r="J686" s="2" t="s">
        <v>9905</v>
      </c>
      <c r="K686" s="2" t="s">
        <v>9910</v>
      </c>
      <c r="L686" s="2" t="s">
        <v>9935</v>
      </c>
      <c r="M686" s="2">
        <v>1</v>
      </c>
      <c r="N686" s="2">
        <v>23916.98</v>
      </c>
      <c r="O686" s="2">
        <v>23916.98</v>
      </c>
      <c r="P686" s="2">
        <v>3.17</v>
      </c>
      <c r="Q686" s="2">
        <v>23158.81</v>
      </c>
      <c r="R686" s="2">
        <v>4</v>
      </c>
      <c r="S686" s="2">
        <f t="shared" si="30"/>
        <v>8</v>
      </c>
      <c r="T686" s="2">
        <f t="shared" si="31"/>
        <v>-4</v>
      </c>
      <c r="U686" s="6">
        <f t="shared" si="32"/>
        <v>54.98151950718686</v>
      </c>
    </row>
    <row r="687" spans="1:21" x14ac:dyDescent="0.3">
      <c r="A687" s="2" t="s">
        <v>702</v>
      </c>
      <c r="B687" s="2" t="s">
        <v>5700</v>
      </c>
      <c r="C687" s="3">
        <v>45194</v>
      </c>
      <c r="D687" s="4">
        <v>7</v>
      </c>
      <c r="E687" s="3">
        <v>45199</v>
      </c>
      <c r="F687" s="3">
        <v>45202</v>
      </c>
      <c r="G687" s="3">
        <v>24285</v>
      </c>
      <c r="H687" s="2" t="s">
        <v>9881</v>
      </c>
      <c r="I687" s="2" t="s">
        <v>9894</v>
      </c>
      <c r="J687" s="2" t="s">
        <v>9904</v>
      </c>
      <c r="K687" s="2" t="s">
        <v>9912</v>
      </c>
      <c r="L687" s="2" t="s">
        <v>9930</v>
      </c>
      <c r="M687" s="2">
        <v>8</v>
      </c>
      <c r="N687" s="2">
        <v>18591.53</v>
      </c>
      <c r="O687" s="2">
        <v>148732.24</v>
      </c>
      <c r="P687" s="2">
        <v>12.92</v>
      </c>
      <c r="Q687" s="2">
        <v>129516.03</v>
      </c>
      <c r="R687" s="2">
        <v>3</v>
      </c>
      <c r="S687" s="2">
        <f t="shared" si="30"/>
        <v>8</v>
      </c>
      <c r="T687" s="2">
        <f t="shared" si="31"/>
        <v>-1</v>
      </c>
      <c r="U687" s="6">
        <f t="shared" si="32"/>
        <v>57.247073262839876</v>
      </c>
    </row>
    <row r="688" spans="1:21" x14ac:dyDescent="0.3">
      <c r="A688" s="2" t="s">
        <v>703</v>
      </c>
      <c r="B688" s="2" t="s">
        <v>5701</v>
      </c>
      <c r="C688" s="3">
        <v>45591</v>
      </c>
      <c r="D688" s="4">
        <v>4</v>
      </c>
      <c r="E688" s="3">
        <v>45592</v>
      </c>
      <c r="F688" s="3">
        <v>45593</v>
      </c>
      <c r="G688" s="3">
        <v>21940</v>
      </c>
      <c r="H688" s="2" t="s">
        <v>9880</v>
      </c>
      <c r="I688" s="2" t="s">
        <v>9884</v>
      </c>
      <c r="J688" s="2" t="s">
        <v>9903</v>
      </c>
      <c r="K688" s="2" t="s">
        <v>9908</v>
      </c>
      <c r="L688" s="2" t="s">
        <v>9921</v>
      </c>
      <c r="M688" s="2">
        <v>4</v>
      </c>
      <c r="N688" s="2">
        <v>10462.93</v>
      </c>
      <c r="O688" s="2">
        <v>41851.72</v>
      </c>
      <c r="P688" s="2">
        <v>17.82</v>
      </c>
      <c r="Q688" s="2">
        <v>34393.74</v>
      </c>
      <c r="R688" s="2">
        <v>5</v>
      </c>
      <c r="S688" s="2">
        <f t="shared" si="30"/>
        <v>2</v>
      </c>
      <c r="T688" s="2">
        <f t="shared" si="31"/>
        <v>2</v>
      </c>
      <c r="U688" s="6">
        <f t="shared" si="32"/>
        <v>64.750863448740631</v>
      </c>
    </row>
    <row r="689" spans="1:21" x14ac:dyDescent="0.3">
      <c r="A689" s="2" t="s">
        <v>704</v>
      </c>
      <c r="B689" s="2" t="s">
        <v>5702</v>
      </c>
      <c r="C689" s="3">
        <v>45457</v>
      </c>
      <c r="D689" s="4">
        <v>9</v>
      </c>
      <c r="E689" s="3">
        <v>45461</v>
      </c>
      <c r="F689" s="3">
        <v>45463</v>
      </c>
      <c r="G689" s="3">
        <v>21919</v>
      </c>
      <c r="H689" s="2" t="s">
        <v>9881</v>
      </c>
      <c r="I689" s="2" t="s">
        <v>9899</v>
      </c>
      <c r="J689" s="2" t="s">
        <v>9905</v>
      </c>
      <c r="K689" s="2" t="s">
        <v>9910</v>
      </c>
      <c r="L689" s="2" t="s">
        <v>9925</v>
      </c>
      <c r="M689" s="2">
        <v>8</v>
      </c>
      <c r="N689" s="2">
        <v>5257.21</v>
      </c>
      <c r="O689" s="2">
        <v>42057.68</v>
      </c>
      <c r="P689" s="2">
        <v>11.26</v>
      </c>
      <c r="Q689" s="2">
        <v>37321.99</v>
      </c>
      <c r="R689" s="2">
        <v>2</v>
      </c>
      <c r="S689" s="2">
        <f t="shared" si="30"/>
        <v>6</v>
      </c>
      <c r="T689" s="2">
        <f t="shared" si="31"/>
        <v>3</v>
      </c>
      <c r="U689" s="6">
        <f t="shared" si="32"/>
        <v>64.441496082891078</v>
      </c>
    </row>
    <row r="690" spans="1:21" x14ac:dyDescent="0.3">
      <c r="A690" s="2" t="s">
        <v>705</v>
      </c>
      <c r="B690" s="2" t="s">
        <v>5703</v>
      </c>
      <c r="C690" s="3">
        <v>45822</v>
      </c>
      <c r="D690" s="4">
        <v>8</v>
      </c>
      <c r="E690" s="3">
        <v>45825</v>
      </c>
      <c r="F690" s="3">
        <v>45829</v>
      </c>
      <c r="G690" s="3">
        <v>37542</v>
      </c>
      <c r="H690" s="2" t="s">
        <v>9881</v>
      </c>
      <c r="I690" s="2" t="s">
        <v>9890</v>
      </c>
      <c r="J690" s="2" t="s">
        <v>9904</v>
      </c>
      <c r="K690" s="2" t="s">
        <v>9909</v>
      </c>
      <c r="L690" s="2" t="s">
        <v>9923</v>
      </c>
      <c r="M690" s="2">
        <v>7</v>
      </c>
      <c r="N690" s="2">
        <v>14185.59</v>
      </c>
      <c r="O690" s="2">
        <v>99299.13</v>
      </c>
      <c r="P690" s="2">
        <v>26.14</v>
      </c>
      <c r="Q690" s="2">
        <v>73342.34</v>
      </c>
      <c r="R690" s="2">
        <v>3</v>
      </c>
      <c r="S690" s="2">
        <f t="shared" si="30"/>
        <v>7</v>
      </c>
      <c r="T690" s="2">
        <f t="shared" si="31"/>
        <v>1</v>
      </c>
      <c r="U690" s="6">
        <f t="shared" si="32"/>
        <v>22.669404517453799</v>
      </c>
    </row>
    <row r="691" spans="1:21" x14ac:dyDescent="0.3">
      <c r="A691" s="2" t="s">
        <v>706</v>
      </c>
      <c r="B691" s="2" t="s">
        <v>5704</v>
      </c>
      <c r="C691" s="3">
        <v>45644</v>
      </c>
      <c r="D691" s="4">
        <v>9</v>
      </c>
      <c r="E691" s="3">
        <v>45647</v>
      </c>
      <c r="F691" s="3">
        <v>45649</v>
      </c>
      <c r="G691" s="3">
        <v>36920</v>
      </c>
      <c r="H691" s="2" t="s">
        <v>9881</v>
      </c>
      <c r="I691" s="2" t="s">
        <v>9890</v>
      </c>
      <c r="J691" s="2" t="s">
        <v>9904</v>
      </c>
      <c r="K691" s="2" t="s">
        <v>9909</v>
      </c>
      <c r="L691" s="2" t="s">
        <v>9916</v>
      </c>
      <c r="M691" s="2">
        <v>9</v>
      </c>
      <c r="N691" s="2">
        <v>24433.32</v>
      </c>
      <c r="O691" s="2">
        <v>219899.88</v>
      </c>
      <c r="P691" s="2">
        <v>29.65</v>
      </c>
      <c r="Q691" s="2">
        <v>154699.57</v>
      </c>
      <c r="R691" s="2">
        <v>3</v>
      </c>
      <c r="S691" s="2">
        <f t="shared" si="30"/>
        <v>5</v>
      </c>
      <c r="T691" s="2">
        <f t="shared" si="31"/>
        <v>4</v>
      </c>
      <c r="U691" s="6">
        <f t="shared" si="32"/>
        <v>23.885010266940451</v>
      </c>
    </row>
    <row r="692" spans="1:21" x14ac:dyDescent="0.3">
      <c r="A692" s="2" t="s">
        <v>707</v>
      </c>
      <c r="B692" s="2" t="s">
        <v>5705</v>
      </c>
      <c r="C692" s="3">
        <v>45370</v>
      </c>
      <c r="D692" s="4">
        <v>5</v>
      </c>
      <c r="E692" s="3">
        <v>45372</v>
      </c>
      <c r="F692" s="3">
        <v>45374</v>
      </c>
      <c r="G692" s="3">
        <v>30333</v>
      </c>
      <c r="H692" s="2" t="s">
        <v>9880</v>
      </c>
      <c r="I692" s="2" t="s">
        <v>9889</v>
      </c>
      <c r="J692" s="2" t="s">
        <v>9904</v>
      </c>
      <c r="K692" s="2" t="s">
        <v>9912</v>
      </c>
      <c r="L692" s="2" t="s">
        <v>9920</v>
      </c>
      <c r="M692" s="2">
        <v>10</v>
      </c>
      <c r="N692" s="2">
        <v>30949.05</v>
      </c>
      <c r="O692" s="2">
        <v>309490.5</v>
      </c>
      <c r="P692" s="2">
        <v>12.62</v>
      </c>
      <c r="Q692" s="2">
        <v>270432.8</v>
      </c>
      <c r="R692" s="2">
        <v>2</v>
      </c>
      <c r="S692" s="2">
        <f t="shared" si="30"/>
        <v>4</v>
      </c>
      <c r="T692" s="2">
        <f t="shared" si="31"/>
        <v>1</v>
      </c>
      <c r="U692" s="6">
        <f t="shared" si="32"/>
        <v>41.167720487582294</v>
      </c>
    </row>
    <row r="693" spans="1:21" x14ac:dyDescent="0.3">
      <c r="A693" s="2" t="s">
        <v>708</v>
      </c>
      <c r="B693" s="2" t="s">
        <v>5706</v>
      </c>
      <c r="C693" s="3">
        <v>45557</v>
      </c>
      <c r="D693" s="4">
        <v>6</v>
      </c>
      <c r="E693" s="3">
        <v>45562</v>
      </c>
      <c r="F693" s="3">
        <v>45566</v>
      </c>
      <c r="G693" s="3">
        <v>38653</v>
      </c>
      <c r="H693" s="2" t="s">
        <v>9882</v>
      </c>
      <c r="I693" s="2" t="s">
        <v>9902</v>
      </c>
      <c r="J693" s="2" t="s">
        <v>9905</v>
      </c>
      <c r="K693" s="2" t="s">
        <v>9910</v>
      </c>
      <c r="L693" s="2" t="s">
        <v>9925</v>
      </c>
      <c r="M693" s="2">
        <v>10</v>
      </c>
      <c r="N693" s="2">
        <v>44457.919999999998</v>
      </c>
      <c r="O693" s="2">
        <v>444579.2</v>
      </c>
      <c r="P693" s="2">
        <v>12.99</v>
      </c>
      <c r="Q693" s="2">
        <v>386828.36</v>
      </c>
      <c r="R693" s="2">
        <v>2</v>
      </c>
      <c r="S693" s="2">
        <f t="shared" si="30"/>
        <v>9</v>
      </c>
      <c r="T693" s="2">
        <f t="shared" si="31"/>
        <v>-3</v>
      </c>
      <c r="U693" s="6">
        <f t="shared" si="32"/>
        <v>18.902121834360027</v>
      </c>
    </row>
    <row r="694" spans="1:21" x14ac:dyDescent="0.3">
      <c r="A694" s="2" t="s">
        <v>709</v>
      </c>
      <c r="B694" s="2" t="s">
        <v>5707</v>
      </c>
      <c r="C694" s="3">
        <v>45259</v>
      </c>
      <c r="D694" s="4">
        <v>8</v>
      </c>
      <c r="E694" s="3">
        <v>45263</v>
      </c>
      <c r="F694" s="3">
        <v>45268</v>
      </c>
      <c r="G694" s="3">
        <v>25071</v>
      </c>
      <c r="H694" s="2" t="s">
        <v>9880</v>
      </c>
      <c r="I694" s="2" t="s">
        <v>9889</v>
      </c>
      <c r="J694" s="2" t="s">
        <v>9904</v>
      </c>
      <c r="K694" s="2" t="s">
        <v>9912</v>
      </c>
      <c r="L694" s="2" t="s">
        <v>9930</v>
      </c>
      <c r="M694" s="2">
        <v>2</v>
      </c>
      <c r="N694" s="2">
        <v>22031.35</v>
      </c>
      <c r="O694" s="2">
        <v>44062.7</v>
      </c>
      <c r="P694" s="2">
        <v>4.4800000000000004</v>
      </c>
      <c r="Q694" s="2">
        <v>42088.69</v>
      </c>
      <c r="R694" s="2">
        <v>1</v>
      </c>
      <c r="S694" s="2">
        <f t="shared" si="30"/>
        <v>9</v>
      </c>
      <c r="T694" s="2">
        <f t="shared" si="31"/>
        <v>-1</v>
      </c>
      <c r="U694" s="6">
        <f t="shared" si="32"/>
        <v>55.271731690622858</v>
      </c>
    </row>
    <row r="695" spans="1:21" x14ac:dyDescent="0.3">
      <c r="A695" s="2" t="s">
        <v>710</v>
      </c>
      <c r="B695" s="2" t="s">
        <v>5708</v>
      </c>
      <c r="C695" s="3">
        <v>45487</v>
      </c>
      <c r="D695" s="4">
        <v>7</v>
      </c>
      <c r="E695" s="3">
        <v>45491</v>
      </c>
      <c r="F695" s="3">
        <v>45496</v>
      </c>
      <c r="G695" s="3">
        <v>35518</v>
      </c>
      <c r="H695" s="2" t="s">
        <v>9880</v>
      </c>
      <c r="I695" s="2" t="s">
        <v>9884</v>
      </c>
      <c r="J695" s="2" t="s">
        <v>9903</v>
      </c>
      <c r="K695" s="2" t="s">
        <v>9907</v>
      </c>
      <c r="L695" s="2" t="s">
        <v>9913</v>
      </c>
      <c r="M695" s="2">
        <v>2</v>
      </c>
      <c r="N695" s="2">
        <v>31945.37</v>
      </c>
      <c r="O695" s="2">
        <v>63890.74</v>
      </c>
      <c r="P695" s="2">
        <v>9.09</v>
      </c>
      <c r="Q695" s="2">
        <v>58083.07</v>
      </c>
      <c r="R695" s="2">
        <v>2</v>
      </c>
      <c r="S695" s="2">
        <f t="shared" si="30"/>
        <v>9</v>
      </c>
      <c r="T695" s="2">
        <f t="shared" si="31"/>
        <v>-2</v>
      </c>
      <c r="U695" s="6">
        <f t="shared" si="32"/>
        <v>27.293634496919918</v>
      </c>
    </row>
    <row r="696" spans="1:21" x14ac:dyDescent="0.3">
      <c r="A696" s="2" t="s">
        <v>711</v>
      </c>
      <c r="B696" s="2" t="s">
        <v>5709</v>
      </c>
      <c r="C696" s="3">
        <v>45638</v>
      </c>
      <c r="D696" s="4">
        <v>3</v>
      </c>
      <c r="E696" s="3">
        <v>45642</v>
      </c>
      <c r="F696" s="3">
        <v>45644</v>
      </c>
      <c r="G696" s="3">
        <v>29991</v>
      </c>
      <c r="H696" s="2" t="s">
        <v>9880</v>
      </c>
      <c r="I696" s="2" t="s">
        <v>9901</v>
      </c>
      <c r="J696" s="2" t="s">
        <v>9906</v>
      </c>
      <c r="K696" s="2" t="s">
        <v>9911</v>
      </c>
      <c r="L696" s="2" t="s">
        <v>9926</v>
      </c>
      <c r="M696" s="2">
        <v>6</v>
      </c>
      <c r="N696" s="2">
        <v>40101.449999999997</v>
      </c>
      <c r="O696" s="2">
        <v>240608.7</v>
      </c>
      <c r="P696" s="2">
        <v>27.13</v>
      </c>
      <c r="Q696" s="2">
        <v>175331.56</v>
      </c>
      <c r="R696" s="2">
        <v>3</v>
      </c>
      <c r="S696" s="2">
        <f t="shared" si="30"/>
        <v>6</v>
      </c>
      <c r="T696" s="2">
        <f t="shared" si="31"/>
        <v>-3</v>
      </c>
      <c r="U696" s="6">
        <f t="shared" si="32"/>
        <v>42.838469374761239</v>
      </c>
    </row>
    <row r="697" spans="1:21" x14ac:dyDescent="0.3">
      <c r="A697" s="2" t="s">
        <v>712</v>
      </c>
      <c r="B697" s="2" t="s">
        <v>5710</v>
      </c>
      <c r="C697" s="3">
        <v>45578</v>
      </c>
      <c r="D697" s="4">
        <v>10</v>
      </c>
      <c r="E697" s="3">
        <v>45580</v>
      </c>
      <c r="F697" s="3">
        <v>45582</v>
      </c>
      <c r="G697" s="3">
        <v>31341</v>
      </c>
      <c r="H697" s="2" t="s">
        <v>9882</v>
      </c>
      <c r="I697" s="2" t="s">
        <v>9902</v>
      </c>
      <c r="J697" s="2" t="s">
        <v>9906</v>
      </c>
      <c r="K697" s="2" t="s">
        <v>9911</v>
      </c>
      <c r="L697" s="2" t="s">
        <v>9919</v>
      </c>
      <c r="M697" s="2">
        <v>3</v>
      </c>
      <c r="N697" s="2">
        <v>8870.7099999999991</v>
      </c>
      <c r="O697" s="2">
        <v>26612.13</v>
      </c>
      <c r="P697" s="2">
        <v>10.15</v>
      </c>
      <c r="Q697" s="2">
        <v>23911</v>
      </c>
      <c r="R697" s="2">
        <v>5</v>
      </c>
      <c r="S697" s="2">
        <f t="shared" si="30"/>
        <v>4</v>
      </c>
      <c r="T697" s="2">
        <f t="shared" si="31"/>
        <v>6</v>
      </c>
      <c r="U697" s="6">
        <f t="shared" si="32"/>
        <v>38.978781656399725</v>
      </c>
    </row>
    <row r="698" spans="1:21" x14ac:dyDescent="0.3">
      <c r="A698" s="2" t="s">
        <v>713</v>
      </c>
      <c r="B698" s="2" t="s">
        <v>5711</v>
      </c>
      <c r="C698" s="3">
        <v>45311</v>
      </c>
      <c r="D698" s="4">
        <v>9</v>
      </c>
      <c r="E698" s="3">
        <v>45314</v>
      </c>
      <c r="F698" s="3">
        <v>45318</v>
      </c>
      <c r="G698" s="3">
        <v>32246</v>
      </c>
      <c r="H698" s="2" t="s">
        <v>9880</v>
      </c>
      <c r="I698" s="2" t="s">
        <v>9901</v>
      </c>
      <c r="J698" s="2" t="s">
        <v>9903</v>
      </c>
      <c r="K698" s="2" t="s">
        <v>9907</v>
      </c>
      <c r="L698" s="2" t="s">
        <v>9914</v>
      </c>
      <c r="M698" s="2">
        <v>9</v>
      </c>
      <c r="N698" s="2">
        <v>19363.62</v>
      </c>
      <c r="O698" s="2">
        <v>174272.58</v>
      </c>
      <c r="P698" s="2">
        <v>29.05</v>
      </c>
      <c r="Q698" s="2">
        <v>123646.39999999999</v>
      </c>
      <c r="R698" s="2">
        <v>3</v>
      </c>
      <c r="S698" s="2">
        <f t="shared" si="30"/>
        <v>7</v>
      </c>
      <c r="T698" s="2">
        <f t="shared" si="31"/>
        <v>2</v>
      </c>
      <c r="U698" s="6">
        <f t="shared" si="32"/>
        <v>35.768035516093228</v>
      </c>
    </row>
    <row r="699" spans="1:21" x14ac:dyDescent="0.3">
      <c r="A699" s="2" t="s">
        <v>714</v>
      </c>
      <c r="B699" s="2" t="s">
        <v>5712</v>
      </c>
      <c r="C699" s="3">
        <v>45396</v>
      </c>
      <c r="D699" s="4">
        <v>8</v>
      </c>
      <c r="E699" s="3">
        <v>45398</v>
      </c>
      <c r="F699" s="3">
        <v>45403</v>
      </c>
      <c r="G699" s="3">
        <v>23382</v>
      </c>
      <c r="H699" s="2" t="s">
        <v>9881</v>
      </c>
      <c r="I699" s="2" t="s">
        <v>9894</v>
      </c>
      <c r="J699" s="2" t="s">
        <v>9904</v>
      </c>
      <c r="K699" s="2" t="s">
        <v>9912</v>
      </c>
      <c r="L699" s="2" t="s">
        <v>9928</v>
      </c>
      <c r="M699" s="2">
        <v>1</v>
      </c>
      <c r="N699" s="2">
        <v>40225.440000000002</v>
      </c>
      <c r="O699" s="2">
        <v>40225.440000000002</v>
      </c>
      <c r="P699" s="2">
        <v>7.53</v>
      </c>
      <c r="Q699" s="2">
        <v>37196.46</v>
      </c>
      <c r="R699" s="2">
        <v>2</v>
      </c>
      <c r="S699" s="2">
        <f t="shared" si="30"/>
        <v>7</v>
      </c>
      <c r="T699" s="2">
        <f t="shared" si="31"/>
        <v>1</v>
      </c>
      <c r="U699" s="6">
        <f t="shared" si="32"/>
        <v>60.26901844620977</v>
      </c>
    </row>
    <row r="700" spans="1:21" x14ac:dyDescent="0.3">
      <c r="A700" s="2" t="s">
        <v>715</v>
      </c>
      <c r="B700" s="2" t="s">
        <v>5713</v>
      </c>
      <c r="C700" s="3">
        <v>45695</v>
      </c>
      <c r="D700" s="4">
        <v>8</v>
      </c>
      <c r="E700" s="3">
        <v>45699</v>
      </c>
      <c r="F700" s="3">
        <v>45703</v>
      </c>
      <c r="G700" s="3">
        <v>30280</v>
      </c>
      <c r="H700" s="2" t="s">
        <v>9881</v>
      </c>
      <c r="I700" s="2" t="s">
        <v>9894</v>
      </c>
      <c r="J700" s="2" t="s">
        <v>9904</v>
      </c>
      <c r="K700" s="2" t="s">
        <v>9912</v>
      </c>
      <c r="L700" s="2" t="s">
        <v>9933</v>
      </c>
      <c r="M700" s="2">
        <v>9</v>
      </c>
      <c r="N700" s="2">
        <v>3225.39</v>
      </c>
      <c r="O700" s="2">
        <v>29028.51</v>
      </c>
      <c r="P700" s="2">
        <v>11.5</v>
      </c>
      <c r="Q700" s="2">
        <v>25690.23</v>
      </c>
      <c r="R700" s="2">
        <v>1</v>
      </c>
      <c r="S700" s="2">
        <f t="shared" si="30"/>
        <v>8</v>
      </c>
      <c r="T700" s="2">
        <f t="shared" si="31"/>
        <v>0</v>
      </c>
      <c r="U700" s="6">
        <f t="shared" si="32"/>
        <v>42.203969883641342</v>
      </c>
    </row>
    <row r="701" spans="1:21" x14ac:dyDescent="0.3">
      <c r="A701" s="2" t="s">
        <v>716</v>
      </c>
      <c r="B701" s="2" t="s">
        <v>5714</v>
      </c>
      <c r="C701" s="3">
        <v>45869</v>
      </c>
      <c r="D701" s="4">
        <v>4</v>
      </c>
      <c r="E701" s="3">
        <v>45870</v>
      </c>
      <c r="F701" s="3">
        <v>45874</v>
      </c>
      <c r="G701" s="3">
        <v>25386</v>
      </c>
      <c r="H701" s="2" t="s">
        <v>9881</v>
      </c>
      <c r="I701" s="2" t="s">
        <v>9894</v>
      </c>
      <c r="J701" s="2" t="s">
        <v>9906</v>
      </c>
      <c r="K701" s="2" t="s">
        <v>9911</v>
      </c>
      <c r="L701" s="2" t="s">
        <v>9922</v>
      </c>
      <c r="M701" s="2">
        <v>9</v>
      </c>
      <c r="N701" s="2">
        <v>7779.78</v>
      </c>
      <c r="O701" s="2">
        <v>70018.02</v>
      </c>
      <c r="P701" s="2">
        <v>8.9499999999999993</v>
      </c>
      <c r="Q701" s="2">
        <v>63751.41</v>
      </c>
      <c r="R701" s="2">
        <v>3</v>
      </c>
      <c r="S701" s="2">
        <f t="shared" si="30"/>
        <v>5</v>
      </c>
      <c r="T701" s="2">
        <f t="shared" si="31"/>
        <v>-1</v>
      </c>
      <c r="U701" s="6">
        <f t="shared" si="32"/>
        <v>56.080071088909172</v>
      </c>
    </row>
    <row r="702" spans="1:21" x14ac:dyDescent="0.3">
      <c r="A702" s="2" t="s">
        <v>717</v>
      </c>
      <c r="B702" s="2" t="s">
        <v>5715</v>
      </c>
      <c r="C702" s="3">
        <v>45301</v>
      </c>
      <c r="D702" s="4">
        <v>10</v>
      </c>
      <c r="E702" s="3">
        <v>45305</v>
      </c>
      <c r="F702" s="3">
        <v>45306</v>
      </c>
      <c r="G702" s="3">
        <v>31530</v>
      </c>
      <c r="H702" s="2" t="s">
        <v>9880</v>
      </c>
      <c r="I702" s="2" t="s">
        <v>9889</v>
      </c>
      <c r="J702" s="2" t="s">
        <v>9905</v>
      </c>
      <c r="K702" s="2" t="s">
        <v>9910</v>
      </c>
      <c r="L702" s="2" t="s">
        <v>9924</v>
      </c>
      <c r="M702" s="2">
        <v>3</v>
      </c>
      <c r="N702" s="2">
        <v>41397.53</v>
      </c>
      <c r="O702" s="2">
        <v>124192.59</v>
      </c>
      <c r="P702" s="2">
        <v>17.25</v>
      </c>
      <c r="Q702" s="2">
        <v>102769.37</v>
      </c>
      <c r="R702" s="2">
        <v>3</v>
      </c>
      <c r="S702" s="2">
        <f t="shared" si="30"/>
        <v>5</v>
      </c>
      <c r="T702" s="2">
        <f t="shared" si="31"/>
        <v>5</v>
      </c>
      <c r="U702" s="6">
        <f t="shared" si="32"/>
        <v>37.702281502281501</v>
      </c>
    </row>
    <row r="703" spans="1:21" x14ac:dyDescent="0.3">
      <c r="A703" s="2" t="s">
        <v>718</v>
      </c>
      <c r="B703" s="2" t="s">
        <v>5716</v>
      </c>
      <c r="C703" s="3">
        <v>45574</v>
      </c>
      <c r="D703" s="4">
        <v>4</v>
      </c>
      <c r="E703" s="3">
        <v>45578</v>
      </c>
      <c r="F703" s="3">
        <v>45580</v>
      </c>
      <c r="G703" s="3">
        <v>37337</v>
      </c>
      <c r="H703" s="2" t="s">
        <v>9882</v>
      </c>
      <c r="I703" s="2" t="s">
        <v>9895</v>
      </c>
      <c r="J703" s="2" t="s">
        <v>9904</v>
      </c>
      <c r="K703" s="2" t="s">
        <v>9912</v>
      </c>
      <c r="L703" s="2" t="s">
        <v>9930</v>
      </c>
      <c r="M703" s="2">
        <v>6</v>
      </c>
      <c r="N703" s="2">
        <v>31075.14</v>
      </c>
      <c r="O703" s="2">
        <v>186450.84</v>
      </c>
      <c r="P703" s="2">
        <v>22.88</v>
      </c>
      <c r="Q703" s="2">
        <v>143790.89000000001</v>
      </c>
      <c r="R703" s="2">
        <v>5</v>
      </c>
      <c r="S703" s="2">
        <f t="shared" si="30"/>
        <v>6</v>
      </c>
      <c r="T703" s="2">
        <f t="shared" si="31"/>
        <v>-2</v>
      </c>
      <c r="U703" s="6">
        <f t="shared" si="32"/>
        <v>22.551005832638971</v>
      </c>
    </row>
    <row r="704" spans="1:21" x14ac:dyDescent="0.3">
      <c r="A704" s="2" t="s">
        <v>719</v>
      </c>
      <c r="B704" s="2" t="s">
        <v>5717</v>
      </c>
      <c r="C704" s="3">
        <v>45492</v>
      </c>
      <c r="D704" s="4">
        <v>9</v>
      </c>
      <c r="E704" s="3">
        <v>45496</v>
      </c>
      <c r="F704" s="3">
        <v>45500</v>
      </c>
      <c r="G704" s="3">
        <v>34970</v>
      </c>
      <c r="H704" s="2" t="s">
        <v>9879</v>
      </c>
      <c r="I704" s="2" t="s">
        <v>9886</v>
      </c>
      <c r="J704" s="2" t="s">
        <v>9903</v>
      </c>
      <c r="K704" s="2" t="s">
        <v>9908</v>
      </c>
      <c r="L704" s="2" t="s">
        <v>9915</v>
      </c>
      <c r="M704" s="2">
        <v>2</v>
      </c>
      <c r="N704" s="2">
        <v>28447.13</v>
      </c>
      <c r="O704" s="2">
        <v>56894.26</v>
      </c>
      <c r="P704" s="2">
        <v>16.73</v>
      </c>
      <c r="Q704" s="2">
        <v>47375.85</v>
      </c>
      <c r="R704" s="2">
        <v>2</v>
      </c>
      <c r="S704" s="2">
        <f t="shared" si="30"/>
        <v>8</v>
      </c>
      <c r="T704" s="2">
        <f t="shared" si="31"/>
        <v>1</v>
      </c>
      <c r="U704" s="6">
        <f t="shared" si="32"/>
        <v>28.806351524000732</v>
      </c>
    </row>
    <row r="705" spans="1:21" x14ac:dyDescent="0.3">
      <c r="A705" s="2" t="s">
        <v>720</v>
      </c>
      <c r="B705" s="2" t="s">
        <v>5718</v>
      </c>
      <c r="C705" s="3">
        <v>45201</v>
      </c>
      <c r="D705" s="4">
        <v>6</v>
      </c>
      <c r="E705" s="3">
        <v>45205</v>
      </c>
      <c r="F705" s="3">
        <v>45207</v>
      </c>
      <c r="G705" s="3">
        <v>25539</v>
      </c>
      <c r="H705" s="2" t="s">
        <v>9882</v>
      </c>
      <c r="I705" s="2" t="s">
        <v>9888</v>
      </c>
      <c r="J705" s="2" t="s">
        <v>9903</v>
      </c>
      <c r="K705" s="2" t="s">
        <v>9908</v>
      </c>
      <c r="L705" s="2" t="s">
        <v>9934</v>
      </c>
      <c r="M705" s="2">
        <v>1</v>
      </c>
      <c r="N705" s="2">
        <v>38520.49</v>
      </c>
      <c r="O705" s="2">
        <v>38520.49</v>
      </c>
      <c r="P705" s="2">
        <v>12.65</v>
      </c>
      <c r="Q705" s="2">
        <v>33647.65</v>
      </c>
      <c r="R705" s="2">
        <v>1</v>
      </c>
      <c r="S705" s="2">
        <f t="shared" si="30"/>
        <v>6</v>
      </c>
      <c r="T705" s="2">
        <f t="shared" si="31"/>
        <v>0</v>
      </c>
      <c r="U705" s="6">
        <f t="shared" si="32"/>
        <v>53.833632019115889</v>
      </c>
    </row>
    <row r="706" spans="1:21" x14ac:dyDescent="0.3">
      <c r="A706" s="2" t="s">
        <v>721</v>
      </c>
      <c r="B706" s="2" t="s">
        <v>5719</v>
      </c>
      <c r="C706" s="3">
        <v>45626</v>
      </c>
      <c r="D706" s="4">
        <v>6</v>
      </c>
      <c r="E706" s="3">
        <v>45630</v>
      </c>
      <c r="F706" s="3">
        <v>45633</v>
      </c>
      <c r="G706" s="3">
        <v>30106</v>
      </c>
      <c r="H706" s="2" t="s">
        <v>9881</v>
      </c>
      <c r="I706" s="2" t="s">
        <v>9894</v>
      </c>
      <c r="J706" s="2" t="s">
        <v>9903</v>
      </c>
      <c r="K706" s="2" t="s">
        <v>9908</v>
      </c>
      <c r="L706" s="2" t="s">
        <v>9934</v>
      </c>
      <c r="M706" s="2">
        <v>8</v>
      </c>
      <c r="N706" s="2">
        <v>35417.51</v>
      </c>
      <c r="O706" s="2">
        <v>283340.08</v>
      </c>
      <c r="P706" s="2">
        <v>19.989999999999998</v>
      </c>
      <c r="Q706" s="2">
        <v>226700.4</v>
      </c>
      <c r="R706" s="2">
        <v>3</v>
      </c>
      <c r="S706" s="2">
        <f t="shared" si="30"/>
        <v>7</v>
      </c>
      <c r="T706" s="2">
        <f t="shared" si="31"/>
        <v>-1</v>
      </c>
      <c r="U706" s="6">
        <f t="shared" si="32"/>
        <v>42.490767859416785</v>
      </c>
    </row>
    <row r="707" spans="1:21" x14ac:dyDescent="0.3">
      <c r="A707" s="2" t="s">
        <v>722</v>
      </c>
      <c r="B707" s="2" t="s">
        <v>5720</v>
      </c>
      <c r="C707" s="3">
        <v>45811</v>
      </c>
      <c r="D707" s="4">
        <v>9</v>
      </c>
      <c r="E707" s="3">
        <v>45816</v>
      </c>
      <c r="F707" s="3">
        <v>45821</v>
      </c>
      <c r="G707" s="3">
        <v>31472</v>
      </c>
      <c r="H707" s="2" t="s">
        <v>9881</v>
      </c>
      <c r="I707" s="2" t="s">
        <v>9894</v>
      </c>
      <c r="J707" s="2" t="s">
        <v>9903</v>
      </c>
      <c r="K707" s="2" t="s">
        <v>9907</v>
      </c>
      <c r="L707" s="2" t="s">
        <v>9932</v>
      </c>
      <c r="M707" s="2">
        <v>9</v>
      </c>
      <c r="N707" s="2">
        <v>13820.25</v>
      </c>
      <c r="O707" s="2">
        <v>124382.25</v>
      </c>
      <c r="P707" s="2">
        <v>12.86</v>
      </c>
      <c r="Q707" s="2">
        <v>108386.69</v>
      </c>
      <c r="R707" s="2">
        <v>4</v>
      </c>
      <c r="S707" s="2">
        <f t="shared" ref="S707:S770" si="33">_xlfn.DAYS(F707,C707)</f>
        <v>10</v>
      </c>
      <c r="T707" s="2">
        <f t="shared" ref="T707:T770" si="34">D707-S707</f>
        <v>-1</v>
      </c>
      <c r="U707" s="6">
        <f t="shared" ref="U707:U770" si="35">YEARFRAC(G707,C707,1)</f>
        <v>39.258042436687198</v>
      </c>
    </row>
    <row r="708" spans="1:21" x14ac:dyDescent="0.3">
      <c r="A708" s="2" t="s">
        <v>723</v>
      </c>
      <c r="B708" s="2" t="s">
        <v>5721</v>
      </c>
      <c r="C708" s="3">
        <v>45871</v>
      </c>
      <c r="D708" s="4">
        <v>10</v>
      </c>
      <c r="E708" s="3">
        <v>45874</v>
      </c>
      <c r="F708" s="3">
        <v>45879</v>
      </c>
      <c r="G708" s="3">
        <v>22167</v>
      </c>
      <c r="H708" s="2" t="s">
        <v>9882</v>
      </c>
      <c r="I708" s="2" t="s">
        <v>9898</v>
      </c>
      <c r="J708" s="2" t="s">
        <v>9903</v>
      </c>
      <c r="K708" s="2" t="s">
        <v>9907</v>
      </c>
      <c r="L708" s="2" t="s">
        <v>9931</v>
      </c>
      <c r="M708" s="2">
        <v>3</v>
      </c>
      <c r="N708" s="2">
        <v>27728.71</v>
      </c>
      <c r="O708" s="2">
        <v>83186.13</v>
      </c>
      <c r="P708" s="2">
        <v>5.93</v>
      </c>
      <c r="Q708" s="2">
        <v>78253.19</v>
      </c>
      <c r="R708" s="2">
        <v>1</v>
      </c>
      <c r="S708" s="2">
        <f t="shared" si="33"/>
        <v>8</v>
      </c>
      <c r="T708" s="2">
        <f t="shared" si="34"/>
        <v>2</v>
      </c>
      <c r="U708" s="6">
        <f t="shared" si="35"/>
        <v>64.896669017297882</v>
      </c>
    </row>
    <row r="709" spans="1:21" x14ac:dyDescent="0.3">
      <c r="A709" s="2" t="s">
        <v>724</v>
      </c>
      <c r="B709" s="2" t="s">
        <v>5722</v>
      </c>
      <c r="C709" s="3">
        <v>45166</v>
      </c>
      <c r="D709" s="4">
        <v>3</v>
      </c>
      <c r="E709" s="3">
        <v>45169</v>
      </c>
      <c r="F709" s="3">
        <v>45170</v>
      </c>
      <c r="G709" s="3">
        <v>27447</v>
      </c>
      <c r="H709" s="2" t="s">
        <v>9882</v>
      </c>
      <c r="I709" s="2" t="s">
        <v>9902</v>
      </c>
      <c r="J709" s="2" t="s">
        <v>9903</v>
      </c>
      <c r="K709" s="2" t="s">
        <v>9907</v>
      </c>
      <c r="L709" s="2" t="s">
        <v>9931</v>
      </c>
      <c r="M709" s="2">
        <v>7</v>
      </c>
      <c r="N709" s="2">
        <v>31466.79</v>
      </c>
      <c r="O709" s="2">
        <v>220267.53</v>
      </c>
      <c r="P709" s="2">
        <v>10.37</v>
      </c>
      <c r="Q709" s="2">
        <v>197425.79</v>
      </c>
      <c r="R709" s="2">
        <v>3</v>
      </c>
      <c r="S709" s="2">
        <f t="shared" si="33"/>
        <v>4</v>
      </c>
      <c r="T709" s="2">
        <f t="shared" si="34"/>
        <v>-1</v>
      </c>
      <c r="U709" s="6">
        <f t="shared" si="35"/>
        <v>48.512655752360729</v>
      </c>
    </row>
    <row r="710" spans="1:21" x14ac:dyDescent="0.3">
      <c r="A710" s="2" t="s">
        <v>725</v>
      </c>
      <c r="B710" s="2" t="s">
        <v>5723</v>
      </c>
      <c r="C710" s="3">
        <v>45272</v>
      </c>
      <c r="D710" s="4">
        <v>8</v>
      </c>
      <c r="E710" s="3">
        <v>45273</v>
      </c>
      <c r="F710" s="3">
        <v>45277</v>
      </c>
      <c r="G710" s="3">
        <v>32015</v>
      </c>
      <c r="H710" s="2" t="s">
        <v>9880</v>
      </c>
      <c r="I710" s="2" t="s">
        <v>9889</v>
      </c>
      <c r="J710" s="2" t="s">
        <v>9905</v>
      </c>
      <c r="K710" s="2" t="s">
        <v>9910</v>
      </c>
      <c r="L710" s="2" t="s">
        <v>9917</v>
      </c>
      <c r="M710" s="2">
        <v>8</v>
      </c>
      <c r="N710" s="2">
        <v>29536.18</v>
      </c>
      <c r="O710" s="2">
        <v>236289.44</v>
      </c>
      <c r="P710" s="2">
        <v>23.14</v>
      </c>
      <c r="Q710" s="2">
        <v>181612.06</v>
      </c>
      <c r="R710" s="2">
        <v>3</v>
      </c>
      <c r="S710" s="2">
        <f t="shared" si="33"/>
        <v>5</v>
      </c>
      <c r="T710" s="2">
        <f t="shared" si="34"/>
        <v>3</v>
      </c>
      <c r="U710" s="6">
        <f t="shared" si="35"/>
        <v>36.296359331064082</v>
      </c>
    </row>
    <row r="711" spans="1:21" x14ac:dyDescent="0.3">
      <c r="A711" s="2" t="s">
        <v>726</v>
      </c>
      <c r="B711" s="2" t="s">
        <v>5724</v>
      </c>
      <c r="C711" s="3">
        <v>45795</v>
      </c>
      <c r="D711" s="4">
        <v>10</v>
      </c>
      <c r="E711" s="3">
        <v>45800</v>
      </c>
      <c r="F711" s="3">
        <v>45802</v>
      </c>
      <c r="G711" s="3">
        <v>26158</v>
      </c>
      <c r="H711" s="2" t="s">
        <v>9879</v>
      </c>
      <c r="I711" s="2" t="s">
        <v>9900</v>
      </c>
      <c r="J711" s="2" t="s">
        <v>9905</v>
      </c>
      <c r="K711" s="2" t="s">
        <v>9910</v>
      </c>
      <c r="L711" s="2" t="s">
        <v>9935</v>
      </c>
      <c r="M711" s="2">
        <v>2</v>
      </c>
      <c r="N711" s="2">
        <v>6896.36</v>
      </c>
      <c r="O711" s="2">
        <v>13792.72</v>
      </c>
      <c r="P711" s="2">
        <v>3.84</v>
      </c>
      <c r="Q711" s="2">
        <v>13263.08</v>
      </c>
      <c r="R711" s="2">
        <v>4</v>
      </c>
      <c r="S711" s="2">
        <f t="shared" si="33"/>
        <v>7</v>
      </c>
      <c r="T711" s="2">
        <f t="shared" si="34"/>
        <v>3</v>
      </c>
      <c r="U711" s="6">
        <f t="shared" si="35"/>
        <v>53.76250684454179</v>
      </c>
    </row>
    <row r="712" spans="1:21" x14ac:dyDescent="0.3">
      <c r="A712" s="2" t="s">
        <v>727</v>
      </c>
      <c r="B712" s="2" t="s">
        <v>5725</v>
      </c>
      <c r="C712" s="3">
        <v>45520</v>
      </c>
      <c r="D712" s="4">
        <v>10</v>
      </c>
      <c r="E712" s="3">
        <v>45523</v>
      </c>
      <c r="F712" s="3">
        <v>45525</v>
      </c>
      <c r="G712" s="3">
        <v>35155</v>
      </c>
      <c r="H712" s="2" t="s">
        <v>9879</v>
      </c>
      <c r="I712" s="2" t="s">
        <v>9883</v>
      </c>
      <c r="J712" s="2" t="s">
        <v>9903</v>
      </c>
      <c r="K712" s="2" t="s">
        <v>9907</v>
      </c>
      <c r="L712" s="2" t="s">
        <v>9931</v>
      </c>
      <c r="M712" s="2">
        <v>3</v>
      </c>
      <c r="N712" s="2">
        <v>10935.58</v>
      </c>
      <c r="O712" s="2">
        <v>32806.74</v>
      </c>
      <c r="P712" s="2">
        <v>23.3</v>
      </c>
      <c r="Q712" s="2">
        <v>25162.77</v>
      </c>
      <c r="R712" s="2">
        <v>1</v>
      </c>
      <c r="S712" s="2">
        <f t="shared" si="33"/>
        <v>5</v>
      </c>
      <c r="T712" s="2">
        <f t="shared" si="34"/>
        <v>5</v>
      </c>
      <c r="U712" s="6">
        <f t="shared" si="35"/>
        <v>28.375814216935712</v>
      </c>
    </row>
    <row r="713" spans="1:21" x14ac:dyDescent="0.3">
      <c r="A713" s="2" t="s">
        <v>728</v>
      </c>
      <c r="B713" s="2" t="s">
        <v>5726</v>
      </c>
      <c r="C713" s="3">
        <v>45624</v>
      </c>
      <c r="D713" s="4">
        <v>5</v>
      </c>
      <c r="E713" s="3">
        <v>45627</v>
      </c>
      <c r="F713" s="3">
        <v>45632</v>
      </c>
      <c r="G713" s="3">
        <v>24150</v>
      </c>
      <c r="H713" s="2" t="s">
        <v>9880</v>
      </c>
      <c r="I713" s="2" t="s">
        <v>9901</v>
      </c>
      <c r="J713" s="2" t="s">
        <v>9906</v>
      </c>
      <c r="K713" s="2" t="s">
        <v>9911</v>
      </c>
      <c r="L713" s="2" t="s">
        <v>9919</v>
      </c>
      <c r="M713" s="2">
        <v>9</v>
      </c>
      <c r="N713" s="2">
        <v>30561.41</v>
      </c>
      <c r="O713" s="2">
        <v>275052.69</v>
      </c>
      <c r="P713" s="2">
        <v>4.7699999999999996</v>
      </c>
      <c r="Q713" s="2">
        <v>261932.68</v>
      </c>
      <c r="R713" s="2">
        <v>5</v>
      </c>
      <c r="S713" s="2">
        <f t="shared" si="33"/>
        <v>8</v>
      </c>
      <c r="T713" s="2">
        <f t="shared" si="34"/>
        <v>-3</v>
      </c>
      <c r="U713" s="6">
        <f t="shared" si="35"/>
        <v>58.79192575406033</v>
      </c>
    </row>
    <row r="714" spans="1:21" x14ac:dyDescent="0.3">
      <c r="A714" s="2" t="s">
        <v>729</v>
      </c>
      <c r="B714" s="2" t="s">
        <v>5727</v>
      </c>
      <c r="C714" s="3">
        <v>45529</v>
      </c>
      <c r="D714" s="4">
        <v>3</v>
      </c>
      <c r="E714" s="3">
        <v>45530</v>
      </c>
      <c r="F714" s="3">
        <v>45534</v>
      </c>
      <c r="G714" s="3">
        <v>37418</v>
      </c>
      <c r="H714" s="2" t="s">
        <v>9879</v>
      </c>
      <c r="I714" s="2" t="s">
        <v>9883</v>
      </c>
      <c r="J714" s="2" t="s">
        <v>9904</v>
      </c>
      <c r="K714" s="2" t="s">
        <v>9912</v>
      </c>
      <c r="L714" s="2" t="s">
        <v>9928</v>
      </c>
      <c r="M714" s="2">
        <v>2</v>
      </c>
      <c r="N714" s="2">
        <v>41371.54</v>
      </c>
      <c r="O714" s="2">
        <v>82743.08</v>
      </c>
      <c r="P714" s="2">
        <v>13.79</v>
      </c>
      <c r="Q714" s="2">
        <v>71332.81</v>
      </c>
      <c r="R714" s="2">
        <v>4</v>
      </c>
      <c r="S714" s="2">
        <f t="shared" si="33"/>
        <v>5</v>
      </c>
      <c r="T714" s="2">
        <f t="shared" si="34"/>
        <v>-2</v>
      </c>
      <c r="U714" s="6">
        <f t="shared" si="35"/>
        <v>22.20604689917867</v>
      </c>
    </row>
    <row r="715" spans="1:21" x14ac:dyDescent="0.3">
      <c r="A715" s="2" t="s">
        <v>730</v>
      </c>
      <c r="B715" s="2" t="s">
        <v>5728</v>
      </c>
      <c r="C715" s="3">
        <v>45222</v>
      </c>
      <c r="D715" s="4">
        <v>3</v>
      </c>
      <c r="E715" s="3">
        <v>45225</v>
      </c>
      <c r="F715" s="3">
        <v>45227</v>
      </c>
      <c r="G715" s="3">
        <v>23236</v>
      </c>
      <c r="H715" s="2" t="s">
        <v>9881</v>
      </c>
      <c r="I715" s="2" t="s">
        <v>9890</v>
      </c>
      <c r="J715" s="2" t="s">
        <v>9903</v>
      </c>
      <c r="K715" s="2" t="s">
        <v>9908</v>
      </c>
      <c r="L715" s="2" t="s">
        <v>9918</v>
      </c>
      <c r="M715" s="2">
        <v>8</v>
      </c>
      <c r="N715" s="2">
        <v>35407.599999999999</v>
      </c>
      <c r="O715" s="2">
        <v>283260.79999999999</v>
      </c>
      <c r="P715" s="2">
        <v>2.59</v>
      </c>
      <c r="Q715" s="2">
        <v>275924.34999999998</v>
      </c>
      <c r="R715" s="2">
        <v>2</v>
      </c>
      <c r="S715" s="2">
        <f t="shared" si="33"/>
        <v>5</v>
      </c>
      <c r="T715" s="2">
        <f t="shared" si="34"/>
        <v>-2</v>
      </c>
      <c r="U715" s="6">
        <f t="shared" si="35"/>
        <v>60.195062836624778</v>
      </c>
    </row>
    <row r="716" spans="1:21" x14ac:dyDescent="0.3">
      <c r="A716" s="2" t="s">
        <v>731</v>
      </c>
      <c r="B716" s="2" t="s">
        <v>5729</v>
      </c>
      <c r="C716" s="3">
        <v>45180</v>
      </c>
      <c r="D716" s="4">
        <v>7</v>
      </c>
      <c r="E716" s="3">
        <v>45184</v>
      </c>
      <c r="F716" s="3">
        <v>45187</v>
      </c>
      <c r="G716" s="3">
        <v>29907</v>
      </c>
      <c r="H716" s="2" t="s">
        <v>9879</v>
      </c>
      <c r="I716" s="2" t="s">
        <v>9893</v>
      </c>
      <c r="J716" s="2" t="s">
        <v>9903</v>
      </c>
      <c r="K716" s="2" t="s">
        <v>9907</v>
      </c>
      <c r="L716" s="2" t="s">
        <v>9914</v>
      </c>
      <c r="M716" s="2">
        <v>3</v>
      </c>
      <c r="N716" s="2">
        <v>2173.41</v>
      </c>
      <c r="O716" s="2">
        <v>6520.23</v>
      </c>
      <c r="P716" s="2">
        <v>21.66</v>
      </c>
      <c r="Q716" s="2">
        <v>5107.95</v>
      </c>
      <c r="R716" s="2">
        <v>1</v>
      </c>
      <c r="S716" s="2">
        <f t="shared" si="33"/>
        <v>7</v>
      </c>
      <c r="T716" s="2">
        <f t="shared" si="34"/>
        <v>0</v>
      </c>
      <c r="U716" s="6">
        <f t="shared" si="35"/>
        <v>41.817191977077364</v>
      </c>
    </row>
    <row r="717" spans="1:21" x14ac:dyDescent="0.3">
      <c r="A717" s="2" t="s">
        <v>732</v>
      </c>
      <c r="B717" s="2" t="s">
        <v>5730</v>
      </c>
      <c r="C717" s="3">
        <v>45634</v>
      </c>
      <c r="D717" s="4">
        <v>9</v>
      </c>
      <c r="E717" s="3">
        <v>45637</v>
      </c>
      <c r="F717" s="3">
        <v>45640</v>
      </c>
      <c r="G717" s="3">
        <v>32221</v>
      </c>
      <c r="H717" s="2" t="s">
        <v>9879</v>
      </c>
      <c r="I717" s="2" t="s">
        <v>9896</v>
      </c>
      <c r="J717" s="2" t="s">
        <v>9903</v>
      </c>
      <c r="K717" s="2" t="s">
        <v>9908</v>
      </c>
      <c r="L717" s="2" t="s">
        <v>9934</v>
      </c>
      <c r="M717" s="2">
        <v>2</v>
      </c>
      <c r="N717" s="2">
        <v>25242.31</v>
      </c>
      <c r="O717" s="2">
        <v>50484.62</v>
      </c>
      <c r="P717" s="2">
        <v>25.59</v>
      </c>
      <c r="Q717" s="2">
        <v>37565.61</v>
      </c>
      <c r="R717" s="2">
        <v>2</v>
      </c>
      <c r="S717" s="2">
        <f t="shared" si="33"/>
        <v>6</v>
      </c>
      <c r="T717" s="2">
        <f t="shared" si="34"/>
        <v>3</v>
      </c>
      <c r="U717" s="6">
        <f t="shared" si="35"/>
        <v>36.720754716981133</v>
      </c>
    </row>
    <row r="718" spans="1:21" x14ac:dyDescent="0.3">
      <c r="A718" s="2" t="s">
        <v>733</v>
      </c>
      <c r="B718" s="2" t="s">
        <v>5731</v>
      </c>
      <c r="C718" s="3">
        <v>45747</v>
      </c>
      <c r="D718" s="4">
        <v>4</v>
      </c>
      <c r="E718" s="3">
        <v>45752</v>
      </c>
      <c r="F718" s="3">
        <v>45753</v>
      </c>
      <c r="G718" s="3">
        <v>25058</v>
      </c>
      <c r="H718" s="2" t="s">
        <v>9881</v>
      </c>
      <c r="I718" s="2" t="s">
        <v>9894</v>
      </c>
      <c r="J718" s="2" t="s">
        <v>9903</v>
      </c>
      <c r="K718" s="2" t="s">
        <v>9907</v>
      </c>
      <c r="L718" s="2" t="s">
        <v>9931</v>
      </c>
      <c r="M718" s="2">
        <v>1</v>
      </c>
      <c r="N718" s="2">
        <v>3134.65</v>
      </c>
      <c r="O718" s="2">
        <v>3134.65</v>
      </c>
      <c r="P718" s="2">
        <v>10.82</v>
      </c>
      <c r="Q718" s="2">
        <v>2795.48</v>
      </c>
      <c r="R718" s="2">
        <v>5</v>
      </c>
      <c r="S718" s="2">
        <f t="shared" si="33"/>
        <v>6</v>
      </c>
      <c r="T718" s="2">
        <f t="shared" si="34"/>
        <v>-2</v>
      </c>
      <c r="U718" s="6">
        <f t="shared" si="35"/>
        <v>56.642058059948077</v>
      </c>
    </row>
    <row r="719" spans="1:21" x14ac:dyDescent="0.3">
      <c r="A719" s="2" t="s">
        <v>734</v>
      </c>
      <c r="B719" s="2" t="s">
        <v>5732</v>
      </c>
      <c r="C719" s="3">
        <v>45591</v>
      </c>
      <c r="D719" s="4">
        <v>8</v>
      </c>
      <c r="E719" s="3">
        <v>45596</v>
      </c>
      <c r="F719" s="3">
        <v>45598</v>
      </c>
      <c r="G719" s="3">
        <v>27972</v>
      </c>
      <c r="H719" s="2" t="s">
        <v>9880</v>
      </c>
      <c r="I719" s="2" t="s">
        <v>9884</v>
      </c>
      <c r="J719" s="2" t="s">
        <v>9904</v>
      </c>
      <c r="K719" s="2" t="s">
        <v>9909</v>
      </c>
      <c r="L719" s="2" t="s">
        <v>9916</v>
      </c>
      <c r="M719" s="2">
        <v>3</v>
      </c>
      <c r="N719" s="2">
        <v>48565.63</v>
      </c>
      <c r="O719" s="2">
        <v>145696.89000000001</v>
      </c>
      <c r="P719" s="2">
        <v>0.27</v>
      </c>
      <c r="Q719" s="2">
        <v>145303.51</v>
      </c>
      <c r="R719" s="2">
        <v>5</v>
      </c>
      <c r="S719" s="2">
        <f t="shared" si="33"/>
        <v>7</v>
      </c>
      <c r="T719" s="2">
        <f t="shared" si="34"/>
        <v>1</v>
      </c>
      <c r="U719" s="6">
        <f t="shared" si="35"/>
        <v>48.23617163928931</v>
      </c>
    </row>
    <row r="720" spans="1:21" x14ac:dyDescent="0.3">
      <c r="A720" s="2" t="s">
        <v>735</v>
      </c>
      <c r="B720" s="2" t="s">
        <v>5733</v>
      </c>
      <c r="C720" s="3">
        <v>45848</v>
      </c>
      <c r="D720" s="4">
        <v>9</v>
      </c>
      <c r="E720" s="3">
        <v>45852</v>
      </c>
      <c r="F720" s="3">
        <v>45856</v>
      </c>
      <c r="G720" s="3">
        <v>23949</v>
      </c>
      <c r="H720" s="2" t="s">
        <v>9880</v>
      </c>
      <c r="I720" s="2" t="s">
        <v>9892</v>
      </c>
      <c r="J720" s="2" t="s">
        <v>9903</v>
      </c>
      <c r="K720" s="2" t="s">
        <v>9907</v>
      </c>
      <c r="L720" s="2" t="s">
        <v>9931</v>
      </c>
      <c r="M720" s="2">
        <v>6</v>
      </c>
      <c r="N720" s="2">
        <v>26722.91</v>
      </c>
      <c r="O720" s="2">
        <v>160337.46</v>
      </c>
      <c r="P720" s="2">
        <v>28.6</v>
      </c>
      <c r="Q720" s="2">
        <v>114480.95</v>
      </c>
      <c r="R720" s="2">
        <v>4</v>
      </c>
      <c r="S720" s="2">
        <f t="shared" si="33"/>
        <v>8</v>
      </c>
      <c r="T720" s="2">
        <f t="shared" si="34"/>
        <v>1</v>
      </c>
      <c r="U720" s="6">
        <f t="shared" si="35"/>
        <v>59.956867145421903</v>
      </c>
    </row>
    <row r="721" spans="1:21" x14ac:dyDescent="0.3">
      <c r="A721" s="2" t="s">
        <v>736</v>
      </c>
      <c r="B721" s="2" t="s">
        <v>5734</v>
      </c>
      <c r="C721" s="3">
        <v>45589</v>
      </c>
      <c r="D721" s="4">
        <v>6</v>
      </c>
      <c r="E721" s="3">
        <v>45593</v>
      </c>
      <c r="F721" s="3">
        <v>45598</v>
      </c>
      <c r="G721" s="3">
        <v>23118</v>
      </c>
      <c r="H721" s="2" t="s">
        <v>9880</v>
      </c>
      <c r="I721" s="2" t="s">
        <v>9892</v>
      </c>
      <c r="J721" s="2" t="s">
        <v>9905</v>
      </c>
      <c r="K721" s="2" t="s">
        <v>9910</v>
      </c>
      <c r="L721" s="2" t="s">
        <v>9917</v>
      </c>
      <c r="M721" s="2">
        <v>10</v>
      </c>
      <c r="N721" s="2">
        <v>27729.48</v>
      </c>
      <c r="O721" s="2">
        <v>277294.8</v>
      </c>
      <c r="P721" s="2">
        <v>6.55</v>
      </c>
      <c r="Q721" s="2">
        <v>259131.99</v>
      </c>
      <c r="R721" s="2">
        <v>5</v>
      </c>
      <c r="S721" s="2">
        <f t="shared" si="33"/>
        <v>9</v>
      </c>
      <c r="T721" s="2">
        <f t="shared" si="34"/>
        <v>-3</v>
      </c>
      <c r="U721" s="6">
        <f t="shared" si="35"/>
        <v>61.520886690806321</v>
      </c>
    </row>
    <row r="722" spans="1:21" x14ac:dyDescent="0.3">
      <c r="A722" s="2" t="s">
        <v>737</v>
      </c>
      <c r="B722" s="2" t="s">
        <v>5735</v>
      </c>
      <c r="C722" s="3">
        <v>45760</v>
      </c>
      <c r="D722" s="4">
        <v>9</v>
      </c>
      <c r="E722" s="3">
        <v>45761</v>
      </c>
      <c r="F722" s="3">
        <v>45764</v>
      </c>
      <c r="G722" s="3">
        <v>31009</v>
      </c>
      <c r="H722" s="2" t="s">
        <v>9882</v>
      </c>
      <c r="I722" s="2" t="s">
        <v>9902</v>
      </c>
      <c r="J722" s="2" t="s">
        <v>9903</v>
      </c>
      <c r="K722" s="2" t="s">
        <v>9907</v>
      </c>
      <c r="L722" s="2" t="s">
        <v>9931</v>
      </c>
      <c r="M722" s="2">
        <v>1</v>
      </c>
      <c r="N722" s="2">
        <v>15249.62</v>
      </c>
      <c r="O722" s="2">
        <v>15249.62</v>
      </c>
      <c r="P722" s="2">
        <v>3.12</v>
      </c>
      <c r="Q722" s="2">
        <v>14773.83</v>
      </c>
      <c r="R722" s="2">
        <v>5</v>
      </c>
      <c r="S722" s="2">
        <f t="shared" si="33"/>
        <v>4</v>
      </c>
      <c r="T722" s="2">
        <f t="shared" si="34"/>
        <v>5</v>
      </c>
      <c r="U722" s="6">
        <f t="shared" si="35"/>
        <v>40.384720683136692</v>
      </c>
    </row>
    <row r="723" spans="1:21" x14ac:dyDescent="0.3">
      <c r="A723" s="2" t="s">
        <v>738</v>
      </c>
      <c r="B723" s="2" t="s">
        <v>5736</v>
      </c>
      <c r="C723" s="3">
        <v>45485</v>
      </c>
      <c r="D723" s="4">
        <v>8</v>
      </c>
      <c r="E723" s="3">
        <v>45490</v>
      </c>
      <c r="F723" s="3">
        <v>45493</v>
      </c>
      <c r="G723" s="3">
        <v>31488</v>
      </c>
      <c r="H723" s="2" t="s">
        <v>9882</v>
      </c>
      <c r="I723" s="2" t="s">
        <v>9898</v>
      </c>
      <c r="J723" s="2" t="s">
        <v>9904</v>
      </c>
      <c r="K723" s="2" t="s">
        <v>9909</v>
      </c>
      <c r="L723" s="2" t="s">
        <v>9916</v>
      </c>
      <c r="M723" s="2">
        <v>6</v>
      </c>
      <c r="N723" s="2">
        <v>9504.65</v>
      </c>
      <c r="O723" s="2">
        <v>57027.899999999987</v>
      </c>
      <c r="P723" s="2">
        <v>28.31</v>
      </c>
      <c r="Q723" s="2">
        <v>40883.300000000003</v>
      </c>
      <c r="R723" s="2">
        <v>5</v>
      </c>
      <c r="S723" s="2">
        <f t="shared" si="33"/>
        <v>8</v>
      </c>
      <c r="T723" s="2">
        <f t="shared" si="34"/>
        <v>0</v>
      </c>
      <c r="U723" s="6">
        <f t="shared" si="35"/>
        <v>38.321024921024922</v>
      </c>
    </row>
    <row r="724" spans="1:21" x14ac:dyDescent="0.3">
      <c r="A724" s="2" t="s">
        <v>739</v>
      </c>
      <c r="B724" s="2" t="s">
        <v>5737</v>
      </c>
      <c r="C724" s="3">
        <v>45469</v>
      </c>
      <c r="D724" s="4">
        <v>9</v>
      </c>
      <c r="E724" s="3">
        <v>45472</v>
      </c>
      <c r="F724" s="3">
        <v>45475</v>
      </c>
      <c r="G724" s="3">
        <v>29427</v>
      </c>
      <c r="H724" s="2" t="s">
        <v>9881</v>
      </c>
      <c r="I724" s="2" t="s">
        <v>9899</v>
      </c>
      <c r="J724" s="2" t="s">
        <v>9904</v>
      </c>
      <c r="K724" s="2" t="s">
        <v>9909</v>
      </c>
      <c r="L724" s="2" t="s">
        <v>9929</v>
      </c>
      <c r="M724" s="2">
        <v>1</v>
      </c>
      <c r="N724" s="2">
        <v>14074.01</v>
      </c>
      <c r="O724" s="2">
        <v>14074.01</v>
      </c>
      <c r="P724" s="2">
        <v>21.66</v>
      </c>
      <c r="Q724" s="2">
        <v>11025.58</v>
      </c>
      <c r="R724" s="2">
        <v>5</v>
      </c>
      <c r="S724" s="2">
        <f t="shared" si="33"/>
        <v>6</v>
      </c>
      <c r="T724" s="2">
        <f t="shared" si="34"/>
        <v>3</v>
      </c>
      <c r="U724" s="6">
        <f t="shared" si="35"/>
        <v>43.91859828435846</v>
      </c>
    </row>
    <row r="725" spans="1:21" x14ac:dyDescent="0.3">
      <c r="A725" s="2" t="s">
        <v>740</v>
      </c>
      <c r="B725" s="2" t="s">
        <v>5383</v>
      </c>
      <c r="C725" s="3">
        <v>45299</v>
      </c>
      <c r="D725" s="4">
        <v>8</v>
      </c>
      <c r="E725" s="3">
        <v>45304</v>
      </c>
      <c r="F725" s="3">
        <v>45306</v>
      </c>
      <c r="G725" s="3">
        <v>34744</v>
      </c>
      <c r="H725" s="2" t="s">
        <v>9880</v>
      </c>
      <c r="I725" s="2" t="s">
        <v>9884</v>
      </c>
      <c r="J725" s="2" t="s">
        <v>9904</v>
      </c>
      <c r="K725" s="2" t="s">
        <v>9909</v>
      </c>
      <c r="L725" s="2" t="s">
        <v>9916</v>
      </c>
      <c r="M725" s="2">
        <v>8</v>
      </c>
      <c r="N725" s="2">
        <v>29802.6</v>
      </c>
      <c r="O725" s="2">
        <v>238420.8</v>
      </c>
      <c r="P725" s="2">
        <v>28.72</v>
      </c>
      <c r="Q725" s="2">
        <v>169946.35</v>
      </c>
      <c r="R725" s="2">
        <v>5</v>
      </c>
      <c r="S725" s="2">
        <f t="shared" si="33"/>
        <v>7</v>
      </c>
      <c r="T725" s="2">
        <f t="shared" si="34"/>
        <v>1</v>
      </c>
      <c r="U725" s="6">
        <f t="shared" si="35"/>
        <v>28.896696477459393</v>
      </c>
    </row>
    <row r="726" spans="1:21" x14ac:dyDescent="0.3">
      <c r="A726" s="2" t="s">
        <v>741</v>
      </c>
      <c r="B726" s="2" t="s">
        <v>5738</v>
      </c>
      <c r="C726" s="3">
        <v>45807</v>
      </c>
      <c r="D726" s="4">
        <v>3</v>
      </c>
      <c r="E726" s="3">
        <v>45810</v>
      </c>
      <c r="F726" s="3">
        <v>45815</v>
      </c>
      <c r="G726" s="3">
        <v>24942</v>
      </c>
      <c r="H726" s="2" t="s">
        <v>9879</v>
      </c>
      <c r="I726" s="2" t="s">
        <v>9893</v>
      </c>
      <c r="J726" s="2" t="s">
        <v>9904</v>
      </c>
      <c r="K726" s="2" t="s">
        <v>9909</v>
      </c>
      <c r="L726" s="2" t="s">
        <v>9916</v>
      </c>
      <c r="M726" s="2">
        <v>10</v>
      </c>
      <c r="N726" s="2">
        <v>14769.79</v>
      </c>
      <c r="O726" s="2">
        <v>147697.9</v>
      </c>
      <c r="P726" s="2">
        <v>24.69</v>
      </c>
      <c r="Q726" s="2">
        <v>111231.29</v>
      </c>
      <c r="R726" s="2">
        <v>5</v>
      </c>
      <c r="S726" s="2">
        <f t="shared" si="33"/>
        <v>8</v>
      </c>
      <c r="T726" s="2">
        <f t="shared" si="34"/>
        <v>-5</v>
      </c>
      <c r="U726" s="6">
        <f t="shared" si="35"/>
        <v>57.123908425772953</v>
      </c>
    </row>
    <row r="727" spans="1:21" x14ac:dyDescent="0.3">
      <c r="A727" s="2" t="s">
        <v>742</v>
      </c>
      <c r="B727" s="2" t="s">
        <v>5739</v>
      </c>
      <c r="C727" s="3">
        <v>45502</v>
      </c>
      <c r="D727" s="4">
        <v>6</v>
      </c>
      <c r="E727" s="3">
        <v>45505</v>
      </c>
      <c r="F727" s="3">
        <v>45507</v>
      </c>
      <c r="G727" s="3">
        <v>37771</v>
      </c>
      <c r="H727" s="2" t="s">
        <v>9882</v>
      </c>
      <c r="I727" s="2" t="s">
        <v>9888</v>
      </c>
      <c r="J727" s="2" t="s">
        <v>9905</v>
      </c>
      <c r="K727" s="2" t="s">
        <v>9910</v>
      </c>
      <c r="L727" s="2" t="s">
        <v>9935</v>
      </c>
      <c r="M727" s="2">
        <v>8</v>
      </c>
      <c r="N727" s="2">
        <v>21199.25</v>
      </c>
      <c r="O727" s="2">
        <v>169594</v>
      </c>
      <c r="P727" s="2">
        <v>11.99</v>
      </c>
      <c r="Q727" s="2">
        <v>149259.68</v>
      </c>
      <c r="R727" s="2">
        <v>5</v>
      </c>
      <c r="S727" s="2">
        <f t="shared" si="33"/>
        <v>5</v>
      </c>
      <c r="T727" s="2">
        <f t="shared" si="34"/>
        <v>1</v>
      </c>
      <c r="U727" s="6">
        <f t="shared" si="35"/>
        <v>21.165007466401196</v>
      </c>
    </row>
    <row r="728" spans="1:21" x14ac:dyDescent="0.3">
      <c r="A728" s="2" t="s">
        <v>743</v>
      </c>
      <c r="B728" s="2" t="s">
        <v>5740</v>
      </c>
      <c r="C728" s="3">
        <v>45660</v>
      </c>
      <c r="D728" s="4">
        <v>5</v>
      </c>
      <c r="E728" s="3">
        <v>45663</v>
      </c>
      <c r="F728" s="3">
        <v>45667</v>
      </c>
      <c r="G728" s="3">
        <v>23996</v>
      </c>
      <c r="H728" s="2" t="s">
        <v>9882</v>
      </c>
      <c r="I728" s="2" t="s">
        <v>9895</v>
      </c>
      <c r="J728" s="2" t="s">
        <v>9903</v>
      </c>
      <c r="K728" s="2" t="s">
        <v>9907</v>
      </c>
      <c r="L728" s="2" t="s">
        <v>9913</v>
      </c>
      <c r="M728" s="2">
        <v>2</v>
      </c>
      <c r="N728" s="2">
        <v>14861.41</v>
      </c>
      <c r="O728" s="2">
        <v>29722.82</v>
      </c>
      <c r="P728" s="2">
        <v>27.56</v>
      </c>
      <c r="Q728" s="2">
        <v>21531.21</v>
      </c>
      <c r="R728" s="2">
        <v>4</v>
      </c>
      <c r="S728" s="2">
        <f t="shared" si="33"/>
        <v>7</v>
      </c>
      <c r="T728" s="2">
        <f t="shared" si="34"/>
        <v>-2</v>
      </c>
      <c r="U728" s="6">
        <f t="shared" si="35"/>
        <v>59.313464991023338</v>
      </c>
    </row>
    <row r="729" spans="1:21" x14ac:dyDescent="0.3">
      <c r="A729" s="2" t="s">
        <v>744</v>
      </c>
      <c r="B729" s="2" t="s">
        <v>5741</v>
      </c>
      <c r="C729" s="3">
        <v>45867</v>
      </c>
      <c r="D729" s="4">
        <v>8</v>
      </c>
      <c r="E729" s="3">
        <v>45870</v>
      </c>
      <c r="F729" s="3">
        <v>45874</v>
      </c>
      <c r="G729" s="3">
        <v>37788</v>
      </c>
      <c r="H729" s="2" t="s">
        <v>9879</v>
      </c>
      <c r="I729" s="2" t="s">
        <v>9883</v>
      </c>
      <c r="J729" s="2" t="s">
        <v>9903</v>
      </c>
      <c r="K729" s="2" t="s">
        <v>9907</v>
      </c>
      <c r="L729" s="2" t="s">
        <v>9932</v>
      </c>
      <c r="M729" s="2">
        <v>2</v>
      </c>
      <c r="N729" s="2">
        <v>38047.75</v>
      </c>
      <c r="O729" s="2">
        <v>76095.5</v>
      </c>
      <c r="P729" s="2">
        <v>7.02</v>
      </c>
      <c r="Q729" s="2">
        <v>70753.600000000006</v>
      </c>
      <c r="R729" s="2">
        <v>4</v>
      </c>
      <c r="S729" s="2">
        <f t="shared" si="33"/>
        <v>7</v>
      </c>
      <c r="T729" s="2">
        <f t="shared" si="34"/>
        <v>1</v>
      </c>
      <c r="U729" s="6">
        <f t="shared" si="35"/>
        <v>22.118438281157005</v>
      </c>
    </row>
    <row r="730" spans="1:21" x14ac:dyDescent="0.3">
      <c r="A730" s="2" t="s">
        <v>745</v>
      </c>
      <c r="B730" s="2" t="s">
        <v>5742</v>
      </c>
      <c r="C730" s="3">
        <v>45790</v>
      </c>
      <c r="D730" s="4">
        <v>8</v>
      </c>
      <c r="E730" s="3">
        <v>45791</v>
      </c>
      <c r="F730" s="3">
        <v>45796</v>
      </c>
      <c r="G730" s="3">
        <v>22991</v>
      </c>
      <c r="H730" s="2" t="s">
        <v>9880</v>
      </c>
      <c r="I730" s="2" t="s">
        <v>9889</v>
      </c>
      <c r="J730" s="2" t="s">
        <v>9903</v>
      </c>
      <c r="K730" s="2" t="s">
        <v>9908</v>
      </c>
      <c r="L730" s="2" t="s">
        <v>9934</v>
      </c>
      <c r="M730" s="2">
        <v>10</v>
      </c>
      <c r="N730" s="2">
        <v>15178.48</v>
      </c>
      <c r="O730" s="2">
        <v>151784.79999999999</v>
      </c>
      <c r="P730" s="2">
        <v>4.59</v>
      </c>
      <c r="Q730" s="2">
        <v>144817.88</v>
      </c>
      <c r="R730" s="2">
        <v>3</v>
      </c>
      <c r="S730" s="2">
        <f t="shared" si="33"/>
        <v>6</v>
      </c>
      <c r="T730" s="2">
        <f t="shared" si="34"/>
        <v>2</v>
      </c>
      <c r="U730" s="6">
        <f t="shared" si="35"/>
        <v>62.42026009582478</v>
      </c>
    </row>
    <row r="731" spans="1:21" x14ac:dyDescent="0.3">
      <c r="A731" s="2" t="s">
        <v>746</v>
      </c>
      <c r="B731" s="2" t="s">
        <v>5743</v>
      </c>
      <c r="C731" s="3">
        <v>45680</v>
      </c>
      <c r="D731" s="4">
        <v>9</v>
      </c>
      <c r="E731" s="3">
        <v>45684</v>
      </c>
      <c r="F731" s="3">
        <v>45686</v>
      </c>
      <c r="G731" s="3">
        <v>27888</v>
      </c>
      <c r="H731" s="2" t="s">
        <v>9882</v>
      </c>
      <c r="I731" s="2" t="s">
        <v>9898</v>
      </c>
      <c r="J731" s="2" t="s">
        <v>9905</v>
      </c>
      <c r="K731" s="2" t="s">
        <v>9910</v>
      </c>
      <c r="L731" s="2" t="s">
        <v>9935</v>
      </c>
      <c r="M731" s="2">
        <v>10</v>
      </c>
      <c r="N731" s="2">
        <v>12401.34</v>
      </c>
      <c r="O731" s="2">
        <v>124013.4</v>
      </c>
      <c r="P731" s="2">
        <v>19.39</v>
      </c>
      <c r="Q731" s="2">
        <v>99967.2</v>
      </c>
      <c r="R731" s="2">
        <v>2</v>
      </c>
      <c r="S731" s="2">
        <f t="shared" si="33"/>
        <v>6</v>
      </c>
      <c r="T731" s="2">
        <f t="shared" si="34"/>
        <v>3</v>
      </c>
      <c r="U731" s="6">
        <f t="shared" si="35"/>
        <v>48.71050758363905</v>
      </c>
    </row>
    <row r="732" spans="1:21" x14ac:dyDescent="0.3">
      <c r="A732" s="2" t="s">
        <v>747</v>
      </c>
      <c r="B732" s="2" t="s">
        <v>5744</v>
      </c>
      <c r="C732" s="3">
        <v>45601</v>
      </c>
      <c r="D732" s="4">
        <v>9</v>
      </c>
      <c r="E732" s="3">
        <v>45604</v>
      </c>
      <c r="F732" s="3">
        <v>45607</v>
      </c>
      <c r="G732" s="3">
        <v>24198</v>
      </c>
      <c r="H732" s="2" t="s">
        <v>9880</v>
      </c>
      <c r="I732" s="2" t="s">
        <v>9901</v>
      </c>
      <c r="J732" s="2" t="s">
        <v>9904</v>
      </c>
      <c r="K732" s="2" t="s">
        <v>9912</v>
      </c>
      <c r="L732" s="2" t="s">
        <v>9933</v>
      </c>
      <c r="M732" s="2">
        <v>3</v>
      </c>
      <c r="N732" s="2">
        <v>3705.11</v>
      </c>
      <c r="O732" s="2">
        <v>11115.33</v>
      </c>
      <c r="P732" s="2">
        <v>27.91</v>
      </c>
      <c r="Q732" s="2">
        <v>8013.04</v>
      </c>
      <c r="R732" s="2">
        <v>5</v>
      </c>
      <c r="S732" s="2">
        <f t="shared" si="33"/>
        <v>6</v>
      </c>
      <c r="T732" s="2">
        <f t="shared" si="34"/>
        <v>3</v>
      </c>
      <c r="U732" s="6">
        <f t="shared" si="35"/>
        <v>58.597540603248262</v>
      </c>
    </row>
    <row r="733" spans="1:21" x14ac:dyDescent="0.3">
      <c r="A733" s="2" t="s">
        <v>748</v>
      </c>
      <c r="B733" s="2" t="s">
        <v>5745</v>
      </c>
      <c r="C733" s="3">
        <v>45364</v>
      </c>
      <c r="D733" s="4">
        <v>6</v>
      </c>
      <c r="E733" s="3">
        <v>45367</v>
      </c>
      <c r="F733" s="3">
        <v>45368</v>
      </c>
      <c r="G733" s="3">
        <v>24167</v>
      </c>
      <c r="H733" s="2" t="s">
        <v>9879</v>
      </c>
      <c r="I733" s="2" t="s">
        <v>9886</v>
      </c>
      <c r="J733" s="2" t="s">
        <v>9903</v>
      </c>
      <c r="K733" s="2" t="s">
        <v>9908</v>
      </c>
      <c r="L733" s="2" t="s">
        <v>9921</v>
      </c>
      <c r="M733" s="2">
        <v>2</v>
      </c>
      <c r="N733" s="2">
        <v>42862.27</v>
      </c>
      <c r="O733" s="2">
        <v>85724.54</v>
      </c>
      <c r="P733" s="2">
        <v>16.82</v>
      </c>
      <c r="Q733" s="2">
        <v>71305.67</v>
      </c>
      <c r="R733" s="2">
        <v>3</v>
      </c>
      <c r="S733" s="2">
        <f t="shared" si="33"/>
        <v>4</v>
      </c>
      <c r="T733" s="2">
        <f t="shared" si="34"/>
        <v>2</v>
      </c>
      <c r="U733" s="6">
        <f t="shared" si="35"/>
        <v>58.033549883990723</v>
      </c>
    </row>
    <row r="734" spans="1:21" x14ac:dyDescent="0.3">
      <c r="A734" s="2" t="s">
        <v>749</v>
      </c>
      <c r="B734" s="2" t="s">
        <v>5746</v>
      </c>
      <c r="C734" s="3">
        <v>45160</v>
      </c>
      <c r="D734" s="4">
        <v>8</v>
      </c>
      <c r="E734" s="3">
        <v>45165</v>
      </c>
      <c r="F734" s="3">
        <v>45166</v>
      </c>
      <c r="G734" s="3">
        <v>33536</v>
      </c>
      <c r="H734" s="2" t="s">
        <v>9882</v>
      </c>
      <c r="I734" s="2" t="s">
        <v>9888</v>
      </c>
      <c r="J734" s="2" t="s">
        <v>9905</v>
      </c>
      <c r="K734" s="2" t="s">
        <v>9910</v>
      </c>
      <c r="L734" s="2" t="s">
        <v>9924</v>
      </c>
      <c r="M734" s="2">
        <v>6</v>
      </c>
      <c r="N734" s="2">
        <v>459.52</v>
      </c>
      <c r="O734" s="2">
        <v>2757.12</v>
      </c>
      <c r="P734" s="2">
        <v>5.2</v>
      </c>
      <c r="Q734" s="2">
        <v>2613.75</v>
      </c>
      <c r="R734" s="2">
        <v>5</v>
      </c>
      <c r="S734" s="2">
        <f t="shared" si="33"/>
        <v>6</v>
      </c>
      <c r="T734" s="2">
        <f t="shared" si="34"/>
        <v>2</v>
      </c>
      <c r="U734" s="6">
        <f t="shared" si="35"/>
        <v>31.825437650377498</v>
      </c>
    </row>
    <row r="735" spans="1:21" x14ac:dyDescent="0.3">
      <c r="A735" s="2" t="s">
        <v>750</v>
      </c>
      <c r="B735" s="2" t="s">
        <v>5747</v>
      </c>
      <c r="C735" s="3">
        <v>45364</v>
      </c>
      <c r="D735" s="4">
        <v>7</v>
      </c>
      <c r="E735" s="3">
        <v>45368</v>
      </c>
      <c r="F735" s="3">
        <v>45372</v>
      </c>
      <c r="G735" s="3">
        <v>30961</v>
      </c>
      <c r="H735" s="2" t="s">
        <v>9881</v>
      </c>
      <c r="I735" s="2" t="s">
        <v>9894</v>
      </c>
      <c r="J735" s="2" t="s">
        <v>9904</v>
      </c>
      <c r="K735" s="2" t="s">
        <v>9909</v>
      </c>
      <c r="L735" s="2" t="s">
        <v>9916</v>
      </c>
      <c r="M735" s="2">
        <v>8</v>
      </c>
      <c r="N735" s="2">
        <v>8298.61</v>
      </c>
      <c r="O735" s="2">
        <v>66388.88</v>
      </c>
      <c r="P735" s="2">
        <v>20.92</v>
      </c>
      <c r="Q735" s="2">
        <v>52500.33</v>
      </c>
      <c r="R735" s="2">
        <v>4</v>
      </c>
      <c r="S735" s="2">
        <f t="shared" si="33"/>
        <v>8</v>
      </c>
      <c r="T735" s="2">
        <f t="shared" si="34"/>
        <v>-1</v>
      </c>
      <c r="U735" s="6">
        <f t="shared" si="35"/>
        <v>39.431290064102569</v>
      </c>
    </row>
    <row r="736" spans="1:21" x14ac:dyDescent="0.3">
      <c r="A736" s="2" t="s">
        <v>751</v>
      </c>
      <c r="B736" s="2" t="s">
        <v>5748</v>
      </c>
      <c r="C736" s="3">
        <v>45225</v>
      </c>
      <c r="D736" s="4">
        <v>9</v>
      </c>
      <c r="E736" s="3">
        <v>45230</v>
      </c>
      <c r="F736" s="3">
        <v>45234</v>
      </c>
      <c r="G736" s="3">
        <v>31379</v>
      </c>
      <c r="H736" s="2" t="s">
        <v>9880</v>
      </c>
      <c r="I736" s="2" t="s">
        <v>9892</v>
      </c>
      <c r="J736" s="2" t="s">
        <v>9903</v>
      </c>
      <c r="K736" s="2" t="s">
        <v>9908</v>
      </c>
      <c r="L736" s="2" t="s">
        <v>9934</v>
      </c>
      <c r="M736" s="2">
        <v>2</v>
      </c>
      <c r="N736" s="2">
        <v>39045.46</v>
      </c>
      <c r="O736" s="2">
        <v>78090.92</v>
      </c>
      <c r="P736" s="2">
        <v>19.59</v>
      </c>
      <c r="Q736" s="2">
        <v>62792.91</v>
      </c>
      <c r="R736" s="2">
        <v>3</v>
      </c>
      <c r="S736" s="2">
        <f t="shared" si="33"/>
        <v>9</v>
      </c>
      <c r="T736" s="2">
        <f t="shared" si="34"/>
        <v>0</v>
      </c>
      <c r="U736" s="6">
        <f t="shared" si="35"/>
        <v>37.910278011794439</v>
      </c>
    </row>
    <row r="737" spans="1:21" x14ac:dyDescent="0.3">
      <c r="A737" s="2" t="s">
        <v>752</v>
      </c>
      <c r="B737" s="2" t="s">
        <v>5749</v>
      </c>
      <c r="C737" s="3">
        <v>45812</v>
      </c>
      <c r="D737" s="4">
        <v>8</v>
      </c>
      <c r="E737" s="3">
        <v>45814</v>
      </c>
      <c r="F737" s="3">
        <v>45815</v>
      </c>
      <c r="G737" s="3">
        <v>37130</v>
      </c>
      <c r="H737" s="2" t="s">
        <v>9879</v>
      </c>
      <c r="I737" s="2" t="s">
        <v>9896</v>
      </c>
      <c r="J737" s="2" t="s">
        <v>9904</v>
      </c>
      <c r="K737" s="2" t="s">
        <v>9909</v>
      </c>
      <c r="L737" s="2" t="s">
        <v>9923</v>
      </c>
      <c r="M737" s="2">
        <v>5</v>
      </c>
      <c r="N737" s="2">
        <v>25025.74</v>
      </c>
      <c r="O737" s="2">
        <v>125128.7</v>
      </c>
      <c r="P737" s="2">
        <v>4.12</v>
      </c>
      <c r="Q737" s="2">
        <v>119973.4</v>
      </c>
      <c r="R737" s="2">
        <v>5</v>
      </c>
      <c r="S737" s="2">
        <f t="shared" si="33"/>
        <v>3</v>
      </c>
      <c r="T737" s="2">
        <f t="shared" si="34"/>
        <v>5</v>
      </c>
      <c r="U737" s="6">
        <f t="shared" si="35"/>
        <v>23.770671339393274</v>
      </c>
    </row>
    <row r="738" spans="1:21" x14ac:dyDescent="0.3">
      <c r="A738" s="2" t="s">
        <v>753</v>
      </c>
      <c r="B738" s="2" t="s">
        <v>5750</v>
      </c>
      <c r="C738" s="3">
        <v>45361</v>
      </c>
      <c r="D738" s="4">
        <v>4</v>
      </c>
      <c r="E738" s="3">
        <v>45363</v>
      </c>
      <c r="F738" s="3">
        <v>45368</v>
      </c>
      <c r="G738" s="3">
        <v>34465</v>
      </c>
      <c r="H738" s="2" t="s">
        <v>9882</v>
      </c>
      <c r="I738" s="2" t="s">
        <v>9898</v>
      </c>
      <c r="J738" s="2" t="s">
        <v>9903</v>
      </c>
      <c r="K738" s="2" t="s">
        <v>9908</v>
      </c>
      <c r="L738" s="2" t="s">
        <v>9934</v>
      </c>
      <c r="M738" s="2">
        <v>3</v>
      </c>
      <c r="N738" s="2">
        <v>19379.39</v>
      </c>
      <c r="O738" s="2">
        <v>58138.17</v>
      </c>
      <c r="P738" s="2">
        <v>0.6</v>
      </c>
      <c r="Q738" s="2">
        <v>57789.34</v>
      </c>
      <c r="R738" s="2">
        <v>3</v>
      </c>
      <c r="S738" s="2">
        <f t="shared" si="33"/>
        <v>7</v>
      </c>
      <c r="T738" s="2">
        <f t="shared" si="34"/>
        <v>-3</v>
      </c>
      <c r="U738" s="6">
        <f t="shared" si="35"/>
        <v>29.83096352556743</v>
      </c>
    </row>
    <row r="739" spans="1:21" x14ac:dyDescent="0.3">
      <c r="A739" s="2" t="s">
        <v>754</v>
      </c>
      <c r="B739" s="2" t="s">
        <v>5751</v>
      </c>
      <c r="C739" s="3">
        <v>45830</v>
      </c>
      <c r="D739" s="4">
        <v>3</v>
      </c>
      <c r="E739" s="3">
        <v>45833</v>
      </c>
      <c r="F739" s="3">
        <v>45834</v>
      </c>
      <c r="G739" s="3">
        <v>28269</v>
      </c>
      <c r="H739" s="2" t="s">
        <v>9879</v>
      </c>
      <c r="I739" s="2" t="s">
        <v>9893</v>
      </c>
      <c r="J739" s="2" t="s">
        <v>9903</v>
      </c>
      <c r="K739" s="2" t="s">
        <v>9908</v>
      </c>
      <c r="L739" s="2" t="s">
        <v>9934</v>
      </c>
      <c r="M739" s="2">
        <v>8</v>
      </c>
      <c r="N739" s="2">
        <v>33755.17</v>
      </c>
      <c r="O739" s="2">
        <v>270041.36</v>
      </c>
      <c r="P739" s="2">
        <v>6.92</v>
      </c>
      <c r="Q739" s="2">
        <v>251354.5</v>
      </c>
      <c r="R739" s="2">
        <v>2</v>
      </c>
      <c r="S739" s="2">
        <f t="shared" si="33"/>
        <v>4</v>
      </c>
      <c r="T739" s="2">
        <f t="shared" si="34"/>
        <v>-1</v>
      </c>
      <c r="U739" s="6">
        <f t="shared" si="35"/>
        <v>48.080069285355087</v>
      </c>
    </row>
    <row r="740" spans="1:21" x14ac:dyDescent="0.3">
      <c r="A740" s="2" t="s">
        <v>755</v>
      </c>
      <c r="B740" s="2" t="s">
        <v>5752</v>
      </c>
      <c r="C740" s="3">
        <v>45309</v>
      </c>
      <c r="D740" s="4">
        <v>5</v>
      </c>
      <c r="E740" s="3">
        <v>45314</v>
      </c>
      <c r="F740" s="3">
        <v>45318</v>
      </c>
      <c r="G740" s="3">
        <v>34703</v>
      </c>
      <c r="H740" s="2" t="s">
        <v>9880</v>
      </c>
      <c r="I740" s="2" t="s">
        <v>9889</v>
      </c>
      <c r="J740" s="2" t="s">
        <v>9904</v>
      </c>
      <c r="K740" s="2" t="s">
        <v>9909</v>
      </c>
      <c r="L740" s="2" t="s">
        <v>9916</v>
      </c>
      <c r="M740" s="2">
        <v>10</v>
      </c>
      <c r="N740" s="2">
        <v>42994.85</v>
      </c>
      <c r="O740" s="2">
        <v>429948.5</v>
      </c>
      <c r="P740" s="2">
        <v>29.5</v>
      </c>
      <c r="Q740" s="2">
        <v>303113.69</v>
      </c>
      <c r="R740" s="2">
        <v>4</v>
      </c>
      <c r="S740" s="2">
        <f t="shared" si="33"/>
        <v>9</v>
      </c>
      <c r="T740" s="2">
        <f t="shared" si="34"/>
        <v>-4</v>
      </c>
      <c r="U740" s="6">
        <f t="shared" si="35"/>
        <v>29.036320496440958</v>
      </c>
    </row>
    <row r="741" spans="1:21" x14ac:dyDescent="0.3">
      <c r="A741" s="2" t="s">
        <v>756</v>
      </c>
      <c r="B741" s="2" t="s">
        <v>5753</v>
      </c>
      <c r="C741" s="3">
        <v>45613</v>
      </c>
      <c r="D741" s="4">
        <v>3</v>
      </c>
      <c r="E741" s="3">
        <v>45614</v>
      </c>
      <c r="F741" s="3">
        <v>45615</v>
      </c>
      <c r="G741" s="3">
        <v>37039</v>
      </c>
      <c r="H741" s="2" t="s">
        <v>9882</v>
      </c>
      <c r="I741" s="2" t="s">
        <v>9887</v>
      </c>
      <c r="J741" s="2" t="s">
        <v>9903</v>
      </c>
      <c r="K741" s="2" t="s">
        <v>9908</v>
      </c>
      <c r="L741" s="2" t="s">
        <v>9934</v>
      </c>
      <c r="M741" s="2">
        <v>2</v>
      </c>
      <c r="N741" s="2">
        <v>1530.41</v>
      </c>
      <c r="O741" s="2">
        <v>3060.82</v>
      </c>
      <c r="P741" s="2">
        <v>13.27</v>
      </c>
      <c r="Q741" s="2">
        <v>2654.65</v>
      </c>
      <c r="R741" s="2">
        <v>3</v>
      </c>
      <c r="S741" s="2">
        <f t="shared" si="33"/>
        <v>2</v>
      </c>
      <c r="T741" s="2">
        <f t="shared" si="34"/>
        <v>1</v>
      </c>
      <c r="U741" s="6">
        <f t="shared" si="35"/>
        <v>23.474332648870636</v>
      </c>
    </row>
    <row r="742" spans="1:21" x14ac:dyDescent="0.3">
      <c r="A742" s="2" t="s">
        <v>757</v>
      </c>
      <c r="B742" s="2" t="s">
        <v>5754</v>
      </c>
      <c r="C742" s="3">
        <v>45264</v>
      </c>
      <c r="D742" s="4">
        <v>7</v>
      </c>
      <c r="E742" s="3">
        <v>45265</v>
      </c>
      <c r="F742" s="3">
        <v>45270</v>
      </c>
      <c r="G742" s="3">
        <v>38345</v>
      </c>
      <c r="H742" s="2" t="s">
        <v>9879</v>
      </c>
      <c r="I742" s="2" t="s">
        <v>9900</v>
      </c>
      <c r="J742" s="2" t="s">
        <v>9906</v>
      </c>
      <c r="K742" s="2" t="s">
        <v>9911</v>
      </c>
      <c r="L742" s="2" t="s">
        <v>9926</v>
      </c>
      <c r="M742" s="2">
        <v>1</v>
      </c>
      <c r="N742" s="2">
        <v>30628.15</v>
      </c>
      <c r="O742" s="2">
        <v>30628.15</v>
      </c>
      <c r="P742" s="2">
        <v>2.74</v>
      </c>
      <c r="Q742" s="2">
        <v>29788.94</v>
      </c>
      <c r="R742" s="2">
        <v>4</v>
      </c>
      <c r="S742" s="2">
        <f t="shared" si="33"/>
        <v>6</v>
      </c>
      <c r="T742" s="2">
        <f t="shared" si="34"/>
        <v>1</v>
      </c>
      <c r="U742" s="6">
        <f t="shared" si="35"/>
        <v>18.943189596167009</v>
      </c>
    </row>
    <row r="743" spans="1:21" x14ac:dyDescent="0.3">
      <c r="A743" s="2" t="s">
        <v>758</v>
      </c>
      <c r="B743" s="2" t="s">
        <v>5755</v>
      </c>
      <c r="C743" s="3">
        <v>45258</v>
      </c>
      <c r="D743" s="4">
        <v>10</v>
      </c>
      <c r="E743" s="3">
        <v>45259</v>
      </c>
      <c r="F743" s="3">
        <v>45261</v>
      </c>
      <c r="G743" s="3">
        <v>31135</v>
      </c>
      <c r="H743" s="2" t="s">
        <v>9881</v>
      </c>
      <c r="I743" s="2" t="s">
        <v>9891</v>
      </c>
      <c r="J743" s="2" t="s">
        <v>9903</v>
      </c>
      <c r="K743" s="2" t="s">
        <v>9907</v>
      </c>
      <c r="L743" s="2" t="s">
        <v>9931</v>
      </c>
      <c r="M743" s="2">
        <v>6</v>
      </c>
      <c r="N743" s="2">
        <v>10438.17</v>
      </c>
      <c r="O743" s="2">
        <v>62629.02</v>
      </c>
      <c r="P743" s="2">
        <v>16.05</v>
      </c>
      <c r="Q743" s="2">
        <v>52577.06</v>
      </c>
      <c r="R743" s="2">
        <v>3</v>
      </c>
      <c r="S743" s="2">
        <f t="shared" si="33"/>
        <v>3</v>
      </c>
      <c r="T743" s="2">
        <f t="shared" si="34"/>
        <v>7</v>
      </c>
      <c r="U743" s="6">
        <f t="shared" si="35"/>
        <v>38.668702611625946</v>
      </c>
    </row>
    <row r="744" spans="1:21" x14ac:dyDescent="0.3">
      <c r="A744" s="2" t="s">
        <v>759</v>
      </c>
      <c r="B744" s="2" t="s">
        <v>5756</v>
      </c>
      <c r="C744" s="3">
        <v>45863</v>
      </c>
      <c r="D744" s="4">
        <v>10</v>
      </c>
      <c r="E744" s="3">
        <v>45865</v>
      </c>
      <c r="F744" s="3">
        <v>45867</v>
      </c>
      <c r="G744" s="3">
        <v>23422</v>
      </c>
      <c r="H744" s="2" t="s">
        <v>9880</v>
      </c>
      <c r="I744" s="2" t="s">
        <v>9897</v>
      </c>
      <c r="J744" s="2" t="s">
        <v>9904</v>
      </c>
      <c r="K744" s="2" t="s">
        <v>9909</v>
      </c>
      <c r="L744" s="2" t="s">
        <v>9916</v>
      </c>
      <c r="M744" s="2">
        <v>5</v>
      </c>
      <c r="N744" s="2">
        <v>49141.51</v>
      </c>
      <c r="O744" s="2">
        <v>245707.55</v>
      </c>
      <c r="P744" s="2">
        <v>15.78</v>
      </c>
      <c r="Q744" s="2">
        <v>206934.9</v>
      </c>
      <c r="R744" s="2">
        <v>2</v>
      </c>
      <c r="S744" s="2">
        <f t="shared" si="33"/>
        <v>4</v>
      </c>
      <c r="T744" s="2">
        <f t="shared" si="34"/>
        <v>6</v>
      </c>
      <c r="U744" s="6">
        <f t="shared" si="35"/>
        <v>61.43875298065884</v>
      </c>
    </row>
    <row r="745" spans="1:21" x14ac:dyDescent="0.3">
      <c r="A745" s="2" t="s">
        <v>760</v>
      </c>
      <c r="B745" s="2" t="s">
        <v>5757</v>
      </c>
      <c r="C745" s="3">
        <v>45448</v>
      </c>
      <c r="D745" s="4">
        <v>4</v>
      </c>
      <c r="E745" s="3">
        <v>45452</v>
      </c>
      <c r="F745" s="3">
        <v>45454</v>
      </c>
      <c r="G745" s="3">
        <v>39068</v>
      </c>
      <c r="H745" s="2" t="s">
        <v>9882</v>
      </c>
      <c r="I745" s="2" t="s">
        <v>9902</v>
      </c>
      <c r="J745" s="2" t="s">
        <v>9903</v>
      </c>
      <c r="K745" s="2" t="s">
        <v>9907</v>
      </c>
      <c r="L745" s="2" t="s">
        <v>9932</v>
      </c>
      <c r="M745" s="2">
        <v>6</v>
      </c>
      <c r="N745" s="2">
        <v>43356.47</v>
      </c>
      <c r="O745" s="2">
        <v>260138.82</v>
      </c>
      <c r="P745" s="2">
        <v>22.7</v>
      </c>
      <c r="Q745" s="2">
        <v>201087.31</v>
      </c>
      <c r="R745" s="2">
        <v>4</v>
      </c>
      <c r="S745" s="2">
        <f t="shared" si="33"/>
        <v>6</v>
      </c>
      <c r="T745" s="2">
        <f t="shared" si="34"/>
        <v>-2</v>
      </c>
      <c r="U745" s="6">
        <f t="shared" si="35"/>
        <v>17.466858789625363</v>
      </c>
    </row>
    <row r="746" spans="1:21" x14ac:dyDescent="0.3">
      <c r="A746" s="2" t="s">
        <v>761</v>
      </c>
      <c r="B746" s="2" t="s">
        <v>5758</v>
      </c>
      <c r="C746" s="3">
        <v>45515</v>
      </c>
      <c r="D746" s="4">
        <v>10</v>
      </c>
      <c r="E746" s="3">
        <v>45517</v>
      </c>
      <c r="F746" s="3">
        <v>45522</v>
      </c>
      <c r="G746" s="3">
        <v>28964</v>
      </c>
      <c r="H746" s="2" t="s">
        <v>9880</v>
      </c>
      <c r="I746" s="2" t="s">
        <v>9901</v>
      </c>
      <c r="J746" s="2" t="s">
        <v>9903</v>
      </c>
      <c r="K746" s="2" t="s">
        <v>9908</v>
      </c>
      <c r="L746" s="2" t="s">
        <v>9921</v>
      </c>
      <c r="M746" s="2">
        <v>7</v>
      </c>
      <c r="N746" s="2">
        <v>25816.61</v>
      </c>
      <c r="O746" s="2">
        <v>180716.27</v>
      </c>
      <c r="P746" s="2">
        <v>17</v>
      </c>
      <c r="Q746" s="2">
        <v>149994.5</v>
      </c>
      <c r="R746" s="2">
        <v>1</v>
      </c>
      <c r="S746" s="2">
        <f t="shared" si="33"/>
        <v>7</v>
      </c>
      <c r="T746" s="2">
        <f t="shared" si="34"/>
        <v>3</v>
      </c>
      <c r="U746" s="6">
        <f t="shared" si="35"/>
        <v>45.312819902392576</v>
      </c>
    </row>
    <row r="747" spans="1:21" x14ac:dyDescent="0.3">
      <c r="A747" s="2" t="s">
        <v>762</v>
      </c>
      <c r="B747" s="2" t="s">
        <v>5759</v>
      </c>
      <c r="C747" s="3">
        <v>45538</v>
      </c>
      <c r="D747" s="4">
        <v>6</v>
      </c>
      <c r="E747" s="3">
        <v>45542</v>
      </c>
      <c r="F747" s="3">
        <v>45546</v>
      </c>
      <c r="G747" s="3">
        <v>35350</v>
      </c>
      <c r="H747" s="2" t="s">
        <v>9882</v>
      </c>
      <c r="I747" s="2" t="s">
        <v>9895</v>
      </c>
      <c r="J747" s="2" t="s">
        <v>9904</v>
      </c>
      <c r="K747" s="2" t="s">
        <v>9909</v>
      </c>
      <c r="L747" s="2" t="s">
        <v>9929</v>
      </c>
      <c r="M747" s="2">
        <v>8</v>
      </c>
      <c r="N747" s="2">
        <v>47549.01</v>
      </c>
      <c r="O747" s="2">
        <v>380392.08</v>
      </c>
      <c r="P747" s="2">
        <v>10.74</v>
      </c>
      <c r="Q747" s="2">
        <v>339537.97</v>
      </c>
      <c r="R747" s="2">
        <v>1</v>
      </c>
      <c r="S747" s="2">
        <f t="shared" si="33"/>
        <v>8</v>
      </c>
      <c r="T747" s="2">
        <f t="shared" si="34"/>
        <v>-2</v>
      </c>
      <c r="U747" s="6">
        <f t="shared" si="35"/>
        <v>27.89124893797791</v>
      </c>
    </row>
    <row r="748" spans="1:21" x14ac:dyDescent="0.3">
      <c r="A748" s="2" t="s">
        <v>763</v>
      </c>
      <c r="B748" s="2" t="s">
        <v>5760</v>
      </c>
      <c r="C748" s="3">
        <v>45851</v>
      </c>
      <c r="D748" s="4">
        <v>8</v>
      </c>
      <c r="E748" s="3">
        <v>45854</v>
      </c>
      <c r="F748" s="3">
        <v>45859</v>
      </c>
      <c r="G748" s="3">
        <v>22660</v>
      </c>
      <c r="H748" s="2" t="s">
        <v>9879</v>
      </c>
      <c r="I748" s="2" t="s">
        <v>9886</v>
      </c>
      <c r="J748" s="2" t="s">
        <v>9903</v>
      </c>
      <c r="K748" s="2" t="s">
        <v>9907</v>
      </c>
      <c r="L748" s="2" t="s">
        <v>9913</v>
      </c>
      <c r="M748" s="2">
        <v>3</v>
      </c>
      <c r="N748" s="2">
        <v>10523.15</v>
      </c>
      <c r="O748" s="2">
        <v>31569.45</v>
      </c>
      <c r="P748" s="2">
        <v>16.07</v>
      </c>
      <c r="Q748" s="2">
        <v>26496.240000000002</v>
      </c>
      <c r="R748" s="2">
        <v>4</v>
      </c>
      <c r="S748" s="2">
        <f t="shared" si="33"/>
        <v>8</v>
      </c>
      <c r="T748" s="2">
        <f t="shared" si="34"/>
        <v>0</v>
      </c>
      <c r="U748" s="6">
        <f t="shared" si="35"/>
        <v>63.493497604380565</v>
      </c>
    </row>
    <row r="749" spans="1:21" x14ac:dyDescent="0.3">
      <c r="A749" s="2" t="s">
        <v>764</v>
      </c>
      <c r="B749" s="2" t="s">
        <v>5761</v>
      </c>
      <c r="C749" s="3">
        <v>45258</v>
      </c>
      <c r="D749" s="4">
        <v>6</v>
      </c>
      <c r="E749" s="3">
        <v>45263</v>
      </c>
      <c r="F749" s="3">
        <v>45265</v>
      </c>
      <c r="G749" s="3">
        <v>28598</v>
      </c>
      <c r="H749" s="2" t="s">
        <v>9880</v>
      </c>
      <c r="I749" s="2" t="s">
        <v>9897</v>
      </c>
      <c r="J749" s="2" t="s">
        <v>9904</v>
      </c>
      <c r="K749" s="2" t="s">
        <v>9909</v>
      </c>
      <c r="L749" s="2" t="s">
        <v>9927</v>
      </c>
      <c r="M749" s="2">
        <v>9</v>
      </c>
      <c r="N749" s="2">
        <v>15039.06</v>
      </c>
      <c r="O749" s="2">
        <v>135351.54</v>
      </c>
      <c r="P749" s="2">
        <v>3.33</v>
      </c>
      <c r="Q749" s="2">
        <v>130844.33</v>
      </c>
      <c r="R749" s="2">
        <v>5</v>
      </c>
      <c r="S749" s="2">
        <f t="shared" si="33"/>
        <v>7</v>
      </c>
      <c r="T749" s="2">
        <f t="shared" si="34"/>
        <v>-1</v>
      </c>
      <c r="U749" s="6">
        <f t="shared" si="35"/>
        <v>45.613951550502946</v>
      </c>
    </row>
    <row r="750" spans="1:21" x14ac:dyDescent="0.3">
      <c r="A750" s="2" t="s">
        <v>765</v>
      </c>
      <c r="B750" s="2" t="s">
        <v>5762</v>
      </c>
      <c r="C750" s="3">
        <v>45286</v>
      </c>
      <c r="D750" s="4">
        <v>7</v>
      </c>
      <c r="E750" s="3">
        <v>45290</v>
      </c>
      <c r="F750" s="3">
        <v>45292</v>
      </c>
      <c r="G750" s="3">
        <v>23667</v>
      </c>
      <c r="H750" s="2" t="s">
        <v>9879</v>
      </c>
      <c r="I750" s="2" t="s">
        <v>9900</v>
      </c>
      <c r="J750" s="2" t="s">
        <v>9904</v>
      </c>
      <c r="K750" s="2" t="s">
        <v>9909</v>
      </c>
      <c r="L750" s="2" t="s">
        <v>9929</v>
      </c>
      <c r="M750" s="2">
        <v>2</v>
      </c>
      <c r="N750" s="2">
        <v>6719.83</v>
      </c>
      <c r="O750" s="2">
        <v>13439.66</v>
      </c>
      <c r="P750" s="2">
        <v>7.46</v>
      </c>
      <c r="Q750" s="2">
        <v>12437.06</v>
      </c>
      <c r="R750" s="2">
        <v>3</v>
      </c>
      <c r="S750" s="2">
        <f t="shared" si="33"/>
        <v>6</v>
      </c>
      <c r="T750" s="2">
        <f t="shared" si="34"/>
        <v>1</v>
      </c>
      <c r="U750" s="6">
        <f t="shared" si="35"/>
        <v>59.189596167008901</v>
      </c>
    </row>
    <row r="751" spans="1:21" x14ac:dyDescent="0.3">
      <c r="A751" s="2" t="s">
        <v>766</v>
      </c>
      <c r="B751" s="2" t="s">
        <v>5763</v>
      </c>
      <c r="C751" s="3">
        <v>45621</v>
      </c>
      <c r="D751" s="4">
        <v>6</v>
      </c>
      <c r="E751" s="3">
        <v>45623</v>
      </c>
      <c r="F751" s="3">
        <v>45624</v>
      </c>
      <c r="G751" s="3">
        <v>23669</v>
      </c>
      <c r="H751" s="2" t="s">
        <v>9879</v>
      </c>
      <c r="I751" s="2" t="s">
        <v>9896</v>
      </c>
      <c r="J751" s="2" t="s">
        <v>9903</v>
      </c>
      <c r="K751" s="2" t="s">
        <v>9908</v>
      </c>
      <c r="L751" s="2" t="s">
        <v>9918</v>
      </c>
      <c r="M751" s="2">
        <v>8</v>
      </c>
      <c r="N751" s="2">
        <v>3705.9</v>
      </c>
      <c r="O751" s="2">
        <v>29647.200000000001</v>
      </c>
      <c r="P751" s="2">
        <v>12.99</v>
      </c>
      <c r="Q751" s="2">
        <v>25796.03</v>
      </c>
      <c r="R751" s="2">
        <v>1</v>
      </c>
      <c r="S751" s="2">
        <f t="shared" si="33"/>
        <v>3</v>
      </c>
      <c r="T751" s="2">
        <f t="shared" si="34"/>
        <v>3</v>
      </c>
      <c r="U751" s="6">
        <f t="shared" si="35"/>
        <v>60.09927741124725</v>
      </c>
    </row>
    <row r="752" spans="1:21" x14ac:dyDescent="0.3">
      <c r="A752" s="2" t="s">
        <v>767</v>
      </c>
      <c r="B752" s="2" t="s">
        <v>5764</v>
      </c>
      <c r="C752" s="3">
        <v>45336</v>
      </c>
      <c r="D752" s="4">
        <v>9</v>
      </c>
      <c r="E752" s="3">
        <v>45341</v>
      </c>
      <c r="F752" s="3">
        <v>45342</v>
      </c>
      <c r="G752" s="3">
        <v>24405</v>
      </c>
      <c r="H752" s="2" t="s">
        <v>9882</v>
      </c>
      <c r="I752" s="2" t="s">
        <v>9895</v>
      </c>
      <c r="J752" s="2" t="s">
        <v>9904</v>
      </c>
      <c r="K752" s="2" t="s">
        <v>9912</v>
      </c>
      <c r="L752" s="2" t="s">
        <v>9928</v>
      </c>
      <c r="M752" s="2">
        <v>8</v>
      </c>
      <c r="N752" s="2">
        <v>40469.35</v>
      </c>
      <c r="O752" s="2">
        <v>323754.8</v>
      </c>
      <c r="P752" s="2">
        <v>29.82</v>
      </c>
      <c r="Q752" s="2">
        <v>227211.12</v>
      </c>
      <c r="R752" s="2">
        <v>1</v>
      </c>
      <c r="S752" s="2">
        <f t="shared" si="33"/>
        <v>6</v>
      </c>
      <c r="T752" s="2">
        <f t="shared" si="34"/>
        <v>3</v>
      </c>
      <c r="U752" s="6">
        <f t="shared" si="35"/>
        <v>57.305290023201856</v>
      </c>
    </row>
    <row r="753" spans="1:21" x14ac:dyDescent="0.3">
      <c r="A753" s="2" t="s">
        <v>768</v>
      </c>
      <c r="B753" s="2" t="s">
        <v>5765</v>
      </c>
      <c r="C753" s="3">
        <v>45299</v>
      </c>
      <c r="D753" s="4">
        <v>8</v>
      </c>
      <c r="E753" s="3">
        <v>45300</v>
      </c>
      <c r="F753" s="3">
        <v>45305</v>
      </c>
      <c r="G753" s="3">
        <v>23972</v>
      </c>
      <c r="H753" s="2" t="s">
        <v>9882</v>
      </c>
      <c r="I753" s="2" t="s">
        <v>9898</v>
      </c>
      <c r="J753" s="2" t="s">
        <v>9905</v>
      </c>
      <c r="K753" s="2" t="s">
        <v>9910</v>
      </c>
      <c r="L753" s="2" t="s">
        <v>9935</v>
      </c>
      <c r="M753" s="2">
        <v>2</v>
      </c>
      <c r="N753" s="2">
        <v>31644.03</v>
      </c>
      <c r="O753" s="2">
        <v>63288.06</v>
      </c>
      <c r="P753" s="2">
        <v>16.93</v>
      </c>
      <c r="Q753" s="2">
        <v>52573.39</v>
      </c>
      <c r="R753" s="2">
        <v>3</v>
      </c>
      <c r="S753" s="2">
        <f t="shared" si="33"/>
        <v>6</v>
      </c>
      <c r="T753" s="2">
        <f t="shared" si="34"/>
        <v>2</v>
      </c>
      <c r="U753" s="6">
        <f t="shared" si="35"/>
        <v>58.390143737166326</v>
      </c>
    </row>
    <row r="754" spans="1:21" x14ac:dyDescent="0.3">
      <c r="A754" s="2" t="s">
        <v>769</v>
      </c>
      <c r="B754" s="2" t="s">
        <v>5766</v>
      </c>
      <c r="C754" s="3">
        <v>45574</v>
      </c>
      <c r="D754" s="4">
        <v>7</v>
      </c>
      <c r="E754" s="3">
        <v>45577</v>
      </c>
      <c r="F754" s="3">
        <v>45581</v>
      </c>
      <c r="G754" s="3">
        <v>37410</v>
      </c>
      <c r="H754" s="2" t="s">
        <v>9882</v>
      </c>
      <c r="I754" s="2" t="s">
        <v>9888</v>
      </c>
      <c r="J754" s="2" t="s">
        <v>9904</v>
      </c>
      <c r="K754" s="2" t="s">
        <v>9912</v>
      </c>
      <c r="L754" s="2" t="s">
        <v>9933</v>
      </c>
      <c r="M754" s="2">
        <v>8</v>
      </c>
      <c r="N754" s="2">
        <v>11537.04</v>
      </c>
      <c r="O754" s="2">
        <v>92296.320000000007</v>
      </c>
      <c r="P754" s="2">
        <v>10.53</v>
      </c>
      <c r="Q754" s="2">
        <v>82577.52</v>
      </c>
      <c r="R754" s="2">
        <v>4</v>
      </c>
      <c r="S754" s="2">
        <f t="shared" si="33"/>
        <v>7</v>
      </c>
      <c r="T754" s="2">
        <f t="shared" si="34"/>
        <v>0</v>
      </c>
      <c r="U754" s="6">
        <f t="shared" si="35"/>
        <v>22.35114867277705</v>
      </c>
    </row>
    <row r="755" spans="1:21" x14ac:dyDescent="0.3">
      <c r="A755" s="2" t="s">
        <v>770</v>
      </c>
      <c r="B755" s="2" t="s">
        <v>5767</v>
      </c>
      <c r="C755" s="3">
        <v>45189</v>
      </c>
      <c r="D755" s="4">
        <v>3</v>
      </c>
      <c r="E755" s="3">
        <v>45193</v>
      </c>
      <c r="F755" s="3">
        <v>45198</v>
      </c>
      <c r="G755" s="3">
        <v>21870</v>
      </c>
      <c r="H755" s="2" t="s">
        <v>9881</v>
      </c>
      <c r="I755" s="2" t="s">
        <v>9885</v>
      </c>
      <c r="J755" s="2" t="s">
        <v>9906</v>
      </c>
      <c r="K755" s="2" t="s">
        <v>9911</v>
      </c>
      <c r="L755" s="2" t="s">
        <v>9936</v>
      </c>
      <c r="M755" s="2">
        <v>10</v>
      </c>
      <c r="N755" s="2">
        <v>32551.43</v>
      </c>
      <c r="O755" s="2">
        <v>325514.3</v>
      </c>
      <c r="P755" s="2">
        <v>8.34</v>
      </c>
      <c r="Q755" s="2">
        <v>298366.40999999997</v>
      </c>
      <c r="R755" s="2">
        <v>1</v>
      </c>
      <c r="S755" s="2">
        <f t="shared" si="33"/>
        <v>9</v>
      </c>
      <c r="T755" s="2">
        <f t="shared" si="34"/>
        <v>-6</v>
      </c>
      <c r="U755" s="6">
        <f t="shared" si="35"/>
        <v>63.844614801398421</v>
      </c>
    </row>
    <row r="756" spans="1:21" x14ac:dyDescent="0.3">
      <c r="A756" s="2" t="s">
        <v>771</v>
      </c>
      <c r="B756" s="2" t="s">
        <v>5768</v>
      </c>
      <c r="C756" s="3">
        <v>45506</v>
      </c>
      <c r="D756" s="4">
        <v>8</v>
      </c>
      <c r="E756" s="3">
        <v>45507</v>
      </c>
      <c r="F756" s="3">
        <v>45508</v>
      </c>
      <c r="G756" s="3">
        <v>34152</v>
      </c>
      <c r="H756" s="2" t="s">
        <v>9881</v>
      </c>
      <c r="I756" s="2" t="s">
        <v>9899</v>
      </c>
      <c r="J756" s="2" t="s">
        <v>9903</v>
      </c>
      <c r="K756" s="2" t="s">
        <v>9908</v>
      </c>
      <c r="L756" s="2" t="s">
        <v>9918</v>
      </c>
      <c r="M756" s="2">
        <v>9</v>
      </c>
      <c r="N756" s="2">
        <v>3156.27</v>
      </c>
      <c r="O756" s="2">
        <v>28406.43</v>
      </c>
      <c r="P756" s="2">
        <v>26.11</v>
      </c>
      <c r="Q756" s="2">
        <v>20989.51</v>
      </c>
      <c r="R756" s="2">
        <v>2</v>
      </c>
      <c r="S756" s="2">
        <f t="shared" si="33"/>
        <v>2</v>
      </c>
      <c r="T756" s="2">
        <f t="shared" si="34"/>
        <v>6</v>
      </c>
      <c r="U756" s="6">
        <f t="shared" si="35"/>
        <v>31.085557837097877</v>
      </c>
    </row>
    <row r="757" spans="1:21" x14ac:dyDescent="0.3">
      <c r="A757" s="2" t="s">
        <v>772</v>
      </c>
      <c r="B757" s="2" t="s">
        <v>5769</v>
      </c>
      <c r="C757" s="3">
        <v>45261</v>
      </c>
      <c r="D757" s="4">
        <v>3</v>
      </c>
      <c r="E757" s="3">
        <v>45266</v>
      </c>
      <c r="F757" s="3">
        <v>45270</v>
      </c>
      <c r="G757" s="3">
        <v>29653</v>
      </c>
      <c r="H757" s="2" t="s">
        <v>9882</v>
      </c>
      <c r="I757" s="2" t="s">
        <v>9895</v>
      </c>
      <c r="J757" s="2" t="s">
        <v>9903</v>
      </c>
      <c r="K757" s="2" t="s">
        <v>9907</v>
      </c>
      <c r="L757" s="2" t="s">
        <v>9913</v>
      </c>
      <c r="M757" s="2">
        <v>9</v>
      </c>
      <c r="N757" s="2">
        <v>14564.06</v>
      </c>
      <c r="O757" s="2">
        <v>131076.54</v>
      </c>
      <c r="P757" s="2">
        <v>19.57</v>
      </c>
      <c r="Q757" s="2">
        <v>105424.86</v>
      </c>
      <c r="R757" s="2">
        <v>1</v>
      </c>
      <c r="S757" s="2">
        <f t="shared" si="33"/>
        <v>9</v>
      </c>
      <c r="T757" s="2">
        <f t="shared" si="34"/>
        <v>-6</v>
      </c>
      <c r="U757" s="6">
        <f t="shared" si="35"/>
        <v>42.734415791149317</v>
      </c>
    </row>
    <row r="758" spans="1:21" x14ac:dyDescent="0.3">
      <c r="A758" s="2" t="s">
        <v>773</v>
      </c>
      <c r="B758" s="2" t="s">
        <v>5770</v>
      </c>
      <c r="C758" s="3">
        <v>45746</v>
      </c>
      <c r="D758" s="4">
        <v>10</v>
      </c>
      <c r="E758" s="3">
        <v>45747</v>
      </c>
      <c r="F758" s="3">
        <v>45751</v>
      </c>
      <c r="G758" s="3">
        <v>24411</v>
      </c>
      <c r="H758" s="2" t="s">
        <v>9879</v>
      </c>
      <c r="I758" s="2" t="s">
        <v>9893</v>
      </c>
      <c r="J758" s="2" t="s">
        <v>9903</v>
      </c>
      <c r="K758" s="2" t="s">
        <v>9907</v>
      </c>
      <c r="L758" s="2" t="s">
        <v>9932</v>
      </c>
      <c r="M758" s="2">
        <v>8</v>
      </c>
      <c r="N758" s="2">
        <v>33867.07</v>
      </c>
      <c r="O758" s="2">
        <v>270936.56</v>
      </c>
      <c r="P758" s="2">
        <v>28.34</v>
      </c>
      <c r="Q758" s="2">
        <v>194153.14</v>
      </c>
      <c r="R758" s="2">
        <v>4</v>
      </c>
      <c r="S758" s="2">
        <f t="shared" si="33"/>
        <v>5</v>
      </c>
      <c r="T758" s="2">
        <f t="shared" si="34"/>
        <v>5</v>
      </c>
      <c r="U758" s="6">
        <f t="shared" si="35"/>
        <v>58.412046543463383</v>
      </c>
    </row>
    <row r="759" spans="1:21" x14ac:dyDescent="0.3">
      <c r="A759" s="2" t="s">
        <v>774</v>
      </c>
      <c r="B759" s="2" t="s">
        <v>5771</v>
      </c>
      <c r="C759" s="3">
        <v>45783</v>
      </c>
      <c r="D759" s="4">
        <v>10</v>
      </c>
      <c r="E759" s="3">
        <v>45786</v>
      </c>
      <c r="F759" s="3">
        <v>45787</v>
      </c>
      <c r="G759" s="3">
        <v>28309</v>
      </c>
      <c r="H759" s="2" t="s">
        <v>9879</v>
      </c>
      <c r="I759" s="2" t="s">
        <v>9900</v>
      </c>
      <c r="J759" s="2" t="s">
        <v>9903</v>
      </c>
      <c r="K759" s="2" t="s">
        <v>9908</v>
      </c>
      <c r="L759" s="2" t="s">
        <v>9934</v>
      </c>
      <c r="M759" s="2">
        <v>1</v>
      </c>
      <c r="N759" s="2">
        <v>11311.35</v>
      </c>
      <c r="O759" s="2">
        <v>11311.35</v>
      </c>
      <c r="P759" s="2">
        <v>19.66</v>
      </c>
      <c r="Q759" s="2">
        <v>9087.5400000000009</v>
      </c>
      <c r="R759" s="2">
        <v>1</v>
      </c>
      <c r="S759" s="2">
        <f t="shared" si="33"/>
        <v>4</v>
      </c>
      <c r="T759" s="2">
        <f t="shared" si="34"/>
        <v>6</v>
      </c>
      <c r="U759" s="6">
        <f t="shared" si="35"/>
        <v>47.841872939598815</v>
      </c>
    </row>
    <row r="760" spans="1:21" x14ac:dyDescent="0.3">
      <c r="A760" s="2" t="s">
        <v>775</v>
      </c>
      <c r="B760" s="2" t="s">
        <v>5772</v>
      </c>
      <c r="C760" s="3">
        <v>45738</v>
      </c>
      <c r="D760" s="4">
        <v>9</v>
      </c>
      <c r="E760" s="3">
        <v>45741</v>
      </c>
      <c r="F760" s="3">
        <v>45743</v>
      </c>
      <c r="G760" s="3">
        <v>26222</v>
      </c>
      <c r="H760" s="2" t="s">
        <v>9882</v>
      </c>
      <c r="I760" s="2" t="s">
        <v>9895</v>
      </c>
      <c r="J760" s="2" t="s">
        <v>9903</v>
      </c>
      <c r="K760" s="2" t="s">
        <v>9907</v>
      </c>
      <c r="L760" s="2" t="s">
        <v>9931</v>
      </c>
      <c r="M760" s="2">
        <v>10</v>
      </c>
      <c r="N760" s="2">
        <v>27692.38</v>
      </c>
      <c r="O760" s="2">
        <v>276923.8</v>
      </c>
      <c r="P760" s="2">
        <v>12.97</v>
      </c>
      <c r="Q760" s="2">
        <v>241006.78</v>
      </c>
      <c r="R760" s="2">
        <v>5</v>
      </c>
      <c r="S760" s="2">
        <f t="shared" si="33"/>
        <v>5</v>
      </c>
      <c r="T760" s="2">
        <f t="shared" si="34"/>
        <v>4</v>
      </c>
      <c r="U760" s="6">
        <f t="shared" si="35"/>
        <v>53.431231021952314</v>
      </c>
    </row>
    <row r="761" spans="1:21" x14ac:dyDescent="0.3">
      <c r="A761" s="2" t="s">
        <v>776</v>
      </c>
      <c r="B761" s="2" t="s">
        <v>5773</v>
      </c>
      <c r="C761" s="3">
        <v>45729</v>
      </c>
      <c r="D761" s="4">
        <v>3</v>
      </c>
      <c r="E761" s="3">
        <v>45730</v>
      </c>
      <c r="F761" s="3">
        <v>45733</v>
      </c>
      <c r="G761" s="3">
        <v>25821</v>
      </c>
      <c r="H761" s="2" t="s">
        <v>9882</v>
      </c>
      <c r="I761" s="2" t="s">
        <v>9895</v>
      </c>
      <c r="J761" s="2" t="s">
        <v>9903</v>
      </c>
      <c r="K761" s="2" t="s">
        <v>9907</v>
      </c>
      <c r="L761" s="2" t="s">
        <v>9914</v>
      </c>
      <c r="M761" s="2">
        <v>1</v>
      </c>
      <c r="N761" s="2">
        <v>5122.18</v>
      </c>
      <c r="O761" s="2">
        <v>5122.18</v>
      </c>
      <c r="P761" s="2">
        <v>14.08</v>
      </c>
      <c r="Q761" s="2">
        <v>4400.9799999999996</v>
      </c>
      <c r="R761" s="2">
        <v>2</v>
      </c>
      <c r="S761" s="2">
        <f t="shared" si="33"/>
        <v>4</v>
      </c>
      <c r="T761" s="2">
        <f t="shared" si="34"/>
        <v>-1</v>
      </c>
      <c r="U761" s="6">
        <f t="shared" si="35"/>
        <v>54.505133470225871</v>
      </c>
    </row>
    <row r="762" spans="1:21" x14ac:dyDescent="0.3">
      <c r="A762" s="2" t="s">
        <v>777</v>
      </c>
      <c r="B762" s="2" t="s">
        <v>5774</v>
      </c>
      <c r="C762" s="3">
        <v>45512</v>
      </c>
      <c r="D762" s="4">
        <v>7</v>
      </c>
      <c r="E762" s="3">
        <v>45517</v>
      </c>
      <c r="F762" s="3">
        <v>45518</v>
      </c>
      <c r="G762" s="3">
        <v>35339</v>
      </c>
      <c r="H762" s="2" t="s">
        <v>9880</v>
      </c>
      <c r="I762" s="2" t="s">
        <v>9897</v>
      </c>
      <c r="J762" s="2" t="s">
        <v>9903</v>
      </c>
      <c r="K762" s="2" t="s">
        <v>9908</v>
      </c>
      <c r="L762" s="2" t="s">
        <v>9918</v>
      </c>
      <c r="M762" s="2">
        <v>6</v>
      </c>
      <c r="N762" s="2">
        <v>18129.439999999999</v>
      </c>
      <c r="O762" s="2">
        <v>108776.64</v>
      </c>
      <c r="P762" s="2">
        <v>5.88</v>
      </c>
      <c r="Q762" s="2">
        <v>102380.57</v>
      </c>
      <c r="R762" s="2">
        <v>3</v>
      </c>
      <c r="S762" s="2">
        <f t="shared" si="33"/>
        <v>6</v>
      </c>
      <c r="T762" s="2">
        <f t="shared" si="34"/>
        <v>1</v>
      </c>
      <c r="U762" s="6">
        <f t="shared" si="35"/>
        <v>27.850184083828943</v>
      </c>
    </row>
    <row r="763" spans="1:21" x14ac:dyDescent="0.3">
      <c r="A763" s="2" t="s">
        <v>778</v>
      </c>
      <c r="B763" s="2" t="s">
        <v>5775</v>
      </c>
      <c r="C763" s="3">
        <v>45879</v>
      </c>
      <c r="D763" s="4">
        <v>5</v>
      </c>
      <c r="E763" s="3">
        <v>45881</v>
      </c>
      <c r="F763" s="3">
        <v>45886</v>
      </c>
      <c r="G763" s="3">
        <v>27239</v>
      </c>
      <c r="H763" s="2" t="s">
        <v>9881</v>
      </c>
      <c r="I763" s="2" t="s">
        <v>9894</v>
      </c>
      <c r="J763" s="2" t="s">
        <v>9904</v>
      </c>
      <c r="K763" s="2" t="s">
        <v>9912</v>
      </c>
      <c r="L763" s="2" t="s">
        <v>9928</v>
      </c>
      <c r="M763" s="2">
        <v>9</v>
      </c>
      <c r="N763" s="2">
        <v>24713.47</v>
      </c>
      <c r="O763" s="2">
        <v>222421.23</v>
      </c>
      <c r="P763" s="2">
        <v>27.1</v>
      </c>
      <c r="Q763" s="2">
        <v>162145.07999999999</v>
      </c>
      <c r="R763" s="2">
        <v>5</v>
      </c>
      <c r="S763" s="2">
        <f t="shared" si="33"/>
        <v>7</v>
      </c>
      <c r="T763" s="2">
        <f t="shared" si="34"/>
        <v>-2</v>
      </c>
      <c r="U763" s="6">
        <f t="shared" si="35"/>
        <v>51.03353867214237</v>
      </c>
    </row>
    <row r="764" spans="1:21" x14ac:dyDescent="0.3">
      <c r="A764" s="2" t="s">
        <v>779</v>
      </c>
      <c r="B764" s="2" t="s">
        <v>5776</v>
      </c>
      <c r="C764" s="3">
        <v>45399</v>
      </c>
      <c r="D764" s="4">
        <v>8</v>
      </c>
      <c r="E764" s="3">
        <v>45400</v>
      </c>
      <c r="F764" s="3">
        <v>45404</v>
      </c>
      <c r="G764" s="3">
        <v>35961</v>
      </c>
      <c r="H764" s="2" t="s">
        <v>9881</v>
      </c>
      <c r="I764" s="2" t="s">
        <v>9894</v>
      </c>
      <c r="J764" s="2" t="s">
        <v>9903</v>
      </c>
      <c r="K764" s="2" t="s">
        <v>9908</v>
      </c>
      <c r="L764" s="2" t="s">
        <v>9915</v>
      </c>
      <c r="M764" s="2">
        <v>1</v>
      </c>
      <c r="N764" s="2">
        <v>35543.760000000002</v>
      </c>
      <c r="O764" s="2">
        <v>35543.760000000002</v>
      </c>
      <c r="P764" s="2">
        <v>15.25</v>
      </c>
      <c r="Q764" s="2">
        <v>30123.34</v>
      </c>
      <c r="R764" s="2">
        <v>1</v>
      </c>
      <c r="S764" s="2">
        <f t="shared" si="33"/>
        <v>5</v>
      </c>
      <c r="T764" s="2">
        <f t="shared" si="34"/>
        <v>3</v>
      </c>
      <c r="U764" s="6">
        <f t="shared" si="35"/>
        <v>25.839180693571286</v>
      </c>
    </row>
    <row r="765" spans="1:21" x14ac:dyDescent="0.3">
      <c r="A765" s="2" t="s">
        <v>780</v>
      </c>
      <c r="B765" s="2" t="s">
        <v>5777</v>
      </c>
      <c r="C765" s="3">
        <v>45509</v>
      </c>
      <c r="D765" s="4">
        <v>6</v>
      </c>
      <c r="E765" s="3">
        <v>45514</v>
      </c>
      <c r="F765" s="3">
        <v>45517</v>
      </c>
      <c r="G765" s="3">
        <v>23901</v>
      </c>
      <c r="H765" s="2" t="s">
        <v>9882</v>
      </c>
      <c r="I765" s="2" t="s">
        <v>9902</v>
      </c>
      <c r="J765" s="2" t="s">
        <v>9904</v>
      </c>
      <c r="K765" s="2" t="s">
        <v>9912</v>
      </c>
      <c r="L765" s="2" t="s">
        <v>9930</v>
      </c>
      <c r="M765" s="2">
        <v>4</v>
      </c>
      <c r="N765" s="2">
        <v>21099.56</v>
      </c>
      <c r="O765" s="2">
        <v>84398.24</v>
      </c>
      <c r="P765" s="2">
        <v>5.54</v>
      </c>
      <c r="Q765" s="2">
        <v>79722.58</v>
      </c>
      <c r="R765" s="2">
        <v>2</v>
      </c>
      <c r="S765" s="2">
        <f t="shared" si="33"/>
        <v>8</v>
      </c>
      <c r="T765" s="2">
        <f t="shared" si="34"/>
        <v>-2</v>
      </c>
      <c r="U765" s="6">
        <f t="shared" si="35"/>
        <v>59.159479808350447</v>
      </c>
    </row>
    <row r="766" spans="1:21" x14ac:dyDescent="0.3">
      <c r="A766" s="2" t="s">
        <v>781</v>
      </c>
      <c r="B766" s="2" t="s">
        <v>5778</v>
      </c>
      <c r="C766" s="3">
        <v>45476</v>
      </c>
      <c r="D766" s="4">
        <v>8</v>
      </c>
      <c r="E766" s="3">
        <v>45478</v>
      </c>
      <c r="F766" s="3">
        <v>45480</v>
      </c>
      <c r="G766" s="3">
        <v>23927</v>
      </c>
      <c r="H766" s="2" t="s">
        <v>9880</v>
      </c>
      <c r="I766" s="2" t="s">
        <v>9897</v>
      </c>
      <c r="J766" s="2" t="s">
        <v>9905</v>
      </c>
      <c r="K766" s="2" t="s">
        <v>9910</v>
      </c>
      <c r="L766" s="2" t="s">
        <v>9924</v>
      </c>
      <c r="M766" s="2">
        <v>9</v>
      </c>
      <c r="N766" s="2">
        <v>17993.060000000001</v>
      </c>
      <c r="O766" s="2">
        <v>161937.54</v>
      </c>
      <c r="P766" s="2">
        <v>15.99</v>
      </c>
      <c r="Q766" s="2">
        <v>136043.73000000001</v>
      </c>
      <c r="R766" s="2">
        <v>1</v>
      </c>
      <c r="S766" s="2">
        <f t="shared" si="33"/>
        <v>4</v>
      </c>
      <c r="T766" s="2">
        <f t="shared" si="34"/>
        <v>4</v>
      </c>
      <c r="U766" s="6">
        <f t="shared" si="35"/>
        <v>58.997946611909654</v>
      </c>
    </row>
    <row r="767" spans="1:21" x14ac:dyDescent="0.3">
      <c r="A767" s="2" t="s">
        <v>782</v>
      </c>
      <c r="B767" s="2" t="s">
        <v>5779</v>
      </c>
      <c r="C767" s="3">
        <v>45758</v>
      </c>
      <c r="D767" s="4">
        <v>7</v>
      </c>
      <c r="E767" s="3">
        <v>45762</v>
      </c>
      <c r="F767" s="3">
        <v>45763</v>
      </c>
      <c r="G767" s="3">
        <v>37142</v>
      </c>
      <c r="H767" s="2" t="s">
        <v>9882</v>
      </c>
      <c r="I767" s="2" t="s">
        <v>9902</v>
      </c>
      <c r="J767" s="2" t="s">
        <v>9903</v>
      </c>
      <c r="K767" s="2" t="s">
        <v>9907</v>
      </c>
      <c r="L767" s="2" t="s">
        <v>9914</v>
      </c>
      <c r="M767" s="2">
        <v>6</v>
      </c>
      <c r="N767" s="2">
        <v>8171.21</v>
      </c>
      <c r="O767" s="2">
        <v>49027.26</v>
      </c>
      <c r="P767" s="2">
        <v>25.48</v>
      </c>
      <c r="Q767" s="2">
        <v>36535.11</v>
      </c>
      <c r="R767" s="2">
        <v>5</v>
      </c>
      <c r="S767" s="2">
        <f t="shared" si="33"/>
        <v>5</v>
      </c>
      <c r="T767" s="2">
        <f t="shared" si="34"/>
        <v>2</v>
      </c>
      <c r="U767" s="6">
        <f t="shared" si="35"/>
        <v>23.589968240061328</v>
      </c>
    </row>
    <row r="768" spans="1:21" x14ac:dyDescent="0.3">
      <c r="A768" s="2" t="s">
        <v>783</v>
      </c>
      <c r="B768" s="2" t="s">
        <v>5780</v>
      </c>
      <c r="C768" s="3">
        <v>45399</v>
      </c>
      <c r="D768" s="4">
        <v>3</v>
      </c>
      <c r="E768" s="3">
        <v>45401</v>
      </c>
      <c r="F768" s="3">
        <v>45404</v>
      </c>
      <c r="G768" s="3">
        <v>22249</v>
      </c>
      <c r="H768" s="2" t="s">
        <v>9882</v>
      </c>
      <c r="I768" s="2" t="s">
        <v>9898</v>
      </c>
      <c r="J768" s="2" t="s">
        <v>9906</v>
      </c>
      <c r="K768" s="2" t="s">
        <v>9911</v>
      </c>
      <c r="L768" s="2" t="s">
        <v>9936</v>
      </c>
      <c r="M768" s="2">
        <v>10</v>
      </c>
      <c r="N768" s="2">
        <v>44756.35</v>
      </c>
      <c r="O768" s="2">
        <v>447563.5</v>
      </c>
      <c r="P768" s="2">
        <v>11.42</v>
      </c>
      <c r="Q768" s="2">
        <v>396451.75</v>
      </c>
      <c r="R768" s="2">
        <v>5</v>
      </c>
      <c r="S768" s="2">
        <f t="shared" si="33"/>
        <v>5</v>
      </c>
      <c r="T768" s="2">
        <f t="shared" si="34"/>
        <v>-2</v>
      </c>
      <c r="U768" s="6">
        <f t="shared" si="35"/>
        <v>63.379243534664305</v>
      </c>
    </row>
    <row r="769" spans="1:21" x14ac:dyDescent="0.3">
      <c r="A769" s="2" t="s">
        <v>784</v>
      </c>
      <c r="B769" s="2" t="s">
        <v>5781</v>
      </c>
      <c r="C769" s="3">
        <v>45537</v>
      </c>
      <c r="D769" s="4">
        <v>4</v>
      </c>
      <c r="E769" s="3">
        <v>45538</v>
      </c>
      <c r="F769" s="3">
        <v>45541</v>
      </c>
      <c r="G769" s="3">
        <v>38680</v>
      </c>
      <c r="H769" s="2" t="s">
        <v>9880</v>
      </c>
      <c r="I769" s="2" t="s">
        <v>9884</v>
      </c>
      <c r="J769" s="2" t="s">
        <v>9905</v>
      </c>
      <c r="K769" s="2" t="s">
        <v>9910</v>
      </c>
      <c r="L769" s="2" t="s">
        <v>9917</v>
      </c>
      <c r="M769" s="2">
        <v>6</v>
      </c>
      <c r="N769" s="2">
        <v>14470.44</v>
      </c>
      <c r="O769" s="2">
        <v>86822.64</v>
      </c>
      <c r="P769" s="2">
        <v>14.11</v>
      </c>
      <c r="Q769" s="2">
        <v>74571.97</v>
      </c>
      <c r="R769" s="2">
        <v>5</v>
      </c>
      <c r="S769" s="2">
        <f t="shared" si="33"/>
        <v>4</v>
      </c>
      <c r="T769" s="2">
        <f t="shared" si="34"/>
        <v>0</v>
      </c>
      <c r="U769" s="6">
        <f t="shared" si="35"/>
        <v>18.773442847364819</v>
      </c>
    </row>
    <row r="770" spans="1:21" x14ac:dyDescent="0.3">
      <c r="A770" s="2" t="s">
        <v>785</v>
      </c>
      <c r="B770" s="2" t="s">
        <v>5782</v>
      </c>
      <c r="C770" s="3">
        <v>45189</v>
      </c>
      <c r="D770" s="4">
        <v>5</v>
      </c>
      <c r="E770" s="3">
        <v>45194</v>
      </c>
      <c r="F770" s="3">
        <v>45196</v>
      </c>
      <c r="G770" s="3">
        <v>36099</v>
      </c>
      <c r="H770" s="2" t="s">
        <v>9880</v>
      </c>
      <c r="I770" s="2" t="s">
        <v>9897</v>
      </c>
      <c r="J770" s="2" t="s">
        <v>9904</v>
      </c>
      <c r="K770" s="2" t="s">
        <v>9909</v>
      </c>
      <c r="L770" s="2" t="s">
        <v>9916</v>
      </c>
      <c r="M770" s="2">
        <v>5</v>
      </c>
      <c r="N770" s="2">
        <v>47112.7</v>
      </c>
      <c r="O770" s="2">
        <v>235563.5</v>
      </c>
      <c r="P770" s="2">
        <v>7.14</v>
      </c>
      <c r="Q770" s="2">
        <v>218744.27</v>
      </c>
      <c r="R770" s="2">
        <v>4</v>
      </c>
      <c r="S770" s="2">
        <f t="shared" si="33"/>
        <v>7</v>
      </c>
      <c r="T770" s="2">
        <f t="shared" si="34"/>
        <v>-2</v>
      </c>
      <c r="U770" s="6">
        <f t="shared" si="35"/>
        <v>24.888374052232518</v>
      </c>
    </row>
    <row r="771" spans="1:21" x14ac:dyDescent="0.3">
      <c r="A771" s="2" t="s">
        <v>786</v>
      </c>
      <c r="B771" s="2" t="s">
        <v>5783</v>
      </c>
      <c r="C771" s="3">
        <v>45809</v>
      </c>
      <c r="D771" s="4">
        <v>3</v>
      </c>
      <c r="E771" s="3">
        <v>45813</v>
      </c>
      <c r="F771" s="3">
        <v>45814</v>
      </c>
      <c r="G771" s="3">
        <v>23783</v>
      </c>
      <c r="H771" s="2" t="s">
        <v>9882</v>
      </c>
      <c r="I771" s="2" t="s">
        <v>9902</v>
      </c>
      <c r="J771" s="2" t="s">
        <v>9906</v>
      </c>
      <c r="K771" s="2" t="s">
        <v>9911</v>
      </c>
      <c r="L771" s="2" t="s">
        <v>9919</v>
      </c>
      <c r="M771" s="2">
        <v>1</v>
      </c>
      <c r="N771" s="2">
        <v>3125.12</v>
      </c>
      <c r="O771" s="2">
        <v>3125.12</v>
      </c>
      <c r="P771" s="2">
        <v>10.16</v>
      </c>
      <c r="Q771" s="2">
        <v>2807.61</v>
      </c>
      <c r="R771" s="2">
        <v>5</v>
      </c>
      <c r="S771" s="2">
        <f t="shared" ref="S771:S834" si="36">_xlfn.DAYS(F771,C771)</f>
        <v>5</v>
      </c>
      <c r="T771" s="2">
        <f t="shared" ref="T771:T834" si="37">D771-S771</f>
        <v>-2</v>
      </c>
      <c r="U771" s="6">
        <f t="shared" ref="U771:U834" si="38">YEARFRAC(G771,C771,1)</f>
        <v>60.304578096947935</v>
      </c>
    </row>
    <row r="772" spans="1:21" x14ac:dyDescent="0.3">
      <c r="A772" s="2" t="s">
        <v>787</v>
      </c>
      <c r="B772" s="2" t="s">
        <v>5784</v>
      </c>
      <c r="C772" s="3">
        <v>45338</v>
      </c>
      <c r="D772" s="4">
        <v>6</v>
      </c>
      <c r="E772" s="3">
        <v>45343</v>
      </c>
      <c r="F772" s="3">
        <v>45346</v>
      </c>
      <c r="G772" s="3">
        <v>34667</v>
      </c>
      <c r="H772" s="2" t="s">
        <v>9881</v>
      </c>
      <c r="I772" s="2" t="s">
        <v>9885</v>
      </c>
      <c r="J772" s="2" t="s">
        <v>9906</v>
      </c>
      <c r="K772" s="2" t="s">
        <v>9911</v>
      </c>
      <c r="L772" s="2" t="s">
        <v>9922</v>
      </c>
      <c r="M772" s="2">
        <v>4</v>
      </c>
      <c r="N772" s="2">
        <v>41674.620000000003</v>
      </c>
      <c r="O772" s="2">
        <v>166698.48000000001</v>
      </c>
      <c r="P772" s="2">
        <v>1.75</v>
      </c>
      <c r="Q772" s="2">
        <v>163781.26</v>
      </c>
      <c r="R772" s="2">
        <v>3</v>
      </c>
      <c r="S772" s="2">
        <f t="shared" si="36"/>
        <v>8</v>
      </c>
      <c r="T772" s="2">
        <f t="shared" si="37"/>
        <v>-2</v>
      </c>
      <c r="U772" s="6">
        <f t="shared" si="38"/>
        <v>29.214960699461272</v>
      </c>
    </row>
    <row r="773" spans="1:21" x14ac:dyDescent="0.3">
      <c r="A773" s="2" t="s">
        <v>788</v>
      </c>
      <c r="B773" s="2" t="s">
        <v>5785</v>
      </c>
      <c r="C773" s="3">
        <v>45340</v>
      </c>
      <c r="D773" s="4">
        <v>6</v>
      </c>
      <c r="E773" s="3">
        <v>45341</v>
      </c>
      <c r="F773" s="3">
        <v>45342</v>
      </c>
      <c r="G773" s="3">
        <v>39091</v>
      </c>
      <c r="H773" s="2" t="s">
        <v>9880</v>
      </c>
      <c r="I773" s="2" t="s">
        <v>9892</v>
      </c>
      <c r="J773" s="2" t="s">
        <v>9905</v>
      </c>
      <c r="K773" s="2" t="s">
        <v>9910</v>
      </c>
      <c r="L773" s="2" t="s">
        <v>9925</v>
      </c>
      <c r="M773" s="2">
        <v>9</v>
      </c>
      <c r="N773" s="2">
        <v>44778.48</v>
      </c>
      <c r="O773" s="2">
        <v>403006.32</v>
      </c>
      <c r="P773" s="2">
        <v>26.48</v>
      </c>
      <c r="Q773" s="2">
        <v>296290.25</v>
      </c>
      <c r="R773" s="2">
        <v>3</v>
      </c>
      <c r="S773" s="2">
        <f t="shared" si="36"/>
        <v>2</v>
      </c>
      <c r="T773" s="2">
        <f t="shared" si="37"/>
        <v>4</v>
      </c>
      <c r="U773" s="6">
        <f t="shared" si="38"/>
        <v>17.107528517110268</v>
      </c>
    </row>
    <row r="774" spans="1:21" x14ac:dyDescent="0.3">
      <c r="A774" s="2" t="s">
        <v>789</v>
      </c>
      <c r="B774" s="2" t="s">
        <v>5786</v>
      </c>
      <c r="C774" s="3">
        <v>45712</v>
      </c>
      <c r="D774" s="4">
        <v>4</v>
      </c>
      <c r="E774" s="3">
        <v>45716</v>
      </c>
      <c r="F774" s="3">
        <v>45721</v>
      </c>
      <c r="G774" s="3">
        <v>34979</v>
      </c>
      <c r="H774" s="2" t="s">
        <v>9880</v>
      </c>
      <c r="I774" s="2" t="s">
        <v>9892</v>
      </c>
      <c r="J774" s="2" t="s">
        <v>9904</v>
      </c>
      <c r="K774" s="2" t="s">
        <v>9912</v>
      </c>
      <c r="L774" s="2" t="s">
        <v>9933</v>
      </c>
      <c r="M774" s="2">
        <v>3</v>
      </c>
      <c r="N774" s="2">
        <v>24777.21</v>
      </c>
      <c r="O774" s="2">
        <v>74331.63</v>
      </c>
      <c r="P774" s="2">
        <v>23.34</v>
      </c>
      <c r="Q774" s="2">
        <v>56982.63</v>
      </c>
      <c r="R774" s="2">
        <v>5</v>
      </c>
      <c r="S774" s="2">
        <f t="shared" si="36"/>
        <v>9</v>
      </c>
      <c r="T774" s="2">
        <f t="shared" si="37"/>
        <v>-5</v>
      </c>
      <c r="U774" s="6">
        <f t="shared" si="38"/>
        <v>29.384703700432748</v>
      </c>
    </row>
    <row r="775" spans="1:21" x14ac:dyDescent="0.3">
      <c r="A775" s="2" t="s">
        <v>790</v>
      </c>
      <c r="B775" s="2" t="s">
        <v>5787</v>
      </c>
      <c r="C775" s="3">
        <v>45837</v>
      </c>
      <c r="D775" s="4">
        <v>7</v>
      </c>
      <c r="E775" s="3">
        <v>45838</v>
      </c>
      <c r="F775" s="3">
        <v>45841</v>
      </c>
      <c r="G775" s="3">
        <v>25449</v>
      </c>
      <c r="H775" s="2" t="s">
        <v>9882</v>
      </c>
      <c r="I775" s="2" t="s">
        <v>9902</v>
      </c>
      <c r="J775" s="2" t="s">
        <v>9903</v>
      </c>
      <c r="K775" s="2" t="s">
        <v>9908</v>
      </c>
      <c r="L775" s="2" t="s">
        <v>9915</v>
      </c>
      <c r="M775" s="2">
        <v>8</v>
      </c>
      <c r="N775" s="2">
        <v>40709.97</v>
      </c>
      <c r="O775" s="2">
        <v>325679.76</v>
      </c>
      <c r="P775" s="2">
        <v>21.47</v>
      </c>
      <c r="Q775" s="2">
        <v>255756.32</v>
      </c>
      <c r="R775" s="2">
        <v>4</v>
      </c>
      <c r="S775" s="2">
        <f t="shared" si="36"/>
        <v>4</v>
      </c>
      <c r="T775" s="2">
        <f t="shared" si="37"/>
        <v>3</v>
      </c>
      <c r="U775" s="6">
        <f t="shared" si="38"/>
        <v>55.819972140832895</v>
      </c>
    </row>
    <row r="776" spans="1:21" x14ac:dyDescent="0.3">
      <c r="A776" s="2" t="s">
        <v>791</v>
      </c>
      <c r="B776" s="2" t="s">
        <v>5788</v>
      </c>
      <c r="C776" s="3">
        <v>45323</v>
      </c>
      <c r="D776" s="4">
        <v>9</v>
      </c>
      <c r="E776" s="3">
        <v>45324</v>
      </c>
      <c r="F776" s="3">
        <v>45329</v>
      </c>
      <c r="G776" s="3">
        <v>38978</v>
      </c>
      <c r="H776" s="2" t="s">
        <v>9882</v>
      </c>
      <c r="I776" s="2" t="s">
        <v>9898</v>
      </c>
      <c r="J776" s="2" t="s">
        <v>9903</v>
      </c>
      <c r="K776" s="2" t="s">
        <v>9907</v>
      </c>
      <c r="L776" s="2" t="s">
        <v>9913</v>
      </c>
      <c r="M776" s="2">
        <v>8</v>
      </c>
      <c r="N776" s="2">
        <v>22310.26</v>
      </c>
      <c r="O776" s="2">
        <v>178482.08</v>
      </c>
      <c r="P776" s="2">
        <v>29.66</v>
      </c>
      <c r="Q776" s="2">
        <v>125544.3</v>
      </c>
      <c r="R776" s="2">
        <v>5</v>
      </c>
      <c r="S776" s="2">
        <f t="shared" si="36"/>
        <v>6</v>
      </c>
      <c r="T776" s="2">
        <f t="shared" si="37"/>
        <v>3</v>
      </c>
      <c r="U776" s="6">
        <f t="shared" si="38"/>
        <v>17.371037463976947</v>
      </c>
    </row>
    <row r="777" spans="1:21" x14ac:dyDescent="0.3">
      <c r="A777" s="2" t="s">
        <v>792</v>
      </c>
      <c r="B777" s="2" t="s">
        <v>5789</v>
      </c>
      <c r="C777" s="3">
        <v>45495</v>
      </c>
      <c r="D777" s="4">
        <v>10</v>
      </c>
      <c r="E777" s="3">
        <v>45498</v>
      </c>
      <c r="F777" s="3">
        <v>45501</v>
      </c>
      <c r="G777" s="3">
        <v>23955</v>
      </c>
      <c r="H777" s="2" t="s">
        <v>9881</v>
      </c>
      <c r="I777" s="2" t="s">
        <v>9885</v>
      </c>
      <c r="J777" s="2" t="s">
        <v>9904</v>
      </c>
      <c r="K777" s="2" t="s">
        <v>9912</v>
      </c>
      <c r="L777" s="2" t="s">
        <v>9928</v>
      </c>
      <c r="M777" s="2">
        <v>9</v>
      </c>
      <c r="N777" s="2">
        <v>26633.1</v>
      </c>
      <c r="O777" s="2">
        <v>239697.9</v>
      </c>
      <c r="P777" s="2">
        <v>23.35</v>
      </c>
      <c r="Q777" s="2">
        <v>183728.44</v>
      </c>
      <c r="R777" s="2">
        <v>3</v>
      </c>
      <c r="S777" s="2">
        <f t="shared" si="36"/>
        <v>6</v>
      </c>
      <c r="T777" s="2">
        <f t="shared" si="37"/>
        <v>4</v>
      </c>
      <c r="U777" s="6">
        <f t="shared" si="38"/>
        <v>58.973305954825463</v>
      </c>
    </row>
    <row r="778" spans="1:21" x14ac:dyDescent="0.3">
      <c r="A778" s="2" t="s">
        <v>793</v>
      </c>
      <c r="B778" s="2" t="s">
        <v>5790</v>
      </c>
      <c r="C778" s="3">
        <v>45618</v>
      </c>
      <c r="D778" s="4">
        <v>10</v>
      </c>
      <c r="E778" s="3">
        <v>45623</v>
      </c>
      <c r="F778" s="3">
        <v>45628</v>
      </c>
      <c r="G778" s="3">
        <v>35307</v>
      </c>
      <c r="H778" s="2" t="s">
        <v>9879</v>
      </c>
      <c r="I778" s="2" t="s">
        <v>9896</v>
      </c>
      <c r="J778" s="2" t="s">
        <v>9903</v>
      </c>
      <c r="K778" s="2" t="s">
        <v>9908</v>
      </c>
      <c r="L778" s="2" t="s">
        <v>9921</v>
      </c>
      <c r="M778" s="2">
        <v>1</v>
      </c>
      <c r="N778" s="2">
        <v>4422.38</v>
      </c>
      <c r="O778" s="2">
        <v>4422.38</v>
      </c>
      <c r="P778" s="2">
        <v>29.13</v>
      </c>
      <c r="Q778" s="2">
        <v>3134.14</v>
      </c>
      <c r="R778" s="2">
        <v>4</v>
      </c>
      <c r="S778" s="2">
        <f t="shared" si="36"/>
        <v>10</v>
      </c>
      <c r="T778" s="2">
        <f t="shared" si="37"/>
        <v>0</v>
      </c>
      <c r="U778" s="6">
        <f t="shared" si="38"/>
        <v>28.227980741999435</v>
      </c>
    </row>
    <row r="779" spans="1:21" x14ac:dyDescent="0.3">
      <c r="A779" s="2" t="s">
        <v>794</v>
      </c>
      <c r="B779" s="2" t="s">
        <v>5791</v>
      </c>
      <c r="C779" s="3">
        <v>45756</v>
      </c>
      <c r="D779" s="4">
        <v>5</v>
      </c>
      <c r="E779" s="3">
        <v>45758</v>
      </c>
      <c r="F779" s="3">
        <v>45761</v>
      </c>
      <c r="G779" s="3">
        <v>36026</v>
      </c>
      <c r="H779" s="2" t="s">
        <v>9882</v>
      </c>
      <c r="I779" s="2" t="s">
        <v>9887</v>
      </c>
      <c r="J779" s="2" t="s">
        <v>9906</v>
      </c>
      <c r="K779" s="2" t="s">
        <v>9911</v>
      </c>
      <c r="L779" s="2" t="s">
        <v>9919</v>
      </c>
      <c r="M779" s="2">
        <v>3</v>
      </c>
      <c r="N779" s="2">
        <v>23413.14</v>
      </c>
      <c r="O779" s="2">
        <v>70239.42</v>
      </c>
      <c r="P779" s="2">
        <v>19.61</v>
      </c>
      <c r="Q779" s="2">
        <v>56465.47</v>
      </c>
      <c r="R779" s="2">
        <v>1</v>
      </c>
      <c r="S779" s="2">
        <f t="shared" si="36"/>
        <v>5</v>
      </c>
      <c r="T779" s="2">
        <f t="shared" si="37"/>
        <v>0</v>
      </c>
      <c r="U779" s="6">
        <f t="shared" si="38"/>
        <v>26.639288158795345</v>
      </c>
    </row>
    <row r="780" spans="1:21" x14ac:dyDescent="0.3">
      <c r="A780" s="2" t="s">
        <v>795</v>
      </c>
      <c r="B780" s="2" t="s">
        <v>5792</v>
      </c>
      <c r="C780" s="3">
        <v>45503</v>
      </c>
      <c r="D780" s="4">
        <v>7</v>
      </c>
      <c r="E780" s="3">
        <v>45508</v>
      </c>
      <c r="F780" s="3">
        <v>45509</v>
      </c>
      <c r="G780" s="3">
        <v>26027</v>
      </c>
      <c r="H780" s="2" t="s">
        <v>9881</v>
      </c>
      <c r="I780" s="2" t="s">
        <v>9894</v>
      </c>
      <c r="J780" s="2" t="s">
        <v>9904</v>
      </c>
      <c r="K780" s="2" t="s">
        <v>9912</v>
      </c>
      <c r="L780" s="2" t="s">
        <v>9930</v>
      </c>
      <c r="M780" s="2">
        <v>7</v>
      </c>
      <c r="N780" s="2">
        <v>30352.65</v>
      </c>
      <c r="O780" s="2">
        <v>212468.55</v>
      </c>
      <c r="P780" s="2">
        <v>2.11</v>
      </c>
      <c r="Q780" s="2">
        <v>207985.46</v>
      </c>
      <c r="R780" s="2">
        <v>2</v>
      </c>
      <c r="S780" s="2">
        <f t="shared" si="36"/>
        <v>6</v>
      </c>
      <c r="T780" s="2">
        <f t="shared" si="37"/>
        <v>1</v>
      </c>
      <c r="U780" s="6">
        <f t="shared" si="38"/>
        <v>53.321030216994529</v>
      </c>
    </row>
    <row r="781" spans="1:21" x14ac:dyDescent="0.3">
      <c r="A781" s="2" t="s">
        <v>796</v>
      </c>
      <c r="B781" s="2" t="s">
        <v>5793</v>
      </c>
      <c r="C781" s="3">
        <v>45726</v>
      </c>
      <c r="D781" s="4">
        <v>8</v>
      </c>
      <c r="E781" s="3">
        <v>45731</v>
      </c>
      <c r="F781" s="3">
        <v>45732</v>
      </c>
      <c r="G781" s="3">
        <v>37738</v>
      </c>
      <c r="H781" s="2" t="s">
        <v>9880</v>
      </c>
      <c r="I781" s="2" t="s">
        <v>9884</v>
      </c>
      <c r="J781" s="2" t="s">
        <v>9905</v>
      </c>
      <c r="K781" s="2" t="s">
        <v>9910</v>
      </c>
      <c r="L781" s="2" t="s">
        <v>9917</v>
      </c>
      <c r="M781" s="2">
        <v>1</v>
      </c>
      <c r="N781" s="2">
        <v>27513.22</v>
      </c>
      <c r="O781" s="2">
        <v>27513.22</v>
      </c>
      <c r="P781" s="2">
        <v>9.51</v>
      </c>
      <c r="Q781" s="2">
        <v>24896.71</v>
      </c>
      <c r="R781" s="2">
        <v>3</v>
      </c>
      <c r="S781" s="2">
        <f t="shared" si="36"/>
        <v>6</v>
      </c>
      <c r="T781" s="2">
        <f t="shared" si="37"/>
        <v>2</v>
      </c>
      <c r="U781" s="6">
        <f t="shared" si="38"/>
        <v>21.8693012736579</v>
      </c>
    </row>
    <row r="782" spans="1:21" x14ac:dyDescent="0.3">
      <c r="A782" s="2" t="s">
        <v>797</v>
      </c>
      <c r="B782" s="2" t="s">
        <v>5794</v>
      </c>
      <c r="C782" s="3">
        <v>45221</v>
      </c>
      <c r="D782" s="4">
        <v>7</v>
      </c>
      <c r="E782" s="3">
        <v>45225</v>
      </c>
      <c r="F782" s="3">
        <v>45228</v>
      </c>
      <c r="G782" s="3">
        <v>28742</v>
      </c>
      <c r="H782" s="2" t="s">
        <v>9882</v>
      </c>
      <c r="I782" s="2" t="s">
        <v>9898</v>
      </c>
      <c r="J782" s="2" t="s">
        <v>9903</v>
      </c>
      <c r="K782" s="2" t="s">
        <v>9908</v>
      </c>
      <c r="L782" s="2" t="s">
        <v>9918</v>
      </c>
      <c r="M782" s="2">
        <v>10</v>
      </c>
      <c r="N782" s="2">
        <v>48414.7</v>
      </c>
      <c r="O782" s="2">
        <v>484147</v>
      </c>
      <c r="P782" s="2">
        <v>21.88</v>
      </c>
      <c r="Q782" s="2">
        <v>378215.64</v>
      </c>
      <c r="R782" s="2">
        <v>5</v>
      </c>
      <c r="S782" s="2">
        <f t="shared" si="36"/>
        <v>7</v>
      </c>
      <c r="T782" s="2">
        <f t="shared" si="37"/>
        <v>0</v>
      </c>
      <c r="U782" s="6">
        <f t="shared" si="38"/>
        <v>45.11838581036843</v>
      </c>
    </row>
    <row r="783" spans="1:21" x14ac:dyDescent="0.3">
      <c r="A783" s="2" t="s">
        <v>798</v>
      </c>
      <c r="B783" s="2" t="s">
        <v>5795</v>
      </c>
      <c r="C783" s="3">
        <v>45221</v>
      </c>
      <c r="D783" s="4">
        <v>5</v>
      </c>
      <c r="E783" s="3">
        <v>45225</v>
      </c>
      <c r="F783" s="3">
        <v>45228</v>
      </c>
      <c r="G783" s="3">
        <v>31365</v>
      </c>
      <c r="H783" s="2" t="s">
        <v>9882</v>
      </c>
      <c r="I783" s="2" t="s">
        <v>9898</v>
      </c>
      <c r="J783" s="2" t="s">
        <v>9904</v>
      </c>
      <c r="K783" s="2" t="s">
        <v>9912</v>
      </c>
      <c r="L783" s="2" t="s">
        <v>9933</v>
      </c>
      <c r="M783" s="2">
        <v>6</v>
      </c>
      <c r="N783" s="2">
        <v>23429.25</v>
      </c>
      <c r="O783" s="2">
        <v>140575.5</v>
      </c>
      <c r="P783" s="2">
        <v>1.08</v>
      </c>
      <c r="Q783" s="2">
        <v>139057.28</v>
      </c>
      <c r="R783" s="2">
        <v>2</v>
      </c>
      <c r="S783" s="2">
        <f t="shared" si="36"/>
        <v>7</v>
      </c>
      <c r="T783" s="2">
        <f t="shared" si="37"/>
        <v>-2</v>
      </c>
      <c r="U783" s="6">
        <f t="shared" si="38"/>
        <v>37.937657961246842</v>
      </c>
    </row>
    <row r="784" spans="1:21" x14ac:dyDescent="0.3">
      <c r="A784" s="2" t="s">
        <v>799</v>
      </c>
      <c r="B784" s="2" t="s">
        <v>5796</v>
      </c>
      <c r="C784" s="3">
        <v>45758</v>
      </c>
      <c r="D784" s="4">
        <v>3</v>
      </c>
      <c r="E784" s="3">
        <v>45762</v>
      </c>
      <c r="F784" s="3">
        <v>45765</v>
      </c>
      <c r="G784" s="3">
        <v>37417</v>
      </c>
      <c r="H784" s="2" t="s">
        <v>9880</v>
      </c>
      <c r="I784" s="2" t="s">
        <v>9884</v>
      </c>
      <c r="J784" s="2" t="s">
        <v>9904</v>
      </c>
      <c r="K784" s="2" t="s">
        <v>9912</v>
      </c>
      <c r="L784" s="2" t="s">
        <v>9930</v>
      </c>
      <c r="M784" s="2">
        <v>7</v>
      </c>
      <c r="N784" s="2">
        <v>7057.52</v>
      </c>
      <c r="O784" s="2">
        <v>49402.64</v>
      </c>
      <c r="P784" s="2">
        <v>6.39</v>
      </c>
      <c r="Q784" s="2">
        <v>46245.81</v>
      </c>
      <c r="R784" s="2">
        <v>1</v>
      </c>
      <c r="S784" s="2">
        <f t="shared" si="36"/>
        <v>7</v>
      </c>
      <c r="T784" s="2">
        <f t="shared" si="37"/>
        <v>-4</v>
      </c>
      <c r="U784" s="6">
        <f t="shared" si="38"/>
        <v>22.836413415468858</v>
      </c>
    </row>
    <row r="785" spans="1:21" x14ac:dyDescent="0.3">
      <c r="A785" s="2" t="s">
        <v>800</v>
      </c>
      <c r="B785" s="2" t="s">
        <v>5797</v>
      </c>
      <c r="C785" s="3">
        <v>45688</v>
      </c>
      <c r="D785" s="4">
        <v>3</v>
      </c>
      <c r="E785" s="3">
        <v>45691</v>
      </c>
      <c r="F785" s="3">
        <v>45695</v>
      </c>
      <c r="G785" s="3">
        <v>21846</v>
      </c>
      <c r="H785" s="2" t="s">
        <v>9879</v>
      </c>
      <c r="I785" s="2" t="s">
        <v>9896</v>
      </c>
      <c r="J785" s="2" t="s">
        <v>9904</v>
      </c>
      <c r="K785" s="2" t="s">
        <v>9912</v>
      </c>
      <c r="L785" s="2" t="s">
        <v>9920</v>
      </c>
      <c r="M785" s="2">
        <v>6</v>
      </c>
      <c r="N785" s="2">
        <v>37862.25</v>
      </c>
      <c r="O785" s="2">
        <v>227173.5</v>
      </c>
      <c r="P785" s="2">
        <v>18.690000000000001</v>
      </c>
      <c r="Q785" s="2">
        <v>184714.77</v>
      </c>
      <c r="R785" s="2">
        <v>3</v>
      </c>
      <c r="S785" s="2">
        <f t="shared" si="36"/>
        <v>7</v>
      </c>
      <c r="T785" s="2">
        <f t="shared" si="37"/>
        <v>-4</v>
      </c>
      <c r="U785" s="6">
        <f t="shared" si="38"/>
        <v>65.275171624713963</v>
      </c>
    </row>
    <row r="786" spans="1:21" x14ac:dyDescent="0.3">
      <c r="A786" s="2" t="s">
        <v>801</v>
      </c>
      <c r="B786" s="2" t="s">
        <v>5798</v>
      </c>
      <c r="C786" s="3">
        <v>45365</v>
      </c>
      <c r="D786" s="4">
        <v>4</v>
      </c>
      <c r="E786" s="3">
        <v>45369</v>
      </c>
      <c r="F786" s="3">
        <v>45374</v>
      </c>
      <c r="G786" s="3">
        <v>30027</v>
      </c>
      <c r="H786" s="2" t="s">
        <v>9881</v>
      </c>
      <c r="I786" s="2" t="s">
        <v>9894</v>
      </c>
      <c r="J786" s="2" t="s">
        <v>9904</v>
      </c>
      <c r="K786" s="2" t="s">
        <v>9909</v>
      </c>
      <c r="L786" s="2" t="s">
        <v>9916</v>
      </c>
      <c r="M786" s="2">
        <v>9</v>
      </c>
      <c r="N786" s="2">
        <v>43020.24</v>
      </c>
      <c r="O786" s="2">
        <v>387182.16</v>
      </c>
      <c r="P786" s="2">
        <v>12.83</v>
      </c>
      <c r="Q786" s="2">
        <v>337506.69</v>
      </c>
      <c r="R786" s="2">
        <v>1</v>
      </c>
      <c r="S786" s="2">
        <f t="shared" si="36"/>
        <v>9</v>
      </c>
      <c r="T786" s="2">
        <f t="shared" si="37"/>
        <v>-5</v>
      </c>
      <c r="U786" s="6">
        <f t="shared" si="38"/>
        <v>41.992486947663316</v>
      </c>
    </row>
    <row r="787" spans="1:21" x14ac:dyDescent="0.3">
      <c r="A787" s="2" t="s">
        <v>802</v>
      </c>
      <c r="B787" s="2" t="s">
        <v>5799</v>
      </c>
      <c r="C787" s="3">
        <v>45853</v>
      </c>
      <c r="D787" s="4">
        <v>9</v>
      </c>
      <c r="E787" s="3">
        <v>45858</v>
      </c>
      <c r="F787" s="3">
        <v>45862</v>
      </c>
      <c r="G787" s="3">
        <v>25558</v>
      </c>
      <c r="H787" s="2" t="s">
        <v>9882</v>
      </c>
      <c r="I787" s="2" t="s">
        <v>9887</v>
      </c>
      <c r="J787" s="2" t="s">
        <v>9905</v>
      </c>
      <c r="K787" s="2" t="s">
        <v>9910</v>
      </c>
      <c r="L787" s="2" t="s">
        <v>9924</v>
      </c>
      <c r="M787" s="2">
        <v>7</v>
      </c>
      <c r="N787" s="2">
        <v>45725.66</v>
      </c>
      <c r="O787" s="2">
        <v>320079.62</v>
      </c>
      <c r="P787" s="2">
        <v>3.12</v>
      </c>
      <c r="Q787" s="2">
        <v>310093.14</v>
      </c>
      <c r="R787" s="2">
        <v>2</v>
      </c>
      <c r="S787" s="2">
        <f t="shared" si="36"/>
        <v>9</v>
      </c>
      <c r="T787" s="2">
        <f t="shared" si="37"/>
        <v>0</v>
      </c>
      <c r="U787" s="6">
        <f t="shared" si="38"/>
        <v>55.565348960084535</v>
      </c>
    </row>
    <row r="788" spans="1:21" x14ac:dyDescent="0.3">
      <c r="A788" s="2" t="s">
        <v>803</v>
      </c>
      <c r="B788" s="2" t="s">
        <v>5800</v>
      </c>
      <c r="C788" s="3">
        <v>45182</v>
      </c>
      <c r="D788" s="4">
        <v>4</v>
      </c>
      <c r="E788" s="3">
        <v>45185</v>
      </c>
      <c r="F788" s="3">
        <v>45190</v>
      </c>
      <c r="G788" s="3">
        <v>26152</v>
      </c>
      <c r="H788" s="2" t="s">
        <v>9879</v>
      </c>
      <c r="I788" s="2" t="s">
        <v>9883</v>
      </c>
      <c r="J788" s="2" t="s">
        <v>9903</v>
      </c>
      <c r="K788" s="2" t="s">
        <v>9908</v>
      </c>
      <c r="L788" s="2" t="s">
        <v>9918</v>
      </c>
      <c r="M788" s="2">
        <v>9</v>
      </c>
      <c r="N788" s="2">
        <v>25010.99</v>
      </c>
      <c r="O788" s="2">
        <v>225098.91</v>
      </c>
      <c r="P788" s="2">
        <v>10.46</v>
      </c>
      <c r="Q788" s="2">
        <v>201553.56</v>
      </c>
      <c r="R788" s="2">
        <v>4</v>
      </c>
      <c r="S788" s="2">
        <f t="shared" si="36"/>
        <v>8</v>
      </c>
      <c r="T788" s="2">
        <f t="shared" si="37"/>
        <v>-4</v>
      </c>
      <c r="U788" s="6">
        <f t="shared" si="38"/>
        <v>52.101973344353752</v>
      </c>
    </row>
    <row r="789" spans="1:21" x14ac:dyDescent="0.3">
      <c r="A789" s="2" t="s">
        <v>804</v>
      </c>
      <c r="B789" s="2" t="s">
        <v>5801</v>
      </c>
      <c r="C789" s="3">
        <v>45225</v>
      </c>
      <c r="D789" s="4">
        <v>10</v>
      </c>
      <c r="E789" s="3">
        <v>45226</v>
      </c>
      <c r="F789" s="3">
        <v>45228</v>
      </c>
      <c r="G789" s="3">
        <v>34276</v>
      </c>
      <c r="H789" s="2" t="s">
        <v>9880</v>
      </c>
      <c r="I789" s="2" t="s">
        <v>9892</v>
      </c>
      <c r="J789" s="2" t="s">
        <v>9905</v>
      </c>
      <c r="K789" s="2" t="s">
        <v>9910</v>
      </c>
      <c r="L789" s="2" t="s">
        <v>9935</v>
      </c>
      <c r="M789" s="2">
        <v>9</v>
      </c>
      <c r="N789" s="2">
        <v>36509.660000000003</v>
      </c>
      <c r="O789" s="2">
        <v>328586.94000000012</v>
      </c>
      <c r="P789" s="2">
        <v>7.5</v>
      </c>
      <c r="Q789" s="2">
        <v>303942.92</v>
      </c>
      <c r="R789" s="2">
        <v>1</v>
      </c>
      <c r="S789" s="2">
        <f t="shared" si="36"/>
        <v>3</v>
      </c>
      <c r="T789" s="2">
        <f t="shared" si="37"/>
        <v>7</v>
      </c>
      <c r="U789" s="6">
        <f t="shared" si="38"/>
        <v>29.97871400812577</v>
      </c>
    </row>
    <row r="790" spans="1:21" x14ac:dyDescent="0.3">
      <c r="A790" s="2" t="s">
        <v>805</v>
      </c>
      <c r="B790" s="2" t="s">
        <v>5802</v>
      </c>
      <c r="C790" s="3">
        <v>45353</v>
      </c>
      <c r="D790" s="4">
        <v>10</v>
      </c>
      <c r="E790" s="3">
        <v>45357</v>
      </c>
      <c r="F790" s="3">
        <v>45361</v>
      </c>
      <c r="G790" s="3">
        <v>29860</v>
      </c>
      <c r="H790" s="2" t="s">
        <v>9881</v>
      </c>
      <c r="I790" s="2" t="s">
        <v>9890</v>
      </c>
      <c r="J790" s="2" t="s">
        <v>9905</v>
      </c>
      <c r="K790" s="2" t="s">
        <v>9910</v>
      </c>
      <c r="L790" s="2" t="s">
        <v>9925</v>
      </c>
      <c r="M790" s="2">
        <v>7</v>
      </c>
      <c r="N790" s="2">
        <v>11179.03</v>
      </c>
      <c r="O790" s="2">
        <v>78253.210000000006</v>
      </c>
      <c r="P790" s="2">
        <v>4.83</v>
      </c>
      <c r="Q790" s="2">
        <v>74473.58</v>
      </c>
      <c r="R790" s="2">
        <v>5</v>
      </c>
      <c r="S790" s="2">
        <f t="shared" si="36"/>
        <v>8</v>
      </c>
      <c r="T790" s="2">
        <f t="shared" si="37"/>
        <v>2</v>
      </c>
      <c r="U790" s="6">
        <f t="shared" si="38"/>
        <v>42.417522245037645</v>
      </c>
    </row>
    <row r="791" spans="1:21" x14ac:dyDescent="0.3">
      <c r="A791" s="2" t="s">
        <v>806</v>
      </c>
      <c r="B791" s="2" t="s">
        <v>5803</v>
      </c>
      <c r="C791" s="3">
        <v>45613</v>
      </c>
      <c r="D791" s="4">
        <v>8</v>
      </c>
      <c r="E791" s="3">
        <v>45615</v>
      </c>
      <c r="F791" s="3">
        <v>45617</v>
      </c>
      <c r="G791" s="3">
        <v>32683</v>
      </c>
      <c r="H791" s="2" t="s">
        <v>9880</v>
      </c>
      <c r="I791" s="2" t="s">
        <v>9889</v>
      </c>
      <c r="J791" s="2" t="s">
        <v>9904</v>
      </c>
      <c r="K791" s="2" t="s">
        <v>9909</v>
      </c>
      <c r="L791" s="2" t="s">
        <v>9923</v>
      </c>
      <c r="M791" s="2">
        <v>9</v>
      </c>
      <c r="N791" s="2">
        <v>21808.06</v>
      </c>
      <c r="O791" s="2">
        <v>196272.54</v>
      </c>
      <c r="P791" s="2">
        <v>18.45</v>
      </c>
      <c r="Q791" s="2">
        <v>160060.26</v>
      </c>
      <c r="R791" s="2">
        <v>5</v>
      </c>
      <c r="S791" s="2">
        <f t="shared" si="36"/>
        <v>4</v>
      </c>
      <c r="T791" s="2">
        <f t="shared" si="37"/>
        <v>4</v>
      </c>
      <c r="U791" s="6">
        <f t="shared" si="38"/>
        <v>35.400410677618069</v>
      </c>
    </row>
    <row r="792" spans="1:21" x14ac:dyDescent="0.3">
      <c r="A792" s="2" t="s">
        <v>807</v>
      </c>
      <c r="B792" s="2" t="s">
        <v>5804</v>
      </c>
      <c r="C792" s="3">
        <v>45840</v>
      </c>
      <c r="D792" s="4">
        <v>8</v>
      </c>
      <c r="E792" s="3">
        <v>45841</v>
      </c>
      <c r="F792" s="3">
        <v>45846</v>
      </c>
      <c r="G792" s="3">
        <v>23915</v>
      </c>
      <c r="H792" s="2" t="s">
        <v>9880</v>
      </c>
      <c r="I792" s="2" t="s">
        <v>9884</v>
      </c>
      <c r="J792" s="2" t="s">
        <v>9904</v>
      </c>
      <c r="K792" s="2" t="s">
        <v>9909</v>
      </c>
      <c r="L792" s="2" t="s">
        <v>9929</v>
      </c>
      <c r="M792" s="2">
        <v>6</v>
      </c>
      <c r="N792" s="2">
        <v>7574.8</v>
      </c>
      <c r="O792" s="2">
        <v>45448.800000000003</v>
      </c>
      <c r="P792" s="2">
        <v>6.22</v>
      </c>
      <c r="Q792" s="2">
        <v>42621.88</v>
      </c>
      <c r="R792" s="2">
        <v>4</v>
      </c>
      <c r="S792" s="2">
        <f t="shared" si="36"/>
        <v>6</v>
      </c>
      <c r="T792" s="2">
        <f t="shared" si="37"/>
        <v>2</v>
      </c>
      <c r="U792" s="6">
        <f t="shared" si="38"/>
        <v>60.028052064631957</v>
      </c>
    </row>
    <row r="793" spans="1:21" x14ac:dyDescent="0.3">
      <c r="A793" s="2" t="s">
        <v>808</v>
      </c>
      <c r="B793" s="2" t="s">
        <v>5805</v>
      </c>
      <c r="C793" s="3">
        <v>45289</v>
      </c>
      <c r="D793" s="4">
        <v>7</v>
      </c>
      <c r="E793" s="3">
        <v>45292</v>
      </c>
      <c r="F793" s="3">
        <v>45294</v>
      </c>
      <c r="G793" s="3">
        <v>31425</v>
      </c>
      <c r="H793" s="2" t="s">
        <v>9882</v>
      </c>
      <c r="I793" s="2" t="s">
        <v>9902</v>
      </c>
      <c r="J793" s="2" t="s">
        <v>9904</v>
      </c>
      <c r="K793" s="2" t="s">
        <v>9912</v>
      </c>
      <c r="L793" s="2" t="s">
        <v>9920</v>
      </c>
      <c r="M793" s="2">
        <v>1</v>
      </c>
      <c r="N793" s="2">
        <v>44719.56</v>
      </c>
      <c r="O793" s="2">
        <v>44719.56</v>
      </c>
      <c r="P793" s="2">
        <v>16.63</v>
      </c>
      <c r="Q793" s="2">
        <v>37282.699999999997</v>
      </c>
      <c r="R793" s="2">
        <v>4</v>
      </c>
      <c r="S793" s="2">
        <f t="shared" si="36"/>
        <v>5</v>
      </c>
      <c r="T793" s="2">
        <f t="shared" si="37"/>
        <v>2</v>
      </c>
      <c r="U793" s="6">
        <f t="shared" si="38"/>
        <v>37.958930758700191</v>
      </c>
    </row>
    <row r="794" spans="1:21" x14ac:dyDescent="0.3">
      <c r="A794" s="2" t="s">
        <v>809</v>
      </c>
      <c r="B794" s="2" t="s">
        <v>5806</v>
      </c>
      <c r="C794" s="3">
        <v>45670</v>
      </c>
      <c r="D794" s="4">
        <v>4</v>
      </c>
      <c r="E794" s="3">
        <v>45671</v>
      </c>
      <c r="F794" s="3">
        <v>45674</v>
      </c>
      <c r="G794" s="3">
        <v>38693</v>
      </c>
      <c r="H794" s="2" t="s">
        <v>9879</v>
      </c>
      <c r="I794" s="2" t="s">
        <v>9896</v>
      </c>
      <c r="J794" s="2" t="s">
        <v>9904</v>
      </c>
      <c r="K794" s="2" t="s">
        <v>9912</v>
      </c>
      <c r="L794" s="2" t="s">
        <v>9920</v>
      </c>
      <c r="M794" s="2">
        <v>10</v>
      </c>
      <c r="N794" s="2">
        <v>42146.26</v>
      </c>
      <c r="O794" s="2">
        <v>421462.6</v>
      </c>
      <c r="P794" s="2">
        <v>9.9499999999999993</v>
      </c>
      <c r="Q794" s="2">
        <v>379527.07</v>
      </c>
      <c r="R794" s="2">
        <v>4</v>
      </c>
      <c r="S794" s="2">
        <f t="shared" si="36"/>
        <v>4</v>
      </c>
      <c r="T794" s="2">
        <f t="shared" si="37"/>
        <v>0</v>
      </c>
      <c r="U794" s="6">
        <f t="shared" si="38"/>
        <v>19.102607561929595</v>
      </c>
    </row>
    <row r="795" spans="1:21" x14ac:dyDescent="0.3">
      <c r="A795" s="2" t="s">
        <v>810</v>
      </c>
      <c r="B795" s="2" t="s">
        <v>5807</v>
      </c>
      <c r="C795" s="3">
        <v>45847</v>
      </c>
      <c r="D795" s="4">
        <v>10</v>
      </c>
      <c r="E795" s="3">
        <v>45850</v>
      </c>
      <c r="F795" s="3">
        <v>45855</v>
      </c>
      <c r="G795" s="3">
        <v>37069</v>
      </c>
      <c r="H795" s="2" t="s">
        <v>9880</v>
      </c>
      <c r="I795" s="2" t="s">
        <v>9901</v>
      </c>
      <c r="J795" s="2" t="s">
        <v>9903</v>
      </c>
      <c r="K795" s="2" t="s">
        <v>9908</v>
      </c>
      <c r="L795" s="2" t="s">
        <v>9918</v>
      </c>
      <c r="M795" s="2">
        <v>8</v>
      </c>
      <c r="N795" s="2">
        <v>33315.370000000003</v>
      </c>
      <c r="O795" s="2">
        <v>266522.96000000002</v>
      </c>
      <c r="P795" s="2">
        <v>1.52</v>
      </c>
      <c r="Q795" s="2">
        <v>262471.81</v>
      </c>
      <c r="R795" s="2">
        <v>5</v>
      </c>
      <c r="S795" s="2">
        <f t="shared" si="36"/>
        <v>8</v>
      </c>
      <c r="T795" s="2">
        <f t="shared" si="37"/>
        <v>2</v>
      </c>
      <c r="U795" s="6">
        <f t="shared" si="38"/>
        <v>24.033512211148832</v>
      </c>
    </row>
    <row r="796" spans="1:21" x14ac:dyDescent="0.3">
      <c r="A796" s="2" t="s">
        <v>811</v>
      </c>
      <c r="B796" s="2" t="s">
        <v>5808</v>
      </c>
      <c r="C796" s="3">
        <v>45541</v>
      </c>
      <c r="D796" s="4">
        <v>7</v>
      </c>
      <c r="E796" s="3">
        <v>45544</v>
      </c>
      <c r="F796" s="3">
        <v>45546</v>
      </c>
      <c r="G796" s="3">
        <v>33210</v>
      </c>
      <c r="H796" s="2" t="s">
        <v>9882</v>
      </c>
      <c r="I796" s="2" t="s">
        <v>9895</v>
      </c>
      <c r="J796" s="2" t="s">
        <v>9904</v>
      </c>
      <c r="K796" s="2" t="s">
        <v>9912</v>
      </c>
      <c r="L796" s="2" t="s">
        <v>9920</v>
      </c>
      <c r="M796" s="2">
        <v>2</v>
      </c>
      <c r="N796" s="2">
        <v>19355.93</v>
      </c>
      <c r="O796" s="2">
        <v>38711.86</v>
      </c>
      <c r="P796" s="2">
        <v>21.15</v>
      </c>
      <c r="Q796" s="2">
        <v>30524.3</v>
      </c>
      <c r="R796" s="2">
        <v>4</v>
      </c>
      <c r="S796" s="2">
        <f t="shared" si="36"/>
        <v>5</v>
      </c>
      <c r="T796" s="2">
        <f t="shared" si="37"/>
        <v>2</v>
      </c>
      <c r="U796" s="6">
        <f t="shared" si="38"/>
        <v>33.759777847309138</v>
      </c>
    </row>
    <row r="797" spans="1:21" x14ac:dyDescent="0.3">
      <c r="A797" s="2" t="s">
        <v>812</v>
      </c>
      <c r="B797" s="2" t="s">
        <v>5809</v>
      </c>
      <c r="C797" s="3">
        <v>45204</v>
      </c>
      <c r="D797" s="4">
        <v>3</v>
      </c>
      <c r="E797" s="3">
        <v>45208</v>
      </c>
      <c r="F797" s="3">
        <v>45210</v>
      </c>
      <c r="G797" s="3">
        <v>29163</v>
      </c>
      <c r="H797" s="2" t="s">
        <v>9882</v>
      </c>
      <c r="I797" s="2" t="s">
        <v>9898</v>
      </c>
      <c r="J797" s="2" t="s">
        <v>9906</v>
      </c>
      <c r="K797" s="2" t="s">
        <v>9911</v>
      </c>
      <c r="L797" s="2" t="s">
        <v>9922</v>
      </c>
      <c r="M797" s="2">
        <v>7</v>
      </c>
      <c r="N797" s="2">
        <v>1218.1500000000001</v>
      </c>
      <c r="O797" s="2">
        <v>8527.0500000000011</v>
      </c>
      <c r="P797" s="2">
        <v>3.46</v>
      </c>
      <c r="Q797" s="2">
        <v>8232.01</v>
      </c>
      <c r="R797" s="2">
        <v>1</v>
      </c>
      <c r="S797" s="2">
        <f t="shared" si="36"/>
        <v>6</v>
      </c>
      <c r="T797" s="2">
        <f t="shared" si="37"/>
        <v>-3</v>
      </c>
      <c r="U797" s="6">
        <f t="shared" si="38"/>
        <v>43.918532489656847</v>
      </c>
    </row>
    <row r="798" spans="1:21" x14ac:dyDescent="0.3">
      <c r="A798" s="2" t="s">
        <v>813</v>
      </c>
      <c r="B798" s="2" t="s">
        <v>5810</v>
      </c>
      <c r="C798" s="3">
        <v>45769</v>
      </c>
      <c r="D798" s="4">
        <v>7</v>
      </c>
      <c r="E798" s="3">
        <v>45770</v>
      </c>
      <c r="F798" s="3">
        <v>45772</v>
      </c>
      <c r="G798" s="3">
        <v>37469</v>
      </c>
      <c r="H798" s="2" t="s">
        <v>9879</v>
      </c>
      <c r="I798" s="2" t="s">
        <v>9896</v>
      </c>
      <c r="J798" s="2" t="s">
        <v>9904</v>
      </c>
      <c r="K798" s="2" t="s">
        <v>9909</v>
      </c>
      <c r="L798" s="2" t="s">
        <v>9929</v>
      </c>
      <c r="M798" s="2">
        <v>7</v>
      </c>
      <c r="N798" s="2">
        <v>37706.31</v>
      </c>
      <c r="O798" s="2">
        <v>263944.17</v>
      </c>
      <c r="P798" s="2">
        <v>9.41</v>
      </c>
      <c r="Q798" s="2">
        <v>239107.02</v>
      </c>
      <c r="R798" s="2">
        <v>1</v>
      </c>
      <c r="S798" s="2">
        <f t="shared" si="36"/>
        <v>3</v>
      </c>
      <c r="T798" s="2">
        <f t="shared" si="37"/>
        <v>4</v>
      </c>
      <c r="U798" s="6">
        <f t="shared" si="38"/>
        <v>22.72416153319644</v>
      </c>
    </row>
    <row r="799" spans="1:21" x14ac:dyDescent="0.3">
      <c r="A799" s="2" t="s">
        <v>814</v>
      </c>
      <c r="B799" s="2" t="s">
        <v>5811</v>
      </c>
      <c r="C799" s="3">
        <v>45650</v>
      </c>
      <c r="D799" s="4">
        <v>4</v>
      </c>
      <c r="E799" s="3">
        <v>45651</v>
      </c>
      <c r="F799" s="3">
        <v>45655</v>
      </c>
      <c r="G799" s="3">
        <v>34682</v>
      </c>
      <c r="H799" s="2" t="s">
        <v>9882</v>
      </c>
      <c r="I799" s="2" t="s">
        <v>9887</v>
      </c>
      <c r="J799" s="2" t="s">
        <v>9905</v>
      </c>
      <c r="K799" s="2" t="s">
        <v>9910</v>
      </c>
      <c r="L799" s="2" t="s">
        <v>9917</v>
      </c>
      <c r="M799" s="2">
        <v>4</v>
      </c>
      <c r="N799" s="2">
        <v>20918.41</v>
      </c>
      <c r="O799" s="2">
        <v>83673.64</v>
      </c>
      <c r="P799" s="2">
        <v>28.35</v>
      </c>
      <c r="Q799" s="2">
        <v>59952.160000000003</v>
      </c>
      <c r="R799" s="2">
        <v>3</v>
      </c>
      <c r="S799" s="2">
        <f t="shared" si="36"/>
        <v>5</v>
      </c>
      <c r="T799" s="2">
        <f t="shared" si="37"/>
        <v>-1</v>
      </c>
      <c r="U799" s="6">
        <f t="shared" si="38"/>
        <v>30.0280844299214</v>
      </c>
    </row>
    <row r="800" spans="1:21" x14ac:dyDescent="0.3">
      <c r="A800" s="2" t="s">
        <v>815</v>
      </c>
      <c r="B800" s="2" t="s">
        <v>5812</v>
      </c>
      <c r="C800" s="3">
        <v>45398</v>
      </c>
      <c r="D800" s="4">
        <v>10</v>
      </c>
      <c r="E800" s="3">
        <v>45399</v>
      </c>
      <c r="F800" s="3">
        <v>45401</v>
      </c>
      <c r="G800" s="3">
        <v>32827</v>
      </c>
      <c r="H800" s="2" t="s">
        <v>9882</v>
      </c>
      <c r="I800" s="2" t="s">
        <v>9898</v>
      </c>
      <c r="J800" s="2" t="s">
        <v>9904</v>
      </c>
      <c r="K800" s="2" t="s">
        <v>9912</v>
      </c>
      <c r="L800" s="2" t="s">
        <v>9930</v>
      </c>
      <c r="M800" s="2">
        <v>9</v>
      </c>
      <c r="N800" s="2">
        <v>49852.91</v>
      </c>
      <c r="O800" s="2">
        <v>448676.19000000012</v>
      </c>
      <c r="P800" s="2">
        <v>27.72</v>
      </c>
      <c r="Q800" s="2">
        <v>324303.15000000002</v>
      </c>
      <c r="R800" s="2">
        <v>1</v>
      </c>
      <c r="S800" s="2">
        <f t="shared" si="36"/>
        <v>3</v>
      </c>
      <c r="T800" s="2">
        <f t="shared" si="37"/>
        <v>7</v>
      </c>
      <c r="U800" s="6">
        <f t="shared" si="38"/>
        <v>34.417522245037645</v>
      </c>
    </row>
    <row r="801" spans="1:21" x14ac:dyDescent="0.3">
      <c r="A801" s="2" t="s">
        <v>816</v>
      </c>
      <c r="B801" s="2" t="s">
        <v>5813</v>
      </c>
      <c r="C801" s="3">
        <v>45304</v>
      </c>
      <c r="D801" s="4">
        <v>7</v>
      </c>
      <c r="E801" s="3">
        <v>45307</v>
      </c>
      <c r="F801" s="3">
        <v>45311</v>
      </c>
      <c r="G801" s="3">
        <v>24262</v>
      </c>
      <c r="H801" s="2" t="s">
        <v>9882</v>
      </c>
      <c r="I801" s="2" t="s">
        <v>9895</v>
      </c>
      <c r="J801" s="2" t="s">
        <v>9905</v>
      </c>
      <c r="K801" s="2" t="s">
        <v>9910</v>
      </c>
      <c r="L801" s="2" t="s">
        <v>9925</v>
      </c>
      <c r="M801" s="2">
        <v>10</v>
      </c>
      <c r="N801" s="2">
        <v>41996.85</v>
      </c>
      <c r="O801" s="2">
        <v>419968.5</v>
      </c>
      <c r="P801" s="2">
        <v>25.81</v>
      </c>
      <c r="Q801" s="2">
        <v>311574.63</v>
      </c>
      <c r="R801" s="2">
        <v>5</v>
      </c>
      <c r="S801" s="2">
        <f t="shared" si="36"/>
        <v>7</v>
      </c>
      <c r="T801" s="2">
        <f t="shared" si="37"/>
        <v>0</v>
      </c>
      <c r="U801" s="6">
        <f t="shared" si="38"/>
        <v>57.609187935034804</v>
      </c>
    </row>
    <row r="802" spans="1:21" x14ac:dyDescent="0.3">
      <c r="A802" s="2" t="s">
        <v>817</v>
      </c>
      <c r="B802" s="2" t="s">
        <v>5814</v>
      </c>
      <c r="C802" s="3">
        <v>45772</v>
      </c>
      <c r="D802" s="4">
        <v>3</v>
      </c>
      <c r="E802" s="3">
        <v>45776</v>
      </c>
      <c r="F802" s="3">
        <v>45778</v>
      </c>
      <c r="G802" s="3">
        <v>39176</v>
      </c>
      <c r="H802" s="2" t="s">
        <v>9880</v>
      </c>
      <c r="I802" s="2" t="s">
        <v>9889</v>
      </c>
      <c r="J802" s="2" t="s">
        <v>9904</v>
      </c>
      <c r="K802" s="2" t="s">
        <v>9912</v>
      </c>
      <c r="L802" s="2" t="s">
        <v>9933</v>
      </c>
      <c r="M802" s="2">
        <v>2</v>
      </c>
      <c r="N802" s="2">
        <v>27485.62</v>
      </c>
      <c r="O802" s="2">
        <v>54971.24</v>
      </c>
      <c r="P802" s="2">
        <v>7.13</v>
      </c>
      <c r="Q802" s="2">
        <v>51051.79</v>
      </c>
      <c r="R802" s="2">
        <v>5</v>
      </c>
      <c r="S802" s="2">
        <f t="shared" si="36"/>
        <v>6</v>
      </c>
      <c r="T802" s="2">
        <f t="shared" si="37"/>
        <v>-3</v>
      </c>
      <c r="U802" s="6">
        <f t="shared" si="38"/>
        <v>18.058213256484152</v>
      </c>
    </row>
    <row r="803" spans="1:21" x14ac:dyDescent="0.3">
      <c r="A803" s="2" t="s">
        <v>818</v>
      </c>
      <c r="B803" s="2" t="s">
        <v>5815</v>
      </c>
      <c r="C803" s="3">
        <v>45699</v>
      </c>
      <c r="D803" s="4">
        <v>3</v>
      </c>
      <c r="E803" s="3">
        <v>45701</v>
      </c>
      <c r="F803" s="3">
        <v>45706</v>
      </c>
      <c r="G803" s="3">
        <v>37029</v>
      </c>
      <c r="H803" s="2" t="s">
        <v>9882</v>
      </c>
      <c r="I803" s="2" t="s">
        <v>9898</v>
      </c>
      <c r="J803" s="2" t="s">
        <v>9906</v>
      </c>
      <c r="K803" s="2" t="s">
        <v>9911</v>
      </c>
      <c r="L803" s="2" t="s">
        <v>9922</v>
      </c>
      <c r="M803" s="2">
        <v>6</v>
      </c>
      <c r="N803" s="2">
        <v>34726.82</v>
      </c>
      <c r="O803" s="2">
        <v>208360.92</v>
      </c>
      <c r="P803" s="2">
        <v>17.16</v>
      </c>
      <c r="Q803" s="2">
        <v>172606.19</v>
      </c>
      <c r="R803" s="2">
        <v>3</v>
      </c>
      <c r="S803" s="2">
        <f t="shared" si="36"/>
        <v>7</v>
      </c>
      <c r="T803" s="2">
        <f t="shared" si="37"/>
        <v>-4</v>
      </c>
      <c r="U803" s="6">
        <f t="shared" si="38"/>
        <v>23.737816230423832</v>
      </c>
    </row>
    <row r="804" spans="1:21" x14ac:dyDescent="0.3">
      <c r="A804" s="2" t="s">
        <v>819</v>
      </c>
      <c r="B804" s="2" t="s">
        <v>5816</v>
      </c>
      <c r="C804" s="3">
        <v>45349</v>
      </c>
      <c r="D804" s="4">
        <v>7</v>
      </c>
      <c r="E804" s="3">
        <v>45350</v>
      </c>
      <c r="F804" s="3">
        <v>45351</v>
      </c>
      <c r="G804" s="3">
        <v>27094</v>
      </c>
      <c r="H804" s="2" t="s">
        <v>9881</v>
      </c>
      <c r="I804" s="2" t="s">
        <v>9894</v>
      </c>
      <c r="J804" s="2" t="s">
        <v>9904</v>
      </c>
      <c r="K804" s="2" t="s">
        <v>9912</v>
      </c>
      <c r="L804" s="2" t="s">
        <v>9928</v>
      </c>
      <c r="M804" s="2">
        <v>8</v>
      </c>
      <c r="N804" s="2">
        <v>44772.51</v>
      </c>
      <c r="O804" s="2">
        <v>358180.08</v>
      </c>
      <c r="P804" s="2">
        <v>13.58</v>
      </c>
      <c r="Q804" s="2">
        <v>309539.23</v>
      </c>
      <c r="R804" s="2">
        <v>2</v>
      </c>
      <c r="S804" s="2">
        <f t="shared" si="36"/>
        <v>2</v>
      </c>
      <c r="T804" s="2">
        <f t="shared" si="37"/>
        <v>5</v>
      </c>
      <c r="U804" s="6">
        <f t="shared" si="38"/>
        <v>49.978795361820914</v>
      </c>
    </row>
    <row r="805" spans="1:21" x14ac:dyDescent="0.3">
      <c r="A805" s="2" t="s">
        <v>820</v>
      </c>
      <c r="B805" s="2" t="s">
        <v>5817</v>
      </c>
      <c r="C805" s="3">
        <v>45357</v>
      </c>
      <c r="D805" s="4">
        <v>6</v>
      </c>
      <c r="E805" s="3">
        <v>45361</v>
      </c>
      <c r="F805" s="3">
        <v>45366</v>
      </c>
      <c r="G805" s="3">
        <v>28662</v>
      </c>
      <c r="H805" s="2" t="s">
        <v>9879</v>
      </c>
      <c r="I805" s="2" t="s">
        <v>9886</v>
      </c>
      <c r="J805" s="2" t="s">
        <v>9903</v>
      </c>
      <c r="K805" s="2" t="s">
        <v>9908</v>
      </c>
      <c r="L805" s="2" t="s">
        <v>9934</v>
      </c>
      <c r="M805" s="2">
        <v>2</v>
      </c>
      <c r="N805" s="2">
        <v>22252.55</v>
      </c>
      <c r="O805" s="2">
        <v>44505.1</v>
      </c>
      <c r="P805" s="2">
        <v>8.08</v>
      </c>
      <c r="Q805" s="2">
        <v>40909.089999999997</v>
      </c>
      <c r="R805" s="2">
        <v>2</v>
      </c>
      <c r="S805" s="2">
        <f t="shared" si="36"/>
        <v>9</v>
      </c>
      <c r="T805" s="2">
        <f t="shared" si="37"/>
        <v>-3</v>
      </c>
      <c r="U805" s="6">
        <f t="shared" si="38"/>
        <v>45.707753247509757</v>
      </c>
    </row>
    <row r="806" spans="1:21" x14ac:dyDescent="0.3">
      <c r="A806" s="2" t="s">
        <v>821</v>
      </c>
      <c r="B806" s="2" t="s">
        <v>5818</v>
      </c>
      <c r="C806" s="3">
        <v>45788</v>
      </c>
      <c r="D806" s="4">
        <v>10</v>
      </c>
      <c r="E806" s="3">
        <v>45793</v>
      </c>
      <c r="F806" s="3">
        <v>45796</v>
      </c>
      <c r="G806" s="3">
        <v>34129</v>
      </c>
      <c r="H806" s="2" t="s">
        <v>9880</v>
      </c>
      <c r="I806" s="2" t="s">
        <v>9901</v>
      </c>
      <c r="J806" s="2" t="s">
        <v>9906</v>
      </c>
      <c r="K806" s="2" t="s">
        <v>9911</v>
      </c>
      <c r="L806" s="2" t="s">
        <v>9936</v>
      </c>
      <c r="M806" s="2">
        <v>7</v>
      </c>
      <c r="N806" s="2">
        <v>24318.639999999999</v>
      </c>
      <c r="O806" s="2">
        <v>170230.48</v>
      </c>
      <c r="P806" s="2">
        <v>5</v>
      </c>
      <c r="Q806" s="2">
        <v>161718.96</v>
      </c>
      <c r="R806" s="2">
        <v>1</v>
      </c>
      <c r="S806" s="2">
        <f t="shared" si="36"/>
        <v>8</v>
      </c>
      <c r="T806" s="2">
        <f t="shared" si="37"/>
        <v>2</v>
      </c>
      <c r="U806" s="6">
        <f t="shared" si="38"/>
        <v>31.921264415498214</v>
      </c>
    </row>
    <row r="807" spans="1:21" x14ac:dyDescent="0.3">
      <c r="A807" s="2" t="s">
        <v>822</v>
      </c>
      <c r="B807" s="2" t="s">
        <v>5819</v>
      </c>
      <c r="C807" s="3">
        <v>45332</v>
      </c>
      <c r="D807" s="4">
        <v>3</v>
      </c>
      <c r="E807" s="3">
        <v>45333</v>
      </c>
      <c r="F807" s="3">
        <v>45335</v>
      </c>
      <c r="G807" s="3">
        <v>27023</v>
      </c>
      <c r="H807" s="2" t="s">
        <v>9882</v>
      </c>
      <c r="I807" s="2" t="s">
        <v>9898</v>
      </c>
      <c r="J807" s="2" t="s">
        <v>9905</v>
      </c>
      <c r="K807" s="2" t="s">
        <v>9910</v>
      </c>
      <c r="L807" s="2" t="s">
        <v>9924</v>
      </c>
      <c r="M807" s="2">
        <v>10</v>
      </c>
      <c r="N807" s="2">
        <v>24988.89</v>
      </c>
      <c r="O807" s="2">
        <v>249888.9</v>
      </c>
      <c r="P807" s="2">
        <v>4.84</v>
      </c>
      <c r="Q807" s="2">
        <v>237794.28</v>
      </c>
      <c r="R807" s="2">
        <v>1</v>
      </c>
      <c r="S807" s="2">
        <f t="shared" si="36"/>
        <v>3</v>
      </c>
      <c r="T807" s="2">
        <f t="shared" si="37"/>
        <v>0</v>
      </c>
      <c r="U807" s="6">
        <f t="shared" si="38"/>
        <v>50.127310061601641</v>
      </c>
    </row>
    <row r="808" spans="1:21" x14ac:dyDescent="0.3">
      <c r="A808" s="2" t="s">
        <v>823</v>
      </c>
      <c r="B808" s="2" t="s">
        <v>5820</v>
      </c>
      <c r="C808" s="3">
        <v>45417</v>
      </c>
      <c r="D808" s="4">
        <v>9</v>
      </c>
      <c r="E808" s="3">
        <v>45418</v>
      </c>
      <c r="F808" s="3">
        <v>45419</v>
      </c>
      <c r="G808" s="3">
        <v>35571</v>
      </c>
      <c r="H808" s="2" t="s">
        <v>9882</v>
      </c>
      <c r="I808" s="2" t="s">
        <v>9902</v>
      </c>
      <c r="J808" s="2" t="s">
        <v>9903</v>
      </c>
      <c r="K808" s="2" t="s">
        <v>9908</v>
      </c>
      <c r="L808" s="2" t="s">
        <v>9918</v>
      </c>
      <c r="M808" s="2">
        <v>8</v>
      </c>
      <c r="N808" s="2">
        <v>35952.32</v>
      </c>
      <c r="O808" s="2">
        <v>287618.56</v>
      </c>
      <c r="P808" s="2">
        <v>13.2</v>
      </c>
      <c r="Q808" s="2">
        <v>249652.91</v>
      </c>
      <c r="R808" s="2">
        <v>2</v>
      </c>
      <c r="S808" s="2">
        <f t="shared" si="36"/>
        <v>2</v>
      </c>
      <c r="T808" s="2">
        <f t="shared" si="37"/>
        <v>7</v>
      </c>
      <c r="U808" s="6">
        <f t="shared" si="38"/>
        <v>26.956878850102669</v>
      </c>
    </row>
    <row r="809" spans="1:21" x14ac:dyDescent="0.3">
      <c r="A809" s="2" t="s">
        <v>824</v>
      </c>
      <c r="B809" s="2" t="s">
        <v>5821</v>
      </c>
      <c r="C809" s="3">
        <v>45247</v>
      </c>
      <c r="D809" s="4">
        <v>7</v>
      </c>
      <c r="E809" s="3">
        <v>45252</v>
      </c>
      <c r="F809" s="3">
        <v>45254</v>
      </c>
      <c r="G809" s="3">
        <v>28754</v>
      </c>
      <c r="H809" s="2" t="s">
        <v>9881</v>
      </c>
      <c r="I809" s="2" t="s">
        <v>9885</v>
      </c>
      <c r="J809" s="2" t="s">
        <v>9903</v>
      </c>
      <c r="K809" s="2" t="s">
        <v>9907</v>
      </c>
      <c r="L809" s="2" t="s">
        <v>9914</v>
      </c>
      <c r="M809" s="2">
        <v>4</v>
      </c>
      <c r="N809" s="2">
        <v>35024.959999999999</v>
      </c>
      <c r="O809" s="2">
        <v>140099.84</v>
      </c>
      <c r="P809" s="2">
        <v>24.13</v>
      </c>
      <c r="Q809" s="2">
        <v>106293.75</v>
      </c>
      <c r="R809" s="2">
        <v>3</v>
      </c>
      <c r="S809" s="2">
        <f t="shared" si="36"/>
        <v>7</v>
      </c>
      <c r="T809" s="2">
        <f t="shared" si="37"/>
        <v>0</v>
      </c>
      <c r="U809" s="6">
        <f t="shared" si="38"/>
        <v>45.156716862091542</v>
      </c>
    </row>
    <row r="810" spans="1:21" x14ac:dyDescent="0.3">
      <c r="A810" s="2" t="s">
        <v>825</v>
      </c>
      <c r="B810" s="2" t="s">
        <v>5822</v>
      </c>
      <c r="C810" s="3">
        <v>45424</v>
      </c>
      <c r="D810" s="4">
        <v>3</v>
      </c>
      <c r="E810" s="3">
        <v>45429</v>
      </c>
      <c r="F810" s="3">
        <v>45430</v>
      </c>
      <c r="G810" s="3">
        <v>34188</v>
      </c>
      <c r="H810" s="2" t="s">
        <v>9881</v>
      </c>
      <c r="I810" s="2" t="s">
        <v>9890</v>
      </c>
      <c r="J810" s="2" t="s">
        <v>9904</v>
      </c>
      <c r="K810" s="2" t="s">
        <v>9912</v>
      </c>
      <c r="L810" s="2" t="s">
        <v>9930</v>
      </c>
      <c r="M810" s="2">
        <v>6</v>
      </c>
      <c r="N810" s="2">
        <v>48496.94</v>
      </c>
      <c r="O810" s="2">
        <v>290981.64</v>
      </c>
      <c r="P810" s="2">
        <v>23.13</v>
      </c>
      <c r="Q810" s="2">
        <v>223677.59</v>
      </c>
      <c r="R810" s="2">
        <v>2</v>
      </c>
      <c r="S810" s="2">
        <f t="shared" si="36"/>
        <v>6</v>
      </c>
      <c r="T810" s="2">
        <f t="shared" si="37"/>
        <v>-3</v>
      </c>
      <c r="U810" s="6">
        <f t="shared" si="38"/>
        <v>30.762491444216291</v>
      </c>
    </row>
    <row r="811" spans="1:21" x14ac:dyDescent="0.3">
      <c r="A811" s="2" t="s">
        <v>826</v>
      </c>
      <c r="B811" s="2" t="s">
        <v>5823</v>
      </c>
      <c r="C811" s="3">
        <v>45787</v>
      </c>
      <c r="D811" s="4">
        <v>8</v>
      </c>
      <c r="E811" s="3">
        <v>45788</v>
      </c>
      <c r="F811" s="3">
        <v>45793</v>
      </c>
      <c r="G811" s="3">
        <v>27830</v>
      </c>
      <c r="H811" s="2" t="s">
        <v>9881</v>
      </c>
      <c r="I811" s="2" t="s">
        <v>9890</v>
      </c>
      <c r="J811" s="2" t="s">
        <v>9904</v>
      </c>
      <c r="K811" s="2" t="s">
        <v>9912</v>
      </c>
      <c r="L811" s="2" t="s">
        <v>9933</v>
      </c>
      <c r="M811" s="2">
        <v>9</v>
      </c>
      <c r="N811" s="2">
        <v>14639.15</v>
      </c>
      <c r="O811" s="2">
        <v>131752.35</v>
      </c>
      <c r="P811" s="2">
        <v>22.96</v>
      </c>
      <c r="Q811" s="2">
        <v>101502.01</v>
      </c>
      <c r="R811" s="2">
        <v>1</v>
      </c>
      <c r="S811" s="2">
        <f t="shared" si="36"/>
        <v>6</v>
      </c>
      <c r="T811" s="2">
        <f t="shared" si="37"/>
        <v>2</v>
      </c>
      <c r="U811" s="6">
        <f t="shared" si="38"/>
        <v>49.162240595740023</v>
      </c>
    </row>
    <row r="812" spans="1:21" x14ac:dyDescent="0.3">
      <c r="A812" s="2" t="s">
        <v>827</v>
      </c>
      <c r="B812" s="2" t="s">
        <v>5824</v>
      </c>
      <c r="C812" s="3">
        <v>45454</v>
      </c>
      <c r="D812" s="4">
        <v>10</v>
      </c>
      <c r="E812" s="3">
        <v>45458</v>
      </c>
      <c r="F812" s="3">
        <v>45462</v>
      </c>
      <c r="G812" s="3">
        <v>36971</v>
      </c>
      <c r="H812" s="2" t="s">
        <v>9880</v>
      </c>
      <c r="I812" s="2" t="s">
        <v>9897</v>
      </c>
      <c r="J812" s="2" t="s">
        <v>9903</v>
      </c>
      <c r="K812" s="2" t="s">
        <v>9907</v>
      </c>
      <c r="L812" s="2" t="s">
        <v>9914</v>
      </c>
      <c r="M812" s="2">
        <v>4</v>
      </c>
      <c r="N812" s="2">
        <v>49485.96</v>
      </c>
      <c r="O812" s="2">
        <v>197943.84</v>
      </c>
      <c r="P812" s="2">
        <v>24.86</v>
      </c>
      <c r="Q812" s="2">
        <v>148735</v>
      </c>
      <c r="R812" s="2">
        <v>1</v>
      </c>
      <c r="S812" s="2">
        <f t="shared" si="36"/>
        <v>8</v>
      </c>
      <c r="T812" s="2">
        <f t="shared" si="37"/>
        <v>2</v>
      </c>
      <c r="U812" s="6">
        <f t="shared" si="38"/>
        <v>23.225188227241617</v>
      </c>
    </row>
    <row r="813" spans="1:21" x14ac:dyDescent="0.3">
      <c r="A813" s="2" t="s">
        <v>828</v>
      </c>
      <c r="B813" s="2" t="s">
        <v>5825</v>
      </c>
      <c r="C813" s="3">
        <v>45786</v>
      </c>
      <c r="D813" s="4">
        <v>3</v>
      </c>
      <c r="E813" s="3">
        <v>45791</v>
      </c>
      <c r="F813" s="3">
        <v>45795</v>
      </c>
      <c r="G813" s="3">
        <v>31822</v>
      </c>
      <c r="H813" s="2" t="s">
        <v>9881</v>
      </c>
      <c r="I813" s="2" t="s">
        <v>9894</v>
      </c>
      <c r="J813" s="2" t="s">
        <v>9903</v>
      </c>
      <c r="K813" s="2" t="s">
        <v>9907</v>
      </c>
      <c r="L813" s="2" t="s">
        <v>9914</v>
      </c>
      <c r="M813" s="2">
        <v>10</v>
      </c>
      <c r="N813" s="2">
        <v>35208.94</v>
      </c>
      <c r="O813" s="2">
        <v>352089.4</v>
      </c>
      <c r="P813" s="2">
        <v>15.7</v>
      </c>
      <c r="Q813" s="2">
        <v>296811.36</v>
      </c>
      <c r="R813" s="2">
        <v>1</v>
      </c>
      <c r="S813" s="2">
        <f t="shared" si="36"/>
        <v>9</v>
      </c>
      <c r="T813" s="2">
        <f t="shared" si="37"/>
        <v>-6</v>
      </c>
      <c r="U813" s="6">
        <f t="shared" si="38"/>
        <v>38.230677430677432</v>
      </c>
    </row>
    <row r="814" spans="1:21" x14ac:dyDescent="0.3">
      <c r="A814" s="2" t="s">
        <v>829</v>
      </c>
      <c r="B814" s="2" t="s">
        <v>5826</v>
      </c>
      <c r="C814" s="3">
        <v>45806</v>
      </c>
      <c r="D814" s="4">
        <v>4</v>
      </c>
      <c r="E814" s="3">
        <v>45810</v>
      </c>
      <c r="F814" s="3">
        <v>45815</v>
      </c>
      <c r="G814" s="3">
        <v>38425</v>
      </c>
      <c r="H814" s="2" t="s">
        <v>9879</v>
      </c>
      <c r="I814" s="2" t="s">
        <v>9896</v>
      </c>
      <c r="J814" s="2" t="s">
        <v>9903</v>
      </c>
      <c r="K814" s="2" t="s">
        <v>9907</v>
      </c>
      <c r="L814" s="2" t="s">
        <v>9932</v>
      </c>
      <c r="M814" s="2">
        <v>9</v>
      </c>
      <c r="N814" s="2">
        <v>19001.38</v>
      </c>
      <c r="O814" s="2">
        <v>171012.42</v>
      </c>
      <c r="P814" s="2">
        <v>9.2200000000000006</v>
      </c>
      <c r="Q814" s="2">
        <v>155245.07</v>
      </c>
      <c r="R814" s="2">
        <v>5</v>
      </c>
      <c r="S814" s="2">
        <f t="shared" si="36"/>
        <v>9</v>
      </c>
      <c r="T814" s="2">
        <f t="shared" si="37"/>
        <v>-5</v>
      </c>
      <c r="U814" s="6">
        <f t="shared" si="38"/>
        <v>20.208735332464144</v>
      </c>
    </row>
    <row r="815" spans="1:21" x14ac:dyDescent="0.3">
      <c r="A815" s="2" t="s">
        <v>830</v>
      </c>
      <c r="B815" s="2" t="s">
        <v>5827</v>
      </c>
      <c r="C815" s="3">
        <v>45364</v>
      </c>
      <c r="D815" s="4">
        <v>7</v>
      </c>
      <c r="E815" s="3">
        <v>45368</v>
      </c>
      <c r="F815" s="3">
        <v>45372</v>
      </c>
      <c r="G815" s="3">
        <v>34233</v>
      </c>
      <c r="H815" s="2" t="s">
        <v>9882</v>
      </c>
      <c r="I815" s="2" t="s">
        <v>9888</v>
      </c>
      <c r="J815" s="2" t="s">
        <v>9903</v>
      </c>
      <c r="K815" s="2" t="s">
        <v>9908</v>
      </c>
      <c r="L815" s="2" t="s">
        <v>9918</v>
      </c>
      <c r="M815" s="2">
        <v>4</v>
      </c>
      <c r="N815" s="2">
        <v>13056.48</v>
      </c>
      <c r="O815" s="2">
        <v>52225.919999999998</v>
      </c>
      <c r="P815" s="2">
        <v>28.26</v>
      </c>
      <c r="Q815" s="2">
        <v>37466.879999999997</v>
      </c>
      <c r="R815" s="2">
        <v>4</v>
      </c>
      <c r="S815" s="2">
        <f t="shared" si="36"/>
        <v>8</v>
      </c>
      <c r="T815" s="2">
        <f t="shared" si="37"/>
        <v>-1</v>
      </c>
      <c r="U815" s="6">
        <f t="shared" si="38"/>
        <v>30.475017111567421</v>
      </c>
    </row>
    <row r="816" spans="1:21" x14ac:dyDescent="0.3">
      <c r="A816" s="2" t="s">
        <v>831</v>
      </c>
      <c r="B816" s="2" t="s">
        <v>5828</v>
      </c>
      <c r="C816" s="3">
        <v>45514</v>
      </c>
      <c r="D816" s="4">
        <v>4</v>
      </c>
      <c r="E816" s="3">
        <v>45519</v>
      </c>
      <c r="F816" s="3">
        <v>45520</v>
      </c>
      <c r="G816" s="3">
        <v>22684</v>
      </c>
      <c r="H816" s="2" t="s">
        <v>9882</v>
      </c>
      <c r="I816" s="2" t="s">
        <v>9898</v>
      </c>
      <c r="J816" s="2" t="s">
        <v>9903</v>
      </c>
      <c r="K816" s="2" t="s">
        <v>9908</v>
      </c>
      <c r="L816" s="2" t="s">
        <v>9915</v>
      </c>
      <c r="M816" s="2">
        <v>5</v>
      </c>
      <c r="N816" s="2">
        <v>30547.91</v>
      </c>
      <c r="O816" s="2">
        <v>152739.54999999999</v>
      </c>
      <c r="P816" s="2">
        <v>21.17</v>
      </c>
      <c r="Q816" s="2">
        <v>120404.59</v>
      </c>
      <c r="R816" s="2">
        <v>3</v>
      </c>
      <c r="S816" s="2">
        <f t="shared" si="36"/>
        <v>6</v>
      </c>
      <c r="T816" s="2">
        <f t="shared" si="37"/>
        <v>-2</v>
      </c>
      <c r="U816" s="6">
        <f t="shared" si="38"/>
        <v>62.50445439137804</v>
      </c>
    </row>
    <row r="817" spans="1:21" x14ac:dyDescent="0.3">
      <c r="A817" s="2" t="s">
        <v>832</v>
      </c>
      <c r="B817" s="2" t="s">
        <v>5829</v>
      </c>
      <c r="C817" s="3">
        <v>45628</v>
      </c>
      <c r="D817" s="4">
        <v>9</v>
      </c>
      <c r="E817" s="3">
        <v>45631</v>
      </c>
      <c r="F817" s="3">
        <v>45635</v>
      </c>
      <c r="G817" s="3">
        <v>25167</v>
      </c>
      <c r="H817" s="2" t="s">
        <v>9880</v>
      </c>
      <c r="I817" s="2" t="s">
        <v>9889</v>
      </c>
      <c r="J817" s="2" t="s">
        <v>9905</v>
      </c>
      <c r="K817" s="2" t="s">
        <v>9910</v>
      </c>
      <c r="L817" s="2" t="s">
        <v>9925</v>
      </c>
      <c r="M817" s="2">
        <v>1</v>
      </c>
      <c r="N817" s="2">
        <v>2901.1</v>
      </c>
      <c r="O817" s="2">
        <v>2901.1</v>
      </c>
      <c r="P817" s="2">
        <v>11.36</v>
      </c>
      <c r="Q817" s="2">
        <v>2571.54</v>
      </c>
      <c r="R817" s="2">
        <v>3</v>
      </c>
      <c r="S817" s="2">
        <f t="shared" si="36"/>
        <v>7</v>
      </c>
      <c r="T817" s="2">
        <f t="shared" si="37"/>
        <v>2</v>
      </c>
      <c r="U817" s="6">
        <f t="shared" si="38"/>
        <v>56.017146974063401</v>
      </c>
    </row>
    <row r="818" spans="1:21" x14ac:dyDescent="0.3">
      <c r="A818" s="2" t="s">
        <v>833</v>
      </c>
      <c r="B818" s="2" t="s">
        <v>5830</v>
      </c>
      <c r="C818" s="3">
        <v>45654</v>
      </c>
      <c r="D818" s="4">
        <v>9</v>
      </c>
      <c r="E818" s="3">
        <v>45656</v>
      </c>
      <c r="F818" s="3">
        <v>45659</v>
      </c>
      <c r="G818" s="3">
        <v>27115</v>
      </c>
      <c r="H818" s="2" t="s">
        <v>9880</v>
      </c>
      <c r="I818" s="2" t="s">
        <v>9897</v>
      </c>
      <c r="J818" s="2" t="s">
        <v>9904</v>
      </c>
      <c r="K818" s="2" t="s">
        <v>9909</v>
      </c>
      <c r="L818" s="2" t="s">
        <v>9929</v>
      </c>
      <c r="M818" s="2">
        <v>1</v>
      </c>
      <c r="N818" s="2">
        <v>23683.919999999998</v>
      </c>
      <c r="O818" s="2">
        <v>23683.919999999998</v>
      </c>
      <c r="P818" s="2">
        <v>22.02</v>
      </c>
      <c r="Q818" s="2">
        <v>18468.72</v>
      </c>
      <c r="R818" s="2">
        <v>1</v>
      </c>
      <c r="S818" s="2">
        <f t="shared" si="36"/>
        <v>5</v>
      </c>
      <c r="T818" s="2">
        <f t="shared" si="37"/>
        <v>4</v>
      </c>
      <c r="U818" s="6">
        <f t="shared" si="38"/>
        <v>50.756334550139577</v>
      </c>
    </row>
    <row r="819" spans="1:21" x14ac:dyDescent="0.3">
      <c r="A819" s="2" t="s">
        <v>834</v>
      </c>
      <c r="B819" s="2" t="s">
        <v>5831</v>
      </c>
      <c r="C819" s="3">
        <v>45308</v>
      </c>
      <c r="D819" s="4">
        <v>10</v>
      </c>
      <c r="E819" s="3">
        <v>45312</v>
      </c>
      <c r="F819" s="3">
        <v>45317</v>
      </c>
      <c r="G819" s="3">
        <v>31172</v>
      </c>
      <c r="H819" s="2" t="s">
        <v>9879</v>
      </c>
      <c r="I819" s="2" t="s">
        <v>9886</v>
      </c>
      <c r="J819" s="2" t="s">
        <v>9905</v>
      </c>
      <c r="K819" s="2" t="s">
        <v>9910</v>
      </c>
      <c r="L819" s="2" t="s">
        <v>9917</v>
      </c>
      <c r="M819" s="2">
        <v>7</v>
      </c>
      <c r="N819" s="2">
        <v>23208.880000000001</v>
      </c>
      <c r="O819" s="2">
        <v>162462.16</v>
      </c>
      <c r="P819" s="2">
        <v>7.51</v>
      </c>
      <c r="Q819" s="2">
        <v>150261.25</v>
      </c>
      <c r="R819" s="2">
        <v>3</v>
      </c>
      <c r="S819" s="2">
        <f t="shared" si="36"/>
        <v>9</v>
      </c>
      <c r="T819" s="2">
        <f t="shared" si="37"/>
        <v>1</v>
      </c>
      <c r="U819" s="6">
        <f t="shared" si="38"/>
        <v>38.702258726899387</v>
      </c>
    </row>
    <row r="820" spans="1:21" x14ac:dyDescent="0.3">
      <c r="A820" s="2" t="s">
        <v>835</v>
      </c>
      <c r="B820" s="2" t="s">
        <v>5832</v>
      </c>
      <c r="C820" s="3">
        <v>45714</v>
      </c>
      <c r="D820" s="4">
        <v>8</v>
      </c>
      <c r="E820" s="3">
        <v>45719</v>
      </c>
      <c r="F820" s="3">
        <v>45722</v>
      </c>
      <c r="G820" s="3">
        <v>31167</v>
      </c>
      <c r="H820" s="2" t="s">
        <v>9880</v>
      </c>
      <c r="I820" s="2" t="s">
        <v>9889</v>
      </c>
      <c r="J820" s="2" t="s">
        <v>9904</v>
      </c>
      <c r="K820" s="2" t="s">
        <v>9912</v>
      </c>
      <c r="L820" s="2" t="s">
        <v>9920</v>
      </c>
      <c r="M820" s="2">
        <v>9</v>
      </c>
      <c r="N820" s="2">
        <v>5407.9</v>
      </c>
      <c r="O820" s="2">
        <v>48671.1</v>
      </c>
      <c r="P820" s="2">
        <v>1</v>
      </c>
      <c r="Q820" s="2">
        <v>48184.39</v>
      </c>
      <c r="R820" s="2">
        <v>5</v>
      </c>
      <c r="S820" s="2">
        <f t="shared" si="36"/>
        <v>8</v>
      </c>
      <c r="T820" s="2">
        <f t="shared" si="37"/>
        <v>0</v>
      </c>
      <c r="U820" s="6">
        <f t="shared" si="38"/>
        <v>39.828180300500833</v>
      </c>
    </row>
    <row r="821" spans="1:21" x14ac:dyDescent="0.3">
      <c r="A821" s="2" t="s">
        <v>836</v>
      </c>
      <c r="B821" s="2" t="s">
        <v>5833</v>
      </c>
      <c r="C821" s="3">
        <v>45384</v>
      </c>
      <c r="D821" s="4">
        <v>10</v>
      </c>
      <c r="E821" s="3">
        <v>45386</v>
      </c>
      <c r="F821" s="3">
        <v>45390</v>
      </c>
      <c r="G821" s="3">
        <v>27343</v>
      </c>
      <c r="H821" s="2" t="s">
        <v>9880</v>
      </c>
      <c r="I821" s="2" t="s">
        <v>9901</v>
      </c>
      <c r="J821" s="2" t="s">
        <v>9903</v>
      </c>
      <c r="K821" s="2" t="s">
        <v>9908</v>
      </c>
      <c r="L821" s="2" t="s">
        <v>9921</v>
      </c>
      <c r="M821" s="2">
        <v>6</v>
      </c>
      <c r="N821" s="2">
        <v>38004.639999999999</v>
      </c>
      <c r="O821" s="2">
        <v>228027.84</v>
      </c>
      <c r="P821" s="2">
        <v>17.149999999999999</v>
      </c>
      <c r="Q821" s="2">
        <v>188921.07</v>
      </c>
      <c r="R821" s="2">
        <v>1</v>
      </c>
      <c r="S821" s="2">
        <f t="shared" si="36"/>
        <v>6</v>
      </c>
      <c r="T821" s="2">
        <f t="shared" si="37"/>
        <v>4</v>
      </c>
      <c r="U821" s="6">
        <f t="shared" si="38"/>
        <v>49.392903156538544</v>
      </c>
    </row>
    <row r="822" spans="1:21" x14ac:dyDescent="0.3">
      <c r="A822" s="2" t="s">
        <v>837</v>
      </c>
      <c r="B822" s="2" t="s">
        <v>5834</v>
      </c>
      <c r="C822" s="3">
        <v>45877</v>
      </c>
      <c r="D822" s="4">
        <v>7</v>
      </c>
      <c r="E822" s="3">
        <v>45882</v>
      </c>
      <c r="F822" s="3">
        <v>45885</v>
      </c>
      <c r="G822" s="3">
        <v>32732</v>
      </c>
      <c r="H822" s="2" t="s">
        <v>9879</v>
      </c>
      <c r="I822" s="2" t="s">
        <v>9893</v>
      </c>
      <c r="J822" s="2" t="s">
        <v>9903</v>
      </c>
      <c r="K822" s="2" t="s">
        <v>9908</v>
      </c>
      <c r="L822" s="2" t="s">
        <v>9918</v>
      </c>
      <c r="M822" s="2">
        <v>9</v>
      </c>
      <c r="N822" s="2">
        <v>42787.93</v>
      </c>
      <c r="O822" s="2">
        <v>385091.37</v>
      </c>
      <c r="P822" s="2">
        <v>17.23</v>
      </c>
      <c r="Q822" s="2">
        <v>318740.13</v>
      </c>
      <c r="R822" s="2">
        <v>1</v>
      </c>
      <c r="S822" s="2">
        <f t="shared" si="36"/>
        <v>8</v>
      </c>
      <c r="T822" s="2">
        <f t="shared" si="37"/>
        <v>-1</v>
      </c>
      <c r="U822" s="6">
        <f t="shared" si="38"/>
        <v>35.98971437028267</v>
      </c>
    </row>
    <row r="823" spans="1:21" x14ac:dyDescent="0.3">
      <c r="A823" s="2" t="s">
        <v>838</v>
      </c>
      <c r="B823" s="2" t="s">
        <v>5835</v>
      </c>
      <c r="C823" s="3">
        <v>45456</v>
      </c>
      <c r="D823" s="4">
        <v>9</v>
      </c>
      <c r="E823" s="3">
        <v>45460</v>
      </c>
      <c r="F823" s="3">
        <v>45463</v>
      </c>
      <c r="G823" s="3">
        <v>29659</v>
      </c>
      <c r="H823" s="2" t="s">
        <v>9882</v>
      </c>
      <c r="I823" s="2" t="s">
        <v>9888</v>
      </c>
      <c r="J823" s="2" t="s">
        <v>9904</v>
      </c>
      <c r="K823" s="2" t="s">
        <v>9909</v>
      </c>
      <c r="L823" s="2" t="s">
        <v>9923</v>
      </c>
      <c r="M823" s="2">
        <v>8</v>
      </c>
      <c r="N823" s="2">
        <v>18249.75</v>
      </c>
      <c r="O823" s="2">
        <v>145998</v>
      </c>
      <c r="P823" s="2">
        <v>20.34</v>
      </c>
      <c r="Q823" s="2">
        <v>116302.01</v>
      </c>
      <c r="R823" s="2">
        <v>2</v>
      </c>
      <c r="S823" s="2">
        <f t="shared" si="36"/>
        <v>7</v>
      </c>
      <c r="T823" s="2">
        <f t="shared" si="37"/>
        <v>2</v>
      </c>
      <c r="U823" s="6">
        <f t="shared" si="38"/>
        <v>43.249828884325801</v>
      </c>
    </row>
    <row r="824" spans="1:21" x14ac:dyDescent="0.3">
      <c r="A824" s="2" t="s">
        <v>839</v>
      </c>
      <c r="B824" s="2" t="s">
        <v>5836</v>
      </c>
      <c r="C824" s="3">
        <v>45862</v>
      </c>
      <c r="D824" s="4">
        <v>7</v>
      </c>
      <c r="E824" s="3">
        <v>45863</v>
      </c>
      <c r="F824" s="3">
        <v>45864</v>
      </c>
      <c r="G824" s="3">
        <v>28100</v>
      </c>
      <c r="H824" s="2" t="s">
        <v>9881</v>
      </c>
      <c r="I824" s="2" t="s">
        <v>9899</v>
      </c>
      <c r="J824" s="2" t="s">
        <v>9905</v>
      </c>
      <c r="K824" s="2" t="s">
        <v>9910</v>
      </c>
      <c r="L824" s="2" t="s">
        <v>9935</v>
      </c>
      <c r="M824" s="2">
        <v>6</v>
      </c>
      <c r="N824" s="2">
        <v>27280.81</v>
      </c>
      <c r="O824" s="2">
        <v>163684.85999999999</v>
      </c>
      <c r="P824" s="2">
        <v>2.97</v>
      </c>
      <c r="Q824" s="2">
        <v>158823.42000000001</v>
      </c>
      <c r="R824" s="2">
        <v>5</v>
      </c>
      <c r="S824" s="2">
        <f t="shared" si="36"/>
        <v>2</v>
      </c>
      <c r="T824" s="2">
        <f t="shared" si="37"/>
        <v>5</v>
      </c>
      <c r="U824" s="6">
        <f t="shared" si="38"/>
        <v>48.628374308711606</v>
      </c>
    </row>
    <row r="825" spans="1:21" x14ac:dyDescent="0.3">
      <c r="A825" s="2" t="s">
        <v>840</v>
      </c>
      <c r="B825" s="2" t="s">
        <v>5837</v>
      </c>
      <c r="C825" s="3">
        <v>45833</v>
      </c>
      <c r="D825" s="4">
        <v>8</v>
      </c>
      <c r="E825" s="3">
        <v>45835</v>
      </c>
      <c r="F825" s="3">
        <v>45836</v>
      </c>
      <c r="G825" s="3">
        <v>32241</v>
      </c>
      <c r="H825" s="2" t="s">
        <v>9880</v>
      </c>
      <c r="I825" s="2" t="s">
        <v>9889</v>
      </c>
      <c r="J825" s="2" t="s">
        <v>9904</v>
      </c>
      <c r="K825" s="2" t="s">
        <v>9912</v>
      </c>
      <c r="L825" s="2" t="s">
        <v>9933</v>
      </c>
      <c r="M825" s="2">
        <v>1</v>
      </c>
      <c r="N825" s="2">
        <v>28268.78</v>
      </c>
      <c r="O825" s="2">
        <v>28268.78</v>
      </c>
      <c r="P825" s="2">
        <v>24.54</v>
      </c>
      <c r="Q825" s="2">
        <v>21331.62</v>
      </c>
      <c r="R825" s="2">
        <v>5</v>
      </c>
      <c r="S825" s="2">
        <f t="shared" si="36"/>
        <v>3</v>
      </c>
      <c r="T825" s="2">
        <f t="shared" si="37"/>
        <v>5</v>
      </c>
      <c r="U825" s="6">
        <f t="shared" si="38"/>
        <v>37.211527377521612</v>
      </c>
    </row>
    <row r="826" spans="1:21" x14ac:dyDescent="0.3">
      <c r="A826" s="2" t="s">
        <v>841</v>
      </c>
      <c r="B826" s="2" t="s">
        <v>5838</v>
      </c>
      <c r="C826" s="3">
        <v>45292</v>
      </c>
      <c r="D826" s="4">
        <v>6</v>
      </c>
      <c r="E826" s="3">
        <v>45296</v>
      </c>
      <c r="F826" s="3">
        <v>45297</v>
      </c>
      <c r="G826" s="3">
        <v>29347</v>
      </c>
      <c r="H826" s="2" t="s">
        <v>9882</v>
      </c>
      <c r="I826" s="2" t="s">
        <v>9887</v>
      </c>
      <c r="J826" s="2" t="s">
        <v>9903</v>
      </c>
      <c r="K826" s="2" t="s">
        <v>9907</v>
      </c>
      <c r="L826" s="2" t="s">
        <v>9913</v>
      </c>
      <c r="M826" s="2">
        <v>6</v>
      </c>
      <c r="N826" s="2">
        <v>17008.21</v>
      </c>
      <c r="O826" s="2">
        <v>102049.26</v>
      </c>
      <c r="P826" s="2">
        <v>25.02</v>
      </c>
      <c r="Q826" s="2">
        <v>76516.539999999994</v>
      </c>
      <c r="R826" s="2">
        <v>3</v>
      </c>
      <c r="S826" s="2">
        <f t="shared" si="36"/>
        <v>5</v>
      </c>
      <c r="T826" s="2">
        <f t="shared" si="37"/>
        <v>1</v>
      </c>
      <c r="U826" s="6">
        <f t="shared" si="38"/>
        <v>43.653038875707246</v>
      </c>
    </row>
    <row r="827" spans="1:21" x14ac:dyDescent="0.3">
      <c r="A827" s="2" t="s">
        <v>842</v>
      </c>
      <c r="B827" s="2" t="s">
        <v>5839</v>
      </c>
      <c r="C827" s="3">
        <v>45865</v>
      </c>
      <c r="D827" s="4">
        <v>6</v>
      </c>
      <c r="E827" s="3">
        <v>45866</v>
      </c>
      <c r="F827" s="3">
        <v>45869</v>
      </c>
      <c r="G827" s="3">
        <v>31505</v>
      </c>
      <c r="H827" s="2" t="s">
        <v>9882</v>
      </c>
      <c r="I827" s="2" t="s">
        <v>9888</v>
      </c>
      <c r="J827" s="2" t="s">
        <v>9904</v>
      </c>
      <c r="K827" s="2" t="s">
        <v>9909</v>
      </c>
      <c r="L827" s="2" t="s">
        <v>9916</v>
      </c>
      <c r="M827" s="2">
        <v>8</v>
      </c>
      <c r="N827" s="2">
        <v>18048</v>
      </c>
      <c r="O827" s="2">
        <v>144384</v>
      </c>
      <c r="P827" s="2">
        <v>29.78</v>
      </c>
      <c r="Q827" s="2">
        <v>101386.44</v>
      </c>
      <c r="R827" s="2">
        <v>1</v>
      </c>
      <c r="S827" s="2">
        <f t="shared" si="36"/>
        <v>4</v>
      </c>
      <c r="T827" s="2">
        <f t="shared" si="37"/>
        <v>2</v>
      </c>
      <c r="U827" s="6">
        <f t="shared" si="38"/>
        <v>39.315537303216978</v>
      </c>
    </row>
    <row r="828" spans="1:21" x14ac:dyDescent="0.3">
      <c r="A828" s="2" t="s">
        <v>843</v>
      </c>
      <c r="B828" s="2" t="s">
        <v>5840</v>
      </c>
      <c r="C828" s="3">
        <v>45201</v>
      </c>
      <c r="D828" s="4">
        <v>3</v>
      </c>
      <c r="E828" s="3">
        <v>45206</v>
      </c>
      <c r="F828" s="3">
        <v>45211</v>
      </c>
      <c r="G828" s="3">
        <v>37874</v>
      </c>
      <c r="H828" s="2" t="s">
        <v>9879</v>
      </c>
      <c r="I828" s="2" t="s">
        <v>9900</v>
      </c>
      <c r="J828" s="2" t="s">
        <v>9903</v>
      </c>
      <c r="K828" s="2" t="s">
        <v>9907</v>
      </c>
      <c r="L828" s="2" t="s">
        <v>9913</v>
      </c>
      <c r="M828" s="2">
        <v>4</v>
      </c>
      <c r="N828" s="2">
        <v>31449.42</v>
      </c>
      <c r="O828" s="2">
        <v>125797.68</v>
      </c>
      <c r="P828" s="2">
        <v>0.36</v>
      </c>
      <c r="Q828" s="2">
        <v>125344.81</v>
      </c>
      <c r="R828" s="2">
        <v>5</v>
      </c>
      <c r="S828" s="2">
        <f t="shared" si="36"/>
        <v>10</v>
      </c>
      <c r="T828" s="2">
        <f t="shared" si="37"/>
        <v>-7</v>
      </c>
      <c r="U828" s="6">
        <f t="shared" si="38"/>
        <v>20.060886571056063</v>
      </c>
    </row>
    <row r="829" spans="1:21" x14ac:dyDescent="0.3">
      <c r="A829" s="2" t="s">
        <v>844</v>
      </c>
      <c r="B829" s="2" t="s">
        <v>5841</v>
      </c>
      <c r="C829" s="3">
        <v>45249</v>
      </c>
      <c r="D829" s="4">
        <v>8</v>
      </c>
      <c r="E829" s="3">
        <v>45254</v>
      </c>
      <c r="F829" s="3">
        <v>45259</v>
      </c>
      <c r="G829" s="3">
        <v>24198</v>
      </c>
      <c r="H829" s="2" t="s">
        <v>9880</v>
      </c>
      <c r="I829" s="2" t="s">
        <v>9884</v>
      </c>
      <c r="J829" s="2" t="s">
        <v>9903</v>
      </c>
      <c r="K829" s="2" t="s">
        <v>9908</v>
      </c>
      <c r="L829" s="2" t="s">
        <v>9921</v>
      </c>
      <c r="M829" s="2">
        <v>9</v>
      </c>
      <c r="N829" s="2">
        <v>24138.6</v>
      </c>
      <c r="O829" s="2">
        <v>217247.4</v>
      </c>
      <c r="P829" s="2">
        <v>9.9600000000000009</v>
      </c>
      <c r="Q829" s="2">
        <v>195609.56</v>
      </c>
      <c r="R829" s="2">
        <v>4</v>
      </c>
      <c r="S829" s="2">
        <f t="shared" si="36"/>
        <v>10</v>
      </c>
      <c r="T829" s="2">
        <f t="shared" si="37"/>
        <v>-2</v>
      </c>
      <c r="U829" s="6">
        <f t="shared" si="38"/>
        <v>57.635857250755286</v>
      </c>
    </row>
    <row r="830" spans="1:21" x14ac:dyDescent="0.3">
      <c r="A830" s="2" t="s">
        <v>845</v>
      </c>
      <c r="B830" s="2" t="s">
        <v>5842</v>
      </c>
      <c r="C830" s="3">
        <v>45707</v>
      </c>
      <c r="D830" s="4">
        <v>5</v>
      </c>
      <c r="E830" s="3">
        <v>45712</v>
      </c>
      <c r="F830" s="3">
        <v>45713</v>
      </c>
      <c r="G830" s="3">
        <v>27077</v>
      </c>
      <c r="H830" s="2" t="s">
        <v>9880</v>
      </c>
      <c r="I830" s="2" t="s">
        <v>9897</v>
      </c>
      <c r="J830" s="2" t="s">
        <v>9904</v>
      </c>
      <c r="K830" s="2" t="s">
        <v>9912</v>
      </c>
      <c r="L830" s="2" t="s">
        <v>9928</v>
      </c>
      <c r="M830" s="2">
        <v>7</v>
      </c>
      <c r="N830" s="2">
        <v>25370.080000000002</v>
      </c>
      <c r="O830" s="2">
        <v>177590.56</v>
      </c>
      <c r="P830" s="2">
        <v>6.19</v>
      </c>
      <c r="Q830" s="2">
        <v>166597.70000000001</v>
      </c>
      <c r="R830" s="2">
        <v>4</v>
      </c>
      <c r="S830" s="2">
        <f t="shared" si="36"/>
        <v>6</v>
      </c>
      <c r="T830" s="2">
        <f t="shared" si="37"/>
        <v>-1</v>
      </c>
      <c r="U830" s="6">
        <f t="shared" si="38"/>
        <v>51.006160164271044</v>
      </c>
    </row>
    <row r="831" spans="1:21" x14ac:dyDescent="0.3">
      <c r="A831" s="2" t="s">
        <v>846</v>
      </c>
      <c r="B831" s="2" t="s">
        <v>5843</v>
      </c>
      <c r="C831" s="3">
        <v>45670</v>
      </c>
      <c r="D831" s="4">
        <v>7</v>
      </c>
      <c r="E831" s="3">
        <v>45675</v>
      </c>
      <c r="F831" s="3">
        <v>45677</v>
      </c>
      <c r="G831" s="3">
        <v>24661</v>
      </c>
      <c r="H831" s="2" t="s">
        <v>9881</v>
      </c>
      <c r="I831" s="2" t="s">
        <v>9885</v>
      </c>
      <c r="J831" s="2" t="s">
        <v>9906</v>
      </c>
      <c r="K831" s="2" t="s">
        <v>9911</v>
      </c>
      <c r="L831" s="2" t="s">
        <v>9926</v>
      </c>
      <c r="M831" s="2">
        <v>5</v>
      </c>
      <c r="N831" s="2">
        <v>19464.98</v>
      </c>
      <c r="O831" s="2">
        <v>97324.9</v>
      </c>
      <c r="P831" s="2">
        <v>14.74</v>
      </c>
      <c r="Q831" s="2">
        <v>82979.210000000006</v>
      </c>
      <c r="R831" s="2">
        <v>3</v>
      </c>
      <c r="S831" s="2">
        <f t="shared" si="36"/>
        <v>7</v>
      </c>
      <c r="T831" s="2">
        <f t="shared" si="37"/>
        <v>0</v>
      </c>
      <c r="U831" s="6">
        <f t="shared" si="38"/>
        <v>57.518839907192579</v>
      </c>
    </row>
    <row r="832" spans="1:21" x14ac:dyDescent="0.3">
      <c r="A832" s="2" t="s">
        <v>847</v>
      </c>
      <c r="B832" s="2" t="s">
        <v>5844</v>
      </c>
      <c r="C832" s="3">
        <v>45798</v>
      </c>
      <c r="D832" s="4">
        <v>10</v>
      </c>
      <c r="E832" s="3">
        <v>45800</v>
      </c>
      <c r="F832" s="3">
        <v>45804</v>
      </c>
      <c r="G832" s="3">
        <v>23887</v>
      </c>
      <c r="H832" s="2" t="s">
        <v>9879</v>
      </c>
      <c r="I832" s="2" t="s">
        <v>9883</v>
      </c>
      <c r="J832" s="2" t="s">
        <v>9904</v>
      </c>
      <c r="K832" s="2" t="s">
        <v>9909</v>
      </c>
      <c r="L832" s="2" t="s">
        <v>9923</v>
      </c>
      <c r="M832" s="2">
        <v>7</v>
      </c>
      <c r="N832" s="2">
        <v>32185.52</v>
      </c>
      <c r="O832" s="2">
        <v>225298.64</v>
      </c>
      <c r="P832" s="2">
        <v>4.9400000000000004</v>
      </c>
      <c r="Q832" s="2">
        <v>214168.89</v>
      </c>
      <c r="R832" s="2">
        <v>4</v>
      </c>
      <c r="S832" s="2">
        <f t="shared" si="36"/>
        <v>6</v>
      </c>
      <c r="T832" s="2">
        <f t="shared" si="37"/>
        <v>4</v>
      </c>
      <c r="U832" s="6">
        <f t="shared" si="38"/>
        <v>59.989721723518855</v>
      </c>
    </row>
    <row r="833" spans="1:21" x14ac:dyDescent="0.3">
      <c r="A833" s="2" t="s">
        <v>848</v>
      </c>
      <c r="B833" s="2" t="s">
        <v>5845</v>
      </c>
      <c r="C833" s="3">
        <v>45399</v>
      </c>
      <c r="D833" s="4">
        <v>8</v>
      </c>
      <c r="E833" s="3">
        <v>45404</v>
      </c>
      <c r="F833" s="3">
        <v>45405</v>
      </c>
      <c r="G833" s="3">
        <v>37127</v>
      </c>
      <c r="H833" s="2" t="s">
        <v>9880</v>
      </c>
      <c r="I833" s="2" t="s">
        <v>9901</v>
      </c>
      <c r="J833" s="2" t="s">
        <v>9903</v>
      </c>
      <c r="K833" s="2" t="s">
        <v>9907</v>
      </c>
      <c r="L833" s="2" t="s">
        <v>9932</v>
      </c>
      <c r="M833" s="2">
        <v>9</v>
      </c>
      <c r="N833" s="2">
        <v>41227.78</v>
      </c>
      <c r="O833" s="2">
        <v>371050.02</v>
      </c>
      <c r="P833" s="2">
        <v>15.95</v>
      </c>
      <c r="Q833" s="2">
        <v>311867.53999999998</v>
      </c>
      <c r="R833" s="2">
        <v>5</v>
      </c>
      <c r="S833" s="2">
        <f t="shared" si="36"/>
        <v>6</v>
      </c>
      <c r="T833" s="2">
        <f t="shared" si="37"/>
        <v>2</v>
      </c>
      <c r="U833" s="6">
        <f t="shared" si="38"/>
        <v>22.647501711156742</v>
      </c>
    </row>
    <row r="834" spans="1:21" x14ac:dyDescent="0.3">
      <c r="A834" s="2" t="s">
        <v>849</v>
      </c>
      <c r="B834" s="2" t="s">
        <v>5846</v>
      </c>
      <c r="C834" s="3">
        <v>45545</v>
      </c>
      <c r="D834" s="4">
        <v>5</v>
      </c>
      <c r="E834" s="3">
        <v>45546</v>
      </c>
      <c r="F834" s="3">
        <v>45549</v>
      </c>
      <c r="G834" s="3">
        <v>33224</v>
      </c>
      <c r="H834" s="2" t="s">
        <v>9882</v>
      </c>
      <c r="I834" s="2" t="s">
        <v>9887</v>
      </c>
      <c r="J834" s="2" t="s">
        <v>9906</v>
      </c>
      <c r="K834" s="2" t="s">
        <v>9911</v>
      </c>
      <c r="L834" s="2" t="s">
        <v>9926</v>
      </c>
      <c r="M834" s="2">
        <v>1</v>
      </c>
      <c r="N834" s="2">
        <v>24259.08</v>
      </c>
      <c r="O834" s="2">
        <v>24259.08</v>
      </c>
      <c r="P834" s="2">
        <v>21.52</v>
      </c>
      <c r="Q834" s="2">
        <v>19038.53</v>
      </c>
      <c r="R834" s="2">
        <v>1</v>
      </c>
      <c r="S834" s="2">
        <f t="shared" si="36"/>
        <v>4</v>
      </c>
      <c r="T834" s="2">
        <f t="shared" si="37"/>
        <v>1</v>
      </c>
      <c r="U834" s="6">
        <f t="shared" si="38"/>
        <v>33.732399874843551</v>
      </c>
    </row>
    <row r="835" spans="1:21" x14ac:dyDescent="0.3">
      <c r="A835" s="2" t="s">
        <v>850</v>
      </c>
      <c r="B835" s="2" t="s">
        <v>5847</v>
      </c>
      <c r="C835" s="3">
        <v>45878</v>
      </c>
      <c r="D835" s="4">
        <v>9</v>
      </c>
      <c r="E835" s="3">
        <v>45879</v>
      </c>
      <c r="F835" s="3">
        <v>45884</v>
      </c>
      <c r="G835" s="3">
        <v>25306</v>
      </c>
      <c r="H835" s="2" t="s">
        <v>9881</v>
      </c>
      <c r="I835" s="2" t="s">
        <v>9891</v>
      </c>
      <c r="J835" s="2" t="s">
        <v>9906</v>
      </c>
      <c r="K835" s="2" t="s">
        <v>9911</v>
      </c>
      <c r="L835" s="2" t="s">
        <v>9926</v>
      </c>
      <c r="M835" s="2">
        <v>6</v>
      </c>
      <c r="N835" s="2">
        <v>23349.34</v>
      </c>
      <c r="O835" s="2">
        <v>140096.04</v>
      </c>
      <c r="P835" s="2">
        <v>11.83</v>
      </c>
      <c r="Q835" s="2">
        <v>123522.68</v>
      </c>
      <c r="R835" s="2">
        <v>2</v>
      </c>
      <c r="S835" s="2">
        <f t="shared" ref="S835:S898" si="39">_xlfn.DAYS(F835,C835)</f>
        <v>6</v>
      </c>
      <c r="T835" s="2">
        <f t="shared" ref="T835:T898" si="40">D835-S835</f>
        <v>3</v>
      </c>
      <c r="U835" s="6">
        <f t="shared" ref="U835:U898" si="41">YEARFRAC(G835,C835,1)</f>
        <v>56.32374273500168</v>
      </c>
    </row>
    <row r="836" spans="1:21" x14ac:dyDescent="0.3">
      <c r="A836" s="2" t="s">
        <v>851</v>
      </c>
      <c r="B836" s="2" t="s">
        <v>5848</v>
      </c>
      <c r="C836" s="3">
        <v>45678</v>
      </c>
      <c r="D836" s="4">
        <v>4</v>
      </c>
      <c r="E836" s="3">
        <v>45680</v>
      </c>
      <c r="F836" s="3">
        <v>45682</v>
      </c>
      <c r="G836" s="3">
        <v>34055</v>
      </c>
      <c r="H836" s="2" t="s">
        <v>9882</v>
      </c>
      <c r="I836" s="2" t="s">
        <v>9898</v>
      </c>
      <c r="J836" s="2" t="s">
        <v>9903</v>
      </c>
      <c r="K836" s="2" t="s">
        <v>9908</v>
      </c>
      <c r="L836" s="2" t="s">
        <v>9915</v>
      </c>
      <c r="M836" s="2">
        <v>7</v>
      </c>
      <c r="N836" s="2">
        <v>26030.58</v>
      </c>
      <c r="O836" s="2">
        <v>182214.06</v>
      </c>
      <c r="P836" s="2">
        <v>1.8</v>
      </c>
      <c r="Q836" s="2">
        <v>178934.21</v>
      </c>
      <c r="R836" s="2">
        <v>4</v>
      </c>
      <c r="S836" s="2">
        <f t="shared" si="39"/>
        <v>4</v>
      </c>
      <c r="T836" s="2">
        <f t="shared" si="40"/>
        <v>0</v>
      </c>
      <c r="U836" s="6">
        <f t="shared" si="41"/>
        <v>31.822699742802619</v>
      </c>
    </row>
    <row r="837" spans="1:21" x14ac:dyDescent="0.3">
      <c r="A837" s="2" t="s">
        <v>852</v>
      </c>
      <c r="B837" s="2" t="s">
        <v>5849</v>
      </c>
      <c r="C837" s="3">
        <v>45621</v>
      </c>
      <c r="D837" s="4">
        <v>10</v>
      </c>
      <c r="E837" s="3">
        <v>45624</v>
      </c>
      <c r="F837" s="3">
        <v>45629</v>
      </c>
      <c r="G837" s="3">
        <v>28883</v>
      </c>
      <c r="H837" s="2" t="s">
        <v>9881</v>
      </c>
      <c r="I837" s="2" t="s">
        <v>9899</v>
      </c>
      <c r="J837" s="2" t="s">
        <v>9905</v>
      </c>
      <c r="K837" s="2" t="s">
        <v>9910</v>
      </c>
      <c r="L837" s="2" t="s">
        <v>9935</v>
      </c>
      <c r="M837" s="2">
        <v>10</v>
      </c>
      <c r="N837" s="2">
        <v>36912.300000000003</v>
      </c>
      <c r="O837" s="2">
        <v>369123</v>
      </c>
      <c r="P837" s="2">
        <v>13.78</v>
      </c>
      <c r="Q837" s="2">
        <v>318257.84999999998</v>
      </c>
      <c r="R837" s="2">
        <v>2</v>
      </c>
      <c r="S837" s="2">
        <f t="shared" si="39"/>
        <v>8</v>
      </c>
      <c r="T837" s="2">
        <f t="shared" si="40"/>
        <v>2</v>
      </c>
      <c r="U837" s="6">
        <f t="shared" si="41"/>
        <v>45.824782763956676</v>
      </c>
    </row>
    <row r="838" spans="1:21" x14ac:dyDescent="0.3">
      <c r="A838" s="2" t="s">
        <v>853</v>
      </c>
      <c r="B838" s="2" t="s">
        <v>5850</v>
      </c>
      <c r="C838" s="3">
        <v>45263</v>
      </c>
      <c r="D838" s="4">
        <v>10</v>
      </c>
      <c r="E838" s="3">
        <v>45268</v>
      </c>
      <c r="F838" s="3">
        <v>45272</v>
      </c>
      <c r="G838" s="3">
        <v>24419</v>
      </c>
      <c r="H838" s="2" t="s">
        <v>9880</v>
      </c>
      <c r="I838" s="2" t="s">
        <v>9901</v>
      </c>
      <c r="J838" s="2" t="s">
        <v>9903</v>
      </c>
      <c r="K838" s="2" t="s">
        <v>9907</v>
      </c>
      <c r="L838" s="2" t="s">
        <v>9914</v>
      </c>
      <c r="M838" s="2">
        <v>4</v>
      </c>
      <c r="N838" s="2">
        <v>17574.14</v>
      </c>
      <c r="O838" s="2">
        <v>70296.56</v>
      </c>
      <c r="P838" s="2">
        <v>14.31</v>
      </c>
      <c r="Q838" s="2">
        <v>60237.120000000003</v>
      </c>
      <c r="R838" s="2">
        <v>3</v>
      </c>
      <c r="S838" s="2">
        <f t="shared" si="39"/>
        <v>9</v>
      </c>
      <c r="T838" s="2">
        <f t="shared" si="40"/>
        <v>1</v>
      </c>
      <c r="U838" s="6">
        <f t="shared" si="41"/>
        <v>57.069108761329304</v>
      </c>
    </row>
    <row r="839" spans="1:21" x14ac:dyDescent="0.3">
      <c r="A839" s="2" t="s">
        <v>854</v>
      </c>
      <c r="B839" s="2" t="s">
        <v>5851</v>
      </c>
      <c r="C839" s="3">
        <v>45156</v>
      </c>
      <c r="D839" s="4">
        <v>5</v>
      </c>
      <c r="E839" s="3">
        <v>45161</v>
      </c>
      <c r="F839" s="3">
        <v>45163</v>
      </c>
      <c r="G839" s="3">
        <v>36552</v>
      </c>
      <c r="H839" s="2" t="s">
        <v>9880</v>
      </c>
      <c r="I839" s="2" t="s">
        <v>9892</v>
      </c>
      <c r="J839" s="2" t="s">
        <v>9903</v>
      </c>
      <c r="K839" s="2" t="s">
        <v>9908</v>
      </c>
      <c r="L839" s="2" t="s">
        <v>9921</v>
      </c>
      <c r="M839" s="2">
        <v>4</v>
      </c>
      <c r="N839" s="2">
        <v>1542.91</v>
      </c>
      <c r="O839" s="2">
        <v>6171.64</v>
      </c>
      <c r="P839" s="2">
        <v>23.08</v>
      </c>
      <c r="Q839" s="2">
        <v>4747.2299999999996</v>
      </c>
      <c r="R839" s="2">
        <v>2</v>
      </c>
      <c r="S839" s="2">
        <f t="shared" si="39"/>
        <v>7</v>
      </c>
      <c r="T839" s="2">
        <f t="shared" si="40"/>
        <v>-2</v>
      </c>
      <c r="U839" s="6">
        <f t="shared" si="41"/>
        <v>23.5564681724846</v>
      </c>
    </row>
    <row r="840" spans="1:21" x14ac:dyDescent="0.3">
      <c r="A840" s="2" t="s">
        <v>855</v>
      </c>
      <c r="B840" s="2" t="s">
        <v>5852</v>
      </c>
      <c r="C840" s="3">
        <v>45162</v>
      </c>
      <c r="D840" s="4">
        <v>8</v>
      </c>
      <c r="E840" s="3">
        <v>45165</v>
      </c>
      <c r="F840" s="3">
        <v>45170</v>
      </c>
      <c r="G840" s="3">
        <v>37145</v>
      </c>
      <c r="H840" s="2" t="s">
        <v>9882</v>
      </c>
      <c r="I840" s="2" t="s">
        <v>9895</v>
      </c>
      <c r="J840" s="2" t="s">
        <v>9904</v>
      </c>
      <c r="K840" s="2" t="s">
        <v>9912</v>
      </c>
      <c r="L840" s="2" t="s">
        <v>9920</v>
      </c>
      <c r="M840" s="2">
        <v>10</v>
      </c>
      <c r="N840" s="2">
        <v>16193.47</v>
      </c>
      <c r="O840" s="2">
        <v>161934.70000000001</v>
      </c>
      <c r="P840" s="2">
        <v>20.55</v>
      </c>
      <c r="Q840" s="2">
        <v>128657.12</v>
      </c>
      <c r="R840" s="2">
        <v>1</v>
      </c>
      <c r="S840" s="2">
        <f t="shared" si="39"/>
        <v>8</v>
      </c>
      <c r="T840" s="2">
        <f t="shared" si="40"/>
        <v>0</v>
      </c>
      <c r="U840" s="6">
        <f t="shared" si="41"/>
        <v>21.951309523809524</v>
      </c>
    </row>
    <row r="841" spans="1:21" x14ac:dyDescent="0.3">
      <c r="A841" s="2" t="s">
        <v>856</v>
      </c>
      <c r="B841" s="2" t="s">
        <v>5853</v>
      </c>
      <c r="C841" s="3">
        <v>45561</v>
      </c>
      <c r="D841" s="4">
        <v>10</v>
      </c>
      <c r="E841" s="3">
        <v>45566</v>
      </c>
      <c r="F841" s="3">
        <v>45571</v>
      </c>
      <c r="G841" s="3">
        <v>36669</v>
      </c>
      <c r="H841" s="2" t="s">
        <v>9881</v>
      </c>
      <c r="I841" s="2" t="s">
        <v>9885</v>
      </c>
      <c r="J841" s="2" t="s">
        <v>9903</v>
      </c>
      <c r="K841" s="2" t="s">
        <v>9908</v>
      </c>
      <c r="L841" s="2" t="s">
        <v>9921</v>
      </c>
      <c r="M841" s="2">
        <v>8</v>
      </c>
      <c r="N841" s="2">
        <v>45720.86</v>
      </c>
      <c r="O841" s="2">
        <v>365766.88</v>
      </c>
      <c r="P841" s="2">
        <v>27.87</v>
      </c>
      <c r="Q841" s="2">
        <v>263827.65000000002</v>
      </c>
      <c r="R841" s="2">
        <v>3</v>
      </c>
      <c r="S841" s="2">
        <f t="shared" si="39"/>
        <v>10</v>
      </c>
      <c r="T841" s="2">
        <f t="shared" si="40"/>
        <v>0</v>
      </c>
      <c r="U841" s="6">
        <f t="shared" si="41"/>
        <v>24.342969776609724</v>
      </c>
    </row>
    <row r="842" spans="1:21" x14ac:dyDescent="0.3">
      <c r="A842" s="2" t="s">
        <v>857</v>
      </c>
      <c r="B842" s="2" t="s">
        <v>5854</v>
      </c>
      <c r="C842" s="3">
        <v>45363</v>
      </c>
      <c r="D842" s="4">
        <v>4</v>
      </c>
      <c r="E842" s="3">
        <v>45366</v>
      </c>
      <c r="F842" s="3">
        <v>45369</v>
      </c>
      <c r="G842" s="3">
        <v>37351</v>
      </c>
      <c r="H842" s="2" t="s">
        <v>9881</v>
      </c>
      <c r="I842" s="2" t="s">
        <v>9891</v>
      </c>
      <c r="J842" s="2" t="s">
        <v>9903</v>
      </c>
      <c r="K842" s="2" t="s">
        <v>9908</v>
      </c>
      <c r="L842" s="2" t="s">
        <v>9915</v>
      </c>
      <c r="M842" s="2">
        <v>7</v>
      </c>
      <c r="N842" s="2">
        <v>33316.559999999998</v>
      </c>
      <c r="O842" s="2">
        <v>233215.92</v>
      </c>
      <c r="P842" s="2">
        <v>1.88</v>
      </c>
      <c r="Q842" s="2">
        <v>228831.46</v>
      </c>
      <c r="R842" s="2">
        <v>5</v>
      </c>
      <c r="S842" s="2">
        <f t="shared" si="39"/>
        <v>6</v>
      </c>
      <c r="T842" s="2">
        <f t="shared" si="40"/>
        <v>-2</v>
      </c>
      <c r="U842" s="6">
        <f t="shared" si="41"/>
        <v>21.935007737174146</v>
      </c>
    </row>
    <row r="843" spans="1:21" x14ac:dyDescent="0.3">
      <c r="A843" s="2" t="s">
        <v>858</v>
      </c>
      <c r="B843" s="2" t="s">
        <v>5855</v>
      </c>
      <c r="C843" s="3">
        <v>45343</v>
      </c>
      <c r="D843" s="4">
        <v>4</v>
      </c>
      <c r="E843" s="3">
        <v>45344</v>
      </c>
      <c r="F843" s="3">
        <v>45348</v>
      </c>
      <c r="G843" s="3">
        <v>35929</v>
      </c>
      <c r="H843" s="2" t="s">
        <v>9879</v>
      </c>
      <c r="I843" s="2" t="s">
        <v>9886</v>
      </c>
      <c r="J843" s="2" t="s">
        <v>9904</v>
      </c>
      <c r="K843" s="2" t="s">
        <v>9912</v>
      </c>
      <c r="L843" s="2" t="s">
        <v>9928</v>
      </c>
      <c r="M843" s="2">
        <v>10</v>
      </c>
      <c r="N843" s="2">
        <v>6751.74</v>
      </c>
      <c r="O843" s="2">
        <v>67517.399999999994</v>
      </c>
      <c r="P843" s="2">
        <v>8.1</v>
      </c>
      <c r="Q843" s="2">
        <v>62048.49</v>
      </c>
      <c r="R843" s="2">
        <v>3</v>
      </c>
      <c r="S843" s="2">
        <f t="shared" si="39"/>
        <v>5</v>
      </c>
      <c r="T843" s="2">
        <f t="shared" si="40"/>
        <v>-1</v>
      </c>
      <c r="U843" s="6">
        <f t="shared" si="41"/>
        <v>25.773473940377208</v>
      </c>
    </row>
    <row r="844" spans="1:21" x14ac:dyDescent="0.3">
      <c r="A844" s="2" t="s">
        <v>859</v>
      </c>
      <c r="B844" s="2" t="s">
        <v>5856</v>
      </c>
      <c r="C844" s="3">
        <v>45309</v>
      </c>
      <c r="D844" s="4">
        <v>10</v>
      </c>
      <c r="E844" s="3">
        <v>45313</v>
      </c>
      <c r="F844" s="3">
        <v>45315</v>
      </c>
      <c r="G844" s="3">
        <v>23231</v>
      </c>
      <c r="H844" s="2" t="s">
        <v>9880</v>
      </c>
      <c r="I844" s="2" t="s">
        <v>9892</v>
      </c>
      <c r="J844" s="2" t="s">
        <v>9905</v>
      </c>
      <c r="K844" s="2" t="s">
        <v>9910</v>
      </c>
      <c r="L844" s="2" t="s">
        <v>9935</v>
      </c>
      <c r="M844" s="2">
        <v>7</v>
      </c>
      <c r="N844" s="2">
        <v>24553.98</v>
      </c>
      <c r="O844" s="2">
        <v>171877.86</v>
      </c>
      <c r="P844" s="2">
        <v>17.829999999999998</v>
      </c>
      <c r="Q844" s="2">
        <v>141232.04</v>
      </c>
      <c r="R844" s="2">
        <v>3</v>
      </c>
      <c r="S844" s="2">
        <f t="shared" si="39"/>
        <v>6</v>
      </c>
      <c r="T844" s="2">
        <f t="shared" si="40"/>
        <v>4</v>
      </c>
      <c r="U844" s="6">
        <f t="shared" si="41"/>
        <v>60.444935087874242</v>
      </c>
    </row>
    <row r="845" spans="1:21" x14ac:dyDescent="0.3">
      <c r="A845" s="2" t="s">
        <v>860</v>
      </c>
      <c r="B845" s="2" t="s">
        <v>5857</v>
      </c>
      <c r="C845" s="3">
        <v>45371</v>
      </c>
      <c r="D845" s="4">
        <v>7</v>
      </c>
      <c r="E845" s="3">
        <v>45372</v>
      </c>
      <c r="F845" s="3">
        <v>45375</v>
      </c>
      <c r="G845" s="3">
        <v>27476</v>
      </c>
      <c r="H845" s="2" t="s">
        <v>9881</v>
      </c>
      <c r="I845" s="2" t="s">
        <v>9885</v>
      </c>
      <c r="J845" s="2" t="s">
        <v>9903</v>
      </c>
      <c r="K845" s="2" t="s">
        <v>9907</v>
      </c>
      <c r="L845" s="2" t="s">
        <v>9932</v>
      </c>
      <c r="M845" s="2">
        <v>10</v>
      </c>
      <c r="N845" s="2">
        <v>3808.15</v>
      </c>
      <c r="O845" s="2">
        <v>38081.5</v>
      </c>
      <c r="P845" s="2">
        <v>9.83</v>
      </c>
      <c r="Q845" s="2">
        <v>34338.089999999997</v>
      </c>
      <c r="R845" s="2">
        <v>4</v>
      </c>
      <c r="S845" s="2">
        <f t="shared" si="39"/>
        <v>4</v>
      </c>
      <c r="T845" s="2">
        <f t="shared" si="40"/>
        <v>3</v>
      </c>
      <c r="U845" s="6">
        <f t="shared" si="41"/>
        <v>48.992498494223291</v>
      </c>
    </row>
    <row r="846" spans="1:21" x14ac:dyDescent="0.3">
      <c r="A846" s="2" t="s">
        <v>861</v>
      </c>
      <c r="B846" s="2" t="s">
        <v>5858</v>
      </c>
      <c r="C846" s="3">
        <v>45332</v>
      </c>
      <c r="D846" s="4">
        <v>3</v>
      </c>
      <c r="E846" s="3">
        <v>45333</v>
      </c>
      <c r="F846" s="3">
        <v>45337</v>
      </c>
      <c r="G846" s="3">
        <v>30515</v>
      </c>
      <c r="H846" s="2" t="s">
        <v>9882</v>
      </c>
      <c r="I846" s="2" t="s">
        <v>9898</v>
      </c>
      <c r="J846" s="2" t="s">
        <v>9906</v>
      </c>
      <c r="K846" s="2" t="s">
        <v>9911</v>
      </c>
      <c r="L846" s="2" t="s">
        <v>9919</v>
      </c>
      <c r="M846" s="2">
        <v>3</v>
      </c>
      <c r="N846" s="2">
        <v>45908.88</v>
      </c>
      <c r="O846" s="2">
        <v>137726.64000000001</v>
      </c>
      <c r="P846" s="2">
        <v>17.78</v>
      </c>
      <c r="Q846" s="2">
        <v>113238.84</v>
      </c>
      <c r="R846" s="2">
        <v>4</v>
      </c>
      <c r="S846" s="2">
        <f t="shared" si="39"/>
        <v>5</v>
      </c>
      <c r="T846" s="2">
        <f t="shared" si="40"/>
        <v>-2</v>
      </c>
      <c r="U846" s="6">
        <f t="shared" si="41"/>
        <v>40.565412945701063</v>
      </c>
    </row>
    <row r="847" spans="1:21" x14ac:dyDescent="0.3">
      <c r="A847" s="2" t="s">
        <v>862</v>
      </c>
      <c r="B847" s="2" t="s">
        <v>5859</v>
      </c>
      <c r="C847" s="3">
        <v>45380</v>
      </c>
      <c r="D847" s="4">
        <v>7</v>
      </c>
      <c r="E847" s="3">
        <v>45383</v>
      </c>
      <c r="F847" s="3">
        <v>45384</v>
      </c>
      <c r="G847" s="3">
        <v>32073</v>
      </c>
      <c r="H847" s="2" t="s">
        <v>9881</v>
      </c>
      <c r="I847" s="2" t="s">
        <v>9885</v>
      </c>
      <c r="J847" s="2" t="s">
        <v>9903</v>
      </c>
      <c r="K847" s="2" t="s">
        <v>9907</v>
      </c>
      <c r="L847" s="2" t="s">
        <v>9931</v>
      </c>
      <c r="M847" s="2">
        <v>10</v>
      </c>
      <c r="N847" s="2">
        <v>25423.439999999999</v>
      </c>
      <c r="O847" s="2">
        <v>254234.4</v>
      </c>
      <c r="P847" s="2">
        <v>4.26</v>
      </c>
      <c r="Q847" s="2">
        <v>243404.01</v>
      </c>
      <c r="R847" s="2">
        <v>5</v>
      </c>
      <c r="S847" s="2">
        <f t="shared" si="39"/>
        <v>4</v>
      </c>
      <c r="T847" s="2">
        <f t="shared" si="40"/>
        <v>3</v>
      </c>
      <c r="U847" s="6">
        <f t="shared" si="41"/>
        <v>36.431268011527379</v>
      </c>
    </row>
    <row r="848" spans="1:21" x14ac:dyDescent="0.3">
      <c r="A848" s="2" t="s">
        <v>863</v>
      </c>
      <c r="B848" s="2" t="s">
        <v>5860</v>
      </c>
      <c r="C848" s="3">
        <v>45656</v>
      </c>
      <c r="D848" s="4">
        <v>7</v>
      </c>
      <c r="E848" s="3">
        <v>45661</v>
      </c>
      <c r="F848" s="3">
        <v>45662</v>
      </c>
      <c r="G848" s="3">
        <v>27548</v>
      </c>
      <c r="H848" s="2" t="s">
        <v>9882</v>
      </c>
      <c r="I848" s="2" t="s">
        <v>9898</v>
      </c>
      <c r="J848" s="2" t="s">
        <v>9904</v>
      </c>
      <c r="K848" s="2" t="s">
        <v>9909</v>
      </c>
      <c r="L848" s="2" t="s">
        <v>9923</v>
      </c>
      <c r="M848" s="2">
        <v>4</v>
      </c>
      <c r="N848" s="2">
        <v>6129.76</v>
      </c>
      <c r="O848" s="2">
        <v>24519.040000000001</v>
      </c>
      <c r="P848" s="2">
        <v>25.05</v>
      </c>
      <c r="Q848" s="2">
        <v>18377.02</v>
      </c>
      <c r="R848" s="2">
        <v>3</v>
      </c>
      <c r="S848" s="2">
        <f t="shared" si="39"/>
        <v>6</v>
      </c>
      <c r="T848" s="2">
        <f t="shared" si="40"/>
        <v>1</v>
      </c>
      <c r="U848" s="6">
        <f t="shared" si="41"/>
        <v>49.575644746208184</v>
      </c>
    </row>
    <row r="849" spans="1:21" x14ac:dyDescent="0.3">
      <c r="A849" s="2" t="s">
        <v>864</v>
      </c>
      <c r="B849" s="2" t="s">
        <v>5861</v>
      </c>
      <c r="C849" s="3">
        <v>45339</v>
      </c>
      <c r="D849" s="4">
        <v>7</v>
      </c>
      <c r="E849" s="3">
        <v>45342</v>
      </c>
      <c r="F849" s="3">
        <v>45346</v>
      </c>
      <c r="G849" s="3">
        <v>24279</v>
      </c>
      <c r="H849" s="2" t="s">
        <v>9881</v>
      </c>
      <c r="I849" s="2" t="s">
        <v>9894</v>
      </c>
      <c r="J849" s="2" t="s">
        <v>9904</v>
      </c>
      <c r="K849" s="2" t="s">
        <v>9909</v>
      </c>
      <c r="L849" s="2" t="s">
        <v>9927</v>
      </c>
      <c r="M849" s="2">
        <v>2</v>
      </c>
      <c r="N849" s="2">
        <v>24826.6</v>
      </c>
      <c r="O849" s="2">
        <v>49653.2</v>
      </c>
      <c r="P849" s="2">
        <v>21.48</v>
      </c>
      <c r="Q849" s="2">
        <v>38987.69</v>
      </c>
      <c r="R849" s="2">
        <v>1</v>
      </c>
      <c r="S849" s="2">
        <f t="shared" si="39"/>
        <v>7</v>
      </c>
      <c r="T849" s="2">
        <f t="shared" si="40"/>
        <v>0</v>
      </c>
      <c r="U849" s="6">
        <f t="shared" si="41"/>
        <v>57.658468677494199</v>
      </c>
    </row>
    <row r="850" spans="1:21" x14ac:dyDescent="0.3">
      <c r="A850" s="2" t="s">
        <v>865</v>
      </c>
      <c r="B850" s="2" t="s">
        <v>5862</v>
      </c>
      <c r="C850" s="3">
        <v>45468</v>
      </c>
      <c r="D850" s="4">
        <v>9</v>
      </c>
      <c r="E850" s="3">
        <v>45472</v>
      </c>
      <c r="F850" s="3">
        <v>45477</v>
      </c>
      <c r="G850" s="3">
        <v>26340</v>
      </c>
      <c r="H850" s="2" t="s">
        <v>9881</v>
      </c>
      <c r="I850" s="2" t="s">
        <v>9891</v>
      </c>
      <c r="J850" s="2" t="s">
        <v>9903</v>
      </c>
      <c r="K850" s="2" t="s">
        <v>9907</v>
      </c>
      <c r="L850" s="2" t="s">
        <v>9931</v>
      </c>
      <c r="M850" s="2">
        <v>8</v>
      </c>
      <c r="N850" s="2">
        <v>19856.939999999999</v>
      </c>
      <c r="O850" s="2">
        <v>158855.51999999999</v>
      </c>
      <c r="P850" s="2">
        <v>5.35</v>
      </c>
      <c r="Q850" s="2">
        <v>150356.75</v>
      </c>
      <c r="R850" s="2">
        <v>1</v>
      </c>
      <c r="S850" s="2">
        <f t="shared" si="39"/>
        <v>9</v>
      </c>
      <c r="T850" s="2">
        <f t="shared" si="40"/>
        <v>0</v>
      </c>
      <c r="U850" s="6">
        <f t="shared" si="41"/>
        <v>52.367580970091431</v>
      </c>
    </row>
    <row r="851" spans="1:21" x14ac:dyDescent="0.3">
      <c r="A851" s="2" t="s">
        <v>866</v>
      </c>
      <c r="B851" s="2" t="s">
        <v>5863</v>
      </c>
      <c r="C851" s="3">
        <v>45471</v>
      </c>
      <c r="D851" s="4">
        <v>8</v>
      </c>
      <c r="E851" s="3">
        <v>45473</v>
      </c>
      <c r="F851" s="3">
        <v>45475</v>
      </c>
      <c r="G851" s="3">
        <v>36108</v>
      </c>
      <c r="H851" s="2" t="s">
        <v>9882</v>
      </c>
      <c r="I851" s="2" t="s">
        <v>9898</v>
      </c>
      <c r="J851" s="2" t="s">
        <v>9903</v>
      </c>
      <c r="K851" s="2" t="s">
        <v>9907</v>
      </c>
      <c r="L851" s="2" t="s">
        <v>9931</v>
      </c>
      <c r="M851" s="2">
        <v>7</v>
      </c>
      <c r="N851" s="2">
        <v>35818.92</v>
      </c>
      <c r="O851" s="2">
        <v>250732.44</v>
      </c>
      <c r="P851" s="2">
        <v>24.79</v>
      </c>
      <c r="Q851" s="2">
        <v>188575.87</v>
      </c>
      <c r="R851" s="2">
        <v>1</v>
      </c>
      <c r="S851" s="2">
        <f t="shared" si="39"/>
        <v>4</v>
      </c>
      <c r="T851" s="2">
        <f t="shared" si="40"/>
        <v>4</v>
      </c>
      <c r="U851" s="6">
        <f t="shared" si="41"/>
        <v>25.63384708983979</v>
      </c>
    </row>
    <row r="852" spans="1:21" x14ac:dyDescent="0.3">
      <c r="A852" s="2" t="s">
        <v>867</v>
      </c>
      <c r="B852" s="2" t="s">
        <v>5864</v>
      </c>
      <c r="C852" s="3">
        <v>45153</v>
      </c>
      <c r="D852" s="4">
        <v>9</v>
      </c>
      <c r="E852" s="3">
        <v>45156</v>
      </c>
      <c r="F852" s="3">
        <v>45160</v>
      </c>
      <c r="G852" s="3">
        <v>25647</v>
      </c>
      <c r="H852" s="2" t="s">
        <v>9879</v>
      </c>
      <c r="I852" s="2" t="s">
        <v>9900</v>
      </c>
      <c r="J852" s="2" t="s">
        <v>9903</v>
      </c>
      <c r="K852" s="2" t="s">
        <v>9907</v>
      </c>
      <c r="L852" s="2" t="s">
        <v>9914</v>
      </c>
      <c r="M852" s="2">
        <v>2</v>
      </c>
      <c r="N852" s="2">
        <v>31246.58</v>
      </c>
      <c r="O852" s="2">
        <v>62493.16</v>
      </c>
      <c r="P852" s="2">
        <v>29.84</v>
      </c>
      <c r="Q852" s="2">
        <v>43845.2</v>
      </c>
      <c r="R852" s="2">
        <v>2</v>
      </c>
      <c r="S852" s="2">
        <f t="shared" si="39"/>
        <v>7</v>
      </c>
      <c r="T852" s="2">
        <f t="shared" si="40"/>
        <v>2</v>
      </c>
      <c r="U852" s="6">
        <f t="shared" si="41"/>
        <v>53.405871317750844</v>
      </c>
    </row>
    <row r="853" spans="1:21" x14ac:dyDescent="0.3">
      <c r="A853" s="2" t="s">
        <v>868</v>
      </c>
      <c r="B853" s="2" t="s">
        <v>5865</v>
      </c>
      <c r="C853" s="3">
        <v>45445</v>
      </c>
      <c r="D853" s="4">
        <v>9</v>
      </c>
      <c r="E853" s="3">
        <v>45446</v>
      </c>
      <c r="F853" s="3">
        <v>45447</v>
      </c>
      <c r="G853" s="3">
        <v>30075</v>
      </c>
      <c r="H853" s="2" t="s">
        <v>9879</v>
      </c>
      <c r="I853" s="2" t="s">
        <v>9883</v>
      </c>
      <c r="J853" s="2" t="s">
        <v>9903</v>
      </c>
      <c r="K853" s="2" t="s">
        <v>9908</v>
      </c>
      <c r="L853" s="2" t="s">
        <v>9915</v>
      </c>
      <c r="M853" s="2">
        <v>10</v>
      </c>
      <c r="N853" s="2">
        <v>34081.07</v>
      </c>
      <c r="O853" s="2">
        <v>340810.7</v>
      </c>
      <c r="P853" s="2">
        <v>8.44</v>
      </c>
      <c r="Q853" s="2">
        <v>312046.28000000003</v>
      </c>
      <c r="R853" s="2">
        <v>5</v>
      </c>
      <c r="S853" s="2">
        <f t="shared" si="39"/>
        <v>2</v>
      </c>
      <c r="T853" s="2">
        <f t="shared" si="40"/>
        <v>7</v>
      </c>
      <c r="U853" s="6">
        <f t="shared" si="41"/>
        <v>42.080096778301289</v>
      </c>
    </row>
    <row r="854" spans="1:21" x14ac:dyDescent="0.3">
      <c r="A854" s="2" t="s">
        <v>869</v>
      </c>
      <c r="B854" s="2" t="s">
        <v>5866</v>
      </c>
      <c r="C854" s="3">
        <v>45279</v>
      </c>
      <c r="D854" s="4">
        <v>3</v>
      </c>
      <c r="E854" s="3">
        <v>45281</v>
      </c>
      <c r="F854" s="3">
        <v>45282</v>
      </c>
      <c r="G854" s="3">
        <v>23455</v>
      </c>
      <c r="H854" s="2" t="s">
        <v>9879</v>
      </c>
      <c r="I854" s="2" t="s">
        <v>9886</v>
      </c>
      <c r="J854" s="2" t="s">
        <v>9905</v>
      </c>
      <c r="K854" s="2" t="s">
        <v>9910</v>
      </c>
      <c r="L854" s="2" t="s">
        <v>9917</v>
      </c>
      <c r="M854" s="2">
        <v>5</v>
      </c>
      <c r="N854" s="2">
        <v>24851.1</v>
      </c>
      <c r="O854" s="2">
        <v>124255.5</v>
      </c>
      <c r="P854" s="2">
        <v>21.08</v>
      </c>
      <c r="Q854" s="2">
        <v>98062.44</v>
      </c>
      <c r="R854" s="2">
        <v>3</v>
      </c>
      <c r="S854" s="2">
        <f t="shared" si="39"/>
        <v>3</v>
      </c>
      <c r="T854" s="2">
        <f t="shared" si="40"/>
        <v>0</v>
      </c>
      <c r="U854" s="6">
        <f t="shared" si="41"/>
        <v>59.750855578370981</v>
      </c>
    </row>
    <row r="855" spans="1:21" x14ac:dyDescent="0.3">
      <c r="A855" s="2" t="s">
        <v>870</v>
      </c>
      <c r="B855" s="2" t="s">
        <v>5867</v>
      </c>
      <c r="C855" s="3">
        <v>45522</v>
      </c>
      <c r="D855" s="4">
        <v>9</v>
      </c>
      <c r="E855" s="3">
        <v>45524</v>
      </c>
      <c r="F855" s="3">
        <v>45526</v>
      </c>
      <c r="G855" s="3">
        <v>32019</v>
      </c>
      <c r="H855" s="2" t="s">
        <v>9881</v>
      </c>
      <c r="I855" s="2" t="s">
        <v>9885</v>
      </c>
      <c r="J855" s="2" t="s">
        <v>9905</v>
      </c>
      <c r="K855" s="2" t="s">
        <v>9910</v>
      </c>
      <c r="L855" s="2" t="s">
        <v>9924</v>
      </c>
      <c r="M855" s="2">
        <v>10</v>
      </c>
      <c r="N855" s="2">
        <v>18312.71</v>
      </c>
      <c r="O855" s="2">
        <v>183127.1</v>
      </c>
      <c r="P855" s="2">
        <v>12.34</v>
      </c>
      <c r="Q855" s="2">
        <v>160529.22</v>
      </c>
      <c r="R855" s="2">
        <v>3</v>
      </c>
      <c r="S855" s="2">
        <f t="shared" si="39"/>
        <v>4</v>
      </c>
      <c r="T855" s="2">
        <f t="shared" si="40"/>
        <v>5</v>
      </c>
      <c r="U855" s="6">
        <f t="shared" si="41"/>
        <v>36.967867435158503</v>
      </c>
    </row>
    <row r="856" spans="1:21" x14ac:dyDescent="0.3">
      <c r="A856" s="2" t="s">
        <v>871</v>
      </c>
      <c r="B856" s="2" t="s">
        <v>5868</v>
      </c>
      <c r="C856" s="3">
        <v>45808</v>
      </c>
      <c r="D856" s="4">
        <v>4</v>
      </c>
      <c r="E856" s="3">
        <v>45809</v>
      </c>
      <c r="F856" s="3">
        <v>45811</v>
      </c>
      <c r="G856" s="3">
        <v>27517</v>
      </c>
      <c r="H856" s="2" t="s">
        <v>9879</v>
      </c>
      <c r="I856" s="2" t="s">
        <v>9883</v>
      </c>
      <c r="J856" s="2" t="s">
        <v>9903</v>
      </c>
      <c r="K856" s="2" t="s">
        <v>9908</v>
      </c>
      <c r="L856" s="2" t="s">
        <v>9921</v>
      </c>
      <c r="M856" s="2">
        <v>3</v>
      </c>
      <c r="N856" s="2">
        <v>39685.72</v>
      </c>
      <c r="O856" s="2">
        <v>119057.16</v>
      </c>
      <c r="P856" s="2">
        <v>26.51</v>
      </c>
      <c r="Q856" s="2">
        <v>87495.11</v>
      </c>
      <c r="R856" s="2">
        <v>5</v>
      </c>
      <c r="S856" s="2">
        <f t="shared" si="39"/>
        <v>3</v>
      </c>
      <c r="T856" s="2">
        <f t="shared" si="40"/>
        <v>1</v>
      </c>
      <c r="U856" s="6">
        <f t="shared" si="41"/>
        <v>50.077356667382439</v>
      </c>
    </row>
    <row r="857" spans="1:21" x14ac:dyDescent="0.3">
      <c r="A857" s="2" t="s">
        <v>872</v>
      </c>
      <c r="B857" s="2" t="s">
        <v>5869</v>
      </c>
      <c r="C857" s="3">
        <v>45367</v>
      </c>
      <c r="D857" s="4">
        <v>9</v>
      </c>
      <c r="E857" s="3">
        <v>45370</v>
      </c>
      <c r="F857" s="3">
        <v>45371</v>
      </c>
      <c r="G857" s="3">
        <v>36750</v>
      </c>
      <c r="H857" s="2" t="s">
        <v>9880</v>
      </c>
      <c r="I857" s="2" t="s">
        <v>9884</v>
      </c>
      <c r="J857" s="2" t="s">
        <v>9905</v>
      </c>
      <c r="K857" s="2" t="s">
        <v>9910</v>
      </c>
      <c r="L857" s="2" t="s">
        <v>9917</v>
      </c>
      <c r="M857" s="2">
        <v>3</v>
      </c>
      <c r="N857" s="2">
        <v>12210.52</v>
      </c>
      <c r="O857" s="2">
        <v>36631.56</v>
      </c>
      <c r="P857" s="2">
        <v>27.58</v>
      </c>
      <c r="Q857" s="2">
        <v>26528.58</v>
      </c>
      <c r="R857" s="2">
        <v>2</v>
      </c>
      <c r="S857" s="2">
        <f t="shared" si="39"/>
        <v>4</v>
      </c>
      <c r="T857" s="2">
        <f t="shared" si="40"/>
        <v>5</v>
      </c>
      <c r="U857" s="6">
        <f t="shared" si="41"/>
        <v>23.590122645641703</v>
      </c>
    </row>
    <row r="858" spans="1:21" x14ac:dyDescent="0.3">
      <c r="A858" s="2" t="s">
        <v>873</v>
      </c>
      <c r="B858" s="2" t="s">
        <v>5870</v>
      </c>
      <c r="C858" s="3">
        <v>45746</v>
      </c>
      <c r="D858" s="4">
        <v>8</v>
      </c>
      <c r="E858" s="3">
        <v>45750</v>
      </c>
      <c r="F858" s="3">
        <v>45753</v>
      </c>
      <c r="G858" s="3">
        <v>31863</v>
      </c>
      <c r="H858" s="2" t="s">
        <v>9880</v>
      </c>
      <c r="I858" s="2" t="s">
        <v>9897</v>
      </c>
      <c r="J858" s="2" t="s">
        <v>9905</v>
      </c>
      <c r="K858" s="2" t="s">
        <v>9910</v>
      </c>
      <c r="L858" s="2" t="s">
        <v>9917</v>
      </c>
      <c r="M858" s="2">
        <v>3</v>
      </c>
      <c r="N858" s="2">
        <v>30129.16</v>
      </c>
      <c r="O858" s="2">
        <v>90387.48</v>
      </c>
      <c r="P858" s="2">
        <v>23.14</v>
      </c>
      <c r="Q858" s="2">
        <v>69471.820000000007</v>
      </c>
      <c r="R858" s="2">
        <v>1</v>
      </c>
      <c r="S858" s="2">
        <f t="shared" si="39"/>
        <v>7</v>
      </c>
      <c r="T858" s="2">
        <f t="shared" si="40"/>
        <v>1</v>
      </c>
      <c r="U858" s="6">
        <f t="shared" si="41"/>
        <v>38.008915408915406</v>
      </c>
    </row>
    <row r="859" spans="1:21" x14ac:dyDescent="0.3">
      <c r="A859" s="2" t="s">
        <v>874</v>
      </c>
      <c r="B859" s="2" t="s">
        <v>5871</v>
      </c>
      <c r="C859" s="3">
        <v>45405</v>
      </c>
      <c r="D859" s="4">
        <v>9</v>
      </c>
      <c r="E859" s="3">
        <v>45410</v>
      </c>
      <c r="F859" s="3">
        <v>45414</v>
      </c>
      <c r="G859" s="3">
        <v>34989</v>
      </c>
      <c r="H859" s="2" t="s">
        <v>9880</v>
      </c>
      <c r="I859" s="2" t="s">
        <v>9897</v>
      </c>
      <c r="J859" s="2" t="s">
        <v>9904</v>
      </c>
      <c r="K859" s="2" t="s">
        <v>9909</v>
      </c>
      <c r="L859" s="2" t="s">
        <v>9923</v>
      </c>
      <c r="M859" s="2">
        <v>4</v>
      </c>
      <c r="N859" s="2">
        <v>6066.32</v>
      </c>
      <c r="O859" s="2">
        <v>24265.279999999999</v>
      </c>
      <c r="P859" s="2">
        <v>6.49</v>
      </c>
      <c r="Q859" s="2">
        <v>22690.46</v>
      </c>
      <c r="R859" s="2">
        <v>5</v>
      </c>
      <c r="S859" s="2">
        <f t="shared" si="39"/>
        <v>9</v>
      </c>
      <c r="T859" s="2">
        <f t="shared" si="40"/>
        <v>0</v>
      </c>
      <c r="U859" s="6">
        <f t="shared" si="41"/>
        <v>28.516152582588063</v>
      </c>
    </row>
    <row r="860" spans="1:21" x14ac:dyDescent="0.3">
      <c r="A860" s="2" t="s">
        <v>875</v>
      </c>
      <c r="B860" s="2" t="s">
        <v>5872</v>
      </c>
      <c r="C860" s="3">
        <v>45760</v>
      </c>
      <c r="D860" s="4">
        <v>3</v>
      </c>
      <c r="E860" s="3">
        <v>45761</v>
      </c>
      <c r="F860" s="3">
        <v>45763</v>
      </c>
      <c r="G860" s="3">
        <v>31747</v>
      </c>
      <c r="H860" s="2" t="s">
        <v>9880</v>
      </c>
      <c r="I860" s="2" t="s">
        <v>9901</v>
      </c>
      <c r="J860" s="2" t="s">
        <v>9906</v>
      </c>
      <c r="K860" s="2" t="s">
        <v>9911</v>
      </c>
      <c r="L860" s="2" t="s">
        <v>9922</v>
      </c>
      <c r="M860" s="2">
        <v>3</v>
      </c>
      <c r="N860" s="2">
        <v>42843.41</v>
      </c>
      <c r="O860" s="2">
        <v>128530.23</v>
      </c>
      <c r="P860" s="2">
        <v>9.5500000000000007</v>
      </c>
      <c r="Q860" s="2">
        <v>116255.59</v>
      </c>
      <c r="R860" s="2">
        <v>1</v>
      </c>
      <c r="S860" s="2">
        <f t="shared" si="39"/>
        <v>3</v>
      </c>
      <c r="T860" s="2">
        <f t="shared" si="40"/>
        <v>0</v>
      </c>
      <c r="U860" s="6">
        <f t="shared" si="41"/>
        <v>38.365503080082135</v>
      </c>
    </row>
    <row r="861" spans="1:21" x14ac:dyDescent="0.3">
      <c r="A861" s="2" t="s">
        <v>876</v>
      </c>
      <c r="B861" s="2" t="s">
        <v>5873</v>
      </c>
      <c r="C861" s="3">
        <v>45277</v>
      </c>
      <c r="D861" s="4">
        <v>7</v>
      </c>
      <c r="E861" s="3">
        <v>45280</v>
      </c>
      <c r="F861" s="3">
        <v>45284</v>
      </c>
      <c r="G861" s="3">
        <v>36365</v>
      </c>
      <c r="H861" s="2" t="s">
        <v>9882</v>
      </c>
      <c r="I861" s="2" t="s">
        <v>9902</v>
      </c>
      <c r="J861" s="2" t="s">
        <v>9906</v>
      </c>
      <c r="K861" s="2" t="s">
        <v>9911</v>
      </c>
      <c r="L861" s="2" t="s">
        <v>9926</v>
      </c>
      <c r="M861" s="2">
        <v>7</v>
      </c>
      <c r="N861" s="2">
        <v>17947.29</v>
      </c>
      <c r="O861" s="2">
        <v>125631.03</v>
      </c>
      <c r="P861" s="2">
        <v>4.41</v>
      </c>
      <c r="Q861" s="2">
        <v>120090.7</v>
      </c>
      <c r="R861" s="2">
        <v>2</v>
      </c>
      <c r="S861" s="2">
        <f t="shared" si="39"/>
        <v>7</v>
      </c>
      <c r="T861" s="2">
        <f t="shared" si="40"/>
        <v>0</v>
      </c>
      <c r="U861" s="6">
        <f t="shared" si="41"/>
        <v>24.400394261307632</v>
      </c>
    </row>
    <row r="862" spans="1:21" x14ac:dyDescent="0.3">
      <c r="A862" s="2" t="s">
        <v>877</v>
      </c>
      <c r="B862" s="2" t="s">
        <v>5874</v>
      </c>
      <c r="C862" s="3">
        <v>45739</v>
      </c>
      <c r="D862" s="4">
        <v>8</v>
      </c>
      <c r="E862" s="3">
        <v>45743</v>
      </c>
      <c r="F862" s="3">
        <v>45745</v>
      </c>
      <c r="G862" s="3">
        <v>26395</v>
      </c>
      <c r="H862" s="2" t="s">
        <v>9880</v>
      </c>
      <c r="I862" s="2" t="s">
        <v>9901</v>
      </c>
      <c r="J862" s="2" t="s">
        <v>9903</v>
      </c>
      <c r="K862" s="2" t="s">
        <v>9908</v>
      </c>
      <c r="L862" s="2" t="s">
        <v>9918</v>
      </c>
      <c r="M862" s="2">
        <v>4</v>
      </c>
      <c r="N862" s="2">
        <v>32996.589999999997</v>
      </c>
      <c r="O862" s="2">
        <v>131986.35999999999</v>
      </c>
      <c r="P862" s="2">
        <v>14</v>
      </c>
      <c r="Q862" s="2">
        <v>113508.27</v>
      </c>
      <c r="R862" s="2">
        <v>1</v>
      </c>
      <c r="S862" s="2">
        <f t="shared" si="39"/>
        <v>6</v>
      </c>
      <c r="T862" s="2">
        <f t="shared" si="40"/>
        <v>2</v>
      </c>
      <c r="U862" s="6">
        <f t="shared" si="41"/>
        <v>52.959643074427099</v>
      </c>
    </row>
    <row r="863" spans="1:21" x14ac:dyDescent="0.3">
      <c r="A863" s="2" t="s">
        <v>878</v>
      </c>
      <c r="B863" s="2" t="s">
        <v>5875</v>
      </c>
      <c r="C863" s="3">
        <v>45560</v>
      </c>
      <c r="D863" s="4">
        <v>7</v>
      </c>
      <c r="E863" s="3">
        <v>45565</v>
      </c>
      <c r="F863" s="3">
        <v>45570</v>
      </c>
      <c r="G863" s="3">
        <v>37488</v>
      </c>
      <c r="H863" s="2" t="s">
        <v>9882</v>
      </c>
      <c r="I863" s="2" t="s">
        <v>9888</v>
      </c>
      <c r="J863" s="2" t="s">
        <v>9903</v>
      </c>
      <c r="K863" s="2" t="s">
        <v>9908</v>
      </c>
      <c r="L863" s="2" t="s">
        <v>9915</v>
      </c>
      <c r="M863" s="2">
        <v>4</v>
      </c>
      <c r="N863" s="2">
        <v>33137.83</v>
      </c>
      <c r="O863" s="2">
        <v>132551.32</v>
      </c>
      <c r="P863" s="2">
        <v>14.75</v>
      </c>
      <c r="Q863" s="2">
        <v>113000</v>
      </c>
      <c r="R863" s="2">
        <v>4</v>
      </c>
      <c r="S863" s="2">
        <f t="shared" si="39"/>
        <v>10</v>
      </c>
      <c r="T863" s="2">
        <f t="shared" si="40"/>
        <v>-3</v>
      </c>
      <c r="U863" s="6">
        <f t="shared" si="41"/>
        <v>22.099273895964767</v>
      </c>
    </row>
    <row r="864" spans="1:21" x14ac:dyDescent="0.3">
      <c r="A864" s="2" t="s">
        <v>879</v>
      </c>
      <c r="B864" s="2" t="s">
        <v>5876</v>
      </c>
      <c r="C864" s="3">
        <v>45749</v>
      </c>
      <c r="D864" s="4">
        <v>9</v>
      </c>
      <c r="E864" s="3">
        <v>45750</v>
      </c>
      <c r="F864" s="3">
        <v>45752</v>
      </c>
      <c r="G864" s="3">
        <v>22463</v>
      </c>
      <c r="H864" s="2" t="s">
        <v>9882</v>
      </c>
      <c r="I864" s="2" t="s">
        <v>9887</v>
      </c>
      <c r="J864" s="2" t="s">
        <v>9906</v>
      </c>
      <c r="K864" s="2" t="s">
        <v>9911</v>
      </c>
      <c r="L864" s="2" t="s">
        <v>9936</v>
      </c>
      <c r="M864" s="2">
        <v>4</v>
      </c>
      <c r="N864" s="2">
        <v>40436.68</v>
      </c>
      <c r="O864" s="2">
        <v>161746.72</v>
      </c>
      <c r="P864" s="2">
        <v>5.87</v>
      </c>
      <c r="Q864" s="2">
        <v>152252.19</v>
      </c>
      <c r="R864" s="2">
        <v>1</v>
      </c>
      <c r="S864" s="2">
        <f t="shared" si="39"/>
        <v>3</v>
      </c>
      <c r="T864" s="2">
        <f t="shared" si="40"/>
        <v>6</v>
      </c>
      <c r="U864" s="6">
        <f t="shared" si="41"/>
        <v>63.754264774019632</v>
      </c>
    </row>
    <row r="865" spans="1:21" x14ac:dyDescent="0.3">
      <c r="A865" s="2" t="s">
        <v>880</v>
      </c>
      <c r="B865" s="2" t="s">
        <v>5877</v>
      </c>
      <c r="C865" s="3">
        <v>45513</v>
      </c>
      <c r="D865" s="4">
        <v>4</v>
      </c>
      <c r="E865" s="3">
        <v>45518</v>
      </c>
      <c r="F865" s="3">
        <v>45519</v>
      </c>
      <c r="G865" s="3">
        <v>31958</v>
      </c>
      <c r="H865" s="2" t="s">
        <v>9881</v>
      </c>
      <c r="I865" s="2" t="s">
        <v>9890</v>
      </c>
      <c r="J865" s="2" t="s">
        <v>9903</v>
      </c>
      <c r="K865" s="2" t="s">
        <v>9907</v>
      </c>
      <c r="L865" s="2" t="s">
        <v>9913</v>
      </c>
      <c r="M865" s="2">
        <v>10</v>
      </c>
      <c r="N865" s="2">
        <v>12791.21</v>
      </c>
      <c r="O865" s="2">
        <v>127912.1</v>
      </c>
      <c r="P865" s="2">
        <v>29.66</v>
      </c>
      <c r="Q865" s="2">
        <v>89973.37</v>
      </c>
      <c r="R865" s="2">
        <v>3</v>
      </c>
      <c r="S865" s="2">
        <f t="shared" si="39"/>
        <v>6</v>
      </c>
      <c r="T865" s="2">
        <f t="shared" si="40"/>
        <v>-2</v>
      </c>
      <c r="U865" s="6">
        <f t="shared" si="41"/>
        <v>37.110230547550437</v>
      </c>
    </row>
    <row r="866" spans="1:21" x14ac:dyDescent="0.3">
      <c r="A866" s="2" t="s">
        <v>881</v>
      </c>
      <c r="B866" s="2" t="s">
        <v>5878</v>
      </c>
      <c r="C866" s="3">
        <v>45597</v>
      </c>
      <c r="D866" s="4">
        <v>6</v>
      </c>
      <c r="E866" s="3">
        <v>45600</v>
      </c>
      <c r="F866" s="3">
        <v>45605</v>
      </c>
      <c r="G866" s="3">
        <v>31574</v>
      </c>
      <c r="H866" s="2" t="s">
        <v>9882</v>
      </c>
      <c r="I866" s="2" t="s">
        <v>9888</v>
      </c>
      <c r="J866" s="2" t="s">
        <v>9904</v>
      </c>
      <c r="K866" s="2" t="s">
        <v>9909</v>
      </c>
      <c r="L866" s="2" t="s">
        <v>9929</v>
      </c>
      <c r="M866" s="2">
        <v>9</v>
      </c>
      <c r="N866" s="2">
        <v>20892.689999999999</v>
      </c>
      <c r="O866" s="2">
        <v>188034.21</v>
      </c>
      <c r="P866" s="2">
        <v>23.26</v>
      </c>
      <c r="Q866" s="2">
        <v>144297.45000000001</v>
      </c>
      <c r="R866" s="2">
        <v>2</v>
      </c>
      <c r="S866" s="2">
        <f t="shared" si="39"/>
        <v>8</v>
      </c>
      <c r="T866" s="2">
        <f t="shared" si="40"/>
        <v>-2</v>
      </c>
      <c r="U866" s="6">
        <f t="shared" si="41"/>
        <v>38.392207792207792</v>
      </c>
    </row>
    <row r="867" spans="1:21" x14ac:dyDescent="0.3">
      <c r="A867" s="2" t="s">
        <v>882</v>
      </c>
      <c r="B867" s="2" t="s">
        <v>5879</v>
      </c>
      <c r="C867" s="3">
        <v>45639</v>
      </c>
      <c r="D867" s="4">
        <v>6</v>
      </c>
      <c r="E867" s="3">
        <v>45641</v>
      </c>
      <c r="F867" s="3">
        <v>45645</v>
      </c>
      <c r="G867" s="3">
        <v>32369</v>
      </c>
      <c r="H867" s="2" t="s">
        <v>9882</v>
      </c>
      <c r="I867" s="2" t="s">
        <v>9898</v>
      </c>
      <c r="J867" s="2" t="s">
        <v>9905</v>
      </c>
      <c r="K867" s="2" t="s">
        <v>9910</v>
      </c>
      <c r="L867" s="2" t="s">
        <v>9924</v>
      </c>
      <c r="M867" s="2">
        <v>10</v>
      </c>
      <c r="N867" s="2">
        <v>45761.4</v>
      </c>
      <c r="O867" s="2">
        <v>457614</v>
      </c>
      <c r="P867" s="2">
        <v>28.04</v>
      </c>
      <c r="Q867" s="2">
        <v>329299.03000000003</v>
      </c>
      <c r="R867" s="2">
        <v>3</v>
      </c>
      <c r="S867" s="2">
        <f t="shared" si="39"/>
        <v>6</v>
      </c>
      <c r="T867" s="2">
        <f t="shared" si="40"/>
        <v>0</v>
      </c>
      <c r="U867" s="6">
        <f t="shared" si="41"/>
        <v>36.329263780984093</v>
      </c>
    </row>
    <row r="868" spans="1:21" x14ac:dyDescent="0.3">
      <c r="A868" s="2" t="s">
        <v>883</v>
      </c>
      <c r="B868" s="2" t="s">
        <v>5880</v>
      </c>
      <c r="C868" s="3">
        <v>45489</v>
      </c>
      <c r="D868" s="4">
        <v>7</v>
      </c>
      <c r="E868" s="3">
        <v>45491</v>
      </c>
      <c r="F868" s="3">
        <v>45492</v>
      </c>
      <c r="G868" s="3">
        <v>36551</v>
      </c>
      <c r="H868" s="2" t="s">
        <v>9879</v>
      </c>
      <c r="I868" s="2" t="s">
        <v>9896</v>
      </c>
      <c r="J868" s="2" t="s">
        <v>9904</v>
      </c>
      <c r="K868" s="2" t="s">
        <v>9912</v>
      </c>
      <c r="L868" s="2" t="s">
        <v>9928</v>
      </c>
      <c r="M868" s="2">
        <v>7</v>
      </c>
      <c r="N868" s="2">
        <v>33820.97</v>
      </c>
      <c r="O868" s="2">
        <v>236746.79</v>
      </c>
      <c r="P868" s="2">
        <v>0.91</v>
      </c>
      <c r="Q868" s="2">
        <v>234592.39</v>
      </c>
      <c r="R868" s="2">
        <v>5</v>
      </c>
      <c r="S868" s="2">
        <f t="shared" si="39"/>
        <v>3</v>
      </c>
      <c r="T868" s="2">
        <f t="shared" si="40"/>
        <v>4</v>
      </c>
      <c r="U868" s="6">
        <f t="shared" si="41"/>
        <v>24.468900569426197</v>
      </c>
    </row>
    <row r="869" spans="1:21" x14ac:dyDescent="0.3">
      <c r="A869" s="2" t="s">
        <v>884</v>
      </c>
      <c r="B869" s="2" t="s">
        <v>5881</v>
      </c>
      <c r="C869" s="3">
        <v>45242</v>
      </c>
      <c r="D869" s="4">
        <v>10</v>
      </c>
      <c r="E869" s="3">
        <v>45243</v>
      </c>
      <c r="F869" s="3">
        <v>45246</v>
      </c>
      <c r="G869" s="3">
        <v>26304</v>
      </c>
      <c r="H869" s="2" t="s">
        <v>9882</v>
      </c>
      <c r="I869" s="2" t="s">
        <v>9888</v>
      </c>
      <c r="J869" s="2" t="s">
        <v>9906</v>
      </c>
      <c r="K869" s="2" t="s">
        <v>9911</v>
      </c>
      <c r="L869" s="2" t="s">
        <v>9919</v>
      </c>
      <c r="M869" s="2">
        <v>5</v>
      </c>
      <c r="N869" s="2">
        <v>38322.550000000003</v>
      </c>
      <c r="O869" s="2">
        <v>191612.75</v>
      </c>
      <c r="P869" s="2">
        <v>5.4</v>
      </c>
      <c r="Q869" s="2">
        <v>181265.66</v>
      </c>
      <c r="R869" s="2">
        <v>1</v>
      </c>
      <c r="S869" s="2">
        <f t="shared" si="39"/>
        <v>4</v>
      </c>
      <c r="T869" s="2">
        <f t="shared" si="40"/>
        <v>6</v>
      </c>
      <c r="U869" s="6">
        <f t="shared" si="41"/>
        <v>51.849418206707732</v>
      </c>
    </row>
    <row r="870" spans="1:21" x14ac:dyDescent="0.3">
      <c r="A870" s="2" t="s">
        <v>885</v>
      </c>
      <c r="B870" s="2" t="s">
        <v>5882</v>
      </c>
      <c r="C870" s="3">
        <v>45754</v>
      </c>
      <c r="D870" s="4">
        <v>3</v>
      </c>
      <c r="E870" s="3">
        <v>45758</v>
      </c>
      <c r="F870" s="3">
        <v>45759</v>
      </c>
      <c r="G870" s="3">
        <v>23462</v>
      </c>
      <c r="H870" s="2" t="s">
        <v>9879</v>
      </c>
      <c r="I870" s="2" t="s">
        <v>9896</v>
      </c>
      <c r="J870" s="2" t="s">
        <v>9904</v>
      </c>
      <c r="K870" s="2" t="s">
        <v>9909</v>
      </c>
      <c r="L870" s="2" t="s">
        <v>9916</v>
      </c>
      <c r="M870" s="2">
        <v>9</v>
      </c>
      <c r="N870" s="2">
        <v>11759.77</v>
      </c>
      <c r="O870" s="2">
        <v>105837.93</v>
      </c>
      <c r="P870" s="2">
        <v>22.16</v>
      </c>
      <c r="Q870" s="2">
        <v>82384.240000000005</v>
      </c>
      <c r="R870" s="2">
        <v>5</v>
      </c>
      <c r="S870" s="2">
        <f t="shared" si="39"/>
        <v>5</v>
      </c>
      <c r="T870" s="2">
        <f t="shared" si="40"/>
        <v>-2</v>
      </c>
      <c r="U870" s="6">
        <f t="shared" si="41"/>
        <v>61.030822220259651</v>
      </c>
    </row>
    <row r="871" spans="1:21" x14ac:dyDescent="0.3">
      <c r="A871" s="2" t="s">
        <v>886</v>
      </c>
      <c r="B871" s="2" t="s">
        <v>5883</v>
      </c>
      <c r="C871" s="3">
        <v>45176</v>
      </c>
      <c r="D871" s="4">
        <v>8</v>
      </c>
      <c r="E871" s="3">
        <v>45180</v>
      </c>
      <c r="F871" s="3">
        <v>45184</v>
      </c>
      <c r="G871" s="3">
        <v>24869</v>
      </c>
      <c r="H871" s="2" t="s">
        <v>9880</v>
      </c>
      <c r="I871" s="2" t="s">
        <v>9901</v>
      </c>
      <c r="J871" s="2" t="s">
        <v>9906</v>
      </c>
      <c r="K871" s="2" t="s">
        <v>9911</v>
      </c>
      <c r="L871" s="2" t="s">
        <v>9922</v>
      </c>
      <c r="M871" s="2">
        <v>4</v>
      </c>
      <c r="N871" s="2">
        <v>45247.26</v>
      </c>
      <c r="O871" s="2">
        <v>180989.04</v>
      </c>
      <c r="P871" s="2">
        <v>25.98</v>
      </c>
      <c r="Q871" s="2">
        <v>133968.09</v>
      </c>
      <c r="R871" s="2">
        <v>4</v>
      </c>
      <c r="S871" s="2">
        <f t="shared" si="39"/>
        <v>8</v>
      </c>
      <c r="T871" s="2">
        <f t="shared" si="40"/>
        <v>0</v>
      </c>
      <c r="U871" s="6">
        <f t="shared" si="41"/>
        <v>55.597535934291578</v>
      </c>
    </row>
    <row r="872" spans="1:21" x14ac:dyDescent="0.3">
      <c r="A872" s="2" t="s">
        <v>887</v>
      </c>
      <c r="B872" s="2" t="s">
        <v>5884</v>
      </c>
      <c r="C872" s="3">
        <v>45408</v>
      </c>
      <c r="D872" s="4">
        <v>10</v>
      </c>
      <c r="E872" s="3">
        <v>45410</v>
      </c>
      <c r="F872" s="3">
        <v>45412</v>
      </c>
      <c r="G872" s="3">
        <v>34748</v>
      </c>
      <c r="H872" s="2" t="s">
        <v>9881</v>
      </c>
      <c r="I872" s="2" t="s">
        <v>9899</v>
      </c>
      <c r="J872" s="2" t="s">
        <v>9905</v>
      </c>
      <c r="K872" s="2" t="s">
        <v>9910</v>
      </c>
      <c r="L872" s="2" t="s">
        <v>9924</v>
      </c>
      <c r="M872" s="2">
        <v>10</v>
      </c>
      <c r="N872" s="2">
        <v>42357.95</v>
      </c>
      <c r="O872" s="2">
        <v>423579.5</v>
      </c>
      <c r="P872" s="2">
        <v>7.04</v>
      </c>
      <c r="Q872" s="2">
        <v>393759.5</v>
      </c>
      <c r="R872" s="2">
        <v>2</v>
      </c>
      <c r="S872" s="2">
        <f t="shared" si="39"/>
        <v>4</v>
      </c>
      <c r="T872" s="2">
        <f t="shared" si="40"/>
        <v>6</v>
      </c>
      <c r="U872" s="6">
        <f t="shared" si="41"/>
        <v>29.184157693009674</v>
      </c>
    </row>
    <row r="873" spans="1:21" x14ac:dyDescent="0.3">
      <c r="A873" s="2" t="s">
        <v>888</v>
      </c>
      <c r="B873" s="2" t="s">
        <v>5885</v>
      </c>
      <c r="C873" s="3">
        <v>45390</v>
      </c>
      <c r="D873" s="4">
        <v>6</v>
      </c>
      <c r="E873" s="3">
        <v>45392</v>
      </c>
      <c r="F873" s="3">
        <v>45393</v>
      </c>
      <c r="G873" s="3">
        <v>22725</v>
      </c>
      <c r="H873" s="2" t="s">
        <v>9881</v>
      </c>
      <c r="I873" s="2" t="s">
        <v>9885</v>
      </c>
      <c r="J873" s="2" t="s">
        <v>9905</v>
      </c>
      <c r="K873" s="2" t="s">
        <v>9910</v>
      </c>
      <c r="L873" s="2" t="s">
        <v>9925</v>
      </c>
      <c r="M873" s="2">
        <v>9</v>
      </c>
      <c r="N873" s="2">
        <v>32524.54</v>
      </c>
      <c r="O873" s="2">
        <v>292720.86</v>
      </c>
      <c r="P873" s="2">
        <v>18.71</v>
      </c>
      <c r="Q873" s="2">
        <v>237952.79</v>
      </c>
      <c r="R873" s="2">
        <v>1</v>
      </c>
      <c r="S873" s="2">
        <f t="shared" si="39"/>
        <v>3</v>
      </c>
      <c r="T873" s="2">
        <f t="shared" si="40"/>
        <v>3</v>
      </c>
      <c r="U873" s="6">
        <f t="shared" si="41"/>
        <v>62.052713919429841</v>
      </c>
    </row>
    <row r="874" spans="1:21" x14ac:dyDescent="0.3">
      <c r="A874" s="2" t="s">
        <v>889</v>
      </c>
      <c r="B874" s="2" t="s">
        <v>5886</v>
      </c>
      <c r="C874" s="3">
        <v>45317</v>
      </c>
      <c r="D874" s="4">
        <v>8</v>
      </c>
      <c r="E874" s="3">
        <v>45322</v>
      </c>
      <c r="F874" s="3">
        <v>45325</v>
      </c>
      <c r="G874" s="3">
        <v>35067</v>
      </c>
      <c r="H874" s="2" t="s">
        <v>9882</v>
      </c>
      <c r="I874" s="2" t="s">
        <v>9895</v>
      </c>
      <c r="J874" s="2" t="s">
        <v>9903</v>
      </c>
      <c r="K874" s="2" t="s">
        <v>9907</v>
      </c>
      <c r="L874" s="2" t="s">
        <v>9932</v>
      </c>
      <c r="M874" s="2">
        <v>4</v>
      </c>
      <c r="N874" s="2">
        <v>26439.7</v>
      </c>
      <c r="O874" s="2">
        <v>105758.8</v>
      </c>
      <c r="P874" s="2">
        <v>6.64</v>
      </c>
      <c r="Q874" s="2">
        <v>98736.42</v>
      </c>
      <c r="R874" s="2">
        <v>2</v>
      </c>
      <c r="S874" s="2">
        <f t="shared" si="39"/>
        <v>8</v>
      </c>
      <c r="T874" s="2">
        <f t="shared" si="40"/>
        <v>0</v>
      </c>
      <c r="U874" s="6">
        <f t="shared" si="41"/>
        <v>28.060983668460302</v>
      </c>
    </row>
    <row r="875" spans="1:21" x14ac:dyDescent="0.3">
      <c r="A875" s="2" t="s">
        <v>890</v>
      </c>
      <c r="B875" s="2" t="s">
        <v>5887</v>
      </c>
      <c r="C875" s="3">
        <v>45757</v>
      </c>
      <c r="D875" s="4">
        <v>6</v>
      </c>
      <c r="E875" s="3">
        <v>45759</v>
      </c>
      <c r="F875" s="3">
        <v>45761</v>
      </c>
      <c r="G875" s="3">
        <v>29083</v>
      </c>
      <c r="H875" s="2" t="s">
        <v>9882</v>
      </c>
      <c r="I875" s="2" t="s">
        <v>9887</v>
      </c>
      <c r="J875" s="2" t="s">
        <v>9903</v>
      </c>
      <c r="K875" s="2" t="s">
        <v>9908</v>
      </c>
      <c r="L875" s="2" t="s">
        <v>9915</v>
      </c>
      <c r="M875" s="2">
        <v>8</v>
      </c>
      <c r="N875" s="2">
        <v>42291.14</v>
      </c>
      <c r="O875" s="2">
        <v>338329.12</v>
      </c>
      <c r="P875" s="2">
        <v>23.26</v>
      </c>
      <c r="Q875" s="2">
        <v>259633.77</v>
      </c>
      <c r="R875" s="2">
        <v>1</v>
      </c>
      <c r="S875" s="2">
        <f t="shared" si="39"/>
        <v>4</v>
      </c>
      <c r="T875" s="2">
        <f t="shared" si="40"/>
        <v>2</v>
      </c>
      <c r="U875" s="6">
        <f t="shared" si="41"/>
        <v>45.650259218267607</v>
      </c>
    </row>
    <row r="876" spans="1:21" x14ac:dyDescent="0.3">
      <c r="A876" s="2" t="s">
        <v>891</v>
      </c>
      <c r="B876" s="2" t="s">
        <v>5888</v>
      </c>
      <c r="C876" s="3">
        <v>45614</v>
      </c>
      <c r="D876" s="4">
        <v>4</v>
      </c>
      <c r="E876" s="3">
        <v>45617</v>
      </c>
      <c r="F876" s="3">
        <v>45620</v>
      </c>
      <c r="G876" s="3">
        <v>23802</v>
      </c>
      <c r="H876" s="2" t="s">
        <v>9882</v>
      </c>
      <c r="I876" s="2" t="s">
        <v>9888</v>
      </c>
      <c r="J876" s="2" t="s">
        <v>9905</v>
      </c>
      <c r="K876" s="2" t="s">
        <v>9910</v>
      </c>
      <c r="L876" s="2" t="s">
        <v>9917</v>
      </c>
      <c r="M876" s="2">
        <v>3</v>
      </c>
      <c r="N876" s="2">
        <v>17941.150000000001</v>
      </c>
      <c r="O876" s="2">
        <v>53823.45</v>
      </c>
      <c r="P876" s="2">
        <v>17.920000000000002</v>
      </c>
      <c r="Q876" s="2">
        <v>44178.29</v>
      </c>
      <c r="R876" s="2">
        <v>2</v>
      </c>
      <c r="S876" s="2">
        <f t="shared" si="39"/>
        <v>6</v>
      </c>
      <c r="T876" s="2">
        <f t="shared" si="40"/>
        <v>-2</v>
      </c>
      <c r="U876" s="6">
        <f t="shared" si="41"/>
        <v>59.718001368925393</v>
      </c>
    </row>
    <row r="877" spans="1:21" x14ac:dyDescent="0.3">
      <c r="A877" s="2" t="s">
        <v>892</v>
      </c>
      <c r="B877" s="2" t="s">
        <v>5889</v>
      </c>
      <c r="C877" s="3">
        <v>45329</v>
      </c>
      <c r="D877" s="4">
        <v>3</v>
      </c>
      <c r="E877" s="3">
        <v>45333</v>
      </c>
      <c r="F877" s="3">
        <v>45337</v>
      </c>
      <c r="G877" s="3">
        <v>28961</v>
      </c>
      <c r="H877" s="2" t="s">
        <v>9879</v>
      </c>
      <c r="I877" s="2" t="s">
        <v>9893</v>
      </c>
      <c r="J877" s="2" t="s">
        <v>9904</v>
      </c>
      <c r="K877" s="2" t="s">
        <v>9909</v>
      </c>
      <c r="L877" s="2" t="s">
        <v>9927</v>
      </c>
      <c r="M877" s="2">
        <v>9</v>
      </c>
      <c r="N877" s="2">
        <v>38710.93</v>
      </c>
      <c r="O877" s="2">
        <v>348398.37</v>
      </c>
      <c r="P877" s="2">
        <v>10.6</v>
      </c>
      <c r="Q877" s="2">
        <v>311468.14</v>
      </c>
      <c r="R877" s="2">
        <v>4</v>
      </c>
      <c r="S877" s="2">
        <f t="shared" si="39"/>
        <v>8</v>
      </c>
      <c r="T877" s="2">
        <f t="shared" si="40"/>
        <v>-5</v>
      </c>
      <c r="U877" s="6">
        <f t="shared" si="41"/>
        <v>44.811808118081181</v>
      </c>
    </row>
    <row r="878" spans="1:21" x14ac:dyDescent="0.3">
      <c r="A878" s="2" t="s">
        <v>893</v>
      </c>
      <c r="B878" s="2" t="s">
        <v>5890</v>
      </c>
      <c r="C878" s="3">
        <v>45657</v>
      </c>
      <c r="D878" s="4">
        <v>10</v>
      </c>
      <c r="E878" s="3">
        <v>45660</v>
      </c>
      <c r="F878" s="3">
        <v>45664</v>
      </c>
      <c r="G878" s="3">
        <v>28604</v>
      </c>
      <c r="H878" s="2" t="s">
        <v>9882</v>
      </c>
      <c r="I878" s="2" t="s">
        <v>9898</v>
      </c>
      <c r="J878" s="2" t="s">
        <v>9904</v>
      </c>
      <c r="K878" s="2" t="s">
        <v>9912</v>
      </c>
      <c r="L878" s="2" t="s">
        <v>9933</v>
      </c>
      <c r="M878" s="2">
        <v>6</v>
      </c>
      <c r="N878" s="2">
        <v>22119.34</v>
      </c>
      <c r="O878" s="2">
        <v>132716.04</v>
      </c>
      <c r="P878" s="2">
        <v>4.9800000000000004</v>
      </c>
      <c r="Q878" s="2">
        <v>126106.78</v>
      </c>
      <c r="R878" s="2">
        <v>5</v>
      </c>
      <c r="S878" s="2">
        <f t="shared" si="39"/>
        <v>7</v>
      </c>
      <c r="T878" s="2">
        <f t="shared" si="40"/>
        <v>3</v>
      </c>
      <c r="U878" s="6">
        <f t="shared" si="41"/>
        <v>46.687889555542611</v>
      </c>
    </row>
    <row r="879" spans="1:21" x14ac:dyDescent="0.3">
      <c r="A879" s="2" t="s">
        <v>894</v>
      </c>
      <c r="B879" s="2" t="s">
        <v>5891</v>
      </c>
      <c r="C879" s="3">
        <v>45850</v>
      </c>
      <c r="D879" s="4">
        <v>4</v>
      </c>
      <c r="E879" s="3">
        <v>45855</v>
      </c>
      <c r="F879" s="3">
        <v>45856</v>
      </c>
      <c r="G879" s="3">
        <v>25281</v>
      </c>
      <c r="H879" s="2" t="s">
        <v>9882</v>
      </c>
      <c r="I879" s="2" t="s">
        <v>9898</v>
      </c>
      <c r="J879" s="2" t="s">
        <v>9904</v>
      </c>
      <c r="K879" s="2" t="s">
        <v>9909</v>
      </c>
      <c r="L879" s="2" t="s">
        <v>9916</v>
      </c>
      <c r="M879" s="2">
        <v>3</v>
      </c>
      <c r="N879" s="2">
        <v>19391.560000000001</v>
      </c>
      <c r="O879" s="2">
        <v>58174.680000000008</v>
      </c>
      <c r="P879" s="2">
        <v>18.149999999999999</v>
      </c>
      <c r="Q879" s="2">
        <v>47615.98</v>
      </c>
      <c r="R879" s="2">
        <v>4</v>
      </c>
      <c r="S879" s="2">
        <f t="shared" si="39"/>
        <v>6</v>
      </c>
      <c r="T879" s="2">
        <f t="shared" si="40"/>
        <v>-2</v>
      </c>
      <c r="U879" s="6">
        <f t="shared" si="41"/>
        <v>56.315529084009796</v>
      </c>
    </row>
    <row r="880" spans="1:21" x14ac:dyDescent="0.3">
      <c r="A880" s="2" t="s">
        <v>895</v>
      </c>
      <c r="B880" s="2" t="s">
        <v>5892</v>
      </c>
      <c r="C880" s="3">
        <v>45577</v>
      </c>
      <c r="D880" s="4">
        <v>7</v>
      </c>
      <c r="E880" s="3">
        <v>45582</v>
      </c>
      <c r="F880" s="3">
        <v>45585</v>
      </c>
      <c r="G880" s="3">
        <v>27623</v>
      </c>
      <c r="H880" s="2" t="s">
        <v>9880</v>
      </c>
      <c r="I880" s="2" t="s">
        <v>9897</v>
      </c>
      <c r="J880" s="2" t="s">
        <v>9904</v>
      </c>
      <c r="K880" s="2" t="s">
        <v>9912</v>
      </c>
      <c r="L880" s="2" t="s">
        <v>9933</v>
      </c>
      <c r="M880" s="2">
        <v>3</v>
      </c>
      <c r="N880" s="2">
        <v>23511.56</v>
      </c>
      <c r="O880" s="2">
        <v>70534.680000000008</v>
      </c>
      <c r="P880" s="2">
        <v>0.56999999999999995</v>
      </c>
      <c r="Q880" s="2">
        <v>70132.63</v>
      </c>
      <c r="R880" s="2">
        <v>5</v>
      </c>
      <c r="S880" s="2">
        <f t="shared" si="39"/>
        <v>8</v>
      </c>
      <c r="T880" s="2">
        <f t="shared" si="40"/>
        <v>-1</v>
      </c>
      <c r="U880" s="6">
        <f t="shared" si="41"/>
        <v>49.154027268247276</v>
      </c>
    </row>
    <row r="881" spans="1:21" x14ac:dyDescent="0.3">
      <c r="A881" s="2" t="s">
        <v>896</v>
      </c>
      <c r="B881" s="2" t="s">
        <v>5893</v>
      </c>
      <c r="C881" s="3">
        <v>45875</v>
      </c>
      <c r="D881" s="4">
        <v>8</v>
      </c>
      <c r="E881" s="3">
        <v>45876</v>
      </c>
      <c r="F881" s="3">
        <v>45879</v>
      </c>
      <c r="G881" s="3">
        <v>22994</v>
      </c>
      <c r="H881" s="2" t="s">
        <v>9880</v>
      </c>
      <c r="I881" s="2" t="s">
        <v>9897</v>
      </c>
      <c r="J881" s="2" t="s">
        <v>9903</v>
      </c>
      <c r="K881" s="2" t="s">
        <v>9908</v>
      </c>
      <c r="L881" s="2" t="s">
        <v>9918</v>
      </c>
      <c r="M881" s="2">
        <v>6</v>
      </c>
      <c r="N881" s="2">
        <v>41732.39</v>
      </c>
      <c r="O881" s="2">
        <v>250394.34</v>
      </c>
      <c r="P881" s="2">
        <v>28.42</v>
      </c>
      <c r="Q881" s="2">
        <v>179232.27</v>
      </c>
      <c r="R881" s="2">
        <v>3</v>
      </c>
      <c r="S881" s="2">
        <f t="shared" si="39"/>
        <v>4</v>
      </c>
      <c r="T881" s="2">
        <f t="shared" si="40"/>
        <v>4</v>
      </c>
      <c r="U881" s="6">
        <f t="shared" si="41"/>
        <v>62.644763860369608</v>
      </c>
    </row>
    <row r="882" spans="1:21" x14ac:dyDescent="0.3">
      <c r="A882" s="2" t="s">
        <v>897</v>
      </c>
      <c r="B882" s="2" t="s">
        <v>5894</v>
      </c>
      <c r="C882" s="3">
        <v>45795</v>
      </c>
      <c r="D882" s="4">
        <v>8</v>
      </c>
      <c r="E882" s="3">
        <v>45798</v>
      </c>
      <c r="F882" s="3">
        <v>45802</v>
      </c>
      <c r="G882" s="3">
        <v>33410</v>
      </c>
      <c r="H882" s="2" t="s">
        <v>9879</v>
      </c>
      <c r="I882" s="2" t="s">
        <v>9893</v>
      </c>
      <c r="J882" s="2" t="s">
        <v>9905</v>
      </c>
      <c r="K882" s="2" t="s">
        <v>9910</v>
      </c>
      <c r="L882" s="2" t="s">
        <v>9925</v>
      </c>
      <c r="M882" s="2">
        <v>8</v>
      </c>
      <c r="N882" s="2">
        <v>33797.230000000003</v>
      </c>
      <c r="O882" s="2">
        <v>270377.84000000003</v>
      </c>
      <c r="P882" s="2">
        <v>15.99</v>
      </c>
      <c r="Q882" s="2">
        <v>227144.42</v>
      </c>
      <c r="R882" s="2">
        <v>1</v>
      </c>
      <c r="S882" s="2">
        <f t="shared" si="39"/>
        <v>7</v>
      </c>
      <c r="T882" s="2">
        <f t="shared" si="40"/>
        <v>1</v>
      </c>
      <c r="U882" s="6">
        <f t="shared" si="41"/>
        <v>33.907618898623276</v>
      </c>
    </row>
    <row r="883" spans="1:21" x14ac:dyDescent="0.3">
      <c r="A883" s="2" t="s">
        <v>898</v>
      </c>
      <c r="B883" s="2" t="s">
        <v>5895</v>
      </c>
      <c r="C883" s="3">
        <v>45727</v>
      </c>
      <c r="D883" s="4">
        <v>7</v>
      </c>
      <c r="E883" s="3">
        <v>45732</v>
      </c>
      <c r="F883" s="3">
        <v>45733</v>
      </c>
      <c r="G883" s="3">
        <v>24481</v>
      </c>
      <c r="H883" s="2" t="s">
        <v>9881</v>
      </c>
      <c r="I883" s="2" t="s">
        <v>9891</v>
      </c>
      <c r="J883" s="2" t="s">
        <v>9903</v>
      </c>
      <c r="K883" s="2" t="s">
        <v>9908</v>
      </c>
      <c r="L883" s="2" t="s">
        <v>9934</v>
      </c>
      <c r="M883" s="2">
        <v>4</v>
      </c>
      <c r="N883" s="2">
        <v>36146.97</v>
      </c>
      <c r="O883" s="2">
        <v>144587.88</v>
      </c>
      <c r="P883" s="2">
        <v>16.78</v>
      </c>
      <c r="Q883" s="2">
        <v>120326.03</v>
      </c>
      <c r="R883" s="2">
        <v>1</v>
      </c>
      <c r="S883" s="2">
        <f t="shared" si="39"/>
        <v>6</v>
      </c>
      <c r="T883" s="2">
        <f t="shared" si="40"/>
        <v>1</v>
      </c>
      <c r="U883" s="6">
        <f t="shared" si="41"/>
        <v>58.167703016241298</v>
      </c>
    </row>
    <row r="884" spans="1:21" x14ac:dyDescent="0.3">
      <c r="A884" s="2" t="s">
        <v>899</v>
      </c>
      <c r="B884" s="2" t="s">
        <v>5896</v>
      </c>
      <c r="C884" s="3">
        <v>45872</v>
      </c>
      <c r="D884" s="4">
        <v>10</v>
      </c>
      <c r="E884" s="3">
        <v>45876</v>
      </c>
      <c r="F884" s="3">
        <v>45880</v>
      </c>
      <c r="G884" s="3">
        <v>29293</v>
      </c>
      <c r="H884" s="2" t="s">
        <v>9879</v>
      </c>
      <c r="I884" s="2" t="s">
        <v>9883</v>
      </c>
      <c r="J884" s="2" t="s">
        <v>9903</v>
      </c>
      <c r="K884" s="2" t="s">
        <v>9907</v>
      </c>
      <c r="L884" s="2" t="s">
        <v>9932</v>
      </c>
      <c r="M884" s="2">
        <v>1</v>
      </c>
      <c r="N884" s="2">
        <v>2616.0100000000002</v>
      </c>
      <c r="O884" s="2">
        <v>2616.0100000000002</v>
      </c>
      <c r="P884" s="2">
        <v>26.28</v>
      </c>
      <c r="Q884" s="2">
        <v>1928.52</v>
      </c>
      <c r="R884" s="2">
        <v>4</v>
      </c>
      <c r="S884" s="2">
        <f t="shared" si="39"/>
        <v>8</v>
      </c>
      <c r="T884" s="2">
        <f t="shared" si="40"/>
        <v>2</v>
      </c>
      <c r="U884" s="6">
        <f t="shared" si="41"/>
        <v>45.389477443161532</v>
      </c>
    </row>
    <row r="885" spans="1:21" x14ac:dyDescent="0.3">
      <c r="A885" s="2" t="s">
        <v>900</v>
      </c>
      <c r="B885" s="2" t="s">
        <v>5897</v>
      </c>
      <c r="C885" s="3">
        <v>45426</v>
      </c>
      <c r="D885" s="4">
        <v>7</v>
      </c>
      <c r="E885" s="3">
        <v>45427</v>
      </c>
      <c r="F885" s="3">
        <v>45432</v>
      </c>
      <c r="G885" s="3">
        <v>25852</v>
      </c>
      <c r="H885" s="2" t="s">
        <v>9881</v>
      </c>
      <c r="I885" s="2" t="s">
        <v>9890</v>
      </c>
      <c r="J885" s="2" t="s">
        <v>9904</v>
      </c>
      <c r="K885" s="2" t="s">
        <v>9912</v>
      </c>
      <c r="L885" s="2" t="s">
        <v>9928</v>
      </c>
      <c r="M885" s="2">
        <v>2</v>
      </c>
      <c r="N885" s="2">
        <v>1911.62</v>
      </c>
      <c r="O885" s="2">
        <v>3823.24</v>
      </c>
      <c r="P885" s="2">
        <v>29.93</v>
      </c>
      <c r="Q885" s="2">
        <v>2678.94</v>
      </c>
      <c r="R885" s="2">
        <v>2</v>
      </c>
      <c r="S885" s="2">
        <f t="shared" si="39"/>
        <v>6</v>
      </c>
      <c r="T885" s="2">
        <f t="shared" si="40"/>
        <v>1</v>
      </c>
      <c r="U885" s="6">
        <f t="shared" si="41"/>
        <v>53.590024391458016</v>
      </c>
    </row>
    <row r="886" spans="1:21" x14ac:dyDescent="0.3">
      <c r="A886" s="2" t="s">
        <v>901</v>
      </c>
      <c r="B886" s="2" t="s">
        <v>5898</v>
      </c>
      <c r="C886" s="3">
        <v>45286</v>
      </c>
      <c r="D886" s="4">
        <v>9</v>
      </c>
      <c r="E886" s="3">
        <v>45291</v>
      </c>
      <c r="F886" s="3">
        <v>45294</v>
      </c>
      <c r="G886" s="3">
        <v>38660</v>
      </c>
      <c r="H886" s="2" t="s">
        <v>9882</v>
      </c>
      <c r="I886" s="2" t="s">
        <v>9888</v>
      </c>
      <c r="J886" s="2" t="s">
        <v>9905</v>
      </c>
      <c r="K886" s="2" t="s">
        <v>9910</v>
      </c>
      <c r="L886" s="2" t="s">
        <v>9935</v>
      </c>
      <c r="M886" s="2">
        <v>2</v>
      </c>
      <c r="N886" s="2">
        <v>32830.29</v>
      </c>
      <c r="O886" s="2">
        <v>65660.58</v>
      </c>
      <c r="P886" s="2">
        <v>24.28</v>
      </c>
      <c r="Q886" s="2">
        <v>49718.19</v>
      </c>
      <c r="R886" s="2">
        <v>4</v>
      </c>
      <c r="S886" s="2">
        <f t="shared" si="39"/>
        <v>8</v>
      </c>
      <c r="T886" s="2">
        <f t="shared" si="40"/>
        <v>1</v>
      </c>
      <c r="U886" s="6">
        <f t="shared" si="41"/>
        <v>18.142960080703272</v>
      </c>
    </row>
    <row r="887" spans="1:21" x14ac:dyDescent="0.3">
      <c r="A887" s="2" t="s">
        <v>902</v>
      </c>
      <c r="B887" s="2" t="s">
        <v>5899</v>
      </c>
      <c r="C887" s="3">
        <v>45580</v>
      </c>
      <c r="D887" s="4">
        <v>4</v>
      </c>
      <c r="E887" s="3">
        <v>45585</v>
      </c>
      <c r="F887" s="3">
        <v>45586</v>
      </c>
      <c r="G887" s="3">
        <v>24108</v>
      </c>
      <c r="H887" s="2" t="s">
        <v>9880</v>
      </c>
      <c r="I887" s="2" t="s">
        <v>9897</v>
      </c>
      <c r="J887" s="2" t="s">
        <v>9904</v>
      </c>
      <c r="K887" s="2" t="s">
        <v>9909</v>
      </c>
      <c r="L887" s="2" t="s">
        <v>9929</v>
      </c>
      <c r="M887" s="2">
        <v>7</v>
      </c>
      <c r="N887" s="2">
        <v>2229.65</v>
      </c>
      <c r="O887" s="2">
        <v>15607.55</v>
      </c>
      <c r="P887" s="2">
        <v>0.41</v>
      </c>
      <c r="Q887" s="2">
        <v>15543.56</v>
      </c>
      <c r="R887" s="2">
        <v>2</v>
      </c>
      <c r="S887" s="2">
        <f t="shared" si="39"/>
        <v>6</v>
      </c>
      <c r="T887" s="2">
        <f t="shared" si="40"/>
        <v>-2</v>
      </c>
      <c r="U887" s="6">
        <f t="shared" si="41"/>
        <v>58.786450116009284</v>
      </c>
    </row>
    <row r="888" spans="1:21" x14ac:dyDescent="0.3">
      <c r="A888" s="2" t="s">
        <v>903</v>
      </c>
      <c r="B888" s="2" t="s">
        <v>5900</v>
      </c>
      <c r="C888" s="3">
        <v>45746</v>
      </c>
      <c r="D888" s="4">
        <v>3</v>
      </c>
      <c r="E888" s="3">
        <v>45750</v>
      </c>
      <c r="F888" s="3">
        <v>45751</v>
      </c>
      <c r="G888" s="3">
        <v>31256</v>
      </c>
      <c r="H888" s="2" t="s">
        <v>9880</v>
      </c>
      <c r="I888" s="2" t="s">
        <v>9892</v>
      </c>
      <c r="J888" s="2" t="s">
        <v>9904</v>
      </c>
      <c r="K888" s="2" t="s">
        <v>9912</v>
      </c>
      <c r="L888" s="2" t="s">
        <v>9920</v>
      </c>
      <c r="M888" s="2">
        <v>2</v>
      </c>
      <c r="N888" s="2">
        <v>39985.17</v>
      </c>
      <c r="O888" s="2">
        <v>79970.34</v>
      </c>
      <c r="P888" s="2">
        <v>6.55</v>
      </c>
      <c r="Q888" s="2">
        <v>74732.28</v>
      </c>
      <c r="R888" s="2">
        <v>5</v>
      </c>
      <c r="S888" s="2">
        <f t="shared" si="39"/>
        <v>5</v>
      </c>
      <c r="T888" s="2">
        <f t="shared" si="40"/>
        <v>-2</v>
      </c>
      <c r="U888" s="6">
        <f t="shared" si="41"/>
        <v>39.672120200333886</v>
      </c>
    </row>
    <row r="889" spans="1:21" x14ac:dyDescent="0.3">
      <c r="A889" s="2" t="s">
        <v>904</v>
      </c>
      <c r="B889" s="2" t="s">
        <v>5901</v>
      </c>
      <c r="C889" s="3">
        <v>45734</v>
      </c>
      <c r="D889" s="4">
        <v>6</v>
      </c>
      <c r="E889" s="3">
        <v>45735</v>
      </c>
      <c r="F889" s="3">
        <v>45736</v>
      </c>
      <c r="G889" s="3">
        <v>26434</v>
      </c>
      <c r="H889" s="2" t="s">
        <v>9882</v>
      </c>
      <c r="I889" s="2" t="s">
        <v>9898</v>
      </c>
      <c r="J889" s="2" t="s">
        <v>9903</v>
      </c>
      <c r="K889" s="2" t="s">
        <v>9908</v>
      </c>
      <c r="L889" s="2" t="s">
        <v>9921</v>
      </c>
      <c r="M889" s="2">
        <v>2</v>
      </c>
      <c r="N889" s="2">
        <v>4474.84</v>
      </c>
      <c r="O889" s="2">
        <v>8949.68</v>
      </c>
      <c r="P889" s="2">
        <v>14.74</v>
      </c>
      <c r="Q889" s="2">
        <v>7630.5</v>
      </c>
      <c r="R889" s="2">
        <v>3</v>
      </c>
      <c r="S889" s="2">
        <f t="shared" si="39"/>
        <v>2</v>
      </c>
      <c r="T889" s="2">
        <f t="shared" si="40"/>
        <v>4</v>
      </c>
      <c r="U889" s="6">
        <f t="shared" si="41"/>
        <v>52.839180693571286</v>
      </c>
    </row>
    <row r="890" spans="1:21" x14ac:dyDescent="0.3">
      <c r="A890" s="2" t="s">
        <v>905</v>
      </c>
      <c r="B890" s="2" t="s">
        <v>5902</v>
      </c>
      <c r="C890" s="3">
        <v>45519</v>
      </c>
      <c r="D890" s="4">
        <v>4</v>
      </c>
      <c r="E890" s="3">
        <v>45524</v>
      </c>
      <c r="F890" s="3">
        <v>45527</v>
      </c>
      <c r="G890" s="3">
        <v>35384</v>
      </c>
      <c r="H890" s="2" t="s">
        <v>9881</v>
      </c>
      <c r="I890" s="2" t="s">
        <v>9885</v>
      </c>
      <c r="J890" s="2" t="s">
        <v>9903</v>
      </c>
      <c r="K890" s="2" t="s">
        <v>9907</v>
      </c>
      <c r="L890" s="2" t="s">
        <v>9914</v>
      </c>
      <c r="M890" s="2">
        <v>3</v>
      </c>
      <c r="N890" s="2">
        <v>42536.73</v>
      </c>
      <c r="O890" s="2">
        <v>127610.19</v>
      </c>
      <c r="P890" s="2">
        <v>12.1</v>
      </c>
      <c r="Q890" s="2">
        <v>112169.36</v>
      </c>
      <c r="R890" s="2">
        <v>1</v>
      </c>
      <c r="S890" s="2">
        <f t="shared" si="39"/>
        <v>8</v>
      </c>
      <c r="T890" s="2">
        <f t="shared" si="40"/>
        <v>-4</v>
      </c>
      <c r="U890" s="6">
        <f t="shared" si="41"/>
        <v>27.746153119984896</v>
      </c>
    </row>
    <row r="891" spans="1:21" x14ac:dyDescent="0.3">
      <c r="A891" s="2" t="s">
        <v>906</v>
      </c>
      <c r="B891" s="2" t="s">
        <v>5903</v>
      </c>
      <c r="C891" s="3">
        <v>45511</v>
      </c>
      <c r="D891" s="4">
        <v>8</v>
      </c>
      <c r="E891" s="3">
        <v>45512</v>
      </c>
      <c r="F891" s="3">
        <v>45514</v>
      </c>
      <c r="G891" s="3">
        <v>24385</v>
      </c>
      <c r="H891" s="2" t="s">
        <v>9880</v>
      </c>
      <c r="I891" s="2" t="s">
        <v>9901</v>
      </c>
      <c r="J891" s="2" t="s">
        <v>9906</v>
      </c>
      <c r="K891" s="2" t="s">
        <v>9911</v>
      </c>
      <c r="L891" s="2" t="s">
        <v>9926</v>
      </c>
      <c r="M891" s="2">
        <v>8</v>
      </c>
      <c r="N891" s="2">
        <v>34997.24</v>
      </c>
      <c r="O891" s="2">
        <v>279977.92</v>
      </c>
      <c r="P891" s="2">
        <v>14.65</v>
      </c>
      <c r="Q891" s="2">
        <v>238961.15</v>
      </c>
      <c r="R891" s="2">
        <v>1</v>
      </c>
      <c r="S891" s="2">
        <f t="shared" si="39"/>
        <v>3</v>
      </c>
      <c r="T891" s="2">
        <f t="shared" si="40"/>
        <v>5</v>
      </c>
      <c r="U891" s="6">
        <f t="shared" si="41"/>
        <v>57.839164733178656</v>
      </c>
    </row>
    <row r="892" spans="1:21" x14ac:dyDescent="0.3">
      <c r="A892" s="2" t="s">
        <v>907</v>
      </c>
      <c r="B892" s="2" t="s">
        <v>5904</v>
      </c>
      <c r="C892" s="3">
        <v>45867</v>
      </c>
      <c r="D892" s="4">
        <v>3</v>
      </c>
      <c r="E892" s="3">
        <v>45871</v>
      </c>
      <c r="F892" s="3">
        <v>45872</v>
      </c>
      <c r="G892" s="3">
        <v>32767</v>
      </c>
      <c r="H892" s="2" t="s">
        <v>9881</v>
      </c>
      <c r="I892" s="2" t="s">
        <v>9891</v>
      </c>
      <c r="J892" s="2" t="s">
        <v>9904</v>
      </c>
      <c r="K892" s="2" t="s">
        <v>9909</v>
      </c>
      <c r="L892" s="2" t="s">
        <v>9927</v>
      </c>
      <c r="M892" s="2">
        <v>8</v>
      </c>
      <c r="N892" s="2">
        <v>32680.36</v>
      </c>
      <c r="O892" s="2">
        <v>261442.88</v>
      </c>
      <c r="P892" s="2">
        <v>7.4</v>
      </c>
      <c r="Q892" s="2">
        <v>242096.11</v>
      </c>
      <c r="R892" s="2">
        <v>2</v>
      </c>
      <c r="S892" s="2">
        <f t="shared" si="39"/>
        <v>5</v>
      </c>
      <c r="T892" s="2">
        <f t="shared" si="40"/>
        <v>-2</v>
      </c>
      <c r="U892" s="6">
        <f t="shared" si="41"/>
        <v>35.866508805682997</v>
      </c>
    </row>
    <row r="893" spans="1:21" x14ac:dyDescent="0.3">
      <c r="A893" s="2" t="s">
        <v>908</v>
      </c>
      <c r="B893" s="2" t="s">
        <v>5905</v>
      </c>
      <c r="C893" s="3">
        <v>45288</v>
      </c>
      <c r="D893" s="4">
        <v>5</v>
      </c>
      <c r="E893" s="3">
        <v>45292</v>
      </c>
      <c r="F893" s="3">
        <v>45297</v>
      </c>
      <c r="G893" s="3">
        <v>34330</v>
      </c>
      <c r="H893" s="2" t="s">
        <v>9879</v>
      </c>
      <c r="I893" s="2" t="s">
        <v>9896</v>
      </c>
      <c r="J893" s="2" t="s">
        <v>9904</v>
      </c>
      <c r="K893" s="2" t="s">
        <v>9912</v>
      </c>
      <c r="L893" s="2" t="s">
        <v>9933</v>
      </c>
      <c r="M893" s="2">
        <v>7</v>
      </c>
      <c r="N893" s="2">
        <v>5276.13</v>
      </c>
      <c r="O893" s="2">
        <v>36932.910000000003</v>
      </c>
      <c r="P893" s="2">
        <v>7.52</v>
      </c>
      <c r="Q893" s="2">
        <v>34155.56</v>
      </c>
      <c r="R893" s="2">
        <v>4</v>
      </c>
      <c r="S893" s="2">
        <f t="shared" si="39"/>
        <v>9</v>
      </c>
      <c r="T893" s="2">
        <f t="shared" si="40"/>
        <v>-4</v>
      </c>
      <c r="U893" s="6">
        <f t="shared" si="41"/>
        <v>30.003356297473943</v>
      </c>
    </row>
    <row r="894" spans="1:21" x14ac:dyDescent="0.3">
      <c r="A894" s="2" t="s">
        <v>909</v>
      </c>
      <c r="B894" s="2" t="s">
        <v>5906</v>
      </c>
      <c r="C894" s="3">
        <v>45844</v>
      </c>
      <c r="D894" s="4">
        <v>9</v>
      </c>
      <c r="E894" s="3">
        <v>45846</v>
      </c>
      <c r="F894" s="3">
        <v>45851</v>
      </c>
      <c r="G894" s="3">
        <v>33208</v>
      </c>
      <c r="H894" s="2" t="s">
        <v>9879</v>
      </c>
      <c r="I894" s="2" t="s">
        <v>9896</v>
      </c>
      <c r="J894" s="2" t="s">
        <v>9905</v>
      </c>
      <c r="K894" s="2" t="s">
        <v>9910</v>
      </c>
      <c r="L894" s="2" t="s">
        <v>9924</v>
      </c>
      <c r="M894" s="2">
        <v>3</v>
      </c>
      <c r="N894" s="2">
        <v>46117.26</v>
      </c>
      <c r="O894" s="2">
        <v>138351.78</v>
      </c>
      <c r="P894" s="2">
        <v>15.39</v>
      </c>
      <c r="Q894" s="2">
        <v>117059.44</v>
      </c>
      <c r="R894" s="2">
        <v>5</v>
      </c>
      <c r="S894" s="2">
        <f t="shared" si="39"/>
        <v>7</v>
      </c>
      <c r="T894" s="2">
        <f t="shared" si="40"/>
        <v>2</v>
      </c>
      <c r="U894" s="6">
        <f t="shared" si="41"/>
        <v>34.595482546201232</v>
      </c>
    </row>
    <row r="895" spans="1:21" x14ac:dyDescent="0.3">
      <c r="A895" s="2" t="s">
        <v>910</v>
      </c>
      <c r="B895" s="2" t="s">
        <v>5907</v>
      </c>
      <c r="C895" s="3">
        <v>45295</v>
      </c>
      <c r="D895" s="4">
        <v>10</v>
      </c>
      <c r="E895" s="3">
        <v>45299</v>
      </c>
      <c r="F895" s="3">
        <v>45304</v>
      </c>
      <c r="G895" s="3">
        <v>33332</v>
      </c>
      <c r="H895" s="2" t="s">
        <v>9880</v>
      </c>
      <c r="I895" s="2" t="s">
        <v>9897</v>
      </c>
      <c r="J895" s="2" t="s">
        <v>9905</v>
      </c>
      <c r="K895" s="2" t="s">
        <v>9910</v>
      </c>
      <c r="L895" s="2" t="s">
        <v>9924</v>
      </c>
      <c r="M895" s="2">
        <v>9</v>
      </c>
      <c r="N895" s="2">
        <v>5571.87</v>
      </c>
      <c r="O895" s="2">
        <v>50146.83</v>
      </c>
      <c r="P895" s="2">
        <v>23.71</v>
      </c>
      <c r="Q895" s="2">
        <v>38257.019999999997</v>
      </c>
      <c r="R895" s="2">
        <v>4</v>
      </c>
      <c r="S895" s="2">
        <f t="shared" si="39"/>
        <v>9</v>
      </c>
      <c r="T895" s="2">
        <f t="shared" si="40"/>
        <v>1</v>
      </c>
      <c r="U895" s="6">
        <f t="shared" si="41"/>
        <v>32.751590305177551</v>
      </c>
    </row>
    <row r="896" spans="1:21" x14ac:dyDescent="0.3">
      <c r="A896" s="2" t="s">
        <v>911</v>
      </c>
      <c r="B896" s="2" t="s">
        <v>5908</v>
      </c>
      <c r="C896" s="3">
        <v>45414</v>
      </c>
      <c r="D896" s="4">
        <v>7</v>
      </c>
      <c r="E896" s="3">
        <v>45415</v>
      </c>
      <c r="F896" s="3">
        <v>45418</v>
      </c>
      <c r="G896" s="3">
        <v>27737</v>
      </c>
      <c r="H896" s="2" t="s">
        <v>9879</v>
      </c>
      <c r="I896" s="2" t="s">
        <v>9886</v>
      </c>
      <c r="J896" s="2" t="s">
        <v>9903</v>
      </c>
      <c r="K896" s="2" t="s">
        <v>9907</v>
      </c>
      <c r="L896" s="2" t="s">
        <v>9914</v>
      </c>
      <c r="M896" s="2">
        <v>2</v>
      </c>
      <c r="N896" s="2">
        <v>39583.83</v>
      </c>
      <c r="O896" s="2">
        <v>79167.66</v>
      </c>
      <c r="P896" s="2">
        <v>15.22</v>
      </c>
      <c r="Q896" s="2">
        <v>67118.34</v>
      </c>
      <c r="R896" s="2">
        <v>1</v>
      </c>
      <c r="S896" s="2">
        <f t="shared" si="39"/>
        <v>4</v>
      </c>
      <c r="T896" s="2">
        <f t="shared" si="40"/>
        <v>3</v>
      </c>
      <c r="U896" s="6">
        <f t="shared" si="41"/>
        <v>48.395663363083834</v>
      </c>
    </row>
    <row r="897" spans="1:21" x14ac:dyDescent="0.3">
      <c r="A897" s="2" t="s">
        <v>912</v>
      </c>
      <c r="B897" s="2" t="s">
        <v>5909</v>
      </c>
      <c r="C897" s="3">
        <v>45371</v>
      </c>
      <c r="D897" s="4">
        <v>4</v>
      </c>
      <c r="E897" s="3">
        <v>45372</v>
      </c>
      <c r="F897" s="3">
        <v>45375</v>
      </c>
      <c r="G897" s="3">
        <v>29711</v>
      </c>
      <c r="H897" s="2" t="s">
        <v>9882</v>
      </c>
      <c r="I897" s="2" t="s">
        <v>9887</v>
      </c>
      <c r="J897" s="2" t="s">
        <v>9904</v>
      </c>
      <c r="K897" s="2" t="s">
        <v>9909</v>
      </c>
      <c r="L897" s="2" t="s">
        <v>9923</v>
      </c>
      <c r="M897" s="2">
        <v>3</v>
      </c>
      <c r="N897" s="2">
        <v>39848.379999999997</v>
      </c>
      <c r="O897" s="2">
        <v>119545.14</v>
      </c>
      <c r="P897" s="2">
        <v>13.19</v>
      </c>
      <c r="Q897" s="2">
        <v>103777.14</v>
      </c>
      <c r="R897" s="2">
        <v>5</v>
      </c>
      <c r="S897" s="2">
        <f t="shared" si="39"/>
        <v>4</v>
      </c>
      <c r="T897" s="2">
        <f t="shared" si="40"/>
        <v>0</v>
      </c>
      <c r="U897" s="6">
        <f t="shared" si="41"/>
        <v>42.874743326488705</v>
      </c>
    </row>
    <row r="898" spans="1:21" x14ac:dyDescent="0.3">
      <c r="A898" s="2" t="s">
        <v>913</v>
      </c>
      <c r="B898" s="2" t="s">
        <v>5910</v>
      </c>
      <c r="C898" s="3">
        <v>45743</v>
      </c>
      <c r="D898" s="4">
        <v>6</v>
      </c>
      <c r="E898" s="3">
        <v>45746</v>
      </c>
      <c r="F898" s="3">
        <v>45751</v>
      </c>
      <c r="G898" s="3">
        <v>28579</v>
      </c>
      <c r="H898" s="2" t="s">
        <v>9879</v>
      </c>
      <c r="I898" s="2" t="s">
        <v>9886</v>
      </c>
      <c r="J898" s="2" t="s">
        <v>9904</v>
      </c>
      <c r="K898" s="2" t="s">
        <v>9909</v>
      </c>
      <c r="L898" s="2" t="s">
        <v>9916</v>
      </c>
      <c r="M898" s="2">
        <v>5</v>
      </c>
      <c r="N898" s="2">
        <v>40573.599999999999</v>
      </c>
      <c r="O898" s="2">
        <v>202868</v>
      </c>
      <c r="P898" s="2">
        <v>18.79</v>
      </c>
      <c r="Q898" s="2">
        <v>164749.1</v>
      </c>
      <c r="R898" s="2">
        <v>2</v>
      </c>
      <c r="S898" s="2">
        <f t="shared" si="39"/>
        <v>8</v>
      </c>
      <c r="T898" s="2">
        <f t="shared" si="40"/>
        <v>-2</v>
      </c>
      <c r="U898" s="6">
        <f t="shared" si="41"/>
        <v>46.992470910335385</v>
      </c>
    </row>
    <row r="899" spans="1:21" x14ac:dyDescent="0.3">
      <c r="A899" s="2" t="s">
        <v>914</v>
      </c>
      <c r="B899" s="2" t="s">
        <v>5911</v>
      </c>
      <c r="C899" s="3">
        <v>45434</v>
      </c>
      <c r="D899" s="4">
        <v>3</v>
      </c>
      <c r="E899" s="3">
        <v>45439</v>
      </c>
      <c r="F899" s="3">
        <v>45440</v>
      </c>
      <c r="G899" s="3">
        <v>28493</v>
      </c>
      <c r="H899" s="2" t="s">
        <v>9882</v>
      </c>
      <c r="I899" s="2" t="s">
        <v>9898</v>
      </c>
      <c r="J899" s="2" t="s">
        <v>9903</v>
      </c>
      <c r="K899" s="2" t="s">
        <v>9907</v>
      </c>
      <c r="L899" s="2" t="s">
        <v>9914</v>
      </c>
      <c r="M899" s="2">
        <v>1</v>
      </c>
      <c r="N899" s="2">
        <v>2033.79</v>
      </c>
      <c r="O899" s="2">
        <v>2033.79</v>
      </c>
      <c r="P899" s="2">
        <v>24.58</v>
      </c>
      <c r="Q899" s="2">
        <v>1533.88</v>
      </c>
      <c r="R899" s="2">
        <v>2</v>
      </c>
      <c r="S899" s="2">
        <f t="shared" ref="S899:S962" si="42">_xlfn.DAYS(F899,C899)</f>
        <v>6</v>
      </c>
      <c r="T899" s="2">
        <f t="shared" ref="T899:T962" si="43">D899-S899</f>
        <v>-3</v>
      </c>
      <c r="U899" s="6">
        <f t="shared" ref="U899:U962" si="44">YEARFRAC(G899,C899,1)</f>
        <v>46.38125473291781</v>
      </c>
    </row>
    <row r="900" spans="1:21" x14ac:dyDescent="0.3">
      <c r="A900" s="2" t="s">
        <v>915</v>
      </c>
      <c r="B900" s="2" t="s">
        <v>5912</v>
      </c>
      <c r="C900" s="3">
        <v>45291</v>
      </c>
      <c r="D900" s="4">
        <v>4</v>
      </c>
      <c r="E900" s="3">
        <v>45295</v>
      </c>
      <c r="F900" s="3">
        <v>45298</v>
      </c>
      <c r="G900" s="3">
        <v>27580</v>
      </c>
      <c r="H900" s="2" t="s">
        <v>9882</v>
      </c>
      <c r="I900" s="2" t="s">
        <v>9887</v>
      </c>
      <c r="J900" s="2" t="s">
        <v>9905</v>
      </c>
      <c r="K900" s="2" t="s">
        <v>9910</v>
      </c>
      <c r="L900" s="2" t="s">
        <v>9917</v>
      </c>
      <c r="M900" s="2">
        <v>8</v>
      </c>
      <c r="N900" s="2">
        <v>12019.94</v>
      </c>
      <c r="O900" s="2">
        <v>96159.52</v>
      </c>
      <c r="P900" s="2">
        <v>10.15</v>
      </c>
      <c r="Q900" s="2">
        <v>86399.33</v>
      </c>
      <c r="R900" s="2">
        <v>2</v>
      </c>
      <c r="S900" s="2">
        <f t="shared" si="42"/>
        <v>7</v>
      </c>
      <c r="T900" s="2">
        <f t="shared" si="43"/>
        <v>-3</v>
      </c>
      <c r="U900" s="6">
        <f t="shared" si="44"/>
        <v>48.490752640107281</v>
      </c>
    </row>
    <row r="901" spans="1:21" x14ac:dyDescent="0.3">
      <c r="A901" s="2" t="s">
        <v>916</v>
      </c>
      <c r="B901" s="2" t="s">
        <v>5913</v>
      </c>
      <c r="C901" s="3">
        <v>45584</v>
      </c>
      <c r="D901" s="4">
        <v>9</v>
      </c>
      <c r="E901" s="3">
        <v>45589</v>
      </c>
      <c r="F901" s="3">
        <v>45592</v>
      </c>
      <c r="G901" s="3">
        <v>35732</v>
      </c>
      <c r="H901" s="2" t="s">
        <v>9881</v>
      </c>
      <c r="I901" s="2" t="s">
        <v>9885</v>
      </c>
      <c r="J901" s="2" t="s">
        <v>9903</v>
      </c>
      <c r="K901" s="2" t="s">
        <v>9907</v>
      </c>
      <c r="L901" s="2" t="s">
        <v>9913</v>
      </c>
      <c r="M901" s="2">
        <v>1</v>
      </c>
      <c r="N901" s="2">
        <v>22121.67</v>
      </c>
      <c r="O901" s="2">
        <v>22121.67</v>
      </c>
      <c r="P901" s="2">
        <v>21.63</v>
      </c>
      <c r="Q901" s="2">
        <v>17336.75</v>
      </c>
      <c r="R901" s="2">
        <v>2</v>
      </c>
      <c r="S901" s="2">
        <f t="shared" si="42"/>
        <v>8</v>
      </c>
      <c r="T901" s="2">
        <f t="shared" si="43"/>
        <v>1</v>
      </c>
      <c r="U901" s="6">
        <f t="shared" si="44"/>
        <v>26.973305954825463</v>
      </c>
    </row>
    <row r="902" spans="1:21" x14ac:dyDescent="0.3">
      <c r="A902" s="2" t="s">
        <v>917</v>
      </c>
      <c r="B902" s="2" t="s">
        <v>5914</v>
      </c>
      <c r="C902" s="3">
        <v>45649</v>
      </c>
      <c r="D902" s="4">
        <v>6</v>
      </c>
      <c r="E902" s="3">
        <v>45653</v>
      </c>
      <c r="F902" s="3">
        <v>45655</v>
      </c>
      <c r="G902" s="3">
        <v>33558</v>
      </c>
      <c r="H902" s="2" t="s">
        <v>9881</v>
      </c>
      <c r="I902" s="2" t="s">
        <v>9890</v>
      </c>
      <c r="J902" s="2" t="s">
        <v>9903</v>
      </c>
      <c r="K902" s="2" t="s">
        <v>9907</v>
      </c>
      <c r="L902" s="2" t="s">
        <v>9931</v>
      </c>
      <c r="M902" s="2">
        <v>5</v>
      </c>
      <c r="N902" s="2">
        <v>2879.49</v>
      </c>
      <c r="O902" s="2">
        <v>14397.45</v>
      </c>
      <c r="P902" s="2">
        <v>15.24</v>
      </c>
      <c r="Q902" s="2">
        <v>12203.28</v>
      </c>
      <c r="R902" s="2">
        <v>4</v>
      </c>
      <c r="S902" s="2">
        <f t="shared" si="42"/>
        <v>6</v>
      </c>
      <c r="T902" s="2">
        <f t="shared" si="43"/>
        <v>0</v>
      </c>
      <c r="U902" s="6">
        <f t="shared" si="44"/>
        <v>33.102021096706657</v>
      </c>
    </row>
    <row r="903" spans="1:21" x14ac:dyDescent="0.3">
      <c r="A903" s="2" t="s">
        <v>918</v>
      </c>
      <c r="B903" s="2" t="s">
        <v>5915</v>
      </c>
      <c r="C903" s="3">
        <v>45195</v>
      </c>
      <c r="D903" s="4">
        <v>9</v>
      </c>
      <c r="E903" s="3">
        <v>45199</v>
      </c>
      <c r="F903" s="3">
        <v>45204</v>
      </c>
      <c r="G903" s="3">
        <v>35476</v>
      </c>
      <c r="H903" s="2" t="s">
        <v>9881</v>
      </c>
      <c r="I903" s="2" t="s">
        <v>9899</v>
      </c>
      <c r="J903" s="2" t="s">
        <v>9903</v>
      </c>
      <c r="K903" s="2" t="s">
        <v>9907</v>
      </c>
      <c r="L903" s="2" t="s">
        <v>9932</v>
      </c>
      <c r="M903" s="2">
        <v>1</v>
      </c>
      <c r="N903" s="2">
        <v>41236.370000000003</v>
      </c>
      <c r="O903" s="2">
        <v>41236.370000000003</v>
      </c>
      <c r="P903" s="2">
        <v>0.74</v>
      </c>
      <c r="Q903" s="2">
        <v>40931.22</v>
      </c>
      <c r="R903" s="2">
        <v>3</v>
      </c>
      <c r="S903" s="2">
        <f t="shared" si="42"/>
        <v>9</v>
      </c>
      <c r="T903" s="2">
        <f t="shared" si="43"/>
        <v>0</v>
      </c>
      <c r="U903" s="6">
        <f t="shared" si="44"/>
        <v>26.611195619105565</v>
      </c>
    </row>
    <row r="904" spans="1:21" x14ac:dyDescent="0.3">
      <c r="A904" s="2" t="s">
        <v>919</v>
      </c>
      <c r="B904" s="2" t="s">
        <v>5916</v>
      </c>
      <c r="C904" s="3">
        <v>45879</v>
      </c>
      <c r="D904" s="4">
        <v>10</v>
      </c>
      <c r="E904" s="3">
        <v>45880</v>
      </c>
      <c r="F904" s="3">
        <v>45883</v>
      </c>
      <c r="G904" s="3">
        <v>38658</v>
      </c>
      <c r="H904" s="2" t="s">
        <v>9881</v>
      </c>
      <c r="I904" s="2" t="s">
        <v>9894</v>
      </c>
      <c r="J904" s="2" t="s">
        <v>9904</v>
      </c>
      <c r="K904" s="2" t="s">
        <v>9912</v>
      </c>
      <c r="L904" s="2" t="s">
        <v>9930</v>
      </c>
      <c r="M904" s="2">
        <v>3</v>
      </c>
      <c r="N904" s="2">
        <v>25494.35</v>
      </c>
      <c r="O904" s="2">
        <v>76483.049999999988</v>
      </c>
      <c r="P904" s="2">
        <v>9.1</v>
      </c>
      <c r="Q904" s="2">
        <v>69523.09</v>
      </c>
      <c r="R904" s="2">
        <v>5</v>
      </c>
      <c r="S904" s="2">
        <f t="shared" si="42"/>
        <v>4</v>
      </c>
      <c r="T904" s="2">
        <f t="shared" si="43"/>
        <v>6</v>
      </c>
      <c r="U904" s="6">
        <f t="shared" si="44"/>
        <v>19.770664928292046</v>
      </c>
    </row>
    <row r="905" spans="1:21" x14ac:dyDescent="0.3">
      <c r="A905" s="2" t="s">
        <v>920</v>
      </c>
      <c r="B905" s="2" t="s">
        <v>5917</v>
      </c>
      <c r="C905" s="3">
        <v>45411</v>
      </c>
      <c r="D905" s="4">
        <v>8</v>
      </c>
      <c r="E905" s="3">
        <v>45412</v>
      </c>
      <c r="F905" s="3">
        <v>45414</v>
      </c>
      <c r="G905" s="3">
        <v>30081</v>
      </c>
      <c r="H905" s="2" t="s">
        <v>9879</v>
      </c>
      <c r="I905" s="2" t="s">
        <v>9893</v>
      </c>
      <c r="J905" s="2" t="s">
        <v>9905</v>
      </c>
      <c r="K905" s="2" t="s">
        <v>9910</v>
      </c>
      <c r="L905" s="2" t="s">
        <v>9925</v>
      </c>
      <c r="M905" s="2">
        <v>2</v>
      </c>
      <c r="N905" s="2">
        <v>22613.08</v>
      </c>
      <c r="O905" s="2">
        <v>45226.16</v>
      </c>
      <c r="P905" s="2">
        <v>17.670000000000002</v>
      </c>
      <c r="Q905" s="2">
        <v>37234.699999999997</v>
      </c>
      <c r="R905" s="2">
        <v>2</v>
      </c>
      <c r="S905" s="2">
        <f t="shared" si="42"/>
        <v>3</v>
      </c>
      <c r="T905" s="2">
        <f t="shared" si="43"/>
        <v>5</v>
      </c>
      <c r="U905" s="6">
        <f t="shared" si="44"/>
        <v>41.970584490003823</v>
      </c>
    </row>
    <row r="906" spans="1:21" x14ac:dyDescent="0.3">
      <c r="A906" s="2" t="s">
        <v>921</v>
      </c>
      <c r="B906" s="2" t="s">
        <v>5918</v>
      </c>
      <c r="C906" s="3">
        <v>45590</v>
      </c>
      <c r="D906" s="4">
        <v>8</v>
      </c>
      <c r="E906" s="3">
        <v>45594</v>
      </c>
      <c r="F906" s="3">
        <v>45595</v>
      </c>
      <c r="G906" s="3">
        <v>23916</v>
      </c>
      <c r="H906" s="2" t="s">
        <v>9880</v>
      </c>
      <c r="I906" s="2" t="s">
        <v>9884</v>
      </c>
      <c r="J906" s="2" t="s">
        <v>9906</v>
      </c>
      <c r="K906" s="2" t="s">
        <v>9911</v>
      </c>
      <c r="L906" s="2" t="s">
        <v>9926</v>
      </c>
      <c r="M906" s="2">
        <v>6</v>
      </c>
      <c r="N906" s="2">
        <v>48647.4</v>
      </c>
      <c r="O906" s="2">
        <v>291884.40000000002</v>
      </c>
      <c r="P906" s="2">
        <v>13.19</v>
      </c>
      <c r="Q906" s="2">
        <v>253384.85</v>
      </c>
      <c r="R906" s="2">
        <v>4</v>
      </c>
      <c r="S906" s="2">
        <f t="shared" si="42"/>
        <v>5</v>
      </c>
      <c r="T906" s="2">
        <f t="shared" si="43"/>
        <v>3</v>
      </c>
      <c r="U906" s="6">
        <f t="shared" si="44"/>
        <v>59.340177960301162</v>
      </c>
    </row>
    <row r="907" spans="1:21" x14ac:dyDescent="0.3">
      <c r="A907" s="2" t="s">
        <v>922</v>
      </c>
      <c r="B907" s="2" t="s">
        <v>5919</v>
      </c>
      <c r="C907" s="3">
        <v>45204</v>
      </c>
      <c r="D907" s="4">
        <v>10</v>
      </c>
      <c r="E907" s="3">
        <v>45209</v>
      </c>
      <c r="F907" s="3">
        <v>45212</v>
      </c>
      <c r="G907" s="3">
        <v>28539</v>
      </c>
      <c r="H907" s="2" t="s">
        <v>9880</v>
      </c>
      <c r="I907" s="2" t="s">
        <v>9884</v>
      </c>
      <c r="J907" s="2" t="s">
        <v>9903</v>
      </c>
      <c r="K907" s="2" t="s">
        <v>9907</v>
      </c>
      <c r="L907" s="2" t="s">
        <v>9913</v>
      </c>
      <c r="M907" s="2">
        <v>8</v>
      </c>
      <c r="N907" s="2">
        <v>11101.81</v>
      </c>
      <c r="O907" s="2">
        <v>88814.48</v>
      </c>
      <c r="P907" s="2">
        <v>9.14</v>
      </c>
      <c r="Q907" s="2">
        <v>80696.84</v>
      </c>
      <c r="R907" s="2">
        <v>2</v>
      </c>
      <c r="S907" s="2">
        <f t="shared" si="42"/>
        <v>8</v>
      </c>
      <c r="T907" s="2">
        <f t="shared" si="43"/>
        <v>2</v>
      </c>
      <c r="U907" s="6">
        <f t="shared" si="44"/>
        <v>45.627641211832625</v>
      </c>
    </row>
    <row r="908" spans="1:21" x14ac:dyDescent="0.3">
      <c r="A908" s="2" t="s">
        <v>923</v>
      </c>
      <c r="B908" s="2" t="s">
        <v>5920</v>
      </c>
      <c r="C908" s="3">
        <v>45549</v>
      </c>
      <c r="D908" s="4">
        <v>10</v>
      </c>
      <c r="E908" s="3">
        <v>45553</v>
      </c>
      <c r="F908" s="3">
        <v>45555</v>
      </c>
      <c r="G908" s="3">
        <v>36653</v>
      </c>
      <c r="H908" s="2" t="s">
        <v>9880</v>
      </c>
      <c r="I908" s="2" t="s">
        <v>9892</v>
      </c>
      <c r="J908" s="2" t="s">
        <v>9906</v>
      </c>
      <c r="K908" s="2" t="s">
        <v>9911</v>
      </c>
      <c r="L908" s="2" t="s">
        <v>9926</v>
      </c>
      <c r="M908" s="2">
        <v>3</v>
      </c>
      <c r="N908" s="2">
        <v>47215.1</v>
      </c>
      <c r="O908" s="2">
        <v>141645.29999999999</v>
      </c>
      <c r="P908" s="2">
        <v>5.53</v>
      </c>
      <c r="Q908" s="2">
        <v>133812.31</v>
      </c>
      <c r="R908" s="2">
        <v>5</v>
      </c>
      <c r="S908" s="2">
        <f t="shared" si="42"/>
        <v>6</v>
      </c>
      <c r="T908" s="2">
        <f t="shared" si="43"/>
        <v>4</v>
      </c>
      <c r="U908" s="6">
        <f t="shared" si="44"/>
        <v>24.353920280332897</v>
      </c>
    </row>
    <row r="909" spans="1:21" x14ac:dyDescent="0.3">
      <c r="A909" s="2" t="s">
        <v>924</v>
      </c>
      <c r="B909" s="2" t="s">
        <v>5921</v>
      </c>
      <c r="C909" s="3">
        <v>45515</v>
      </c>
      <c r="D909" s="4">
        <v>10</v>
      </c>
      <c r="E909" s="3">
        <v>45517</v>
      </c>
      <c r="F909" s="3">
        <v>45518</v>
      </c>
      <c r="G909" s="3">
        <v>33249</v>
      </c>
      <c r="H909" s="2" t="s">
        <v>9880</v>
      </c>
      <c r="I909" s="2" t="s">
        <v>9897</v>
      </c>
      <c r="J909" s="2" t="s">
        <v>9905</v>
      </c>
      <c r="K909" s="2" t="s">
        <v>9910</v>
      </c>
      <c r="L909" s="2" t="s">
        <v>9925</v>
      </c>
      <c r="M909" s="2">
        <v>5</v>
      </c>
      <c r="N909" s="2">
        <v>15326.15</v>
      </c>
      <c r="O909" s="2">
        <v>76630.75</v>
      </c>
      <c r="P909" s="2">
        <v>10.31</v>
      </c>
      <c r="Q909" s="2">
        <v>68730.12</v>
      </c>
      <c r="R909" s="2">
        <v>3</v>
      </c>
      <c r="S909" s="2">
        <f t="shared" si="42"/>
        <v>3</v>
      </c>
      <c r="T909" s="2">
        <f t="shared" si="43"/>
        <v>7</v>
      </c>
      <c r="U909" s="6">
        <f t="shared" si="44"/>
        <v>33.581125694500365</v>
      </c>
    </row>
    <row r="910" spans="1:21" x14ac:dyDescent="0.3">
      <c r="A910" s="2" t="s">
        <v>925</v>
      </c>
      <c r="B910" s="2" t="s">
        <v>5922</v>
      </c>
      <c r="C910" s="3">
        <v>45353</v>
      </c>
      <c r="D910" s="4">
        <v>8</v>
      </c>
      <c r="E910" s="3">
        <v>45354</v>
      </c>
      <c r="F910" s="3">
        <v>45355</v>
      </c>
      <c r="G910" s="3">
        <v>35734</v>
      </c>
      <c r="H910" s="2" t="s">
        <v>9880</v>
      </c>
      <c r="I910" s="2" t="s">
        <v>9892</v>
      </c>
      <c r="J910" s="2" t="s">
        <v>9906</v>
      </c>
      <c r="K910" s="2" t="s">
        <v>9911</v>
      </c>
      <c r="L910" s="2" t="s">
        <v>9936</v>
      </c>
      <c r="M910" s="2">
        <v>4</v>
      </c>
      <c r="N910" s="2">
        <v>21027.35</v>
      </c>
      <c r="O910" s="2">
        <v>84109.4</v>
      </c>
      <c r="P910" s="2">
        <v>11.84</v>
      </c>
      <c r="Q910" s="2">
        <v>74150.850000000006</v>
      </c>
      <c r="R910" s="2">
        <v>4</v>
      </c>
      <c r="S910" s="2">
        <f t="shared" si="42"/>
        <v>2</v>
      </c>
      <c r="T910" s="2">
        <f t="shared" si="43"/>
        <v>6</v>
      </c>
      <c r="U910" s="6">
        <f t="shared" si="44"/>
        <v>26.335386721423681</v>
      </c>
    </row>
    <row r="911" spans="1:21" x14ac:dyDescent="0.3">
      <c r="A911" s="2" t="s">
        <v>926</v>
      </c>
      <c r="B911" s="2" t="s">
        <v>5923</v>
      </c>
      <c r="C911" s="3">
        <v>45858</v>
      </c>
      <c r="D911" s="4">
        <v>8</v>
      </c>
      <c r="E911" s="3">
        <v>45863</v>
      </c>
      <c r="F911" s="3">
        <v>45866</v>
      </c>
      <c r="G911" s="3">
        <v>27994</v>
      </c>
      <c r="H911" s="2" t="s">
        <v>9879</v>
      </c>
      <c r="I911" s="2" t="s">
        <v>9900</v>
      </c>
      <c r="J911" s="2" t="s">
        <v>9905</v>
      </c>
      <c r="K911" s="2" t="s">
        <v>9910</v>
      </c>
      <c r="L911" s="2" t="s">
        <v>9925</v>
      </c>
      <c r="M911" s="2">
        <v>4</v>
      </c>
      <c r="N911" s="2">
        <v>25489</v>
      </c>
      <c r="O911" s="2">
        <v>101956</v>
      </c>
      <c r="P911" s="2">
        <v>28.03</v>
      </c>
      <c r="Q911" s="2">
        <v>73377.73</v>
      </c>
      <c r="R911" s="2">
        <v>5</v>
      </c>
      <c r="S911" s="2">
        <f t="shared" si="42"/>
        <v>8</v>
      </c>
      <c r="T911" s="2">
        <f t="shared" si="43"/>
        <v>0</v>
      </c>
      <c r="U911" s="6">
        <f t="shared" si="44"/>
        <v>48.907627443464932</v>
      </c>
    </row>
    <row r="912" spans="1:21" x14ac:dyDescent="0.3">
      <c r="A912" s="2" t="s">
        <v>927</v>
      </c>
      <c r="B912" s="2" t="s">
        <v>5924</v>
      </c>
      <c r="C912" s="3">
        <v>45664</v>
      </c>
      <c r="D912" s="4">
        <v>8</v>
      </c>
      <c r="E912" s="3">
        <v>45669</v>
      </c>
      <c r="F912" s="3">
        <v>45670</v>
      </c>
      <c r="G912" s="3">
        <v>25948</v>
      </c>
      <c r="H912" s="2" t="s">
        <v>9881</v>
      </c>
      <c r="I912" s="2" t="s">
        <v>9890</v>
      </c>
      <c r="J912" s="2" t="s">
        <v>9904</v>
      </c>
      <c r="K912" s="2" t="s">
        <v>9909</v>
      </c>
      <c r="L912" s="2" t="s">
        <v>9927</v>
      </c>
      <c r="M912" s="2">
        <v>2</v>
      </c>
      <c r="N912" s="2">
        <v>21436.65</v>
      </c>
      <c r="O912" s="2">
        <v>42873.3</v>
      </c>
      <c r="P912" s="2">
        <v>7.55</v>
      </c>
      <c r="Q912" s="2">
        <v>39636.370000000003</v>
      </c>
      <c r="R912" s="2">
        <v>5</v>
      </c>
      <c r="S912" s="2">
        <f t="shared" si="42"/>
        <v>6</v>
      </c>
      <c r="T912" s="2">
        <f t="shared" si="43"/>
        <v>2</v>
      </c>
      <c r="U912" s="6">
        <f t="shared" si="44"/>
        <v>53.978794365075416</v>
      </c>
    </row>
    <row r="913" spans="1:21" x14ac:dyDescent="0.3">
      <c r="A913" s="2" t="s">
        <v>928</v>
      </c>
      <c r="B913" s="2" t="s">
        <v>5925</v>
      </c>
      <c r="C913" s="3">
        <v>45277</v>
      </c>
      <c r="D913" s="4">
        <v>9</v>
      </c>
      <c r="E913" s="3">
        <v>45280</v>
      </c>
      <c r="F913" s="3">
        <v>45284</v>
      </c>
      <c r="G913" s="3">
        <v>37110</v>
      </c>
      <c r="H913" s="2" t="s">
        <v>9882</v>
      </c>
      <c r="I913" s="2" t="s">
        <v>9895</v>
      </c>
      <c r="J913" s="2" t="s">
        <v>9904</v>
      </c>
      <c r="K913" s="2" t="s">
        <v>9909</v>
      </c>
      <c r="L913" s="2" t="s">
        <v>9929</v>
      </c>
      <c r="M913" s="2">
        <v>10</v>
      </c>
      <c r="N913" s="2">
        <v>24505</v>
      </c>
      <c r="O913" s="2">
        <v>245050</v>
      </c>
      <c r="P913" s="2">
        <v>24.55</v>
      </c>
      <c r="Q913" s="2">
        <v>184890.22</v>
      </c>
      <c r="R913" s="2">
        <v>2</v>
      </c>
      <c r="S913" s="2">
        <f t="shared" si="42"/>
        <v>7</v>
      </c>
      <c r="T913" s="2">
        <f t="shared" si="43"/>
        <v>2</v>
      </c>
      <c r="U913" s="6">
        <f t="shared" si="44"/>
        <v>22.362023809523809</v>
      </c>
    </row>
    <row r="914" spans="1:21" x14ac:dyDescent="0.3">
      <c r="A914" s="2" t="s">
        <v>929</v>
      </c>
      <c r="B914" s="2" t="s">
        <v>5926</v>
      </c>
      <c r="C914" s="3">
        <v>45516</v>
      </c>
      <c r="D914" s="4">
        <v>4</v>
      </c>
      <c r="E914" s="3">
        <v>45519</v>
      </c>
      <c r="F914" s="3">
        <v>45521</v>
      </c>
      <c r="G914" s="3">
        <v>35384</v>
      </c>
      <c r="H914" s="2" t="s">
        <v>9880</v>
      </c>
      <c r="I914" s="2" t="s">
        <v>9889</v>
      </c>
      <c r="J914" s="2" t="s">
        <v>9903</v>
      </c>
      <c r="K914" s="2" t="s">
        <v>9908</v>
      </c>
      <c r="L914" s="2" t="s">
        <v>9934</v>
      </c>
      <c r="M914" s="2">
        <v>2</v>
      </c>
      <c r="N914" s="2">
        <v>35243.160000000003</v>
      </c>
      <c r="O914" s="2">
        <v>70486.320000000007</v>
      </c>
      <c r="P914" s="2">
        <v>20.39</v>
      </c>
      <c r="Q914" s="2">
        <v>56114.16</v>
      </c>
      <c r="R914" s="2">
        <v>5</v>
      </c>
      <c r="S914" s="2">
        <f t="shared" si="42"/>
        <v>5</v>
      </c>
      <c r="T914" s="2">
        <f t="shared" si="43"/>
        <v>-1</v>
      </c>
      <c r="U914" s="6">
        <f t="shared" si="44"/>
        <v>27.737940149155101</v>
      </c>
    </row>
    <row r="915" spans="1:21" x14ac:dyDescent="0.3">
      <c r="A915" s="2" t="s">
        <v>930</v>
      </c>
      <c r="B915" s="2" t="s">
        <v>5927</v>
      </c>
      <c r="C915" s="3">
        <v>45297</v>
      </c>
      <c r="D915" s="4">
        <v>4</v>
      </c>
      <c r="E915" s="3">
        <v>45298</v>
      </c>
      <c r="F915" s="3">
        <v>45301</v>
      </c>
      <c r="G915" s="3">
        <v>30686</v>
      </c>
      <c r="H915" s="2" t="s">
        <v>9882</v>
      </c>
      <c r="I915" s="2" t="s">
        <v>9888</v>
      </c>
      <c r="J915" s="2" t="s">
        <v>9905</v>
      </c>
      <c r="K915" s="2" t="s">
        <v>9910</v>
      </c>
      <c r="L915" s="2" t="s">
        <v>9925</v>
      </c>
      <c r="M915" s="2">
        <v>6</v>
      </c>
      <c r="N915" s="2">
        <v>49514.97</v>
      </c>
      <c r="O915" s="2">
        <v>297089.82</v>
      </c>
      <c r="P915" s="2">
        <v>26.17</v>
      </c>
      <c r="Q915" s="2">
        <v>219341.41</v>
      </c>
      <c r="R915" s="2">
        <v>3</v>
      </c>
      <c r="S915" s="2">
        <f t="shared" si="42"/>
        <v>4</v>
      </c>
      <c r="T915" s="2">
        <f t="shared" si="43"/>
        <v>0</v>
      </c>
      <c r="U915" s="6">
        <f t="shared" si="44"/>
        <v>40.000734508547012</v>
      </c>
    </row>
    <row r="916" spans="1:21" x14ac:dyDescent="0.3">
      <c r="A916" s="2" t="s">
        <v>931</v>
      </c>
      <c r="B916" s="2" t="s">
        <v>5928</v>
      </c>
      <c r="C916" s="3">
        <v>45385</v>
      </c>
      <c r="D916" s="4">
        <v>3</v>
      </c>
      <c r="E916" s="3">
        <v>45388</v>
      </c>
      <c r="F916" s="3">
        <v>45390</v>
      </c>
      <c r="G916" s="3">
        <v>34571</v>
      </c>
      <c r="H916" s="2" t="s">
        <v>9882</v>
      </c>
      <c r="I916" s="2" t="s">
        <v>9898</v>
      </c>
      <c r="J916" s="2" t="s">
        <v>9903</v>
      </c>
      <c r="K916" s="2" t="s">
        <v>9908</v>
      </c>
      <c r="L916" s="2" t="s">
        <v>9934</v>
      </c>
      <c r="M916" s="2">
        <v>4</v>
      </c>
      <c r="N916" s="2">
        <v>21064.65</v>
      </c>
      <c r="O916" s="2">
        <v>84258.6</v>
      </c>
      <c r="P916" s="2">
        <v>9.86</v>
      </c>
      <c r="Q916" s="2">
        <v>75950.7</v>
      </c>
      <c r="R916" s="2">
        <v>5</v>
      </c>
      <c r="S916" s="2">
        <f t="shared" si="42"/>
        <v>5</v>
      </c>
      <c r="T916" s="2">
        <f t="shared" si="43"/>
        <v>-2</v>
      </c>
      <c r="U916" s="6">
        <f t="shared" si="44"/>
        <v>29.606464717830963</v>
      </c>
    </row>
    <row r="917" spans="1:21" x14ac:dyDescent="0.3">
      <c r="A917" s="2" t="s">
        <v>932</v>
      </c>
      <c r="B917" s="2" t="s">
        <v>5929</v>
      </c>
      <c r="C917" s="3">
        <v>45307</v>
      </c>
      <c r="D917" s="4">
        <v>8</v>
      </c>
      <c r="E917" s="3">
        <v>45312</v>
      </c>
      <c r="F917" s="3">
        <v>45315</v>
      </c>
      <c r="G917" s="3">
        <v>26037</v>
      </c>
      <c r="H917" s="2" t="s">
        <v>9881</v>
      </c>
      <c r="I917" s="2" t="s">
        <v>9890</v>
      </c>
      <c r="J917" s="2" t="s">
        <v>9904</v>
      </c>
      <c r="K917" s="2" t="s">
        <v>9912</v>
      </c>
      <c r="L917" s="2" t="s">
        <v>9928</v>
      </c>
      <c r="M917" s="2">
        <v>9</v>
      </c>
      <c r="N917" s="2">
        <v>26848.15</v>
      </c>
      <c r="O917" s="2">
        <v>241633.35</v>
      </c>
      <c r="P917" s="2">
        <v>6.75</v>
      </c>
      <c r="Q917" s="2">
        <v>225323.1</v>
      </c>
      <c r="R917" s="2">
        <v>1</v>
      </c>
      <c r="S917" s="2">
        <f t="shared" si="42"/>
        <v>8</v>
      </c>
      <c r="T917" s="2">
        <f t="shared" si="43"/>
        <v>0</v>
      </c>
      <c r="U917" s="6">
        <f t="shared" si="44"/>
        <v>52.757047252078692</v>
      </c>
    </row>
    <row r="918" spans="1:21" x14ac:dyDescent="0.3">
      <c r="A918" s="2" t="s">
        <v>933</v>
      </c>
      <c r="B918" s="2" t="s">
        <v>5930</v>
      </c>
      <c r="C918" s="3">
        <v>45503</v>
      </c>
      <c r="D918" s="4">
        <v>10</v>
      </c>
      <c r="E918" s="3">
        <v>45507</v>
      </c>
      <c r="F918" s="3">
        <v>45512</v>
      </c>
      <c r="G918" s="3">
        <v>24459</v>
      </c>
      <c r="H918" s="2" t="s">
        <v>9880</v>
      </c>
      <c r="I918" s="2" t="s">
        <v>9901</v>
      </c>
      <c r="J918" s="2" t="s">
        <v>9903</v>
      </c>
      <c r="K918" s="2" t="s">
        <v>9907</v>
      </c>
      <c r="L918" s="2" t="s">
        <v>9931</v>
      </c>
      <c r="M918" s="2">
        <v>1</v>
      </c>
      <c r="N918" s="2">
        <v>36940.050000000003</v>
      </c>
      <c r="O918" s="2">
        <v>36940.050000000003</v>
      </c>
      <c r="P918" s="2">
        <v>15.98</v>
      </c>
      <c r="Q918" s="2">
        <v>31037.03</v>
      </c>
      <c r="R918" s="2">
        <v>2</v>
      </c>
      <c r="S918" s="2">
        <f t="shared" si="42"/>
        <v>9</v>
      </c>
      <c r="T918" s="2">
        <f t="shared" si="43"/>
        <v>1</v>
      </c>
      <c r="U918" s="6">
        <f t="shared" si="44"/>
        <v>57.614663573085849</v>
      </c>
    </row>
    <row r="919" spans="1:21" x14ac:dyDescent="0.3">
      <c r="A919" s="2" t="s">
        <v>934</v>
      </c>
      <c r="B919" s="2" t="s">
        <v>5931</v>
      </c>
      <c r="C919" s="3">
        <v>45820</v>
      </c>
      <c r="D919" s="4">
        <v>7</v>
      </c>
      <c r="E919" s="3">
        <v>45825</v>
      </c>
      <c r="F919" s="3">
        <v>45829</v>
      </c>
      <c r="G919" s="3">
        <v>35302</v>
      </c>
      <c r="H919" s="2" t="s">
        <v>9882</v>
      </c>
      <c r="I919" s="2" t="s">
        <v>9895</v>
      </c>
      <c r="J919" s="2" t="s">
        <v>9903</v>
      </c>
      <c r="K919" s="2" t="s">
        <v>9908</v>
      </c>
      <c r="L919" s="2" t="s">
        <v>9934</v>
      </c>
      <c r="M919" s="2">
        <v>7</v>
      </c>
      <c r="N919" s="2">
        <v>33526.74</v>
      </c>
      <c r="O919" s="2">
        <v>234687.18</v>
      </c>
      <c r="P919" s="2">
        <v>24.15</v>
      </c>
      <c r="Q919" s="2">
        <v>178010.23</v>
      </c>
      <c r="R919" s="2">
        <v>3</v>
      </c>
      <c r="S919" s="2">
        <f t="shared" si="42"/>
        <v>9</v>
      </c>
      <c r="T919" s="2">
        <f t="shared" si="43"/>
        <v>-2</v>
      </c>
      <c r="U919" s="6">
        <f t="shared" si="44"/>
        <v>28.795400620551195</v>
      </c>
    </row>
    <row r="920" spans="1:21" x14ac:dyDescent="0.3">
      <c r="A920" s="2" t="s">
        <v>935</v>
      </c>
      <c r="B920" s="2" t="s">
        <v>5677</v>
      </c>
      <c r="C920" s="3">
        <v>45660</v>
      </c>
      <c r="D920" s="4">
        <v>4</v>
      </c>
      <c r="E920" s="3">
        <v>45663</v>
      </c>
      <c r="F920" s="3">
        <v>45665</v>
      </c>
      <c r="G920" s="3">
        <v>29219</v>
      </c>
      <c r="H920" s="2" t="s">
        <v>9879</v>
      </c>
      <c r="I920" s="2" t="s">
        <v>9893</v>
      </c>
      <c r="J920" s="2" t="s">
        <v>9903</v>
      </c>
      <c r="K920" s="2" t="s">
        <v>9907</v>
      </c>
      <c r="L920" s="2" t="s">
        <v>9914</v>
      </c>
      <c r="M920" s="2">
        <v>10</v>
      </c>
      <c r="N920" s="2">
        <v>21041.96</v>
      </c>
      <c r="O920" s="2">
        <v>210419.6</v>
      </c>
      <c r="P920" s="2">
        <v>29.07</v>
      </c>
      <c r="Q920" s="2">
        <v>149250.62</v>
      </c>
      <c r="R920" s="2">
        <v>5</v>
      </c>
      <c r="S920" s="2">
        <f t="shared" si="42"/>
        <v>5</v>
      </c>
      <c r="T920" s="2">
        <f t="shared" si="43"/>
        <v>-1</v>
      </c>
      <c r="U920" s="6">
        <f t="shared" si="44"/>
        <v>45.012349274771367</v>
      </c>
    </row>
    <row r="921" spans="1:21" x14ac:dyDescent="0.3">
      <c r="A921" s="2" t="s">
        <v>936</v>
      </c>
      <c r="B921" s="2" t="s">
        <v>5932</v>
      </c>
      <c r="C921" s="3">
        <v>45645</v>
      </c>
      <c r="D921" s="4">
        <v>5</v>
      </c>
      <c r="E921" s="3">
        <v>45647</v>
      </c>
      <c r="F921" s="3">
        <v>45650</v>
      </c>
      <c r="G921" s="3">
        <v>23222</v>
      </c>
      <c r="H921" s="2" t="s">
        <v>9881</v>
      </c>
      <c r="I921" s="2" t="s">
        <v>9899</v>
      </c>
      <c r="J921" s="2" t="s">
        <v>9906</v>
      </c>
      <c r="K921" s="2" t="s">
        <v>9911</v>
      </c>
      <c r="L921" s="2" t="s">
        <v>9919</v>
      </c>
      <c r="M921" s="2">
        <v>6</v>
      </c>
      <c r="N921" s="2">
        <v>20512.79</v>
      </c>
      <c r="O921" s="2">
        <v>123076.74</v>
      </c>
      <c r="P921" s="2">
        <v>25.6</v>
      </c>
      <c r="Q921" s="2">
        <v>91569.09</v>
      </c>
      <c r="R921" s="2">
        <v>2</v>
      </c>
      <c r="S921" s="2">
        <f t="shared" si="42"/>
        <v>5</v>
      </c>
      <c r="T921" s="2">
        <f t="shared" si="43"/>
        <v>0</v>
      </c>
      <c r="U921" s="6">
        <f t="shared" si="44"/>
        <v>61.389472754570342</v>
      </c>
    </row>
    <row r="922" spans="1:21" x14ac:dyDescent="0.3">
      <c r="A922" s="2" t="s">
        <v>937</v>
      </c>
      <c r="B922" s="2" t="s">
        <v>5933</v>
      </c>
      <c r="C922" s="3">
        <v>45158</v>
      </c>
      <c r="D922" s="4">
        <v>9</v>
      </c>
      <c r="E922" s="3">
        <v>45163</v>
      </c>
      <c r="F922" s="3">
        <v>45167</v>
      </c>
      <c r="G922" s="3">
        <v>35588</v>
      </c>
      <c r="H922" s="2" t="s">
        <v>9881</v>
      </c>
      <c r="I922" s="2" t="s">
        <v>9891</v>
      </c>
      <c r="J922" s="2" t="s">
        <v>9906</v>
      </c>
      <c r="K922" s="2" t="s">
        <v>9911</v>
      </c>
      <c r="L922" s="2" t="s">
        <v>9936</v>
      </c>
      <c r="M922" s="2">
        <v>2</v>
      </c>
      <c r="N922" s="2">
        <v>21664.48</v>
      </c>
      <c r="O922" s="2">
        <v>43328.959999999999</v>
      </c>
      <c r="P922" s="2">
        <v>1.18</v>
      </c>
      <c r="Q922" s="2">
        <v>42817.68</v>
      </c>
      <c r="R922" s="2">
        <v>4</v>
      </c>
      <c r="S922" s="2">
        <f t="shared" si="42"/>
        <v>9</v>
      </c>
      <c r="T922" s="2">
        <f t="shared" si="43"/>
        <v>0</v>
      </c>
      <c r="U922" s="6">
        <f t="shared" si="44"/>
        <v>26.20322482506845</v>
      </c>
    </row>
    <row r="923" spans="1:21" x14ac:dyDescent="0.3">
      <c r="A923" s="2" t="s">
        <v>938</v>
      </c>
      <c r="B923" s="2" t="s">
        <v>5934</v>
      </c>
      <c r="C923" s="3">
        <v>45628</v>
      </c>
      <c r="D923" s="4">
        <v>5</v>
      </c>
      <c r="E923" s="3">
        <v>45629</v>
      </c>
      <c r="F923" s="3">
        <v>45632</v>
      </c>
      <c r="G923" s="3">
        <v>21853</v>
      </c>
      <c r="H923" s="2" t="s">
        <v>9882</v>
      </c>
      <c r="I923" s="2" t="s">
        <v>9898</v>
      </c>
      <c r="J923" s="2" t="s">
        <v>9904</v>
      </c>
      <c r="K923" s="2" t="s">
        <v>9909</v>
      </c>
      <c r="L923" s="2" t="s">
        <v>9929</v>
      </c>
      <c r="M923" s="2">
        <v>8</v>
      </c>
      <c r="N923" s="2">
        <v>45016.66</v>
      </c>
      <c r="O923" s="2">
        <v>360133.28</v>
      </c>
      <c r="P923" s="2">
        <v>7.15</v>
      </c>
      <c r="Q923" s="2">
        <v>334383.75</v>
      </c>
      <c r="R923" s="2">
        <v>5</v>
      </c>
      <c r="S923" s="2">
        <f t="shared" si="42"/>
        <v>4</v>
      </c>
      <c r="T923" s="2">
        <f t="shared" si="43"/>
        <v>1</v>
      </c>
      <c r="U923" s="6">
        <f t="shared" si="44"/>
        <v>65.091052391421584</v>
      </c>
    </row>
    <row r="924" spans="1:21" x14ac:dyDescent="0.3">
      <c r="A924" s="2" t="s">
        <v>939</v>
      </c>
      <c r="B924" s="2" t="s">
        <v>5935</v>
      </c>
      <c r="C924" s="3">
        <v>45463</v>
      </c>
      <c r="D924" s="4">
        <v>5</v>
      </c>
      <c r="E924" s="3">
        <v>45466</v>
      </c>
      <c r="F924" s="3">
        <v>45469</v>
      </c>
      <c r="G924" s="3">
        <v>27640</v>
      </c>
      <c r="H924" s="2" t="s">
        <v>9880</v>
      </c>
      <c r="I924" s="2" t="s">
        <v>9901</v>
      </c>
      <c r="J924" s="2" t="s">
        <v>9906</v>
      </c>
      <c r="K924" s="2" t="s">
        <v>9911</v>
      </c>
      <c r="L924" s="2" t="s">
        <v>9926</v>
      </c>
      <c r="M924" s="2">
        <v>6</v>
      </c>
      <c r="N924" s="2">
        <v>29987.88</v>
      </c>
      <c r="O924" s="2">
        <v>179927.28</v>
      </c>
      <c r="P924" s="2">
        <v>22.03</v>
      </c>
      <c r="Q924" s="2">
        <v>140289.29999999999</v>
      </c>
      <c r="R924" s="2">
        <v>4</v>
      </c>
      <c r="S924" s="2">
        <f t="shared" si="42"/>
        <v>6</v>
      </c>
      <c r="T924" s="2">
        <f t="shared" si="43"/>
        <v>-1</v>
      </c>
      <c r="U924" s="6">
        <f t="shared" si="44"/>
        <v>48.795378634397416</v>
      </c>
    </row>
    <row r="925" spans="1:21" x14ac:dyDescent="0.3">
      <c r="A925" s="2" t="s">
        <v>940</v>
      </c>
      <c r="B925" s="2" t="s">
        <v>5936</v>
      </c>
      <c r="C925" s="3">
        <v>45398</v>
      </c>
      <c r="D925" s="4">
        <v>10</v>
      </c>
      <c r="E925" s="3">
        <v>45401</v>
      </c>
      <c r="F925" s="3">
        <v>45403</v>
      </c>
      <c r="G925" s="3">
        <v>22853</v>
      </c>
      <c r="H925" s="2" t="s">
        <v>9880</v>
      </c>
      <c r="I925" s="2" t="s">
        <v>9884</v>
      </c>
      <c r="J925" s="2" t="s">
        <v>9904</v>
      </c>
      <c r="K925" s="2" t="s">
        <v>9909</v>
      </c>
      <c r="L925" s="2" t="s">
        <v>9923</v>
      </c>
      <c r="M925" s="2">
        <v>4</v>
      </c>
      <c r="N925" s="2">
        <v>23927.21</v>
      </c>
      <c r="O925" s="2">
        <v>95708.84</v>
      </c>
      <c r="P925" s="2">
        <v>16.21</v>
      </c>
      <c r="Q925" s="2">
        <v>80194.44</v>
      </c>
      <c r="R925" s="2">
        <v>1</v>
      </c>
      <c r="S925" s="2">
        <f t="shared" si="42"/>
        <v>5</v>
      </c>
      <c r="T925" s="2">
        <f t="shared" si="43"/>
        <v>5</v>
      </c>
      <c r="U925" s="6">
        <f t="shared" si="44"/>
        <v>61.724175394376601</v>
      </c>
    </row>
    <row r="926" spans="1:21" x14ac:dyDescent="0.3">
      <c r="A926" s="2" t="s">
        <v>941</v>
      </c>
      <c r="B926" s="2" t="s">
        <v>5937</v>
      </c>
      <c r="C926" s="3">
        <v>45484</v>
      </c>
      <c r="D926" s="4">
        <v>5</v>
      </c>
      <c r="E926" s="3">
        <v>45488</v>
      </c>
      <c r="F926" s="3">
        <v>45489</v>
      </c>
      <c r="G926" s="3">
        <v>26963</v>
      </c>
      <c r="H926" s="2" t="s">
        <v>9879</v>
      </c>
      <c r="I926" s="2" t="s">
        <v>9883</v>
      </c>
      <c r="J926" s="2" t="s">
        <v>9905</v>
      </c>
      <c r="K926" s="2" t="s">
        <v>9910</v>
      </c>
      <c r="L926" s="2" t="s">
        <v>9917</v>
      </c>
      <c r="M926" s="2">
        <v>8</v>
      </c>
      <c r="N926" s="2">
        <v>2242.3000000000002</v>
      </c>
      <c r="O926" s="2">
        <v>17938.400000000001</v>
      </c>
      <c r="P926" s="2">
        <v>6.54</v>
      </c>
      <c r="Q926" s="2">
        <v>16765.23</v>
      </c>
      <c r="R926" s="2">
        <v>4</v>
      </c>
      <c r="S926" s="2">
        <f t="shared" si="42"/>
        <v>5</v>
      </c>
      <c r="T926" s="2">
        <f t="shared" si="43"/>
        <v>0</v>
      </c>
      <c r="U926" s="6">
        <f t="shared" si="44"/>
        <v>50.70773442847365</v>
      </c>
    </row>
    <row r="927" spans="1:21" x14ac:dyDescent="0.3">
      <c r="A927" s="2" t="s">
        <v>942</v>
      </c>
      <c r="B927" s="2" t="s">
        <v>5938</v>
      </c>
      <c r="C927" s="3">
        <v>45444</v>
      </c>
      <c r="D927" s="4">
        <v>9</v>
      </c>
      <c r="E927" s="3">
        <v>45449</v>
      </c>
      <c r="F927" s="3">
        <v>45453</v>
      </c>
      <c r="G927" s="3">
        <v>33234</v>
      </c>
      <c r="H927" s="2" t="s">
        <v>9882</v>
      </c>
      <c r="I927" s="2" t="s">
        <v>9887</v>
      </c>
      <c r="J927" s="2" t="s">
        <v>9906</v>
      </c>
      <c r="K927" s="2" t="s">
        <v>9911</v>
      </c>
      <c r="L927" s="2" t="s">
        <v>9936</v>
      </c>
      <c r="M927" s="2">
        <v>7</v>
      </c>
      <c r="N927" s="2">
        <v>28071.09</v>
      </c>
      <c r="O927" s="2">
        <v>196497.63</v>
      </c>
      <c r="P927" s="2">
        <v>20.97</v>
      </c>
      <c r="Q927" s="2">
        <v>155292.07999999999</v>
      </c>
      <c r="R927" s="2">
        <v>5</v>
      </c>
      <c r="S927" s="2">
        <f t="shared" si="42"/>
        <v>9</v>
      </c>
      <c r="T927" s="2">
        <f t="shared" si="43"/>
        <v>0</v>
      </c>
      <c r="U927" s="6">
        <f t="shared" si="44"/>
        <v>33.428504380475594</v>
      </c>
    </row>
    <row r="928" spans="1:21" x14ac:dyDescent="0.3">
      <c r="A928" s="2" t="s">
        <v>943</v>
      </c>
      <c r="B928" s="2" t="s">
        <v>5939</v>
      </c>
      <c r="C928" s="3">
        <v>45367</v>
      </c>
      <c r="D928" s="4">
        <v>8</v>
      </c>
      <c r="E928" s="3">
        <v>45368</v>
      </c>
      <c r="F928" s="3">
        <v>45370</v>
      </c>
      <c r="G928" s="3">
        <v>38312</v>
      </c>
      <c r="H928" s="2" t="s">
        <v>9879</v>
      </c>
      <c r="I928" s="2" t="s">
        <v>9883</v>
      </c>
      <c r="J928" s="2" t="s">
        <v>9904</v>
      </c>
      <c r="K928" s="2" t="s">
        <v>9909</v>
      </c>
      <c r="L928" s="2" t="s">
        <v>9927</v>
      </c>
      <c r="M928" s="2">
        <v>8</v>
      </c>
      <c r="N928" s="2">
        <v>37358.26</v>
      </c>
      <c r="O928" s="2">
        <v>298866.08</v>
      </c>
      <c r="P928" s="2">
        <v>3.14</v>
      </c>
      <c r="Q928" s="2">
        <v>289481.69</v>
      </c>
      <c r="R928" s="2">
        <v>3</v>
      </c>
      <c r="S928" s="2">
        <f t="shared" si="42"/>
        <v>3</v>
      </c>
      <c r="T928" s="2">
        <f t="shared" si="43"/>
        <v>5</v>
      </c>
      <c r="U928" s="6">
        <f t="shared" si="44"/>
        <v>19.313648807195932</v>
      </c>
    </row>
    <row r="929" spans="1:21" x14ac:dyDescent="0.3">
      <c r="A929" s="2" t="s">
        <v>944</v>
      </c>
      <c r="B929" s="2" t="s">
        <v>5940</v>
      </c>
      <c r="C929" s="3">
        <v>45821</v>
      </c>
      <c r="D929" s="4">
        <v>8</v>
      </c>
      <c r="E929" s="3">
        <v>45823</v>
      </c>
      <c r="F929" s="3">
        <v>45824</v>
      </c>
      <c r="G929" s="3">
        <v>23754</v>
      </c>
      <c r="H929" s="2" t="s">
        <v>9880</v>
      </c>
      <c r="I929" s="2" t="s">
        <v>9892</v>
      </c>
      <c r="J929" s="2" t="s">
        <v>9903</v>
      </c>
      <c r="K929" s="2" t="s">
        <v>9907</v>
      </c>
      <c r="L929" s="2" t="s">
        <v>9932</v>
      </c>
      <c r="M929" s="2">
        <v>10</v>
      </c>
      <c r="N929" s="2">
        <v>39380.870000000003</v>
      </c>
      <c r="O929" s="2">
        <v>393808.7</v>
      </c>
      <c r="P929" s="2">
        <v>20.6</v>
      </c>
      <c r="Q929" s="2">
        <v>312684.11</v>
      </c>
      <c r="R929" s="2">
        <v>3</v>
      </c>
      <c r="S929" s="2">
        <f t="shared" si="42"/>
        <v>3</v>
      </c>
      <c r="T929" s="2">
        <f t="shared" si="43"/>
        <v>5</v>
      </c>
      <c r="U929" s="6">
        <f t="shared" si="44"/>
        <v>60.416831238779174</v>
      </c>
    </row>
    <row r="930" spans="1:21" x14ac:dyDescent="0.3">
      <c r="A930" s="2" t="s">
        <v>945</v>
      </c>
      <c r="B930" s="2" t="s">
        <v>5941</v>
      </c>
      <c r="C930" s="3">
        <v>45669</v>
      </c>
      <c r="D930" s="4">
        <v>10</v>
      </c>
      <c r="E930" s="3">
        <v>45670</v>
      </c>
      <c r="F930" s="3">
        <v>45673</v>
      </c>
      <c r="G930" s="3">
        <v>37239</v>
      </c>
      <c r="H930" s="2" t="s">
        <v>9880</v>
      </c>
      <c r="I930" s="2" t="s">
        <v>9901</v>
      </c>
      <c r="J930" s="2" t="s">
        <v>9904</v>
      </c>
      <c r="K930" s="2" t="s">
        <v>9909</v>
      </c>
      <c r="L930" s="2" t="s">
        <v>9923</v>
      </c>
      <c r="M930" s="2">
        <v>8</v>
      </c>
      <c r="N930" s="2">
        <v>3025.95</v>
      </c>
      <c r="O930" s="2">
        <v>24207.599999999999</v>
      </c>
      <c r="P930" s="2">
        <v>1.48</v>
      </c>
      <c r="Q930" s="2">
        <v>23849.33</v>
      </c>
      <c r="R930" s="2">
        <v>2</v>
      </c>
      <c r="S930" s="2">
        <f t="shared" si="42"/>
        <v>4</v>
      </c>
      <c r="T930" s="2">
        <f t="shared" si="43"/>
        <v>6</v>
      </c>
      <c r="U930" s="6">
        <f t="shared" si="44"/>
        <v>23.080714051034935</v>
      </c>
    </row>
    <row r="931" spans="1:21" x14ac:dyDescent="0.3">
      <c r="A931" s="2" t="s">
        <v>946</v>
      </c>
      <c r="B931" s="2" t="s">
        <v>5942</v>
      </c>
      <c r="C931" s="3">
        <v>45176</v>
      </c>
      <c r="D931" s="4">
        <v>3</v>
      </c>
      <c r="E931" s="3">
        <v>45179</v>
      </c>
      <c r="F931" s="3">
        <v>45181</v>
      </c>
      <c r="G931" s="3">
        <v>34831</v>
      </c>
      <c r="H931" s="2" t="s">
        <v>9879</v>
      </c>
      <c r="I931" s="2" t="s">
        <v>9883</v>
      </c>
      <c r="J931" s="2" t="s">
        <v>9904</v>
      </c>
      <c r="K931" s="2" t="s">
        <v>9909</v>
      </c>
      <c r="L931" s="2" t="s">
        <v>9923</v>
      </c>
      <c r="M931" s="2">
        <v>9</v>
      </c>
      <c r="N931" s="2">
        <v>13892.82</v>
      </c>
      <c r="O931" s="2">
        <v>125035.38</v>
      </c>
      <c r="P931" s="2">
        <v>11.05</v>
      </c>
      <c r="Q931" s="2">
        <v>111218.97</v>
      </c>
      <c r="R931" s="2">
        <v>5</v>
      </c>
      <c r="S931" s="2">
        <f t="shared" si="42"/>
        <v>5</v>
      </c>
      <c r="T931" s="2">
        <f t="shared" si="43"/>
        <v>-2</v>
      </c>
      <c r="U931" s="6">
        <f t="shared" si="44"/>
        <v>28.323734894259818</v>
      </c>
    </row>
    <row r="932" spans="1:21" x14ac:dyDescent="0.3">
      <c r="A932" s="2" t="s">
        <v>947</v>
      </c>
      <c r="B932" s="2" t="s">
        <v>5943</v>
      </c>
      <c r="C932" s="3">
        <v>45280</v>
      </c>
      <c r="D932" s="4">
        <v>8</v>
      </c>
      <c r="E932" s="3">
        <v>45281</v>
      </c>
      <c r="F932" s="3">
        <v>45284</v>
      </c>
      <c r="G932" s="3">
        <v>29027</v>
      </c>
      <c r="H932" s="2" t="s">
        <v>9881</v>
      </c>
      <c r="I932" s="2" t="s">
        <v>9891</v>
      </c>
      <c r="J932" s="2" t="s">
        <v>9903</v>
      </c>
      <c r="K932" s="2" t="s">
        <v>9908</v>
      </c>
      <c r="L932" s="2" t="s">
        <v>9918</v>
      </c>
      <c r="M932" s="2">
        <v>10</v>
      </c>
      <c r="N932" s="2">
        <v>5664.58</v>
      </c>
      <c r="O932" s="2">
        <v>56645.8</v>
      </c>
      <c r="P932" s="2">
        <v>24.64</v>
      </c>
      <c r="Q932" s="2">
        <v>42688.27</v>
      </c>
      <c r="R932" s="2">
        <v>4</v>
      </c>
      <c r="S932" s="2">
        <f t="shared" si="42"/>
        <v>4</v>
      </c>
      <c r="T932" s="2">
        <f t="shared" si="43"/>
        <v>4</v>
      </c>
      <c r="U932" s="6">
        <f t="shared" si="44"/>
        <v>44.498965685081522</v>
      </c>
    </row>
    <row r="933" spans="1:21" x14ac:dyDescent="0.3">
      <c r="A933" s="2" t="s">
        <v>948</v>
      </c>
      <c r="B933" s="2" t="s">
        <v>5944</v>
      </c>
      <c r="C933" s="3">
        <v>45316</v>
      </c>
      <c r="D933" s="4">
        <v>7</v>
      </c>
      <c r="E933" s="3">
        <v>45319</v>
      </c>
      <c r="F933" s="3">
        <v>45320</v>
      </c>
      <c r="G933" s="3">
        <v>22782</v>
      </c>
      <c r="H933" s="2" t="s">
        <v>9880</v>
      </c>
      <c r="I933" s="2" t="s">
        <v>9897</v>
      </c>
      <c r="J933" s="2" t="s">
        <v>9903</v>
      </c>
      <c r="K933" s="2" t="s">
        <v>9907</v>
      </c>
      <c r="L933" s="2" t="s">
        <v>9914</v>
      </c>
      <c r="M933" s="2">
        <v>1</v>
      </c>
      <c r="N933" s="2">
        <v>19326.89</v>
      </c>
      <c r="O933" s="2">
        <v>19326.89</v>
      </c>
      <c r="P933" s="2">
        <v>15.79</v>
      </c>
      <c r="Q933" s="2">
        <v>16275.17</v>
      </c>
      <c r="R933" s="2">
        <v>1</v>
      </c>
      <c r="S933" s="2">
        <f t="shared" si="42"/>
        <v>4</v>
      </c>
      <c r="T933" s="2">
        <f t="shared" si="43"/>
        <v>3</v>
      </c>
      <c r="U933" s="6">
        <f t="shared" si="44"/>
        <v>61.694059362913393</v>
      </c>
    </row>
    <row r="934" spans="1:21" x14ac:dyDescent="0.3">
      <c r="A934" s="2" t="s">
        <v>949</v>
      </c>
      <c r="B934" s="2" t="s">
        <v>5945</v>
      </c>
      <c r="C934" s="3">
        <v>45154</v>
      </c>
      <c r="D934" s="4">
        <v>8</v>
      </c>
      <c r="E934" s="3">
        <v>45156</v>
      </c>
      <c r="F934" s="3">
        <v>45161</v>
      </c>
      <c r="G934" s="3">
        <v>37045</v>
      </c>
      <c r="H934" s="2" t="s">
        <v>9882</v>
      </c>
      <c r="I934" s="2" t="s">
        <v>9888</v>
      </c>
      <c r="J934" s="2" t="s">
        <v>9904</v>
      </c>
      <c r="K934" s="2" t="s">
        <v>9912</v>
      </c>
      <c r="L934" s="2" t="s">
        <v>9928</v>
      </c>
      <c r="M934" s="2">
        <v>10</v>
      </c>
      <c r="N934" s="2">
        <v>49552.15</v>
      </c>
      <c r="O934" s="2">
        <v>495521.5</v>
      </c>
      <c r="P934" s="2">
        <v>23.46</v>
      </c>
      <c r="Q934" s="2">
        <v>379272.16</v>
      </c>
      <c r="R934" s="2">
        <v>2</v>
      </c>
      <c r="S934" s="2">
        <f t="shared" si="42"/>
        <v>7</v>
      </c>
      <c r="T934" s="2">
        <f t="shared" si="43"/>
        <v>1</v>
      </c>
      <c r="U934" s="6">
        <f t="shared" si="44"/>
        <v>22.203214285714285</v>
      </c>
    </row>
    <row r="935" spans="1:21" x14ac:dyDescent="0.3">
      <c r="A935" s="2" t="s">
        <v>950</v>
      </c>
      <c r="B935" s="2" t="s">
        <v>5946</v>
      </c>
      <c r="C935" s="3">
        <v>45417</v>
      </c>
      <c r="D935" s="4">
        <v>9</v>
      </c>
      <c r="E935" s="3">
        <v>45418</v>
      </c>
      <c r="F935" s="3">
        <v>45421</v>
      </c>
      <c r="G935" s="3">
        <v>38781</v>
      </c>
      <c r="H935" s="2" t="s">
        <v>9882</v>
      </c>
      <c r="I935" s="2" t="s">
        <v>9887</v>
      </c>
      <c r="J935" s="2" t="s">
        <v>9903</v>
      </c>
      <c r="K935" s="2" t="s">
        <v>9907</v>
      </c>
      <c r="L935" s="2" t="s">
        <v>9913</v>
      </c>
      <c r="M935" s="2">
        <v>5</v>
      </c>
      <c r="N935" s="2">
        <v>21462.51</v>
      </c>
      <c r="O935" s="2">
        <v>107312.55</v>
      </c>
      <c r="P935" s="2">
        <v>11.06</v>
      </c>
      <c r="Q935" s="2">
        <v>95443.78</v>
      </c>
      <c r="R935" s="2">
        <v>2</v>
      </c>
      <c r="S935" s="2">
        <f t="shared" si="42"/>
        <v>4</v>
      </c>
      <c r="T935" s="2">
        <f t="shared" si="43"/>
        <v>5</v>
      </c>
      <c r="U935" s="6">
        <f t="shared" si="44"/>
        <v>18.167723342939482</v>
      </c>
    </row>
    <row r="936" spans="1:21" x14ac:dyDescent="0.3">
      <c r="A936" s="2" t="s">
        <v>951</v>
      </c>
      <c r="B936" s="2" t="s">
        <v>5947</v>
      </c>
      <c r="C936" s="3">
        <v>45248</v>
      </c>
      <c r="D936" s="4">
        <v>4</v>
      </c>
      <c r="E936" s="3">
        <v>45252</v>
      </c>
      <c r="F936" s="3">
        <v>45253</v>
      </c>
      <c r="G936" s="3">
        <v>38219</v>
      </c>
      <c r="H936" s="2" t="s">
        <v>9882</v>
      </c>
      <c r="I936" s="2" t="s">
        <v>9902</v>
      </c>
      <c r="J936" s="2" t="s">
        <v>9904</v>
      </c>
      <c r="K936" s="2" t="s">
        <v>9909</v>
      </c>
      <c r="L936" s="2" t="s">
        <v>9927</v>
      </c>
      <c r="M936" s="2">
        <v>6</v>
      </c>
      <c r="N936" s="2">
        <v>6052.56</v>
      </c>
      <c r="O936" s="2">
        <v>36315.360000000001</v>
      </c>
      <c r="P936" s="2">
        <v>10.46</v>
      </c>
      <c r="Q936" s="2">
        <v>32516.77</v>
      </c>
      <c r="R936" s="2">
        <v>4</v>
      </c>
      <c r="S936" s="2">
        <f t="shared" si="42"/>
        <v>5</v>
      </c>
      <c r="T936" s="2">
        <f t="shared" si="43"/>
        <v>-1</v>
      </c>
      <c r="U936" s="6">
        <f t="shared" si="44"/>
        <v>19.244353182751539</v>
      </c>
    </row>
    <row r="937" spans="1:21" x14ac:dyDescent="0.3">
      <c r="A937" s="2" t="s">
        <v>952</v>
      </c>
      <c r="B937" s="2" t="s">
        <v>5948</v>
      </c>
      <c r="C937" s="3">
        <v>45780</v>
      </c>
      <c r="D937" s="4">
        <v>8</v>
      </c>
      <c r="E937" s="3">
        <v>45784</v>
      </c>
      <c r="F937" s="3">
        <v>45789</v>
      </c>
      <c r="G937" s="3">
        <v>37835</v>
      </c>
      <c r="H937" s="2" t="s">
        <v>9880</v>
      </c>
      <c r="I937" s="2" t="s">
        <v>9901</v>
      </c>
      <c r="J937" s="2" t="s">
        <v>9903</v>
      </c>
      <c r="K937" s="2" t="s">
        <v>9908</v>
      </c>
      <c r="L937" s="2" t="s">
        <v>9918</v>
      </c>
      <c r="M937" s="2">
        <v>1</v>
      </c>
      <c r="N937" s="2">
        <v>46172.12</v>
      </c>
      <c r="O937" s="2">
        <v>46172.12</v>
      </c>
      <c r="P937" s="2">
        <v>15.08</v>
      </c>
      <c r="Q937" s="2">
        <v>39209.360000000001</v>
      </c>
      <c r="R937" s="2">
        <v>5</v>
      </c>
      <c r="S937" s="2">
        <f t="shared" si="42"/>
        <v>9</v>
      </c>
      <c r="T937" s="2">
        <f t="shared" si="43"/>
        <v>-1</v>
      </c>
      <c r="U937" s="6">
        <f t="shared" si="44"/>
        <v>21.751577193191288</v>
      </c>
    </row>
    <row r="938" spans="1:21" x14ac:dyDescent="0.3">
      <c r="A938" s="2" t="s">
        <v>953</v>
      </c>
      <c r="B938" s="2" t="s">
        <v>5949</v>
      </c>
      <c r="C938" s="3">
        <v>45311</v>
      </c>
      <c r="D938" s="4">
        <v>8</v>
      </c>
      <c r="E938" s="3">
        <v>45312</v>
      </c>
      <c r="F938" s="3">
        <v>45313</v>
      </c>
      <c r="G938" s="3">
        <v>35012</v>
      </c>
      <c r="H938" s="2" t="s">
        <v>9881</v>
      </c>
      <c r="I938" s="2" t="s">
        <v>9891</v>
      </c>
      <c r="J938" s="2" t="s">
        <v>9905</v>
      </c>
      <c r="K938" s="2" t="s">
        <v>9910</v>
      </c>
      <c r="L938" s="2" t="s">
        <v>9935</v>
      </c>
      <c r="M938" s="2">
        <v>5</v>
      </c>
      <c r="N938" s="2">
        <v>26391.200000000001</v>
      </c>
      <c r="O938" s="2">
        <v>131956</v>
      </c>
      <c r="P938" s="2">
        <v>12.78</v>
      </c>
      <c r="Q938" s="2">
        <v>115092.02</v>
      </c>
      <c r="R938" s="2">
        <v>1</v>
      </c>
      <c r="S938" s="2">
        <f t="shared" si="42"/>
        <v>2</v>
      </c>
      <c r="T938" s="2">
        <f t="shared" si="43"/>
        <v>6</v>
      </c>
      <c r="U938" s="6">
        <f t="shared" si="44"/>
        <v>28.19583865668918</v>
      </c>
    </row>
    <row r="939" spans="1:21" x14ac:dyDescent="0.3">
      <c r="A939" s="2" t="s">
        <v>954</v>
      </c>
      <c r="B939" s="2" t="s">
        <v>5950</v>
      </c>
      <c r="C939" s="3">
        <v>45198</v>
      </c>
      <c r="D939" s="4">
        <v>8</v>
      </c>
      <c r="E939" s="3">
        <v>45203</v>
      </c>
      <c r="F939" s="3">
        <v>45207</v>
      </c>
      <c r="G939" s="3">
        <v>23213</v>
      </c>
      <c r="H939" s="2" t="s">
        <v>9882</v>
      </c>
      <c r="I939" s="2" t="s">
        <v>9902</v>
      </c>
      <c r="J939" s="2" t="s">
        <v>9904</v>
      </c>
      <c r="K939" s="2" t="s">
        <v>9912</v>
      </c>
      <c r="L939" s="2" t="s">
        <v>9928</v>
      </c>
      <c r="M939" s="2">
        <v>3</v>
      </c>
      <c r="N939" s="2">
        <v>26601.84</v>
      </c>
      <c r="O939" s="2">
        <v>79805.52</v>
      </c>
      <c r="P939" s="2">
        <v>0.21</v>
      </c>
      <c r="Q939" s="2">
        <v>79637.929999999993</v>
      </c>
      <c r="R939" s="2">
        <v>1</v>
      </c>
      <c r="S939" s="2">
        <f t="shared" si="42"/>
        <v>9</v>
      </c>
      <c r="T939" s="2">
        <f t="shared" si="43"/>
        <v>-1</v>
      </c>
      <c r="U939" s="6">
        <f t="shared" si="44"/>
        <v>60.192324955116696</v>
      </c>
    </row>
    <row r="940" spans="1:21" x14ac:dyDescent="0.3">
      <c r="A940" s="2" t="s">
        <v>955</v>
      </c>
      <c r="B940" s="2" t="s">
        <v>5951</v>
      </c>
      <c r="C940" s="3">
        <v>45834</v>
      </c>
      <c r="D940" s="4">
        <v>3</v>
      </c>
      <c r="E940" s="3">
        <v>45839</v>
      </c>
      <c r="F940" s="3">
        <v>45844</v>
      </c>
      <c r="G940" s="3">
        <v>33040</v>
      </c>
      <c r="H940" s="2" t="s">
        <v>9879</v>
      </c>
      <c r="I940" s="2" t="s">
        <v>9900</v>
      </c>
      <c r="J940" s="2" t="s">
        <v>9903</v>
      </c>
      <c r="K940" s="2" t="s">
        <v>9908</v>
      </c>
      <c r="L940" s="2" t="s">
        <v>9921</v>
      </c>
      <c r="M940" s="2">
        <v>9</v>
      </c>
      <c r="N940" s="2">
        <v>34156.35</v>
      </c>
      <c r="O940" s="2">
        <v>307407.15000000002</v>
      </c>
      <c r="P940" s="2">
        <v>23.93</v>
      </c>
      <c r="Q940" s="2">
        <v>233844.62</v>
      </c>
      <c r="R940" s="2">
        <v>2</v>
      </c>
      <c r="S940" s="2">
        <f t="shared" si="42"/>
        <v>10</v>
      </c>
      <c r="T940" s="2">
        <f t="shared" si="43"/>
        <v>-7</v>
      </c>
      <c r="U940" s="6">
        <f t="shared" si="44"/>
        <v>35.028062970568101</v>
      </c>
    </row>
    <row r="941" spans="1:21" x14ac:dyDescent="0.3">
      <c r="A941" s="2" t="s">
        <v>956</v>
      </c>
      <c r="B941" s="2" t="s">
        <v>5952</v>
      </c>
      <c r="C941" s="3">
        <v>45585</v>
      </c>
      <c r="D941" s="4">
        <v>4</v>
      </c>
      <c r="E941" s="3">
        <v>45587</v>
      </c>
      <c r="F941" s="3">
        <v>45592</v>
      </c>
      <c r="G941" s="3">
        <v>38821</v>
      </c>
      <c r="H941" s="2" t="s">
        <v>9879</v>
      </c>
      <c r="I941" s="2" t="s">
        <v>9900</v>
      </c>
      <c r="J941" s="2" t="s">
        <v>9903</v>
      </c>
      <c r="K941" s="2" t="s">
        <v>9907</v>
      </c>
      <c r="L941" s="2" t="s">
        <v>9932</v>
      </c>
      <c r="M941" s="2">
        <v>5</v>
      </c>
      <c r="N941" s="2">
        <v>2665.47</v>
      </c>
      <c r="O941" s="2">
        <v>13327.35</v>
      </c>
      <c r="P941" s="2">
        <v>16.02</v>
      </c>
      <c r="Q941" s="2">
        <v>11192.31</v>
      </c>
      <c r="R941" s="2">
        <v>3</v>
      </c>
      <c r="S941" s="2">
        <f t="shared" si="42"/>
        <v>7</v>
      </c>
      <c r="T941" s="2">
        <f t="shared" si="43"/>
        <v>-3</v>
      </c>
      <c r="U941" s="6">
        <f t="shared" si="44"/>
        <v>18.518155619596541</v>
      </c>
    </row>
    <row r="942" spans="1:21" x14ac:dyDescent="0.3">
      <c r="A942" s="2" t="s">
        <v>957</v>
      </c>
      <c r="B942" s="2" t="s">
        <v>5953</v>
      </c>
      <c r="C942" s="3">
        <v>45194</v>
      </c>
      <c r="D942" s="4">
        <v>10</v>
      </c>
      <c r="E942" s="3">
        <v>45196</v>
      </c>
      <c r="F942" s="3">
        <v>45199</v>
      </c>
      <c r="G942" s="3">
        <v>25121</v>
      </c>
      <c r="H942" s="2" t="s">
        <v>9880</v>
      </c>
      <c r="I942" s="2" t="s">
        <v>9897</v>
      </c>
      <c r="J942" s="2" t="s">
        <v>9905</v>
      </c>
      <c r="K942" s="2" t="s">
        <v>9910</v>
      </c>
      <c r="L942" s="2" t="s">
        <v>9924</v>
      </c>
      <c r="M942" s="2">
        <v>8</v>
      </c>
      <c r="N942" s="2">
        <v>35346.980000000003</v>
      </c>
      <c r="O942" s="2">
        <v>282775.84000000003</v>
      </c>
      <c r="P942" s="2">
        <v>1.94</v>
      </c>
      <c r="Q942" s="2">
        <v>277289.99</v>
      </c>
      <c r="R942" s="2">
        <v>3</v>
      </c>
      <c r="S942" s="2">
        <f t="shared" si="42"/>
        <v>5</v>
      </c>
      <c r="T942" s="2">
        <f t="shared" si="43"/>
        <v>5</v>
      </c>
      <c r="U942" s="6">
        <f t="shared" si="44"/>
        <v>54.956878850102669</v>
      </c>
    </row>
    <row r="943" spans="1:21" x14ac:dyDescent="0.3">
      <c r="A943" s="2" t="s">
        <v>958</v>
      </c>
      <c r="B943" s="2" t="s">
        <v>5954</v>
      </c>
      <c r="C943" s="3">
        <v>45201</v>
      </c>
      <c r="D943" s="4">
        <v>3</v>
      </c>
      <c r="E943" s="3">
        <v>45205</v>
      </c>
      <c r="F943" s="3">
        <v>45206</v>
      </c>
      <c r="G943" s="3">
        <v>22975</v>
      </c>
      <c r="H943" s="2" t="s">
        <v>9879</v>
      </c>
      <c r="I943" s="2" t="s">
        <v>9893</v>
      </c>
      <c r="J943" s="2" t="s">
        <v>9903</v>
      </c>
      <c r="K943" s="2" t="s">
        <v>9907</v>
      </c>
      <c r="L943" s="2" t="s">
        <v>9914</v>
      </c>
      <c r="M943" s="2">
        <v>10</v>
      </c>
      <c r="N943" s="2">
        <v>40910.19</v>
      </c>
      <c r="O943" s="2">
        <v>409101.9</v>
      </c>
      <c r="P943" s="2">
        <v>28.05</v>
      </c>
      <c r="Q943" s="2">
        <v>294348.82</v>
      </c>
      <c r="R943" s="2">
        <v>5</v>
      </c>
      <c r="S943" s="2">
        <f t="shared" si="42"/>
        <v>5</v>
      </c>
      <c r="T943" s="2">
        <f t="shared" si="43"/>
        <v>-2</v>
      </c>
      <c r="U943" s="6">
        <f t="shared" si="44"/>
        <v>60.852815190991386</v>
      </c>
    </row>
    <row r="944" spans="1:21" x14ac:dyDescent="0.3">
      <c r="A944" s="2" t="s">
        <v>959</v>
      </c>
      <c r="B944" s="2" t="s">
        <v>5955</v>
      </c>
      <c r="C944" s="3">
        <v>45263</v>
      </c>
      <c r="D944" s="4">
        <v>5</v>
      </c>
      <c r="E944" s="3">
        <v>45266</v>
      </c>
      <c r="F944" s="3">
        <v>45270</v>
      </c>
      <c r="G944" s="3">
        <v>36636</v>
      </c>
      <c r="H944" s="2" t="s">
        <v>9879</v>
      </c>
      <c r="I944" s="2" t="s">
        <v>9883</v>
      </c>
      <c r="J944" s="2" t="s">
        <v>9903</v>
      </c>
      <c r="K944" s="2" t="s">
        <v>9908</v>
      </c>
      <c r="L944" s="2" t="s">
        <v>9921</v>
      </c>
      <c r="M944" s="2">
        <v>7</v>
      </c>
      <c r="N944" s="2">
        <v>2497.7600000000002</v>
      </c>
      <c r="O944" s="2">
        <v>17484.32</v>
      </c>
      <c r="P944" s="2">
        <v>16.2</v>
      </c>
      <c r="Q944" s="2">
        <v>14651.86</v>
      </c>
      <c r="R944" s="2">
        <v>1</v>
      </c>
      <c r="S944" s="2">
        <f t="shared" si="42"/>
        <v>7</v>
      </c>
      <c r="T944" s="2">
        <f t="shared" si="43"/>
        <v>-2</v>
      </c>
      <c r="U944" s="6">
        <f t="shared" si="44"/>
        <v>23.619438740588638</v>
      </c>
    </row>
    <row r="945" spans="1:21" x14ac:dyDescent="0.3">
      <c r="A945" s="2" t="s">
        <v>960</v>
      </c>
      <c r="B945" s="2" t="s">
        <v>5956</v>
      </c>
      <c r="C945" s="3">
        <v>45253</v>
      </c>
      <c r="D945" s="4">
        <v>4</v>
      </c>
      <c r="E945" s="3">
        <v>45256</v>
      </c>
      <c r="F945" s="3">
        <v>45260</v>
      </c>
      <c r="G945" s="3">
        <v>23726</v>
      </c>
      <c r="H945" s="2" t="s">
        <v>9882</v>
      </c>
      <c r="I945" s="2" t="s">
        <v>9888</v>
      </c>
      <c r="J945" s="2" t="s">
        <v>9904</v>
      </c>
      <c r="K945" s="2" t="s">
        <v>9912</v>
      </c>
      <c r="L945" s="2" t="s">
        <v>9920</v>
      </c>
      <c r="M945" s="2">
        <v>9</v>
      </c>
      <c r="N945" s="2">
        <v>41485.47</v>
      </c>
      <c r="O945" s="2">
        <v>373369.23</v>
      </c>
      <c r="P945" s="2">
        <v>27.43</v>
      </c>
      <c r="Q945" s="2">
        <v>270954.05</v>
      </c>
      <c r="R945" s="2">
        <v>1</v>
      </c>
      <c r="S945" s="2">
        <f t="shared" si="42"/>
        <v>7</v>
      </c>
      <c r="T945" s="2">
        <f t="shared" si="43"/>
        <v>-3</v>
      </c>
      <c r="U945" s="6">
        <f t="shared" si="44"/>
        <v>58.937713894592747</v>
      </c>
    </row>
    <row r="946" spans="1:21" x14ac:dyDescent="0.3">
      <c r="A946" s="2" t="s">
        <v>961</v>
      </c>
      <c r="B946" s="2" t="s">
        <v>5957</v>
      </c>
      <c r="C946" s="3">
        <v>45382</v>
      </c>
      <c r="D946" s="4">
        <v>10</v>
      </c>
      <c r="E946" s="3">
        <v>45384</v>
      </c>
      <c r="F946" s="3">
        <v>45386</v>
      </c>
      <c r="G946" s="3">
        <v>25049</v>
      </c>
      <c r="H946" s="2" t="s">
        <v>9882</v>
      </c>
      <c r="I946" s="2" t="s">
        <v>9898</v>
      </c>
      <c r="J946" s="2" t="s">
        <v>9904</v>
      </c>
      <c r="K946" s="2" t="s">
        <v>9909</v>
      </c>
      <c r="L946" s="2" t="s">
        <v>9916</v>
      </c>
      <c r="M946" s="2">
        <v>10</v>
      </c>
      <c r="N946" s="2">
        <v>1958.49</v>
      </c>
      <c r="O946" s="2">
        <v>19584.900000000001</v>
      </c>
      <c r="P946" s="2">
        <v>3.56</v>
      </c>
      <c r="Q946" s="2">
        <v>18887.68</v>
      </c>
      <c r="R946" s="2">
        <v>5</v>
      </c>
      <c r="S946" s="2">
        <f t="shared" si="42"/>
        <v>4</v>
      </c>
      <c r="T946" s="2">
        <f t="shared" si="43"/>
        <v>6</v>
      </c>
      <c r="U946" s="6">
        <f t="shared" si="44"/>
        <v>55.666714697406341</v>
      </c>
    </row>
    <row r="947" spans="1:21" x14ac:dyDescent="0.3">
      <c r="A947" s="2" t="s">
        <v>962</v>
      </c>
      <c r="B947" s="2" t="s">
        <v>5958</v>
      </c>
      <c r="C947" s="3">
        <v>45590</v>
      </c>
      <c r="D947" s="4">
        <v>3</v>
      </c>
      <c r="E947" s="3">
        <v>45594</v>
      </c>
      <c r="F947" s="3">
        <v>45597</v>
      </c>
      <c r="G947" s="3">
        <v>28480</v>
      </c>
      <c r="H947" s="2" t="s">
        <v>9881</v>
      </c>
      <c r="I947" s="2" t="s">
        <v>9894</v>
      </c>
      <c r="J947" s="2" t="s">
        <v>9904</v>
      </c>
      <c r="K947" s="2" t="s">
        <v>9909</v>
      </c>
      <c r="L947" s="2" t="s">
        <v>9927</v>
      </c>
      <c r="M947" s="2">
        <v>8</v>
      </c>
      <c r="N947" s="2">
        <v>41247.449999999997</v>
      </c>
      <c r="O947" s="2">
        <v>329979.59999999998</v>
      </c>
      <c r="P947" s="2">
        <v>21.36</v>
      </c>
      <c r="Q947" s="2">
        <v>259495.96</v>
      </c>
      <c r="R947" s="2">
        <v>3</v>
      </c>
      <c r="S947" s="2">
        <f t="shared" si="42"/>
        <v>7</v>
      </c>
      <c r="T947" s="2">
        <f t="shared" si="43"/>
        <v>-4</v>
      </c>
      <c r="U947" s="6">
        <f t="shared" si="44"/>
        <v>46.844626967830251</v>
      </c>
    </row>
    <row r="948" spans="1:21" x14ac:dyDescent="0.3">
      <c r="A948" s="2" t="s">
        <v>963</v>
      </c>
      <c r="B948" s="2" t="s">
        <v>5959</v>
      </c>
      <c r="C948" s="3">
        <v>45369</v>
      </c>
      <c r="D948" s="4">
        <v>4</v>
      </c>
      <c r="E948" s="3">
        <v>45371</v>
      </c>
      <c r="F948" s="3">
        <v>45372</v>
      </c>
      <c r="G948" s="3">
        <v>27370</v>
      </c>
      <c r="H948" s="2" t="s">
        <v>9881</v>
      </c>
      <c r="I948" s="2" t="s">
        <v>9885</v>
      </c>
      <c r="J948" s="2" t="s">
        <v>9906</v>
      </c>
      <c r="K948" s="2" t="s">
        <v>9911</v>
      </c>
      <c r="L948" s="2" t="s">
        <v>9936</v>
      </c>
      <c r="M948" s="2">
        <v>6</v>
      </c>
      <c r="N948" s="2">
        <v>25185.55</v>
      </c>
      <c r="O948" s="2">
        <v>151113.29999999999</v>
      </c>
      <c r="P948" s="2">
        <v>5.68</v>
      </c>
      <c r="Q948" s="2">
        <v>142530.06</v>
      </c>
      <c r="R948" s="2">
        <v>3</v>
      </c>
      <c r="S948" s="2">
        <f t="shared" si="42"/>
        <v>3</v>
      </c>
      <c r="T948" s="2">
        <f t="shared" si="43"/>
        <v>1</v>
      </c>
      <c r="U948" s="6">
        <f t="shared" si="44"/>
        <v>49.277914966716772</v>
      </c>
    </row>
    <row r="949" spans="1:21" x14ac:dyDescent="0.3">
      <c r="A949" s="2" t="s">
        <v>964</v>
      </c>
      <c r="B949" s="2" t="s">
        <v>5960</v>
      </c>
      <c r="C949" s="3">
        <v>45167</v>
      </c>
      <c r="D949" s="4">
        <v>5</v>
      </c>
      <c r="E949" s="3">
        <v>45169</v>
      </c>
      <c r="F949" s="3">
        <v>45171</v>
      </c>
      <c r="G949" s="3">
        <v>34537</v>
      </c>
      <c r="H949" s="2" t="s">
        <v>9880</v>
      </c>
      <c r="I949" s="2" t="s">
        <v>9884</v>
      </c>
      <c r="J949" s="2" t="s">
        <v>9903</v>
      </c>
      <c r="K949" s="2" t="s">
        <v>9908</v>
      </c>
      <c r="L949" s="2" t="s">
        <v>9934</v>
      </c>
      <c r="M949" s="2">
        <v>7</v>
      </c>
      <c r="N949" s="2">
        <v>41079.279999999999</v>
      </c>
      <c r="O949" s="2">
        <v>287554.96000000002</v>
      </c>
      <c r="P949" s="2">
        <v>19.21</v>
      </c>
      <c r="Q949" s="2">
        <v>232315.65</v>
      </c>
      <c r="R949" s="2">
        <v>5</v>
      </c>
      <c r="S949" s="2">
        <f t="shared" si="42"/>
        <v>4</v>
      </c>
      <c r="T949" s="2">
        <f t="shared" si="43"/>
        <v>1</v>
      </c>
      <c r="U949" s="6">
        <f t="shared" si="44"/>
        <v>29.104681938486809</v>
      </c>
    </row>
    <row r="950" spans="1:21" x14ac:dyDescent="0.3">
      <c r="A950" s="2" t="s">
        <v>965</v>
      </c>
      <c r="B950" s="2" t="s">
        <v>5961</v>
      </c>
      <c r="C950" s="3">
        <v>45644</v>
      </c>
      <c r="D950" s="4">
        <v>10</v>
      </c>
      <c r="E950" s="3">
        <v>45648</v>
      </c>
      <c r="F950" s="3">
        <v>45653</v>
      </c>
      <c r="G950" s="3">
        <v>30485</v>
      </c>
      <c r="H950" s="2" t="s">
        <v>9880</v>
      </c>
      <c r="I950" s="2" t="s">
        <v>9884</v>
      </c>
      <c r="J950" s="2" t="s">
        <v>9904</v>
      </c>
      <c r="K950" s="2" t="s">
        <v>9912</v>
      </c>
      <c r="L950" s="2" t="s">
        <v>9920</v>
      </c>
      <c r="M950" s="2">
        <v>6</v>
      </c>
      <c r="N950" s="2">
        <v>23648.67</v>
      </c>
      <c r="O950" s="2">
        <v>141892.01999999999</v>
      </c>
      <c r="P950" s="2">
        <v>18.27</v>
      </c>
      <c r="Q950" s="2">
        <v>115968.35</v>
      </c>
      <c r="R950" s="2">
        <v>5</v>
      </c>
      <c r="S950" s="2">
        <f t="shared" si="42"/>
        <v>9</v>
      </c>
      <c r="T950" s="2">
        <f t="shared" si="43"/>
        <v>1</v>
      </c>
      <c r="U950" s="6">
        <f t="shared" si="44"/>
        <v>41.501727397170981</v>
      </c>
    </row>
    <row r="951" spans="1:21" x14ac:dyDescent="0.3">
      <c r="A951" s="2" t="s">
        <v>966</v>
      </c>
      <c r="B951" s="2" t="s">
        <v>5962</v>
      </c>
      <c r="C951" s="3">
        <v>45206</v>
      </c>
      <c r="D951" s="4">
        <v>6</v>
      </c>
      <c r="E951" s="3">
        <v>45207</v>
      </c>
      <c r="F951" s="3">
        <v>45208</v>
      </c>
      <c r="G951" s="3">
        <v>36275</v>
      </c>
      <c r="H951" s="2" t="s">
        <v>9882</v>
      </c>
      <c r="I951" s="2" t="s">
        <v>9895</v>
      </c>
      <c r="J951" s="2" t="s">
        <v>9904</v>
      </c>
      <c r="K951" s="2" t="s">
        <v>9912</v>
      </c>
      <c r="L951" s="2" t="s">
        <v>9920</v>
      </c>
      <c r="M951" s="2">
        <v>7</v>
      </c>
      <c r="N951" s="2">
        <v>25517.39</v>
      </c>
      <c r="O951" s="2">
        <v>178621.73</v>
      </c>
      <c r="P951" s="2">
        <v>1.75</v>
      </c>
      <c r="Q951" s="2">
        <v>175495.85</v>
      </c>
      <c r="R951" s="2">
        <v>2</v>
      </c>
      <c r="S951" s="2">
        <f t="shared" si="42"/>
        <v>2</v>
      </c>
      <c r="T951" s="2">
        <f t="shared" si="43"/>
        <v>4</v>
      </c>
      <c r="U951" s="6">
        <f t="shared" si="44"/>
        <v>24.452414850509253</v>
      </c>
    </row>
    <row r="952" spans="1:21" x14ac:dyDescent="0.3">
      <c r="A952" s="2" t="s">
        <v>967</v>
      </c>
      <c r="B952" s="2" t="s">
        <v>5963</v>
      </c>
      <c r="C952" s="3">
        <v>45259</v>
      </c>
      <c r="D952" s="4">
        <v>8</v>
      </c>
      <c r="E952" s="3">
        <v>45261</v>
      </c>
      <c r="F952" s="3">
        <v>45264</v>
      </c>
      <c r="G952" s="3">
        <v>26740</v>
      </c>
      <c r="H952" s="2" t="s">
        <v>9882</v>
      </c>
      <c r="I952" s="2" t="s">
        <v>9902</v>
      </c>
      <c r="J952" s="2" t="s">
        <v>9906</v>
      </c>
      <c r="K952" s="2" t="s">
        <v>9911</v>
      </c>
      <c r="L952" s="2" t="s">
        <v>9922</v>
      </c>
      <c r="M952" s="2">
        <v>1</v>
      </c>
      <c r="N952" s="2">
        <v>30207.31</v>
      </c>
      <c r="O952" s="2">
        <v>30207.31</v>
      </c>
      <c r="P952" s="2">
        <v>17.77</v>
      </c>
      <c r="Q952" s="2">
        <v>24839.47</v>
      </c>
      <c r="R952" s="2">
        <v>3</v>
      </c>
      <c r="S952" s="2">
        <f t="shared" si="42"/>
        <v>5</v>
      </c>
      <c r="T952" s="2">
        <f t="shared" si="43"/>
        <v>3</v>
      </c>
      <c r="U952" s="6">
        <f t="shared" si="44"/>
        <v>50.704300209373486</v>
      </c>
    </row>
    <row r="953" spans="1:21" x14ac:dyDescent="0.3">
      <c r="A953" s="2" t="s">
        <v>968</v>
      </c>
      <c r="B953" s="2" t="s">
        <v>5964</v>
      </c>
      <c r="C953" s="3">
        <v>45756</v>
      </c>
      <c r="D953" s="4">
        <v>8</v>
      </c>
      <c r="E953" s="3">
        <v>45757</v>
      </c>
      <c r="F953" s="3">
        <v>45759</v>
      </c>
      <c r="G953" s="3">
        <v>22477</v>
      </c>
      <c r="H953" s="2" t="s">
        <v>9879</v>
      </c>
      <c r="I953" s="2" t="s">
        <v>9893</v>
      </c>
      <c r="J953" s="2" t="s">
        <v>9904</v>
      </c>
      <c r="K953" s="2" t="s">
        <v>9909</v>
      </c>
      <c r="L953" s="2" t="s">
        <v>9927</v>
      </c>
      <c r="M953" s="2">
        <v>8</v>
      </c>
      <c r="N953" s="2">
        <v>27006.03</v>
      </c>
      <c r="O953" s="2">
        <v>216048.24</v>
      </c>
      <c r="P953" s="2">
        <v>8.51</v>
      </c>
      <c r="Q953" s="2">
        <v>197662.53</v>
      </c>
      <c r="R953" s="2">
        <v>2</v>
      </c>
      <c r="S953" s="2">
        <f t="shared" si="42"/>
        <v>3</v>
      </c>
      <c r="T953" s="2">
        <f t="shared" si="43"/>
        <v>5</v>
      </c>
      <c r="U953" s="6">
        <f t="shared" si="44"/>
        <v>63.735099616696857</v>
      </c>
    </row>
    <row r="954" spans="1:21" x14ac:dyDescent="0.3">
      <c r="A954" s="2" t="s">
        <v>969</v>
      </c>
      <c r="B954" s="2" t="s">
        <v>5965</v>
      </c>
      <c r="C954" s="3">
        <v>45254</v>
      </c>
      <c r="D954" s="4">
        <v>4</v>
      </c>
      <c r="E954" s="3">
        <v>45257</v>
      </c>
      <c r="F954" s="3">
        <v>45258</v>
      </c>
      <c r="G954" s="3">
        <v>28373</v>
      </c>
      <c r="H954" s="2" t="s">
        <v>9882</v>
      </c>
      <c r="I954" s="2" t="s">
        <v>9902</v>
      </c>
      <c r="J954" s="2" t="s">
        <v>9903</v>
      </c>
      <c r="K954" s="2" t="s">
        <v>9907</v>
      </c>
      <c r="L954" s="2" t="s">
        <v>9932</v>
      </c>
      <c r="M954" s="2">
        <v>2</v>
      </c>
      <c r="N954" s="2">
        <v>18242.27</v>
      </c>
      <c r="O954" s="2">
        <v>36484.54</v>
      </c>
      <c r="P954" s="2">
        <v>25.52</v>
      </c>
      <c r="Q954" s="2">
        <v>27173.69</v>
      </c>
      <c r="R954" s="2">
        <v>4</v>
      </c>
      <c r="S954" s="2">
        <f t="shared" si="42"/>
        <v>4</v>
      </c>
      <c r="T954" s="2">
        <f t="shared" si="43"/>
        <v>0</v>
      </c>
      <c r="U954" s="6">
        <f t="shared" si="44"/>
        <v>46.219678434113945</v>
      </c>
    </row>
    <row r="955" spans="1:21" x14ac:dyDescent="0.3">
      <c r="A955" s="2" t="s">
        <v>970</v>
      </c>
      <c r="B955" s="2" t="s">
        <v>5966</v>
      </c>
      <c r="C955" s="3">
        <v>45761</v>
      </c>
      <c r="D955" s="4">
        <v>10</v>
      </c>
      <c r="E955" s="3">
        <v>45765</v>
      </c>
      <c r="F955" s="3">
        <v>45770</v>
      </c>
      <c r="G955" s="3">
        <v>31074</v>
      </c>
      <c r="H955" s="2" t="s">
        <v>9880</v>
      </c>
      <c r="I955" s="2" t="s">
        <v>9889</v>
      </c>
      <c r="J955" s="2" t="s">
        <v>9904</v>
      </c>
      <c r="K955" s="2" t="s">
        <v>9909</v>
      </c>
      <c r="L955" s="2" t="s">
        <v>9916</v>
      </c>
      <c r="M955" s="2">
        <v>4</v>
      </c>
      <c r="N955" s="2">
        <v>28867.98</v>
      </c>
      <c r="O955" s="2">
        <v>115471.92</v>
      </c>
      <c r="P955" s="2">
        <v>1.79</v>
      </c>
      <c r="Q955" s="2">
        <v>113404.97</v>
      </c>
      <c r="R955" s="2">
        <v>1</v>
      </c>
      <c r="S955" s="2">
        <f t="shared" si="42"/>
        <v>9</v>
      </c>
      <c r="T955" s="2">
        <f t="shared" si="43"/>
        <v>1</v>
      </c>
      <c r="U955" s="6">
        <f t="shared" si="44"/>
        <v>40.211485809682806</v>
      </c>
    </row>
    <row r="956" spans="1:21" x14ac:dyDescent="0.3">
      <c r="A956" s="2" t="s">
        <v>971</v>
      </c>
      <c r="B956" s="2" t="s">
        <v>5967</v>
      </c>
      <c r="C956" s="3">
        <v>45186</v>
      </c>
      <c r="D956" s="4">
        <v>3</v>
      </c>
      <c r="E956" s="3">
        <v>45191</v>
      </c>
      <c r="F956" s="3">
        <v>45195</v>
      </c>
      <c r="G956" s="3">
        <v>25742</v>
      </c>
      <c r="H956" s="2" t="s">
        <v>9882</v>
      </c>
      <c r="I956" s="2" t="s">
        <v>9895</v>
      </c>
      <c r="J956" s="2" t="s">
        <v>9904</v>
      </c>
      <c r="K956" s="2" t="s">
        <v>9912</v>
      </c>
      <c r="L956" s="2" t="s">
        <v>9933</v>
      </c>
      <c r="M956" s="2">
        <v>6</v>
      </c>
      <c r="N956" s="2">
        <v>7509.4</v>
      </c>
      <c r="O956" s="2">
        <v>45056.399999999987</v>
      </c>
      <c r="P956" s="2">
        <v>1.29</v>
      </c>
      <c r="Q956" s="2">
        <v>44475.17</v>
      </c>
      <c r="R956" s="2">
        <v>3</v>
      </c>
      <c r="S956" s="2">
        <f t="shared" si="42"/>
        <v>9</v>
      </c>
      <c r="T956" s="2">
        <f t="shared" si="43"/>
        <v>-6</v>
      </c>
      <c r="U956" s="6">
        <f t="shared" si="44"/>
        <v>53.236120265679659</v>
      </c>
    </row>
    <row r="957" spans="1:21" x14ac:dyDescent="0.3">
      <c r="A957" s="2" t="s">
        <v>972</v>
      </c>
      <c r="B957" s="2" t="s">
        <v>5968</v>
      </c>
      <c r="C957" s="3">
        <v>45667</v>
      </c>
      <c r="D957" s="4">
        <v>6</v>
      </c>
      <c r="E957" s="3">
        <v>45668</v>
      </c>
      <c r="F957" s="3">
        <v>45673</v>
      </c>
      <c r="G957" s="3">
        <v>38995</v>
      </c>
      <c r="H957" s="2" t="s">
        <v>9879</v>
      </c>
      <c r="I957" s="2" t="s">
        <v>9900</v>
      </c>
      <c r="J957" s="2" t="s">
        <v>9904</v>
      </c>
      <c r="K957" s="2" t="s">
        <v>9912</v>
      </c>
      <c r="L957" s="2" t="s">
        <v>9933</v>
      </c>
      <c r="M957" s="2">
        <v>5</v>
      </c>
      <c r="N957" s="2">
        <v>840.05</v>
      </c>
      <c r="O957" s="2">
        <v>4200.25</v>
      </c>
      <c r="P957" s="2">
        <v>1.72</v>
      </c>
      <c r="Q957" s="2">
        <v>4128.01</v>
      </c>
      <c r="R957" s="2">
        <v>5</v>
      </c>
      <c r="S957" s="2">
        <f t="shared" si="42"/>
        <v>6</v>
      </c>
      <c r="T957" s="2">
        <f t="shared" si="43"/>
        <v>0</v>
      </c>
      <c r="U957" s="6">
        <f t="shared" si="44"/>
        <v>18.266940451745381</v>
      </c>
    </row>
    <row r="958" spans="1:21" x14ac:dyDescent="0.3">
      <c r="A958" s="2" t="s">
        <v>973</v>
      </c>
      <c r="B958" s="2" t="s">
        <v>5969</v>
      </c>
      <c r="C958" s="3">
        <v>45285</v>
      </c>
      <c r="D958" s="4">
        <v>5</v>
      </c>
      <c r="E958" s="3">
        <v>45288</v>
      </c>
      <c r="F958" s="3">
        <v>45290</v>
      </c>
      <c r="G958" s="3">
        <v>39100</v>
      </c>
      <c r="H958" s="2" t="s">
        <v>9882</v>
      </c>
      <c r="I958" s="2" t="s">
        <v>9888</v>
      </c>
      <c r="J958" s="2" t="s">
        <v>9903</v>
      </c>
      <c r="K958" s="2" t="s">
        <v>9907</v>
      </c>
      <c r="L958" s="2" t="s">
        <v>9931</v>
      </c>
      <c r="M958" s="2">
        <v>5</v>
      </c>
      <c r="N958" s="2">
        <v>36828.019999999997</v>
      </c>
      <c r="O958" s="2">
        <v>184140.1</v>
      </c>
      <c r="P958" s="2">
        <v>24.04</v>
      </c>
      <c r="Q958" s="2">
        <v>139872.82</v>
      </c>
      <c r="R958" s="2">
        <v>3</v>
      </c>
      <c r="S958" s="2">
        <f t="shared" si="42"/>
        <v>5</v>
      </c>
      <c r="T958" s="2">
        <f t="shared" si="43"/>
        <v>0</v>
      </c>
      <c r="U958" s="6">
        <f t="shared" si="44"/>
        <v>16.93428893541633</v>
      </c>
    </row>
    <row r="959" spans="1:21" x14ac:dyDescent="0.3">
      <c r="A959" s="2" t="s">
        <v>974</v>
      </c>
      <c r="B959" s="2" t="s">
        <v>5970</v>
      </c>
      <c r="C959" s="3">
        <v>45404</v>
      </c>
      <c r="D959" s="4">
        <v>7</v>
      </c>
      <c r="E959" s="3">
        <v>45409</v>
      </c>
      <c r="F959" s="3">
        <v>45411</v>
      </c>
      <c r="G959" s="3">
        <v>22355</v>
      </c>
      <c r="H959" s="2" t="s">
        <v>9880</v>
      </c>
      <c r="I959" s="2" t="s">
        <v>9884</v>
      </c>
      <c r="J959" s="2" t="s">
        <v>9903</v>
      </c>
      <c r="K959" s="2" t="s">
        <v>9907</v>
      </c>
      <c r="L959" s="2" t="s">
        <v>9931</v>
      </c>
      <c r="M959" s="2">
        <v>10</v>
      </c>
      <c r="N959" s="2">
        <v>18707.259999999998</v>
      </c>
      <c r="O959" s="2">
        <v>187072.6</v>
      </c>
      <c r="P959" s="2">
        <v>18.7</v>
      </c>
      <c r="Q959" s="2">
        <v>152090.01999999999</v>
      </c>
      <c r="R959" s="2">
        <v>1</v>
      </c>
      <c r="S959" s="2">
        <f t="shared" si="42"/>
        <v>7</v>
      </c>
      <c r="T959" s="2">
        <f t="shared" si="43"/>
        <v>0</v>
      </c>
      <c r="U959" s="6">
        <f t="shared" si="44"/>
        <v>63.104722792607802</v>
      </c>
    </row>
    <row r="960" spans="1:21" x14ac:dyDescent="0.3">
      <c r="A960" s="2" t="s">
        <v>975</v>
      </c>
      <c r="B960" s="2" t="s">
        <v>5971</v>
      </c>
      <c r="C960" s="3">
        <v>45294</v>
      </c>
      <c r="D960" s="4">
        <v>10</v>
      </c>
      <c r="E960" s="3">
        <v>45298</v>
      </c>
      <c r="F960" s="3">
        <v>45300</v>
      </c>
      <c r="G960" s="3">
        <v>25123</v>
      </c>
      <c r="H960" s="2" t="s">
        <v>9879</v>
      </c>
      <c r="I960" s="2" t="s">
        <v>9883</v>
      </c>
      <c r="J960" s="2" t="s">
        <v>9906</v>
      </c>
      <c r="K960" s="2" t="s">
        <v>9911</v>
      </c>
      <c r="L960" s="2" t="s">
        <v>9922</v>
      </c>
      <c r="M960" s="2">
        <v>5</v>
      </c>
      <c r="N960" s="2">
        <v>23710.42</v>
      </c>
      <c r="O960" s="2">
        <v>118552.1</v>
      </c>
      <c r="P960" s="2">
        <v>7.63</v>
      </c>
      <c r="Q960" s="2">
        <v>109506.57</v>
      </c>
      <c r="R960" s="2">
        <v>2</v>
      </c>
      <c r="S960" s="2">
        <f t="shared" si="42"/>
        <v>6</v>
      </c>
      <c r="T960" s="2">
        <f t="shared" si="43"/>
        <v>4</v>
      </c>
      <c r="U960" s="6">
        <f t="shared" si="44"/>
        <v>55.223198847262253</v>
      </c>
    </row>
    <row r="961" spans="1:21" x14ac:dyDescent="0.3">
      <c r="A961" s="2" t="s">
        <v>976</v>
      </c>
      <c r="B961" s="2" t="s">
        <v>5972</v>
      </c>
      <c r="C961" s="3">
        <v>45478</v>
      </c>
      <c r="D961" s="4">
        <v>6</v>
      </c>
      <c r="E961" s="3">
        <v>45481</v>
      </c>
      <c r="F961" s="3">
        <v>45486</v>
      </c>
      <c r="G961" s="3">
        <v>34751</v>
      </c>
      <c r="H961" s="2" t="s">
        <v>9879</v>
      </c>
      <c r="I961" s="2" t="s">
        <v>9900</v>
      </c>
      <c r="J961" s="2" t="s">
        <v>9903</v>
      </c>
      <c r="K961" s="2" t="s">
        <v>9907</v>
      </c>
      <c r="L961" s="2" t="s">
        <v>9931</v>
      </c>
      <c r="M961" s="2">
        <v>2</v>
      </c>
      <c r="N961" s="2">
        <v>3810.59</v>
      </c>
      <c r="O961" s="2">
        <v>7621.18</v>
      </c>
      <c r="P961" s="2">
        <v>9.1300000000000008</v>
      </c>
      <c r="Q961" s="2">
        <v>6925.37</v>
      </c>
      <c r="R961" s="2">
        <v>3</v>
      </c>
      <c r="S961" s="2">
        <f t="shared" si="42"/>
        <v>8</v>
      </c>
      <c r="T961" s="2">
        <f t="shared" si="43"/>
        <v>-2</v>
      </c>
      <c r="U961" s="6">
        <f t="shared" si="44"/>
        <v>29.367585325789378</v>
      </c>
    </row>
    <row r="962" spans="1:21" x14ac:dyDescent="0.3">
      <c r="A962" s="2" t="s">
        <v>977</v>
      </c>
      <c r="B962" s="2" t="s">
        <v>5973</v>
      </c>
      <c r="C962" s="3">
        <v>45299</v>
      </c>
      <c r="D962" s="4">
        <v>4</v>
      </c>
      <c r="E962" s="3">
        <v>45300</v>
      </c>
      <c r="F962" s="3">
        <v>45305</v>
      </c>
      <c r="G962" s="3">
        <v>36338</v>
      </c>
      <c r="H962" s="2" t="s">
        <v>9879</v>
      </c>
      <c r="I962" s="2" t="s">
        <v>9893</v>
      </c>
      <c r="J962" s="2" t="s">
        <v>9905</v>
      </c>
      <c r="K962" s="2" t="s">
        <v>9910</v>
      </c>
      <c r="L962" s="2" t="s">
        <v>9917</v>
      </c>
      <c r="M962" s="2">
        <v>5</v>
      </c>
      <c r="N962" s="2">
        <v>5407.44</v>
      </c>
      <c r="O962" s="2">
        <v>27037.200000000001</v>
      </c>
      <c r="P962" s="2">
        <v>14.91</v>
      </c>
      <c r="Q962" s="2">
        <v>23005.95</v>
      </c>
      <c r="R962" s="2">
        <v>3</v>
      </c>
      <c r="S962" s="2">
        <f t="shared" si="42"/>
        <v>6</v>
      </c>
      <c r="T962" s="2">
        <f t="shared" si="43"/>
        <v>-2</v>
      </c>
      <c r="U962" s="6">
        <f t="shared" si="44"/>
        <v>24.532589238706962</v>
      </c>
    </row>
    <row r="963" spans="1:21" x14ac:dyDescent="0.3">
      <c r="A963" s="2" t="s">
        <v>978</v>
      </c>
      <c r="B963" s="2" t="s">
        <v>5974</v>
      </c>
      <c r="C963" s="3">
        <v>45184</v>
      </c>
      <c r="D963" s="4">
        <v>5</v>
      </c>
      <c r="E963" s="3">
        <v>45188</v>
      </c>
      <c r="F963" s="3">
        <v>45190</v>
      </c>
      <c r="G963" s="3">
        <v>37784</v>
      </c>
      <c r="H963" s="2" t="s">
        <v>9882</v>
      </c>
      <c r="I963" s="2" t="s">
        <v>9902</v>
      </c>
      <c r="J963" s="2" t="s">
        <v>9906</v>
      </c>
      <c r="K963" s="2" t="s">
        <v>9911</v>
      </c>
      <c r="L963" s="2" t="s">
        <v>9926</v>
      </c>
      <c r="M963" s="2">
        <v>1</v>
      </c>
      <c r="N963" s="2">
        <v>4085.65</v>
      </c>
      <c r="O963" s="2">
        <v>4085.65</v>
      </c>
      <c r="P963" s="2">
        <v>21.42</v>
      </c>
      <c r="Q963" s="2">
        <v>3210.5</v>
      </c>
      <c r="R963" s="2">
        <v>4</v>
      </c>
      <c r="S963" s="2">
        <f t="shared" ref="S963:S1026" si="45">_xlfn.DAYS(F963,C963)</f>
        <v>6</v>
      </c>
      <c r="T963" s="2">
        <f t="shared" ref="T963:T1026" si="46">D963-S963</f>
        <v>-1</v>
      </c>
      <c r="U963" s="6">
        <f t="shared" ref="U963:U1026" si="47">YEARFRAC(G963,C963,1)</f>
        <v>20.260756192959583</v>
      </c>
    </row>
    <row r="964" spans="1:21" x14ac:dyDescent="0.3">
      <c r="A964" s="2" t="s">
        <v>979</v>
      </c>
      <c r="B964" s="2" t="s">
        <v>5975</v>
      </c>
      <c r="C964" s="3">
        <v>45798</v>
      </c>
      <c r="D964" s="4">
        <v>8</v>
      </c>
      <c r="E964" s="3">
        <v>45803</v>
      </c>
      <c r="F964" s="3">
        <v>45805</v>
      </c>
      <c r="G964" s="3">
        <v>37758</v>
      </c>
      <c r="H964" s="2" t="s">
        <v>9879</v>
      </c>
      <c r="I964" s="2" t="s">
        <v>9893</v>
      </c>
      <c r="J964" s="2" t="s">
        <v>9904</v>
      </c>
      <c r="K964" s="2" t="s">
        <v>9909</v>
      </c>
      <c r="L964" s="2" t="s">
        <v>9929</v>
      </c>
      <c r="M964" s="2">
        <v>6</v>
      </c>
      <c r="N964" s="2">
        <v>14635.53</v>
      </c>
      <c r="O964" s="2">
        <v>87813.180000000008</v>
      </c>
      <c r="P964" s="2">
        <v>10.69</v>
      </c>
      <c r="Q964" s="2">
        <v>78425.95</v>
      </c>
      <c r="R964" s="2">
        <v>4</v>
      </c>
      <c r="S964" s="2">
        <f t="shared" si="45"/>
        <v>7</v>
      </c>
      <c r="T964" s="2">
        <f t="shared" si="46"/>
        <v>1</v>
      </c>
      <c r="U964" s="6">
        <f t="shared" si="47"/>
        <v>22.011665277943102</v>
      </c>
    </row>
    <row r="965" spans="1:21" x14ac:dyDescent="0.3">
      <c r="A965" s="2" t="s">
        <v>980</v>
      </c>
      <c r="B965" s="2" t="s">
        <v>5976</v>
      </c>
      <c r="C965" s="3">
        <v>45296</v>
      </c>
      <c r="D965" s="4">
        <v>8</v>
      </c>
      <c r="E965" s="3">
        <v>45299</v>
      </c>
      <c r="F965" s="3">
        <v>45304</v>
      </c>
      <c r="G965" s="3">
        <v>29185</v>
      </c>
      <c r="H965" s="2" t="s">
        <v>9882</v>
      </c>
      <c r="I965" s="2" t="s">
        <v>9898</v>
      </c>
      <c r="J965" s="2" t="s">
        <v>9904</v>
      </c>
      <c r="K965" s="2" t="s">
        <v>9909</v>
      </c>
      <c r="L965" s="2" t="s">
        <v>9927</v>
      </c>
      <c r="M965" s="2">
        <v>4</v>
      </c>
      <c r="N965" s="2">
        <v>358.84</v>
      </c>
      <c r="O965" s="2">
        <v>1435.36</v>
      </c>
      <c r="P965" s="2">
        <v>10.98</v>
      </c>
      <c r="Q965" s="2">
        <v>1277.76</v>
      </c>
      <c r="R965" s="2">
        <v>2</v>
      </c>
      <c r="S965" s="2">
        <f t="shared" si="45"/>
        <v>8</v>
      </c>
      <c r="T965" s="2">
        <f t="shared" si="46"/>
        <v>0</v>
      </c>
      <c r="U965" s="6">
        <f t="shared" si="47"/>
        <v>44.108201404594695</v>
      </c>
    </row>
    <row r="966" spans="1:21" x14ac:dyDescent="0.3">
      <c r="A966" s="2" t="s">
        <v>981</v>
      </c>
      <c r="B966" s="2" t="s">
        <v>5977</v>
      </c>
      <c r="C966" s="3">
        <v>45272</v>
      </c>
      <c r="D966" s="4">
        <v>5</v>
      </c>
      <c r="E966" s="3">
        <v>45273</v>
      </c>
      <c r="F966" s="3">
        <v>45278</v>
      </c>
      <c r="G966" s="3">
        <v>38122</v>
      </c>
      <c r="H966" s="2" t="s">
        <v>9879</v>
      </c>
      <c r="I966" s="2" t="s">
        <v>9900</v>
      </c>
      <c r="J966" s="2" t="s">
        <v>9904</v>
      </c>
      <c r="K966" s="2" t="s">
        <v>9909</v>
      </c>
      <c r="L966" s="2" t="s">
        <v>9916</v>
      </c>
      <c r="M966" s="2">
        <v>2</v>
      </c>
      <c r="N966" s="2">
        <v>1722.48</v>
      </c>
      <c r="O966" s="2">
        <v>3444.96</v>
      </c>
      <c r="P966" s="2">
        <v>2.76</v>
      </c>
      <c r="Q966" s="2">
        <v>3349.88</v>
      </c>
      <c r="R966" s="2">
        <v>1</v>
      </c>
      <c r="S966" s="2">
        <f t="shared" si="45"/>
        <v>6</v>
      </c>
      <c r="T966" s="2">
        <f t="shared" si="46"/>
        <v>-1</v>
      </c>
      <c r="U966" s="6">
        <f t="shared" si="47"/>
        <v>19.575633127994525</v>
      </c>
    </row>
    <row r="967" spans="1:21" x14ac:dyDescent="0.3">
      <c r="A967" s="2" t="s">
        <v>982</v>
      </c>
      <c r="B967" s="2" t="s">
        <v>5978</v>
      </c>
      <c r="C967" s="3">
        <v>45761</v>
      </c>
      <c r="D967" s="4">
        <v>10</v>
      </c>
      <c r="E967" s="3">
        <v>45765</v>
      </c>
      <c r="F967" s="3">
        <v>45769</v>
      </c>
      <c r="G967" s="3">
        <v>25487</v>
      </c>
      <c r="H967" s="2" t="s">
        <v>9879</v>
      </c>
      <c r="I967" s="2" t="s">
        <v>9883</v>
      </c>
      <c r="J967" s="2" t="s">
        <v>9903</v>
      </c>
      <c r="K967" s="2" t="s">
        <v>9908</v>
      </c>
      <c r="L967" s="2" t="s">
        <v>9934</v>
      </c>
      <c r="M967" s="2">
        <v>9</v>
      </c>
      <c r="N967" s="2">
        <v>36084.65</v>
      </c>
      <c r="O967" s="2">
        <v>324761.84999999998</v>
      </c>
      <c r="P967" s="2">
        <v>10.82</v>
      </c>
      <c r="Q967" s="2">
        <v>289622.62</v>
      </c>
      <c r="R967" s="2">
        <v>2</v>
      </c>
      <c r="S967" s="2">
        <f t="shared" si="45"/>
        <v>8</v>
      </c>
      <c r="T967" s="2">
        <f t="shared" si="46"/>
        <v>2</v>
      </c>
      <c r="U967" s="6">
        <f t="shared" si="47"/>
        <v>55.507853403141361</v>
      </c>
    </row>
    <row r="968" spans="1:21" x14ac:dyDescent="0.3">
      <c r="A968" s="2" t="s">
        <v>983</v>
      </c>
      <c r="B968" s="2" t="s">
        <v>5979</v>
      </c>
      <c r="C968" s="3">
        <v>45879</v>
      </c>
      <c r="D968" s="4">
        <v>3</v>
      </c>
      <c r="E968" s="3">
        <v>45880</v>
      </c>
      <c r="F968" s="3">
        <v>45881</v>
      </c>
      <c r="G968" s="3">
        <v>35386</v>
      </c>
      <c r="H968" s="2" t="s">
        <v>9879</v>
      </c>
      <c r="I968" s="2" t="s">
        <v>9896</v>
      </c>
      <c r="J968" s="2" t="s">
        <v>9904</v>
      </c>
      <c r="K968" s="2" t="s">
        <v>9912</v>
      </c>
      <c r="L968" s="2" t="s">
        <v>9928</v>
      </c>
      <c r="M968" s="2">
        <v>3</v>
      </c>
      <c r="N968" s="2">
        <v>12698.46</v>
      </c>
      <c r="O968" s="2">
        <v>38095.379999999997</v>
      </c>
      <c r="P968" s="2">
        <v>6.21</v>
      </c>
      <c r="Q968" s="2">
        <v>35729.660000000003</v>
      </c>
      <c r="R968" s="2">
        <v>5</v>
      </c>
      <c r="S968" s="2">
        <f t="shared" si="45"/>
        <v>2</v>
      </c>
      <c r="T968" s="2">
        <f t="shared" si="46"/>
        <v>1</v>
      </c>
      <c r="U968" s="6">
        <f t="shared" si="47"/>
        <v>28.726957473991604</v>
      </c>
    </row>
    <row r="969" spans="1:21" x14ac:dyDescent="0.3">
      <c r="A969" s="2" t="s">
        <v>984</v>
      </c>
      <c r="B969" s="2" t="s">
        <v>5980</v>
      </c>
      <c r="C969" s="3">
        <v>45351</v>
      </c>
      <c r="D969" s="4">
        <v>8</v>
      </c>
      <c r="E969" s="3">
        <v>45354</v>
      </c>
      <c r="F969" s="3">
        <v>45358</v>
      </c>
      <c r="G969" s="3">
        <v>28779</v>
      </c>
      <c r="H969" s="2" t="s">
        <v>9880</v>
      </c>
      <c r="I969" s="2" t="s">
        <v>9897</v>
      </c>
      <c r="J969" s="2" t="s">
        <v>9905</v>
      </c>
      <c r="K969" s="2" t="s">
        <v>9910</v>
      </c>
      <c r="L969" s="2" t="s">
        <v>9924</v>
      </c>
      <c r="M969" s="2">
        <v>4</v>
      </c>
      <c r="N969" s="2">
        <v>37071.589999999997</v>
      </c>
      <c r="O969" s="2">
        <v>148286.35999999999</v>
      </c>
      <c r="P969" s="2">
        <v>7.44</v>
      </c>
      <c r="Q969" s="2">
        <v>137253.85</v>
      </c>
      <c r="R969" s="2">
        <v>4</v>
      </c>
      <c r="S969" s="2">
        <f t="shared" si="45"/>
        <v>7</v>
      </c>
      <c r="T969" s="2">
        <f t="shared" si="46"/>
        <v>1</v>
      </c>
      <c r="U969" s="6">
        <f t="shared" si="47"/>
        <v>45.37100250480573</v>
      </c>
    </row>
    <row r="970" spans="1:21" x14ac:dyDescent="0.3">
      <c r="A970" s="2" t="s">
        <v>985</v>
      </c>
      <c r="B970" s="2" t="s">
        <v>5981</v>
      </c>
      <c r="C970" s="3">
        <v>45488</v>
      </c>
      <c r="D970" s="4">
        <v>9</v>
      </c>
      <c r="E970" s="3">
        <v>45491</v>
      </c>
      <c r="F970" s="3">
        <v>45496</v>
      </c>
      <c r="G970" s="3">
        <v>38452</v>
      </c>
      <c r="H970" s="2" t="s">
        <v>9880</v>
      </c>
      <c r="I970" s="2" t="s">
        <v>9884</v>
      </c>
      <c r="J970" s="2" t="s">
        <v>9904</v>
      </c>
      <c r="K970" s="2" t="s">
        <v>9909</v>
      </c>
      <c r="L970" s="2" t="s">
        <v>9929</v>
      </c>
      <c r="M970" s="2">
        <v>6</v>
      </c>
      <c r="N970" s="2">
        <v>42230.64</v>
      </c>
      <c r="O970" s="2">
        <v>253383.84</v>
      </c>
      <c r="P970" s="2">
        <v>12.44</v>
      </c>
      <c r="Q970" s="2">
        <v>221862.89</v>
      </c>
      <c r="R970" s="2">
        <v>2</v>
      </c>
      <c r="S970" s="2">
        <f t="shared" si="45"/>
        <v>8</v>
      </c>
      <c r="T970" s="2">
        <f t="shared" si="46"/>
        <v>1</v>
      </c>
      <c r="U970" s="6">
        <f t="shared" si="47"/>
        <v>19.263518138261464</v>
      </c>
    </row>
    <row r="971" spans="1:21" x14ac:dyDescent="0.3">
      <c r="A971" s="2" t="s">
        <v>986</v>
      </c>
      <c r="B971" s="2" t="s">
        <v>5105</v>
      </c>
      <c r="C971" s="3">
        <v>45569</v>
      </c>
      <c r="D971" s="4">
        <v>6</v>
      </c>
      <c r="E971" s="3">
        <v>45570</v>
      </c>
      <c r="F971" s="3">
        <v>45573</v>
      </c>
      <c r="G971" s="3">
        <v>25813</v>
      </c>
      <c r="H971" s="2" t="s">
        <v>9880</v>
      </c>
      <c r="I971" s="2" t="s">
        <v>9884</v>
      </c>
      <c r="J971" s="2" t="s">
        <v>9906</v>
      </c>
      <c r="K971" s="2" t="s">
        <v>9911</v>
      </c>
      <c r="L971" s="2" t="s">
        <v>9926</v>
      </c>
      <c r="M971" s="2">
        <v>3</v>
      </c>
      <c r="N971" s="2">
        <v>44543.73</v>
      </c>
      <c r="O971" s="2">
        <v>133631.19</v>
      </c>
      <c r="P971" s="2">
        <v>4.2300000000000004</v>
      </c>
      <c r="Q971" s="2">
        <v>127978.59</v>
      </c>
      <c r="R971" s="2">
        <v>3</v>
      </c>
      <c r="S971" s="2">
        <f t="shared" si="45"/>
        <v>4</v>
      </c>
      <c r="T971" s="2">
        <f t="shared" si="46"/>
        <v>2</v>
      </c>
      <c r="U971" s="6">
        <f t="shared" si="47"/>
        <v>54.088307033700033</v>
      </c>
    </row>
    <row r="972" spans="1:21" x14ac:dyDescent="0.3">
      <c r="A972" s="2" t="s">
        <v>987</v>
      </c>
      <c r="B972" s="2" t="s">
        <v>5982</v>
      </c>
      <c r="C972" s="3">
        <v>45649</v>
      </c>
      <c r="D972" s="4">
        <v>9</v>
      </c>
      <c r="E972" s="3">
        <v>45654</v>
      </c>
      <c r="F972" s="3">
        <v>45655</v>
      </c>
      <c r="G972" s="3">
        <v>36945</v>
      </c>
      <c r="H972" s="2" t="s">
        <v>9880</v>
      </c>
      <c r="I972" s="2" t="s">
        <v>9892</v>
      </c>
      <c r="J972" s="2" t="s">
        <v>9905</v>
      </c>
      <c r="K972" s="2" t="s">
        <v>9910</v>
      </c>
      <c r="L972" s="2" t="s">
        <v>9917</v>
      </c>
      <c r="M972" s="2">
        <v>9</v>
      </c>
      <c r="N972" s="2">
        <v>24939.27</v>
      </c>
      <c r="O972" s="2">
        <v>224453.43</v>
      </c>
      <c r="P972" s="2">
        <v>20.64</v>
      </c>
      <c r="Q972" s="2">
        <v>178126.24</v>
      </c>
      <c r="R972" s="2">
        <v>5</v>
      </c>
      <c r="S972" s="2">
        <f t="shared" si="45"/>
        <v>6</v>
      </c>
      <c r="T972" s="2">
        <f t="shared" si="46"/>
        <v>3</v>
      </c>
      <c r="U972" s="6">
        <f t="shared" si="47"/>
        <v>23.83025325119781</v>
      </c>
    </row>
    <row r="973" spans="1:21" x14ac:dyDescent="0.3">
      <c r="A973" s="2" t="s">
        <v>988</v>
      </c>
      <c r="B973" s="2" t="s">
        <v>5983</v>
      </c>
      <c r="C973" s="3">
        <v>45339</v>
      </c>
      <c r="D973" s="4">
        <v>10</v>
      </c>
      <c r="E973" s="3">
        <v>45341</v>
      </c>
      <c r="F973" s="3">
        <v>45345</v>
      </c>
      <c r="G973" s="3">
        <v>38276</v>
      </c>
      <c r="H973" s="2" t="s">
        <v>9880</v>
      </c>
      <c r="I973" s="2" t="s">
        <v>9897</v>
      </c>
      <c r="J973" s="2" t="s">
        <v>9903</v>
      </c>
      <c r="K973" s="2" t="s">
        <v>9907</v>
      </c>
      <c r="L973" s="2" t="s">
        <v>9931</v>
      </c>
      <c r="M973" s="2">
        <v>4</v>
      </c>
      <c r="N973" s="2">
        <v>36135.129999999997</v>
      </c>
      <c r="O973" s="2">
        <v>144540.51999999999</v>
      </c>
      <c r="P973" s="2">
        <v>7.98</v>
      </c>
      <c r="Q973" s="2">
        <v>133006.19</v>
      </c>
      <c r="R973" s="2">
        <v>1</v>
      </c>
      <c r="S973" s="2">
        <f t="shared" si="45"/>
        <v>6</v>
      </c>
      <c r="T973" s="2">
        <f t="shared" si="46"/>
        <v>4</v>
      </c>
      <c r="U973" s="6">
        <f t="shared" si="47"/>
        <v>19.335549472037545</v>
      </c>
    </row>
    <row r="974" spans="1:21" x14ac:dyDescent="0.3">
      <c r="A974" s="2" t="s">
        <v>989</v>
      </c>
      <c r="B974" s="2" t="s">
        <v>5984</v>
      </c>
      <c r="C974" s="3">
        <v>45762</v>
      </c>
      <c r="D974" s="4">
        <v>4</v>
      </c>
      <c r="E974" s="3">
        <v>45767</v>
      </c>
      <c r="F974" s="3">
        <v>45770</v>
      </c>
      <c r="G974" s="3">
        <v>37349</v>
      </c>
      <c r="H974" s="2" t="s">
        <v>9880</v>
      </c>
      <c r="I974" s="2" t="s">
        <v>9897</v>
      </c>
      <c r="J974" s="2" t="s">
        <v>9903</v>
      </c>
      <c r="K974" s="2" t="s">
        <v>9908</v>
      </c>
      <c r="L974" s="2" t="s">
        <v>9915</v>
      </c>
      <c r="M974" s="2">
        <v>8</v>
      </c>
      <c r="N974" s="2">
        <v>29640.92</v>
      </c>
      <c r="O974" s="2">
        <v>237127.36</v>
      </c>
      <c r="P974" s="2">
        <v>5.32</v>
      </c>
      <c r="Q974" s="2">
        <v>224512.18</v>
      </c>
      <c r="R974" s="2">
        <v>5</v>
      </c>
      <c r="S974" s="2">
        <f t="shared" si="45"/>
        <v>8</v>
      </c>
      <c r="T974" s="2">
        <f t="shared" si="46"/>
        <v>-4</v>
      </c>
      <c r="U974" s="6">
        <f t="shared" si="47"/>
        <v>23.033538672142367</v>
      </c>
    </row>
    <row r="975" spans="1:21" x14ac:dyDescent="0.3">
      <c r="A975" s="2" t="s">
        <v>990</v>
      </c>
      <c r="B975" s="2" t="s">
        <v>5985</v>
      </c>
      <c r="C975" s="3">
        <v>45719</v>
      </c>
      <c r="D975" s="4">
        <v>4</v>
      </c>
      <c r="E975" s="3">
        <v>45722</v>
      </c>
      <c r="F975" s="3">
        <v>45723</v>
      </c>
      <c r="G975" s="3">
        <v>34666</v>
      </c>
      <c r="H975" s="2" t="s">
        <v>9882</v>
      </c>
      <c r="I975" s="2" t="s">
        <v>9887</v>
      </c>
      <c r="J975" s="2" t="s">
        <v>9906</v>
      </c>
      <c r="K975" s="2" t="s">
        <v>9911</v>
      </c>
      <c r="L975" s="2" t="s">
        <v>9936</v>
      </c>
      <c r="M975" s="2">
        <v>4</v>
      </c>
      <c r="N975" s="2">
        <v>38515.65</v>
      </c>
      <c r="O975" s="2">
        <v>154062.6</v>
      </c>
      <c r="P975" s="2">
        <v>0.18</v>
      </c>
      <c r="Q975" s="2">
        <v>153785.29</v>
      </c>
      <c r="R975" s="2">
        <v>4</v>
      </c>
      <c r="S975" s="2">
        <f t="shared" si="45"/>
        <v>4</v>
      </c>
      <c r="T975" s="2">
        <f t="shared" si="46"/>
        <v>0</v>
      </c>
      <c r="U975" s="6">
        <f t="shared" si="47"/>
        <v>30.261464750171115</v>
      </c>
    </row>
    <row r="976" spans="1:21" x14ac:dyDescent="0.3">
      <c r="A976" s="2" t="s">
        <v>991</v>
      </c>
      <c r="B976" s="2" t="s">
        <v>5986</v>
      </c>
      <c r="C976" s="3">
        <v>45512</v>
      </c>
      <c r="D976" s="4">
        <v>9</v>
      </c>
      <c r="E976" s="3">
        <v>45516</v>
      </c>
      <c r="F976" s="3">
        <v>45519</v>
      </c>
      <c r="G976" s="3">
        <v>25824</v>
      </c>
      <c r="H976" s="2" t="s">
        <v>9881</v>
      </c>
      <c r="I976" s="2" t="s">
        <v>9891</v>
      </c>
      <c r="J976" s="2" t="s">
        <v>9905</v>
      </c>
      <c r="K976" s="2" t="s">
        <v>9910</v>
      </c>
      <c r="L976" s="2" t="s">
        <v>9924</v>
      </c>
      <c r="M976" s="2">
        <v>7</v>
      </c>
      <c r="N976" s="2">
        <v>9087.6200000000008</v>
      </c>
      <c r="O976" s="2">
        <v>63613.34</v>
      </c>
      <c r="P976" s="2">
        <v>29.59</v>
      </c>
      <c r="Q976" s="2">
        <v>44790.15</v>
      </c>
      <c r="R976" s="2">
        <v>3</v>
      </c>
      <c r="S976" s="2">
        <f t="shared" si="45"/>
        <v>7</v>
      </c>
      <c r="T976" s="2">
        <f t="shared" si="46"/>
        <v>2</v>
      </c>
      <c r="U976" s="6">
        <f t="shared" si="47"/>
        <v>53.902135497038181</v>
      </c>
    </row>
    <row r="977" spans="1:21" x14ac:dyDescent="0.3">
      <c r="A977" s="2" t="s">
        <v>992</v>
      </c>
      <c r="B977" s="2" t="s">
        <v>5987</v>
      </c>
      <c r="C977" s="3">
        <v>45272</v>
      </c>
      <c r="D977" s="4">
        <v>9</v>
      </c>
      <c r="E977" s="3">
        <v>45274</v>
      </c>
      <c r="F977" s="3">
        <v>45279</v>
      </c>
      <c r="G977" s="3">
        <v>27208</v>
      </c>
      <c r="H977" s="2" t="s">
        <v>9881</v>
      </c>
      <c r="I977" s="2" t="s">
        <v>9899</v>
      </c>
      <c r="J977" s="2" t="s">
        <v>9904</v>
      </c>
      <c r="K977" s="2" t="s">
        <v>9912</v>
      </c>
      <c r="L977" s="2" t="s">
        <v>9930</v>
      </c>
      <c r="M977" s="2">
        <v>3</v>
      </c>
      <c r="N977" s="2">
        <v>25654.639999999999</v>
      </c>
      <c r="O977" s="2">
        <v>76963.92</v>
      </c>
      <c r="P977" s="2">
        <v>4.3099999999999996</v>
      </c>
      <c r="Q977" s="2">
        <v>73646.78</v>
      </c>
      <c r="R977" s="2">
        <v>2</v>
      </c>
      <c r="S977" s="2">
        <f t="shared" si="45"/>
        <v>7</v>
      </c>
      <c r="T977" s="2">
        <f t="shared" si="46"/>
        <v>2</v>
      </c>
      <c r="U977" s="6">
        <f t="shared" si="47"/>
        <v>49.457890702004157</v>
      </c>
    </row>
    <row r="978" spans="1:21" x14ac:dyDescent="0.3">
      <c r="A978" s="2" t="s">
        <v>993</v>
      </c>
      <c r="B978" s="2" t="s">
        <v>5988</v>
      </c>
      <c r="C978" s="3">
        <v>45375</v>
      </c>
      <c r="D978" s="4">
        <v>3</v>
      </c>
      <c r="E978" s="3">
        <v>45376</v>
      </c>
      <c r="F978" s="3">
        <v>45379</v>
      </c>
      <c r="G978" s="3">
        <v>27827</v>
      </c>
      <c r="H978" s="2" t="s">
        <v>9880</v>
      </c>
      <c r="I978" s="2" t="s">
        <v>9889</v>
      </c>
      <c r="J978" s="2" t="s">
        <v>9906</v>
      </c>
      <c r="K978" s="2" t="s">
        <v>9911</v>
      </c>
      <c r="L978" s="2" t="s">
        <v>9919</v>
      </c>
      <c r="M978" s="2">
        <v>10</v>
      </c>
      <c r="N978" s="2">
        <v>14010.87</v>
      </c>
      <c r="O978" s="2">
        <v>140108.70000000001</v>
      </c>
      <c r="P978" s="2">
        <v>13.96</v>
      </c>
      <c r="Q978" s="2">
        <v>120549.53</v>
      </c>
      <c r="R978" s="2">
        <v>2</v>
      </c>
      <c r="S978" s="2">
        <f t="shared" si="45"/>
        <v>4</v>
      </c>
      <c r="T978" s="2">
        <f t="shared" si="46"/>
        <v>-1</v>
      </c>
      <c r="U978" s="6">
        <f t="shared" si="47"/>
        <v>48.041792379036764</v>
      </c>
    </row>
    <row r="979" spans="1:21" x14ac:dyDescent="0.3">
      <c r="A979" s="2" t="s">
        <v>994</v>
      </c>
      <c r="B979" s="2" t="s">
        <v>5989</v>
      </c>
      <c r="C979" s="3">
        <v>45595</v>
      </c>
      <c r="D979" s="4">
        <v>7</v>
      </c>
      <c r="E979" s="3">
        <v>45597</v>
      </c>
      <c r="F979" s="3">
        <v>45598</v>
      </c>
      <c r="G979" s="3">
        <v>32583</v>
      </c>
      <c r="H979" s="2" t="s">
        <v>9880</v>
      </c>
      <c r="I979" s="2" t="s">
        <v>9901</v>
      </c>
      <c r="J979" s="2" t="s">
        <v>9906</v>
      </c>
      <c r="K979" s="2" t="s">
        <v>9911</v>
      </c>
      <c r="L979" s="2" t="s">
        <v>9926</v>
      </c>
      <c r="M979" s="2">
        <v>3</v>
      </c>
      <c r="N979" s="2">
        <v>17558.650000000001</v>
      </c>
      <c r="O979" s="2">
        <v>52675.95</v>
      </c>
      <c r="P979" s="2">
        <v>28.82</v>
      </c>
      <c r="Q979" s="2">
        <v>37494.74</v>
      </c>
      <c r="R979" s="2">
        <v>2</v>
      </c>
      <c r="S979" s="2">
        <f t="shared" si="45"/>
        <v>3</v>
      </c>
      <c r="T979" s="2">
        <f t="shared" si="46"/>
        <v>4</v>
      </c>
      <c r="U979" s="6">
        <f t="shared" si="47"/>
        <v>35.624914442162904</v>
      </c>
    </row>
    <row r="980" spans="1:21" x14ac:dyDescent="0.3">
      <c r="A980" s="2" t="s">
        <v>995</v>
      </c>
      <c r="B980" s="2" t="s">
        <v>5990</v>
      </c>
      <c r="C980" s="3">
        <v>45752</v>
      </c>
      <c r="D980" s="4">
        <v>10</v>
      </c>
      <c r="E980" s="3">
        <v>45757</v>
      </c>
      <c r="F980" s="3">
        <v>45760</v>
      </c>
      <c r="G980" s="3">
        <v>28054</v>
      </c>
      <c r="H980" s="2" t="s">
        <v>9882</v>
      </c>
      <c r="I980" s="2" t="s">
        <v>9895</v>
      </c>
      <c r="J980" s="2" t="s">
        <v>9904</v>
      </c>
      <c r="K980" s="2" t="s">
        <v>9912</v>
      </c>
      <c r="L980" s="2" t="s">
        <v>9933</v>
      </c>
      <c r="M980" s="2">
        <v>2</v>
      </c>
      <c r="N980" s="2">
        <v>810.84</v>
      </c>
      <c r="O980" s="2">
        <v>1621.68</v>
      </c>
      <c r="P980" s="2">
        <v>9.23</v>
      </c>
      <c r="Q980" s="2">
        <v>1472</v>
      </c>
      <c r="R980" s="2">
        <v>2</v>
      </c>
      <c r="S980" s="2">
        <f t="shared" si="45"/>
        <v>8</v>
      </c>
      <c r="T980" s="2">
        <f t="shared" si="46"/>
        <v>2</v>
      </c>
      <c r="U980" s="6">
        <f t="shared" si="47"/>
        <v>48.453156655533043</v>
      </c>
    </row>
    <row r="981" spans="1:21" x14ac:dyDescent="0.3">
      <c r="A981" s="2" t="s">
        <v>996</v>
      </c>
      <c r="B981" s="2" t="s">
        <v>5991</v>
      </c>
      <c r="C981" s="3">
        <v>45663</v>
      </c>
      <c r="D981" s="4">
        <v>8</v>
      </c>
      <c r="E981" s="3">
        <v>45668</v>
      </c>
      <c r="F981" s="3">
        <v>45671</v>
      </c>
      <c r="G981" s="3">
        <v>35036</v>
      </c>
      <c r="H981" s="2" t="s">
        <v>9881</v>
      </c>
      <c r="I981" s="2" t="s">
        <v>9890</v>
      </c>
      <c r="J981" s="2" t="s">
        <v>9906</v>
      </c>
      <c r="K981" s="2" t="s">
        <v>9911</v>
      </c>
      <c r="L981" s="2" t="s">
        <v>9926</v>
      </c>
      <c r="M981" s="2">
        <v>10</v>
      </c>
      <c r="N981" s="2">
        <v>10660.05</v>
      </c>
      <c r="O981" s="2">
        <v>106600.5</v>
      </c>
      <c r="P981" s="2">
        <v>1.1499999999999999</v>
      </c>
      <c r="Q981" s="2">
        <v>105374.59</v>
      </c>
      <c r="R981" s="2">
        <v>3</v>
      </c>
      <c r="S981" s="2">
        <f t="shared" si="45"/>
        <v>8</v>
      </c>
      <c r="T981" s="2">
        <f t="shared" si="46"/>
        <v>0</v>
      </c>
      <c r="U981" s="6">
        <f t="shared" si="47"/>
        <v>29.094497924578292</v>
      </c>
    </row>
    <row r="982" spans="1:21" x14ac:dyDescent="0.3">
      <c r="A982" s="2" t="s">
        <v>997</v>
      </c>
      <c r="B982" s="2" t="s">
        <v>5992</v>
      </c>
      <c r="C982" s="3">
        <v>45477</v>
      </c>
      <c r="D982" s="4">
        <v>6</v>
      </c>
      <c r="E982" s="3">
        <v>45478</v>
      </c>
      <c r="F982" s="3">
        <v>45480</v>
      </c>
      <c r="G982" s="3">
        <v>28363</v>
      </c>
      <c r="H982" s="2" t="s">
        <v>9880</v>
      </c>
      <c r="I982" s="2" t="s">
        <v>9892</v>
      </c>
      <c r="J982" s="2" t="s">
        <v>9904</v>
      </c>
      <c r="K982" s="2" t="s">
        <v>9909</v>
      </c>
      <c r="L982" s="2" t="s">
        <v>9927</v>
      </c>
      <c r="M982" s="2">
        <v>3</v>
      </c>
      <c r="N982" s="2">
        <v>45755.87</v>
      </c>
      <c r="O982" s="2">
        <v>137267.60999999999</v>
      </c>
      <c r="P982" s="2">
        <v>6.57</v>
      </c>
      <c r="Q982" s="2">
        <v>128249.13</v>
      </c>
      <c r="R982" s="2">
        <v>3</v>
      </c>
      <c r="S982" s="2">
        <f t="shared" si="45"/>
        <v>3</v>
      </c>
      <c r="T982" s="2">
        <f t="shared" si="46"/>
        <v>3</v>
      </c>
      <c r="U982" s="6">
        <f t="shared" si="47"/>
        <v>46.855578370978783</v>
      </c>
    </row>
    <row r="983" spans="1:21" x14ac:dyDescent="0.3">
      <c r="A983" s="2" t="s">
        <v>998</v>
      </c>
      <c r="B983" s="2" t="s">
        <v>5993</v>
      </c>
      <c r="C983" s="3">
        <v>45241</v>
      </c>
      <c r="D983" s="4">
        <v>8</v>
      </c>
      <c r="E983" s="3">
        <v>45242</v>
      </c>
      <c r="F983" s="3">
        <v>45244</v>
      </c>
      <c r="G983" s="3">
        <v>38997</v>
      </c>
      <c r="H983" s="2" t="s">
        <v>9881</v>
      </c>
      <c r="I983" s="2" t="s">
        <v>9899</v>
      </c>
      <c r="J983" s="2" t="s">
        <v>9904</v>
      </c>
      <c r="K983" s="2" t="s">
        <v>9912</v>
      </c>
      <c r="L983" s="2" t="s">
        <v>9933</v>
      </c>
      <c r="M983" s="2">
        <v>5</v>
      </c>
      <c r="N983" s="2">
        <v>18862</v>
      </c>
      <c r="O983" s="2">
        <v>94310</v>
      </c>
      <c r="P983" s="2">
        <v>9.58</v>
      </c>
      <c r="Q983" s="2">
        <v>85275.1</v>
      </c>
      <c r="R983" s="2">
        <v>3</v>
      </c>
      <c r="S983" s="2">
        <f t="shared" si="45"/>
        <v>3</v>
      </c>
      <c r="T983" s="2">
        <f t="shared" si="46"/>
        <v>5</v>
      </c>
      <c r="U983" s="6">
        <f t="shared" si="47"/>
        <v>17.0964405232735</v>
      </c>
    </row>
    <row r="984" spans="1:21" x14ac:dyDescent="0.3">
      <c r="A984" s="2" t="s">
        <v>999</v>
      </c>
      <c r="B984" s="2" t="s">
        <v>5994</v>
      </c>
      <c r="C984" s="3">
        <v>45220</v>
      </c>
      <c r="D984" s="4">
        <v>6</v>
      </c>
      <c r="E984" s="3">
        <v>45224</v>
      </c>
      <c r="F984" s="3">
        <v>45228</v>
      </c>
      <c r="G984" s="3">
        <v>27324</v>
      </c>
      <c r="H984" s="2" t="s">
        <v>9881</v>
      </c>
      <c r="I984" s="2" t="s">
        <v>9890</v>
      </c>
      <c r="J984" s="2" t="s">
        <v>9904</v>
      </c>
      <c r="K984" s="2" t="s">
        <v>9912</v>
      </c>
      <c r="L984" s="2" t="s">
        <v>9920</v>
      </c>
      <c r="M984" s="2">
        <v>8</v>
      </c>
      <c r="N984" s="2">
        <v>19642.990000000002</v>
      </c>
      <c r="O984" s="2">
        <v>157143.92000000001</v>
      </c>
      <c r="P984" s="2">
        <v>0.15</v>
      </c>
      <c r="Q984" s="2">
        <v>156908.20000000001</v>
      </c>
      <c r="R984" s="2">
        <v>2</v>
      </c>
      <c r="S984" s="2">
        <f t="shared" si="45"/>
        <v>8</v>
      </c>
      <c r="T984" s="2">
        <f t="shared" si="46"/>
        <v>-2</v>
      </c>
      <c r="U984" s="6">
        <f t="shared" si="47"/>
        <v>48.997919176431935</v>
      </c>
    </row>
    <row r="985" spans="1:21" x14ac:dyDescent="0.3">
      <c r="A985" s="2" t="s">
        <v>1000</v>
      </c>
      <c r="B985" s="2" t="s">
        <v>5995</v>
      </c>
      <c r="C985" s="3">
        <v>45579</v>
      </c>
      <c r="D985" s="4">
        <v>10</v>
      </c>
      <c r="E985" s="3">
        <v>45584</v>
      </c>
      <c r="F985" s="3">
        <v>45586</v>
      </c>
      <c r="G985" s="3">
        <v>24147</v>
      </c>
      <c r="H985" s="2" t="s">
        <v>9880</v>
      </c>
      <c r="I985" s="2" t="s">
        <v>9889</v>
      </c>
      <c r="J985" s="2" t="s">
        <v>9903</v>
      </c>
      <c r="K985" s="2" t="s">
        <v>9907</v>
      </c>
      <c r="L985" s="2" t="s">
        <v>9931</v>
      </c>
      <c r="M985" s="2">
        <v>1</v>
      </c>
      <c r="N985" s="2">
        <v>5322.29</v>
      </c>
      <c r="O985" s="2">
        <v>5322.29</v>
      </c>
      <c r="P985" s="2">
        <v>11.59</v>
      </c>
      <c r="Q985" s="2">
        <v>4705.4399999999996</v>
      </c>
      <c r="R985" s="2">
        <v>5</v>
      </c>
      <c r="S985" s="2">
        <f t="shared" si="45"/>
        <v>7</v>
      </c>
      <c r="T985" s="2">
        <f t="shared" si="46"/>
        <v>3</v>
      </c>
      <c r="U985" s="6">
        <f t="shared" si="47"/>
        <v>58.676937354988404</v>
      </c>
    </row>
    <row r="986" spans="1:21" x14ac:dyDescent="0.3">
      <c r="A986" s="2" t="s">
        <v>1001</v>
      </c>
      <c r="B986" s="2" t="s">
        <v>5996</v>
      </c>
      <c r="C986" s="3">
        <v>45237</v>
      </c>
      <c r="D986" s="4">
        <v>4</v>
      </c>
      <c r="E986" s="3">
        <v>45241</v>
      </c>
      <c r="F986" s="3">
        <v>45246</v>
      </c>
      <c r="G986" s="3">
        <v>21923</v>
      </c>
      <c r="H986" s="2" t="s">
        <v>9879</v>
      </c>
      <c r="I986" s="2" t="s">
        <v>9883</v>
      </c>
      <c r="J986" s="2" t="s">
        <v>9904</v>
      </c>
      <c r="K986" s="2" t="s">
        <v>9909</v>
      </c>
      <c r="L986" s="2" t="s">
        <v>9923</v>
      </c>
      <c r="M986" s="2">
        <v>1</v>
      </c>
      <c r="N986" s="2">
        <v>31048.36</v>
      </c>
      <c r="O986" s="2">
        <v>31048.36</v>
      </c>
      <c r="P986" s="2">
        <v>15.38</v>
      </c>
      <c r="Q986" s="2">
        <v>26273.119999999999</v>
      </c>
      <c r="R986" s="2">
        <v>4</v>
      </c>
      <c r="S986" s="2">
        <f t="shared" si="45"/>
        <v>9</v>
      </c>
      <c r="T986" s="2">
        <f t="shared" si="46"/>
        <v>-5</v>
      </c>
      <c r="U986" s="6">
        <f t="shared" si="47"/>
        <v>63.83025325119781</v>
      </c>
    </row>
    <row r="987" spans="1:21" x14ac:dyDescent="0.3">
      <c r="A987" s="2" t="s">
        <v>1002</v>
      </c>
      <c r="B987" s="2" t="s">
        <v>5997</v>
      </c>
      <c r="C987" s="3">
        <v>45435</v>
      </c>
      <c r="D987" s="4">
        <v>7</v>
      </c>
      <c r="E987" s="3">
        <v>45438</v>
      </c>
      <c r="F987" s="3">
        <v>45441</v>
      </c>
      <c r="G987" s="3">
        <v>28368</v>
      </c>
      <c r="H987" s="2" t="s">
        <v>9882</v>
      </c>
      <c r="I987" s="2" t="s">
        <v>9895</v>
      </c>
      <c r="J987" s="2" t="s">
        <v>9903</v>
      </c>
      <c r="K987" s="2" t="s">
        <v>9907</v>
      </c>
      <c r="L987" s="2" t="s">
        <v>9914</v>
      </c>
      <c r="M987" s="2">
        <v>6</v>
      </c>
      <c r="N987" s="2">
        <v>14268.97</v>
      </c>
      <c r="O987" s="2">
        <v>85613.819999999992</v>
      </c>
      <c r="P987" s="2">
        <v>19.13</v>
      </c>
      <c r="Q987" s="2">
        <v>69235.899999999994</v>
      </c>
      <c r="R987" s="2">
        <v>1</v>
      </c>
      <c r="S987" s="2">
        <f t="shared" si="45"/>
        <v>6</v>
      </c>
      <c r="T987" s="2">
        <f t="shared" si="46"/>
        <v>1</v>
      </c>
      <c r="U987" s="6">
        <f t="shared" si="47"/>
        <v>46.726899383983572</v>
      </c>
    </row>
    <row r="988" spans="1:21" x14ac:dyDescent="0.3">
      <c r="A988" s="2" t="s">
        <v>1003</v>
      </c>
      <c r="B988" s="2" t="s">
        <v>5998</v>
      </c>
      <c r="C988" s="3">
        <v>45194</v>
      </c>
      <c r="D988" s="4">
        <v>9</v>
      </c>
      <c r="E988" s="3">
        <v>45196</v>
      </c>
      <c r="F988" s="3">
        <v>45197</v>
      </c>
      <c r="G988" s="3">
        <v>34388</v>
      </c>
      <c r="H988" s="2" t="s">
        <v>9879</v>
      </c>
      <c r="I988" s="2" t="s">
        <v>9883</v>
      </c>
      <c r="J988" s="2" t="s">
        <v>9904</v>
      </c>
      <c r="K988" s="2" t="s">
        <v>9912</v>
      </c>
      <c r="L988" s="2" t="s">
        <v>9920</v>
      </c>
      <c r="M988" s="2">
        <v>1</v>
      </c>
      <c r="N988" s="2">
        <v>16731.669999999998</v>
      </c>
      <c r="O988" s="2">
        <v>16731.669999999998</v>
      </c>
      <c r="P988" s="2">
        <v>17.2</v>
      </c>
      <c r="Q988" s="2">
        <v>13853.82</v>
      </c>
      <c r="R988" s="2">
        <v>1</v>
      </c>
      <c r="S988" s="2">
        <f t="shared" si="45"/>
        <v>3</v>
      </c>
      <c r="T988" s="2">
        <f t="shared" si="46"/>
        <v>6</v>
      </c>
      <c r="U988" s="6">
        <f t="shared" si="47"/>
        <v>29.58656566578443</v>
      </c>
    </row>
    <row r="989" spans="1:21" x14ac:dyDescent="0.3">
      <c r="A989" s="2" t="s">
        <v>1004</v>
      </c>
      <c r="B989" s="2" t="s">
        <v>5999</v>
      </c>
      <c r="C989" s="3">
        <v>45435</v>
      </c>
      <c r="D989" s="4">
        <v>4</v>
      </c>
      <c r="E989" s="3">
        <v>45439</v>
      </c>
      <c r="F989" s="3">
        <v>45443</v>
      </c>
      <c r="G989" s="3">
        <v>27868</v>
      </c>
      <c r="H989" s="2" t="s">
        <v>9879</v>
      </c>
      <c r="I989" s="2" t="s">
        <v>9893</v>
      </c>
      <c r="J989" s="2" t="s">
        <v>9906</v>
      </c>
      <c r="K989" s="2" t="s">
        <v>9911</v>
      </c>
      <c r="L989" s="2" t="s">
        <v>9922</v>
      </c>
      <c r="M989" s="2">
        <v>2</v>
      </c>
      <c r="N989" s="2">
        <v>16678.78</v>
      </c>
      <c r="O989" s="2">
        <v>33357.56</v>
      </c>
      <c r="P989" s="2">
        <v>13.71</v>
      </c>
      <c r="Q989" s="2">
        <v>28784.240000000002</v>
      </c>
      <c r="R989" s="2">
        <v>4</v>
      </c>
      <c r="S989" s="2">
        <f t="shared" si="45"/>
        <v>8</v>
      </c>
      <c r="T989" s="2">
        <f t="shared" si="46"/>
        <v>-4</v>
      </c>
      <c r="U989" s="6">
        <f t="shared" si="47"/>
        <v>48.093809364174767</v>
      </c>
    </row>
    <row r="990" spans="1:21" x14ac:dyDescent="0.3">
      <c r="A990" s="2" t="s">
        <v>1005</v>
      </c>
      <c r="B990" s="2" t="s">
        <v>6000</v>
      </c>
      <c r="C990" s="3">
        <v>45343</v>
      </c>
      <c r="D990" s="4">
        <v>9</v>
      </c>
      <c r="E990" s="3">
        <v>45348</v>
      </c>
      <c r="F990" s="3">
        <v>45352</v>
      </c>
      <c r="G990" s="3">
        <v>26991</v>
      </c>
      <c r="H990" s="2" t="s">
        <v>9879</v>
      </c>
      <c r="I990" s="2" t="s">
        <v>9883</v>
      </c>
      <c r="J990" s="2" t="s">
        <v>9905</v>
      </c>
      <c r="K990" s="2" t="s">
        <v>9910</v>
      </c>
      <c r="L990" s="2" t="s">
        <v>9917</v>
      </c>
      <c r="M990" s="2">
        <v>9</v>
      </c>
      <c r="N990" s="2">
        <v>9323.01</v>
      </c>
      <c r="O990" s="2">
        <v>83907.09</v>
      </c>
      <c r="P990" s="2">
        <v>8.57</v>
      </c>
      <c r="Q990" s="2">
        <v>76716.25</v>
      </c>
      <c r="R990" s="2">
        <v>4</v>
      </c>
      <c r="S990" s="2">
        <f t="shared" si="45"/>
        <v>9</v>
      </c>
      <c r="T990" s="2">
        <f t="shared" si="46"/>
        <v>0</v>
      </c>
      <c r="U990" s="6">
        <f t="shared" si="47"/>
        <v>50.245037645448321</v>
      </c>
    </row>
    <row r="991" spans="1:21" x14ac:dyDescent="0.3">
      <c r="A991" s="2" t="s">
        <v>1006</v>
      </c>
      <c r="B991" s="2" t="s">
        <v>6001</v>
      </c>
      <c r="C991" s="3">
        <v>45339</v>
      </c>
      <c r="D991" s="4">
        <v>3</v>
      </c>
      <c r="E991" s="3">
        <v>45341</v>
      </c>
      <c r="F991" s="3">
        <v>45342</v>
      </c>
      <c r="G991" s="3">
        <v>26291</v>
      </c>
      <c r="H991" s="2" t="s">
        <v>9882</v>
      </c>
      <c r="I991" s="2" t="s">
        <v>9902</v>
      </c>
      <c r="J991" s="2" t="s">
        <v>9906</v>
      </c>
      <c r="K991" s="2" t="s">
        <v>9911</v>
      </c>
      <c r="L991" s="2" t="s">
        <v>9936</v>
      </c>
      <c r="M991" s="2">
        <v>10</v>
      </c>
      <c r="N991" s="2">
        <v>25657.71</v>
      </c>
      <c r="O991" s="2">
        <v>256577.1</v>
      </c>
      <c r="P991" s="2">
        <v>10.58</v>
      </c>
      <c r="Q991" s="2">
        <v>229431.24</v>
      </c>
      <c r="R991" s="2">
        <v>3</v>
      </c>
      <c r="S991" s="2">
        <f t="shared" si="45"/>
        <v>3</v>
      </c>
      <c r="T991" s="2">
        <f t="shared" si="46"/>
        <v>0</v>
      </c>
      <c r="U991" s="6">
        <f t="shared" si="47"/>
        <v>52.149259785033465</v>
      </c>
    </row>
    <row r="992" spans="1:21" x14ac:dyDescent="0.3">
      <c r="A992" s="2" t="s">
        <v>1007</v>
      </c>
      <c r="B992" s="2" t="s">
        <v>6002</v>
      </c>
      <c r="C992" s="3">
        <v>45219</v>
      </c>
      <c r="D992" s="4">
        <v>7</v>
      </c>
      <c r="E992" s="3">
        <v>45220</v>
      </c>
      <c r="F992" s="3">
        <v>45221</v>
      </c>
      <c r="G992" s="3">
        <v>22231</v>
      </c>
      <c r="H992" s="2" t="s">
        <v>9881</v>
      </c>
      <c r="I992" s="2" t="s">
        <v>9890</v>
      </c>
      <c r="J992" s="2" t="s">
        <v>9904</v>
      </c>
      <c r="K992" s="2" t="s">
        <v>9909</v>
      </c>
      <c r="L992" s="2" t="s">
        <v>9923</v>
      </c>
      <c r="M992" s="2">
        <v>5</v>
      </c>
      <c r="N992" s="2">
        <v>18385.5</v>
      </c>
      <c r="O992" s="2">
        <v>91927.5</v>
      </c>
      <c r="P992" s="2">
        <v>16.93</v>
      </c>
      <c r="Q992" s="2">
        <v>76364.17</v>
      </c>
      <c r="R992" s="2">
        <v>3</v>
      </c>
      <c r="S992" s="2">
        <f t="shared" si="45"/>
        <v>2</v>
      </c>
      <c r="T992" s="2">
        <f t="shared" si="46"/>
        <v>5</v>
      </c>
      <c r="U992" s="6">
        <f t="shared" si="47"/>
        <v>62.937713894592747</v>
      </c>
    </row>
    <row r="993" spans="1:21" x14ac:dyDescent="0.3">
      <c r="A993" s="2" t="s">
        <v>1008</v>
      </c>
      <c r="B993" s="2" t="s">
        <v>6003</v>
      </c>
      <c r="C993" s="3">
        <v>45674</v>
      </c>
      <c r="D993" s="4">
        <v>8</v>
      </c>
      <c r="E993" s="3">
        <v>45679</v>
      </c>
      <c r="F993" s="3">
        <v>45684</v>
      </c>
      <c r="G993" s="3">
        <v>26502</v>
      </c>
      <c r="H993" s="2" t="s">
        <v>9879</v>
      </c>
      <c r="I993" s="2" t="s">
        <v>9900</v>
      </c>
      <c r="J993" s="2" t="s">
        <v>9904</v>
      </c>
      <c r="K993" s="2" t="s">
        <v>9912</v>
      </c>
      <c r="L993" s="2" t="s">
        <v>9920</v>
      </c>
      <c r="M993" s="2">
        <v>4</v>
      </c>
      <c r="N993" s="2">
        <v>525.16999999999996</v>
      </c>
      <c r="O993" s="2">
        <v>2100.6799999999998</v>
      </c>
      <c r="P993" s="2">
        <v>2.52</v>
      </c>
      <c r="Q993" s="2">
        <v>2047.74</v>
      </c>
      <c r="R993" s="2">
        <v>5</v>
      </c>
      <c r="S993" s="2">
        <f t="shared" si="45"/>
        <v>10</v>
      </c>
      <c r="T993" s="2">
        <f t="shared" si="46"/>
        <v>-2</v>
      </c>
      <c r="U993" s="6">
        <f t="shared" si="47"/>
        <v>52.4887446765362</v>
      </c>
    </row>
    <row r="994" spans="1:21" x14ac:dyDescent="0.3">
      <c r="A994" s="2" t="s">
        <v>1009</v>
      </c>
      <c r="B994" s="2" t="s">
        <v>6004</v>
      </c>
      <c r="C994" s="3">
        <v>45378</v>
      </c>
      <c r="D994" s="4">
        <v>4</v>
      </c>
      <c r="E994" s="3">
        <v>45383</v>
      </c>
      <c r="F994" s="3">
        <v>45384</v>
      </c>
      <c r="G994" s="3">
        <v>22201</v>
      </c>
      <c r="H994" s="2" t="s">
        <v>9881</v>
      </c>
      <c r="I994" s="2" t="s">
        <v>9899</v>
      </c>
      <c r="J994" s="2" t="s">
        <v>9904</v>
      </c>
      <c r="K994" s="2" t="s">
        <v>9912</v>
      </c>
      <c r="L994" s="2" t="s">
        <v>9930</v>
      </c>
      <c r="M994" s="2">
        <v>1</v>
      </c>
      <c r="N994" s="2">
        <v>34904.53</v>
      </c>
      <c r="O994" s="2">
        <v>34904.53</v>
      </c>
      <c r="P994" s="2">
        <v>22.65</v>
      </c>
      <c r="Q994" s="2">
        <v>26998.65</v>
      </c>
      <c r="R994" s="2">
        <v>1</v>
      </c>
      <c r="S994" s="2">
        <f t="shared" si="45"/>
        <v>6</v>
      </c>
      <c r="T994" s="2">
        <f t="shared" si="46"/>
        <v>-2</v>
      </c>
      <c r="U994" s="6">
        <f t="shared" si="47"/>
        <v>63.453163170752255</v>
      </c>
    </row>
    <row r="995" spans="1:21" x14ac:dyDescent="0.3">
      <c r="A995" s="2" t="s">
        <v>1010</v>
      </c>
      <c r="B995" s="2" t="s">
        <v>6005</v>
      </c>
      <c r="C995" s="3">
        <v>45285</v>
      </c>
      <c r="D995" s="4">
        <v>9</v>
      </c>
      <c r="E995" s="3">
        <v>45290</v>
      </c>
      <c r="F995" s="3">
        <v>45293</v>
      </c>
      <c r="G995" s="3">
        <v>30165</v>
      </c>
      <c r="H995" s="2" t="s">
        <v>9881</v>
      </c>
      <c r="I995" s="2" t="s">
        <v>9891</v>
      </c>
      <c r="J995" s="2" t="s">
        <v>9904</v>
      </c>
      <c r="K995" s="2" t="s">
        <v>9912</v>
      </c>
      <c r="L995" s="2" t="s">
        <v>9930</v>
      </c>
      <c r="M995" s="2">
        <v>6</v>
      </c>
      <c r="N995" s="2">
        <v>16972.23</v>
      </c>
      <c r="O995" s="2">
        <v>101833.38</v>
      </c>
      <c r="P995" s="2">
        <v>20.010000000000002</v>
      </c>
      <c r="Q995" s="2">
        <v>81456.52</v>
      </c>
      <c r="R995" s="2">
        <v>4</v>
      </c>
      <c r="S995" s="2">
        <f t="shared" si="45"/>
        <v>8</v>
      </c>
      <c r="T995" s="2">
        <f t="shared" si="46"/>
        <v>1</v>
      </c>
      <c r="U995" s="6">
        <f t="shared" si="47"/>
        <v>41.397653194263363</v>
      </c>
    </row>
    <row r="996" spans="1:21" x14ac:dyDescent="0.3">
      <c r="A996" s="2" t="s">
        <v>1011</v>
      </c>
      <c r="B996" s="2" t="s">
        <v>6006</v>
      </c>
      <c r="C996" s="3">
        <v>45621</v>
      </c>
      <c r="D996" s="4">
        <v>10</v>
      </c>
      <c r="E996" s="3">
        <v>45622</v>
      </c>
      <c r="F996" s="3">
        <v>45623</v>
      </c>
      <c r="G996" s="3">
        <v>38964</v>
      </c>
      <c r="H996" s="2" t="s">
        <v>9882</v>
      </c>
      <c r="I996" s="2" t="s">
        <v>9895</v>
      </c>
      <c r="J996" s="2" t="s">
        <v>9905</v>
      </c>
      <c r="K996" s="2" t="s">
        <v>9910</v>
      </c>
      <c r="L996" s="2" t="s">
        <v>9935</v>
      </c>
      <c r="M996" s="2">
        <v>1</v>
      </c>
      <c r="N996" s="2">
        <v>37960.69</v>
      </c>
      <c r="O996" s="2">
        <v>37960.69</v>
      </c>
      <c r="P996" s="2">
        <v>2.4700000000000002</v>
      </c>
      <c r="Q996" s="2">
        <v>37023.06</v>
      </c>
      <c r="R996" s="2">
        <v>2</v>
      </c>
      <c r="S996" s="2">
        <f t="shared" si="45"/>
        <v>2</v>
      </c>
      <c r="T996" s="2">
        <f t="shared" si="46"/>
        <v>8</v>
      </c>
      <c r="U996" s="6">
        <f t="shared" si="47"/>
        <v>18.22521613832853</v>
      </c>
    </row>
    <row r="997" spans="1:21" x14ac:dyDescent="0.3">
      <c r="A997" s="2" t="s">
        <v>1012</v>
      </c>
      <c r="B997" s="2" t="s">
        <v>6007</v>
      </c>
      <c r="C997" s="3">
        <v>45794</v>
      </c>
      <c r="D997" s="4">
        <v>8</v>
      </c>
      <c r="E997" s="3">
        <v>45798</v>
      </c>
      <c r="F997" s="3">
        <v>45803</v>
      </c>
      <c r="G997" s="3">
        <v>23172</v>
      </c>
      <c r="H997" s="2" t="s">
        <v>9879</v>
      </c>
      <c r="I997" s="2" t="s">
        <v>9900</v>
      </c>
      <c r="J997" s="2" t="s">
        <v>9903</v>
      </c>
      <c r="K997" s="2" t="s">
        <v>9908</v>
      </c>
      <c r="L997" s="2" t="s">
        <v>9915</v>
      </c>
      <c r="M997" s="2">
        <v>10</v>
      </c>
      <c r="N997" s="2">
        <v>46713.29</v>
      </c>
      <c r="O997" s="2">
        <v>467132.9</v>
      </c>
      <c r="P997" s="2">
        <v>11.17</v>
      </c>
      <c r="Q997" s="2">
        <v>414954.16</v>
      </c>
      <c r="R997" s="2">
        <v>2</v>
      </c>
      <c r="S997" s="2">
        <f t="shared" si="45"/>
        <v>9</v>
      </c>
      <c r="T997" s="2">
        <f t="shared" si="46"/>
        <v>-1</v>
      </c>
      <c r="U997" s="6">
        <f t="shared" si="47"/>
        <v>61.934987614619097</v>
      </c>
    </row>
    <row r="998" spans="1:21" x14ac:dyDescent="0.3">
      <c r="A998" s="2" t="s">
        <v>1013</v>
      </c>
      <c r="B998" s="2" t="s">
        <v>6008</v>
      </c>
      <c r="C998" s="3">
        <v>45627</v>
      </c>
      <c r="D998" s="4">
        <v>4</v>
      </c>
      <c r="E998" s="3">
        <v>45628</v>
      </c>
      <c r="F998" s="3">
        <v>45633</v>
      </c>
      <c r="G998" s="3">
        <v>35031</v>
      </c>
      <c r="H998" s="2" t="s">
        <v>9881</v>
      </c>
      <c r="I998" s="2" t="s">
        <v>9890</v>
      </c>
      <c r="J998" s="2" t="s">
        <v>9904</v>
      </c>
      <c r="K998" s="2" t="s">
        <v>9909</v>
      </c>
      <c r="L998" s="2" t="s">
        <v>9923</v>
      </c>
      <c r="M998" s="2">
        <v>5</v>
      </c>
      <c r="N998" s="2">
        <v>4452.7299999999996</v>
      </c>
      <c r="O998" s="2">
        <v>22263.65</v>
      </c>
      <c r="P998" s="2">
        <v>2.2000000000000002</v>
      </c>
      <c r="Q998" s="2">
        <v>21773.85</v>
      </c>
      <c r="R998" s="2">
        <v>4</v>
      </c>
      <c r="S998" s="2">
        <f t="shared" si="45"/>
        <v>6</v>
      </c>
      <c r="T998" s="2">
        <f t="shared" si="46"/>
        <v>-2</v>
      </c>
      <c r="U998" s="6">
        <f t="shared" si="47"/>
        <v>29.008943237817121</v>
      </c>
    </row>
    <row r="999" spans="1:21" x14ac:dyDescent="0.3">
      <c r="A999" s="2" t="s">
        <v>1014</v>
      </c>
      <c r="B999" s="2" t="s">
        <v>6009</v>
      </c>
      <c r="C999" s="3">
        <v>45676</v>
      </c>
      <c r="D999" s="4">
        <v>6</v>
      </c>
      <c r="E999" s="3">
        <v>45679</v>
      </c>
      <c r="F999" s="3">
        <v>45682</v>
      </c>
      <c r="G999" s="3">
        <v>36451</v>
      </c>
      <c r="H999" s="2" t="s">
        <v>9880</v>
      </c>
      <c r="I999" s="2" t="s">
        <v>9901</v>
      </c>
      <c r="J999" s="2" t="s">
        <v>9904</v>
      </c>
      <c r="K999" s="2" t="s">
        <v>9912</v>
      </c>
      <c r="L999" s="2" t="s">
        <v>9930</v>
      </c>
      <c r="M999" s="2">
        <v>10</v>
      </c>
      <c r="N999" s="2">
        <v>25121.88</v>
      </c>
      <c r="O999" s="2">
        <v>251218.8</v>
      </c>
      <c r="P999" s="2">
        <v>8.4499999999999993</v>
      </c>
      <c r="Q999" s="2">
        <v>229990.81</v>
      </c>
      <c r="R999" s="2">
        <v>4</v>
      </c>
      <c r="S999" s="2">
        <f t="shared" si="45"/>
        <v>6</v>
      </c>
      <c r="T999" s="2">
        <f t="shared" si="46"/>
        <v>0</v>
      </c>
      <c r="U999" s="6">
        <f t="shared" si="47"/>
        <v>25.25603325897384</v>
      </c>
    </row>
    <row r="1000" spans="1:21" x14ac:dyDescent="0.3">
      <c r="A1000" s="2" t="s">
        <v>1015</v>
      </c>
      <c r="B1000" s="2" t="s">
        <v>6010</v>
      </c>
      <c r="C1000" s="3">
        <v>45637</v>
      </c>
      <c r="D1000" s="4">
        <v>3</v>
      </c>
      <c r="E1000" s="3">
        <v>45642</v>
      </c>
      <c r="F1000" s="3">
        <v>45643</v>
      </c>
      <c r="G1000" s="3">
        <v>32127</v>
      </c>
      <c r="H1000" s="2" t="s">
        <v>9882</v>
      </c>
      <c r="I1000" s="2" t="s">
        <v>9887</v>
      </c>
      <c r="J1000" s="2" t="s">
        <v>9903</v>
      </c>
      <c r="K1000" s="2" t="s">
        <v>9908</v>
      </c>
      <c r="L1000" s="2" t="s">
        <v>9915</v>
      </c>
      <c r="M1000" s="2">
        <v>1</v>
      </c>
      <c r="N1000" s="2">
        <v>45525.81</v>
      </c>
      <c r="O1000" s="2">
        <v>45525.81</v>
      </c>
      <c r="P1000" s="2">
        <v>7.02</v>
      </c>
      <c r="Q1000" s="2">
        <v>42329.9</v>
      </c>
      <c r="R1000" s="2">
        <v>2</v>
      </c>
      <c r="S1000" s="2">
        <f t="shared" si="45"/>
        <v>6</v>
      </c>
      <c r="T1000" s="2">
        <f t="shared" si="46"/>
        <v>-3</v>
      </c>
      <c r="U1000" s="6">
        <f t="shared" si="47"/>
        <v>36.987031700288185</v>
      </c>
    </row>
    <row r="1001" spans="1:21" x14ac:dyDescent="0.3">
      <c r="A1001" s="2" t="s">
        <v>1016</v>
      </c>
      <c r="B1001" s="2" t="s">
        <v>6011</v>
      </c>
      <c r="C1001" s="3">
        <v>45825</v>
      </c>
      <c r="D1001" s="4">
        <v>10</v>
      </c>
      <c r="E1001" s="3">
        <v>45826</v>
      </c>
      <c r="F1001" s="3">
        <v>45831</v>
      </c>
      <c r="G1001" s="3">
        <v>22594</v>
      </c>
      <c r="H1001" s="2" t="s">
        <v>9880</v>
      </c>
      <c r="I1001" s="2" t="s">
        <v>9901</v>
      </c>
      <c r="J1001" s="2" t="s">
        <v>9905</v>
      </c>
      <c r="K1001" s="2" t="s">
        <v>9910</v>
      </c>
      <c r="L1001" s="2" t="s">
        <v>9917</v>
      </c>
      <c r="M1001" s="2">
        <v>1</v>
      </c>
      <c r="N1001" s="2">
        <v>37095.599999999999</v>
      </c>
      <c r="O1001" s="2">
        <v>37095.599999999999</v>
      </c>
      <c r="P1001" s="2">
        <v>6.23</v>
      </c>
      <c r="Q1001" s="2">
        <v>34784.54</v>
      </c>
      <c r="R1001" s="2">
        <v>3</v>
      </c>
      <c r="S1001" s="2">
        <f t="shared" si="45"/>
        <v>6</v>
      </c>
      <c r="T1001" s="2">
        <f t="shared" si="46"/>
        <v>4</v>
      </c>
      <c r="U1001" s="6">
        <f t="shared" si="47"/>
        <v>63.60368139505497</v>
      </c>
    </row>
    <row r="1002" spans="1:21" x14ac:dyDescent="0.3">
      <c r="A1002" s="2" t="s">
        <v>1017</v>
      </c>
      <c r="B1002" s="2" t="s">
        <v>6012</v>
      </c>
      <c r="C1002" s="3">
        <v>45480</v>
      </c>
      <c r="D1002" s="4">
        <v>9</v>
      </c>
      <c r="E1002" s="3">
        <v>45481</v>
      </c>
      <c r="F1002" s="3">
        <v>45482</v>
      </c>
      <c r="G1002" s="3">
        <v>27238</v>
      </c>
      <c r="H1002" s="2" t="s">
        <v>9879</v>
      </c>
      <c r="I1002" s="2" t="s">
        <v>9893</v>
      </c>
      <c r="J1002" s="2" t="s">
        <v>9904</v>
      </c>
      <c r="K1002" s="2" t="s">
        <v>9909</v>
      </c>
      <c r="L1002" s="2" t="s">
        <v>9929</v>
      </c>
      <c r="M1002" s="2">
        <v>8</v>
      </c>
      <c r="N1002" s="2">
        <v>16907.39</v>
      </c>
      <c r="O1002" s="2">
        <v>135259.12</v>
      </c>
      <c r="P1002" s="2">
        <v>14.72</v>
      </c>
      <c r="Q1002" s="2">
        <v>115348.98</v>
      </c>
      <c r="R1002" s="2">
        <v>5</v>
      </c>
      <c r="S1002" s="2">
        <f t="shared" si="45"/>
        <v>2</v>
      </c>
      <c r="T1002" s="2">
        <f t="shared" si="46"/>
        <v>7</v>
      </c>
      <c r="U1002" s="6">
        <f t="shared" si="47"/>
        <v>49.943203779257033</v>
      </c>
    </row>
    <row r="1003" spans="1:21" x14ac:dyDescent="0.3">
      <c r="A1003" s="2" t="s">
        <v>1018</v>
      </c>
      <c r="B1003" s="2" t="s">
        <v>6013</v>
      </c>
      <c r="C1003" s="3">
        <v>45818</v>
      </c>
      <c r="D1003" s="4">
        <v>4</v>
      </c>
      <c r="E1003" s="3">
        <v>45823</v>
      </c>
      <c r="F1003" s="3">
        <v>45827</v>
      </c>
      <c r="G1003" s="3">
        <v>30370</v>
      </c>
      <c r="H1003" s="2" t="s">
        <v>9880</v>
      </c>
      <c r="I1003" s="2" t="s">
        <v>9897</v>
      </c>
      <c r="J1003" s="2" t="s">
        <v>9903</v>
      </c>
      <c r="K1003" s="2" t="s">
        <v>9908</v>
      </c>
      <c r="L1003" s="2" t="s">
        <v>9918</v>
      </c>
      <c r="M1003" s="2">
        <v>4</v>
      </c>
      <c r="N1003" s="2">
        <v>9530.24</v>
      </c>
      <c r="O1003" s="2">
        <v>38120.959999999999</v>
      </c>
      <c r="P1003" s="2">
        <v>24.84</v>
      </c>
      <c r="Q1003" s="2">
        <v>28651.71</v>
      </c>
      <c r="R1003" s="2">
        <v>2</v>
      </c>
      <c r="S1003" s="2">
        <f t="shared" si="45"/>
        <v>9</v>
      </c>
      <c r="T1003" s="2">
        <f t="shared" si="46"/>
        <v>-5</v>
      </c>
      <c r="U1003" s="6">
        <f t="shared" si="47"/>
        <v>42.293645740481345</v>
      </c>
    </row>
    <row r="1004" spans="1:21" x14ac:dyDescent="0.3">
      <c r="A1004" s="2" t="s">
        <v>1019</v>
      </c>
      <c r="B1004" s="2" t="s">
        <v>6014</v>
      </c>
      <c r="C1004" s="3">
        <v>45423</v>
      </c>
      <c r="D1004" s="4">
        <v>10</v>
      </c>
      <c r="E1004" s="3">
        <v>45426</v>
      </c>
      <c r="F1004" s="3">
        <v>45430</v>
      </c>
      <c r="G1004" s="3">
        <v>27215</v>
      </c>
      <c r="H1004" s="2" t="s">
        <v>9882</v>
      </c>
      <c r="I1004" s="2" t="s">
        <v>9888</v>
      </c>
      <c r="J1004" s="2" t="s">
        <v>9904</v>
      </c>
      <c r="K1004" s="2" t="s">
        <v>9909</v>
      </c>
      <c r="L1004" s="2" t="s">
        <v>9929</v>
      </c>
      <c r="M1004" s="2">
        <v>3</v>
      </c>
      <c r="N1004" s="2">
        <v>17301.63</v>
      </c>
      <c r="O1004" s="2">
        <v>51904.89</v>
      </c>
      <c r="P1004" s="2">
        <v>6.38</v>
      </c>
      <c r="Q1004" s="2">
        <v>48593.36</v>
      </c>
      <c r="R1004" s="2">
        <v>3</v>
      </c>
      <c r="S1004" s="2">
        <f t="shared" si="45"/>
        <v>7</v>
      </c>
      <c r="T1004" s="2">
        <f t="shared" si="46"/>
        <v>3</v>
      </c>
      <c r="U1004" s="6">
        <f t="shared" si="47"/>
        <v>49.850118101782265</v>
      </c>
    </row>
    <row r="1005" spans="1:21" x14ac:dyDescent="0.3">
      <c r="A1005" s="2" t="s">
        <v>1020</v>
      </c>
      <c r="B1005" s="2" t="s">
        <v>6015</v>
      </c>
      <c r="C1005" s="3">
        <v>45228</v>
      </c>
      <c r="D1005" s="4">
        <v>10</v>
      </c>
      <c r="E1005" s="3">
        <v>45229</v>
      </c>
      <c r="F1005" s="3">
        <v>45232</v>
      </c>
      <c r="G1005" s="3">
        <v>39062</v>
      </c>
      <c r="H1005" s="2" t="s">
        <v>9879</v>
      </c>
      <c r="I1005" s="2" t="s">
        <v>9893</v>
      </c>
      <c r="J1005" s="2" t="s">
        <v>9905</v>
      </c>
      <c r="K1005" s="2" t="s">
        <v>9910</v>
      </c>
      <c r="L1005" s="2" t="s">
        <v>9917</v>
      </c>
      <c r="M1005" s="2">
        <v>6</v>
      </c>
      <c r="N1005" s="2">
        <v>23475.13</v>
      </c>
      <c r="O1005" s="2">
        <v>140850.78</v>
      </c>
      <c r="P1005" s="2">
        <v>10.01</v>
      </c>
      <c r="Q1005" s="2">
        <v>126751.62</v>
      </c>
      <c r="R1005" s="2">
        <v>5</v>
      </c>
      <c r="S1005" s="2">
        <f t="shared" si="45"/>
        <v>4</v>
      </c>
      <c r="T1005" s="2">
        <f t="shared" si="46"/>
        <v>6</v>
      </c>
      <c r="U1005" s="6">
        <f t="shared" si="47"/>
        <v>16.882871919683602</v>
      </c>
    </row>
    <row r="1006" spans="1:21" x14ac:dyDescent="0.3">
      <c r="A1006" s="2" t="s">
        <v>1021</v>
      </c>
      <c r="B1006" s="2" t="s">
        <v>6016</v>
      </c>
      <c r="C1006" s="3">
        <v>45259</v>
      </c>
      <c r="D1006" s="4">
        <v>6</v>
      </c>
      <c r="E1006" s="3">
        <v>45262</v>
      </c>
      <c r="F1006" s="3">
        <v>45263</v>
      </c>
      <c r="G1006" s="3">
        <v>29183</v>
      </c>
      <c r="H1006" s="2" t="s">
        <v>9882</v>
      </c>
      <c r="I1006" s="2" t="s">
        <v>9888</v>
      </c>
      <c r="J1006" s="2" t="s">
        <v>9904</v>
      </c>
      <c r="K1006" s="2" t="s">
        <v>9912</v>
      </c>
      <c r="L1006" s="2" t="s">
        <v>9933</v>
      </c>
      <c r="M1006" s="2">
        <v>9</v>
      </c>
      <c r="N1006" s="2">
        <v>41213.79</v>
      </c>
      <c r="O1006" s="2">
        <v>370924.11</v>
      </c>
      <c r="P1006" s="2">
        <v>21.7</v>
      </c>
      <c r="Q1006" s="2">
        <v>290433.58</v>
      </c>
      <c r="R1006" s="2">
        <v>2</v>
      </c>
      <c r="S1006" s="2">
        <f t="shared" si="45"/>
        <v>4</v>
      </c>
      <c r="T1006" s="2">
        <f t="shared" si="46"/>
        <v>2</v>
      </c>
      <c r="U1006" s="6">
        <f t="shared" si="47"/>
        <v>44.014358724750544</v>
      </c>
    </row>
    <row r="1007" spans="1:21" x14ac:dyDescent="0.3">
      <c r="A1007" s="2" t="s">
        <v>1022</v>
      </c>
      <c r="B1007" s="2" t="s">
        <v>6017</v>
      </c>
      <c r="C1007" s="3">
        <v>45238</v>
      </c>
      <c r="D1007" s="4">
        <v>8</v>
      </c>
      <c r="E1007" s="3">
        <v>45243</v>
      </c>
      <c r="F1007" s="3">
        <v>45245</v>
      </c>
      <c r="G1007" s="3">
        <v>37351</v>
      </c>
      <c r="H1007" s="2" t="s">
        <v>9879</v>
      </c>
      <c r="I1007" s="2" t="s">
        <v>9900</v>
      </c>
      <c r="J1007" s="2" t="s">
        <v>9904</v>
      </c>
      <c r="K1007" s="2" t="s">
        <v>9912</v>
      </c>
      <c r="L1007" s="2" t="s">
        <v>9928</v>
      </c>
      <c r="M1007" s="2">
        <v>9</v>
      </c>
      <c r="N1007" s="2">
        <v>4100.8900000000003</v>
      </c>
      <c r="O1007" s="2">
        <v>36908.01</v>
      </c>
      <c r="P1007" s="2">
        <v>10.52</v>
      </c>
      <c r="Q1007" s="2">
        <v>33025.29</v>
      </c>
      <c r="R1007" s="2">
        <v>2</v>
      </c>
      <c r="S1007" s="2">
        <f t="shared" si="45"/>
        <v>7</v>
      </c>
      <c r="T1007" s="2">
        <f t="shared" si="46"/>
        <v>1</v>
      </c>
      <c r="U1007" s="6">
        <f t="shared" si="47"/>
        <v>21.59477286869944</v>
      </c>
    </row>
    <row r="1008" spans="1:21" x14ac:dyDescent="0.3">
      <c r="A1008" s="2" t="s">
        <v>1023</v>
      </c>
      <c r="B1008" s="2" t="s">
        <v>6018</v>
      </c>
      <c r="C1008" s="3">
        <v>45573</v>
      </c>
      <c r="D1008" s="4">
        <v>6</v>
      </c>
      <c r="E1008" s="3">
        <v>45578</v>
      </c>
      <c r="F1008" s="3">
        <v>45582</v>
      </c>
      <c r="G1008" s="3">
        <v>31656</v>
      </c>
      <c r="H1008" s="2" t="s">
        <v>9879</v>
      </c>
      <c r="I1008" s="2" t="s">
        <v>9883</v>
      </c>
      <c r="J1008" s="2" t="s">
        <v>9905</v>
      </c>
      <c r="K1008" s="2" t="s">
        <v>9910</v>
      </c>
      <c r="L1008" s="2" t="s">
        <v>9924</v>
      </c>
      <c r="M1008" s="2">
        <v>1</v>
      </c>
      <c r="N1008" s="2">
        <v>19160.849999999999</v>
      </c>
      <c r="O1008" s="2">
        <v>19160.849999999999</v>
      </c>
      <c r="P1008" s="2">
        <v>6.87</v>
      </c>
      <c r="Q1008" s="2">
        <v>17844.5</v>
      </c>
      <c r="R1008" s="2">
        <v>4</v>
      </c>
      <c r="S1008" s="2">
        <f t="shared" si="45"/>
        <v>9</v>
      </c>
      <c r="T1008" s="2">
        <f t="shared" si="46"/>
        <v>-3</v>
      </c>
      <c r="U1008" s="6">
        <f t="shared" si="47"/>
        <v>38.102000702000701</v>
      </c>
    </row>
    <row r="1009" spans="1:21" x14ac:dyDescent="0.3">
      <c r="A1009" s="2" t="s">
        <v>1024</v>
      </c>
      <c r="B1009" s="2" t="s">
        <v>6019</v>
      </c>
      <c r="C1009" s="3">
        <v>45856</v>
      </c>
      <c r="D1009" s="4">
        <v>7</v>
      </c>
      <c r="E1009" s="3">
        <v>45860</v>
      </c>
      <c r="F1009" s="3">
        <v>45861</v>
      </c>
      <c r="G1009" s="3">
        <v>25295</v>
      </c>
      <c r="H1009" s="2" t="s">
        <v>9880</v>
      </c>
      <c r="I1009" s="2" t="s">
        <v>9901</v>
      </c>
      <c r="J1009" s="2" t="s">
        <v>9904</v>
      </c>
      <c r="K1009" s="2" t="s">
        <v>9912</v>
      </c>
      <c r="L1009" s="2" t="s">
        <v>9920</v>
      </c>
      <c r="M1009" s="2">
        <v>7</v>
      </c>
      <c r="N1009" s="2">
        <v>12332.23</v>
      </c>
      <c r="O1009" s="2">
        <v>86325.61</v>
      </c>
      <c r="P1009" s="2">
        <v>6.87</v>
      </c>
      <c r="Q1009" s="2">
        <v>80395.039999999994</v>
      </c>
      <c r="R1009" s="2">
        <v>1</v>
      </c>
      <c r="S1009" s="2">
        <f t="shared" si="45"/>
        <v>5</v>
      </c>
      <c r="T1009" s="2">
        <f t="shared" si="46"/>
        <v>2</v>
      </c>
      <c r="U1009" s="6">
        <f t="shared" si="47"/>
        <v>56.293626014698113</v>
      </c>
    </row>
    <row r="1010" spans="1:21" x14ac:dyDescent="0.3">
      <c r="A1010" s="2" t="s">
        <v>1025</v>
      </c>
      <c r="B1010" s="2" t="s">
        <v>6020</v>
      </c>
      <c r="C1010" s="3">
        <v>45868</v>
      </c>
      <c r="D1010" s="4">
        <v>6</v>
      </c>
      <c r="E1010" s="3">
        <v>45873</v>
      </c>
      <c r="F1010" s="3">
        <v>45878</v>
      </c>
      <c r="G1010" s="3">
        <v>23168</v>
      </c>
      <c r="H1010" s="2" t="s">
        <v>9882</v>
      </c>
      <c r="I1010" s="2" t="s">
        <v>9887</v>
      </c>
      <c r="J1010" s="2" t="s">
        <v>9905</v>
      </c>
      <c r="K1010" s="2" t="s">
        <v>9910</v>
      </c>
      <c r="L1010" s="2" t="s">
        <v>9924</v>
      </c>
      <c r="M1010" s="2">
        <v>5</v>
      </c>
      <c r="N1010" s="2">
        <v>30455.78</v>
      </c>
      <c r="O1010" s="2">
        <v>152278.9</v>
      </c>
      <c r="P1010" s="2">
        <v>2.4</v>
      </c>
      <c r="Q1010" s="2">
        <v>148624.21</v>
      </c>
      <c r="R1010" s="2">
        <v>1</v>
      </c>
      <c r="S1010" s="2">
        <f t="shared" si="45"/>
        <v>10</v>
      </c>
      <c r="T1010" s="2">
        <f t="shared" si="46"/>
        <v>-4</v>
      </c>
      <c r="U1010" s="6">
        <f t="shared" si="47"/>
        <v>62.148537655903695</v>
      </c>
    </row>
    <row r="1011" spans="1:21" x14ac:dyDescent="0.3">
      <c r="A1011" s="2" t="s">
        <v>1026</v>
      </c>
      <c r="B1011" s="2" t="s">
        <v>6021</v>
      </c>
      <c r="C1011" s="3">
        <v>45158</v>
      </c>
      <c r="D1011" s="4">
        <v>6</v>
      </c>
      <c r="E1011" s="3">
        <v>45163</v>
      </c>
      <c r="F1011" s="3">
        <v>45166</v>
      </c>
      <c r="G1011" s="3">
        <v>34231</v>
      </c>
      <c r="H1011" s="2" t="s">
        <v>9881</v>
      </c>
      <c r="I1011" s="2" t="s">
        <v>9891</v>
      </c>
      <c r="J1011" s="2" t="s">
        <v>9904</v>
      </c>
      <c r="K1011" s="2" t="s">
        <v>9909</v>
      </c>
      <c r="L1011" s="2" t="s">
        <v>9927</v>
      </c>
      <c r="M1011" s="2">
        <v>5</v>
      </c>
      <c r="N1011" s="2">
        <v>32638.63</v>
      </c>
      <c r="O1011" s="2">
        <v>163193.15</v>
      </c>
      <c r="P1011" s="2">
        <v>10.81</v>
      </c>
      <c r="Q1011" s="2">
        <v>145551.97</v>
      </c>
      <c r="R1011" s="2">
        <v>3</v>
      </c>
      <c r="S1011" s="2">
        <f t="shared" si="45"/>
        <v>8</v>
      </c>
      <c r="T1011" s="2">
        <f t="shared" si="46"/>
        <v>-2</v>
      </c>
      <c r="U1011" s="6">
        <f t="shared" si="47"/>
        <v>29.91847730083024</v>
      </c>
    </row>
    <row r="1012" spans="1:21" x14ac:dyDescent="0.3">
      <c r="A1012" s="2" t="s">
        <v>1027</v>
      </c>
      <c r="B1012" s="2" t="s">
        <v>6022</v>
      </c>
      <c r="C1012" s="3">
        <v>45363</v>
      </c>
      <c r="D1012" s="4">
        <v>5</v>
      </c>
      <c r="E1012" s="3">
        <v>45364</v>
      </c>
      <c r="F1012" s="3">
        <v>45369</v>
      </c>
      <c r="G1012" s="3">
        <v>37184</v>
      </c>
      <c r="H1012" s="2" t="s">
        <v>9881</v>
      </c>
      <c r="I1012" s="2" t="s">
        <v>9885</v>
      </c>
      <c r="J1012" s="2" t="s">
        <v>9905</v>
      </c>
      <c r="K1012" s="2" t="s">
        <v>9910</v>
      </c>
      <c r="L1012" s="2" t="s">
        <v>9935</v>
      </c>
      <c r="M1012" s="2">
        <v>10</v>
      </c>
      <c r="N1012" s="2">
        <v>28615.19</v>
      </c>
      <c r="O1012" s="2">
        <v>286151.90000000002</v>
      </c>
      <c r="P1012" s="2">
        <v>18.649999999999999</v>
      </c>
      <c r="Q1012" s="2">
        <v>232784.57</v>
      </c>
      <c r="R1012" s="2">
        <v>4</v>
      </c>
      <c r="S1012" s="2">
        <f t="shared" si="45"/>
        <v>6</v>
      </c>
      <c r="T1012" s="2">
        <f t="shared" si="46"/>
        <v>-1</v>
      </c>
      <c r="U1012" s="6">
        <f t="shared" si="47"/>
        <v>22.392881587953458</v>
      </c>
    </row>
    <row r="1013" spans="1:21" x14ac:dyDescent="0.3">
      <c r="A1013" s="2" t="s">
        <v>1028</v>
      </c>
      <c r="B1013" s="2" t="s">
        <v>6023</v>
      </c>
      <c r="C1013" s="3">
        <v>45232</v>
      </c>
      <c r="D1013" s="4">
        <v>4</v>
      </c>
      <c r="E1013" s="3">
        <v>45235</v>
      </c>
      <c r="F1013" s="3">
        <v>45236</v>
      </c>
      <c r="G1013" s="3">
        <v>32653</v>
      </c>
      <c r="H1013" s="2" t="s">
        <v>9880</v>
      </c>
      <c r="I1013" s="2" t="s">
        <v>9889</v>
      </c>
      <c r="J1013" s="2" t="s">
        <v>9906</v>
      </c>
      <c r="K1013" s="2" t="s">
        <v>9911</v>
      </c>
      <c r="L1013" s="2" t="s">
        <v>9926</v>
      </c>
      <c r="M1013" s="2">
        <v>10</v>
      </c>
      <c r="N1013" s="2">
        <v>33506.239999999998</v>
      </c>
      <c r="O1013" s="2">
        <v>335062.40000000002</v>
      </c>
      <c r="P1013" s="2">
        <v>10.33</v>
      </c>
      <c r="Q1013" s="2">
        <v>300450.45</v>
      </c>
      <c r="R1013" s="2">
        <v>2</v>
      </c>
      <c r="S1013" s="2">
        <f t="shared" si="45"/>
        <v>4</v>
      </c>
      <c r="T1013" s="2">
        <f t="shared" si="46"/>
        <v>0</v>
      </c>
      <c r="U1013" s="6">
        <f t="shared" si="47"/>
        <v>34.441445670030504</v>
      </c>
    </row>
    <row r="1014" spans="1:21" x14ac:dyDescent="0.3">
      <c r="A1014" s="2" t="s">
        <v>1029</v>
      </c>
      <c r="B1014" s="2" t="s">
        <v>6024</v>
      </c>
      <c r="C1014" s="3">
        <v>45513</v>
      </c>
      <c r="D1014" s="4">
        <v>6</v>
      </c>
      <c r="E1014" s="3">
        <v>45518</v>
      </c>
      <c r="F1014" s="3">
        <v>45520</v>
      </c>
      <c r="G1014" s="3">
        <v>36773</v>
      </c>
      <c r="H1014" s="2" t="s">
        <v>9881</v>
      </c>
      <c r="I1014" s="2" t="s">
        <v>9890</v>
      </c>
      <c r="J1014" s="2" t="s">
        <v>9906</v>
      </c>
      <c r="K1014" s="2" t="s">
        <v>9911</v>
      </c>
      <c r="L1014" s="2" t="s">
        <v>9919</v>
      </c>
      <c r="M1014" s="2">
        <v>5</v>
      </c>
      <c r="N1014" s="2">
        <v>1223.24</v>
      </c>
      <c r="O1014" s="2">
        <v>6116.2</v>
      </c>
      <c r="P1014" s="2">
        <v>21.26</v>
      </c>
      <c r="Q1014" s="2">
        <v>4815.8999999999996</v>
      </c>
      <c r="R1014" s="2">
        <v>1</v>
      </c>
      <c r="S1014" s="2">
        <f t="shared" si="45"/>
        <v>7</v>
      </c>
      <c r="T1014" s="2">
        <f t="shared" si="46"/>
        <v>-1</v>
      </c>
      <c r="U1014" s="6">
        <f t="shared" si="47"/>
        <v>23.926850635129217</v>
      </c>
    </row>
    <row r="1015" spans="1:21" x14ac:dyDescent="0.3">
      <c r="A1015" s="2" t="s">
        <v>1030</v>
      </c>
      <c r="B1015" s="2" t="s">
        <v>6025</v>
      </c>
      <c r="C1015" s="3">
        <v>45676</v>
      </c>
      <c r="D1015" s="4">
        <v>9</v>
      </c>
      <c r="E1015" s="3">
        <v>45678</v>
      </c>
      <c r="F1015" s="3">
        <v>45682</v>
      </c>
      <c r="G1015" s="3">
        <v>38834</v>
      </c>
      <c r="H1015" s="2" t="s">
        <v>9880</v>
      </c>
      <c r="I1015" s="2" t="s">
        <v>9889</v>
      </c>
      <c r="J1015" s="2" t="s">
        <v>9903</v>
      </c>
      <c r="K1015" s="2" t="s">
        <v>9907</v>
      </c>
      <c r="L1015" s="2" t="s">
        <v>9931</v>
      </c>
      <c r="M1015" s="2">
        <v>10</v>
      </c>
      <c r="N1015" s="2">
        <v>21941.4</v>
      </c>
      <c r="O1015" s="2">
        <v>219414</v>
      </c>
      <c r="P1015" s="2">
        <v>13.13</v>
      </c>
      <c r="Q1015" s="2">
        <v>190604.94</v>
      </c>
      <c r="R1015" s="2">
        <v>1</v>
      </c>
      <c r="S1015" s="2">
        <f t="shared" si="45"/>
        <v>6</v>
      </c>
      <c r="T1015" s="2">
        <f t="shared" si="46"/>
        <v>3</v>
      </c>
      <c r="U1015" s="6">
        <f t="shared" si="47"/>
        <v>18.732375085557837</v>
      </c>
    </row>
    <row r="1016" spans="1:21" x14ac:dyDescent="0.3">
      <c r="A1016" s="2" t="s">
        <v>1031</v>
      </c>
      <c r="B1016" s="2" t="s">
        <v>6026</v>
      </c>
      <c r="C1016" s="3">
        <v>45776</v>
      </c>
      <c r="D1016" s="4">
        <v>8</v>
      </c>
      <c r="E1016" s="3">
        <v>45779</v>
      </c>
      <c r="F1016" s="3">
        <v>45780</v>
      </c>
      <c r="G1016" s="3">
        <v>26585</v>
      </c>
      <c r="H1016" s="2" t="s">
        <v>9879</v>
      </c>
      <c r="I1016" s="2" t="s">
        <v>9883</v>
      </c>
      <c r="J1016" s="2" t="s">
        <v>9905</v>
      </c>
      <c r="K1016" s="2" t="s">
        <v>9910</v>
      </c>
      <c r="L1016" s="2" t="s">
        <v>9924</v>
      </c>
      <c r="M1016" s="2">
        <v>8</v>
      </c>
      <c r="N1016" s="2">
        <v>39034.9</v>
      </c>
      <c r="O1016" s="2">
        <v>312279.2</v>
      </c>
      <c r="P1016" s="2">
        <v>24.82</v>
      </c>
      <c r="Q1016" s="2">
        <v>234771.5</v>
      </c>
      <c r="R1016" s="2">
        <v>1</v>
      </c>
      <c r="S1016" s="2">
        <f t="shared" si="45"/>
        <v>4</v>
      </c>
      <c r="T1016" s="2">
        <f t="shared" si="46"/>
        <v>4</v>
      </c>
      <c r="U1016" s="6">
        <f t="shared" si="47"/>
        <v>52.540762522814845</v>
      </c>
    </row>
    <row r="1017" spans="1:21" x14ac:dyDescent="0.3">
      <c r="A1017" s="2" t="s">
        <v>1032</v>
      </c>
      <c r="B1017" s="2" t="s">
        <v>6027</v>
      </c>
      <c r="C1017" s="3">
        <v>45831</v>
      </c>
      <c r="D1017" s="4">
        <v>9</v>
      </c>
      <c r="E1017" s="3">
        <v>45836</v>
      </c>
      <c r="F1017" s="3">
        <v>45838</v>
      </c>
      <c r="G1017" s="3">
        <v>30475</v>
      </c>
      <c r="H1017" s="2" t="s">
        <v>9881</v>
      </c>
      <c r="I1017" s="2" t="s">
        <v>9891</v>
      </c>
      <c r="J1017" s="2" t="s">
        <v>9905</v>
      </c>
      <c r="K1017" s="2" t="s">
        <v>9910</v>
      </c>
      <c r="L1017" s="2" t="s">
        <v>9924</v>
      </c>
      <c r="M1017" s="2">
        <v>9</v>
      </c>
      <c r="N1017" s="2">
        <v>41019.35</v>
      </c>
      <c r="O1017" s="2">
        <v>369174.15</v>
      </c>
      <c r="P1017" s="2">
        <v>22.39</v>
      </c>
      <c r="Q1017" s="2">
        <v>286516.06</v>
      </c>
      <c r="R1017" s="2">
        <v>2</v>
      </c>
      <c r="S1017" s="2">
        <f t="shared" si="45"/>
        <v>7</v>
      </c>
      <c r="T1017" s="2">
        <f t="shared" si="46"/>
        <v>2</v>
      </c>
      <c r="U1017" s="6">
        <f t="shared" si="47"/>
        <v>42.041767477397173</v>
      </c>
    </row>
    <row r="1018" spans="1:21" x14ac:dyDescent="0.3">
      <c r="A1018" s="2" t="s">
        <v>1033</v>
      </c>
      <c r="B1018" s="2" t="s">
        <v>6028</v>
      </c>
      <c r="C1018" s="3">
        <v>45878</v>
      </c>
      <c r="D1018" s="4">
        <v>6</v>
      </c>
      <c r="E1018" s="3">
        <v>45880</v>
      </c>
      <c r="F1018" s="3">
        <v>45883</v>
      </c>
      <c r="G1018" s="3">
        <v>35558</v>
      </c>
      <c r="H1018" s="2" t="s">
        <v>9881</v>
      </c>
      <c r="I1018" s="2" t="s">
        <v>9891</v>
      </c>
      <c r="J1018" s="2" t="s">
        <v>9903</v>
      </c>
      <c r="K1018" s="2" t="s">
        <v>9908</v>
      </c>
      <c r="L1018" s="2" t="s">
        <v>9915</v>
      </c>
      <c r="M1018" s="2">
        <v>3</v>
      </c>
      <c r="N1018" s="2">
        <v>35808.339999999997</v>
      </c>
      <c r="O1018" s="2">
        <v>107425.02</v>
      </c>
      <c r="P1018" s="2">
        <v>3.1</v>
      </c>
      <c r="Q1018" s="2">
        <v>104094.84</v>
      </c>
      <c r="R1018" s="2">
        <v>2</v>
      </c>
      <c r="S1018" s="2">
        <f t="shared" si="45"/>
        <v>5</v>
      </c>
      <c r="T1018" s="2">
        <f t="shared" si="46"/>
        <v>1</v>
      </c>
      <c r="U1018" s="6">
        <f t="shared" si="47"/>
        <v>28.255287009063444</v>
      </c>
    </row>
    <row r="1019" spans="1:21" x14ac:dyDescent="0.3">
      <c r="A1019" s="2" t="s">
        <v>1034</v>
      </c>
      <c r="B1019" s="2" t="s">
        <v>6029</v>
      </c>
      <c r="C1019" s="3">
        <v>45801</v>
      </c>
      <c r="D1019" s="4">
        <v>3</v>
      </c>
      <c r="E1019" s="3">
        <v>45803</v>
      </c>
      <c r="F1019" s="3">
        <v>45806</v>
      </c>
      <c r="G1019" s="3">
        <v>28085</v>
      </c>
      <c r="H1019" s="2" t="s">
        <v>9882</v>
      </c>
      <c r="I1019" s="2" t="s">
        <v>9887</v>
      </c>
      <c r="J1019" s="2" t="s">
        <v>9904</v>
      </c>
      <c r="K1019" s="2" t="s">
        <v>9912</v>
      </c>
      <c r="L1019" s="2" t="s">
        <v>9928</v>
      </c>
      <c r="M1019" s="2">
        <v>3</v>
      </c>
      <c r="N1019" s="2">
        <v>20210.759999999998</v>
      </c>
      <c r="O1019" s="2">
        <v>60632.28</v>
      </c>
      <c r="P1019" s="2">
        <v>3.62</v>
      </c>
      <c r="Q1019" s="2">
        <v>58437.39</v>
      </c>
      <c r="R1019" s="2">
        <v>2</v>
      </c>
      <c r="S1019" s="2">
        <f t="shared" si="45"/>
        <v>5</v>
      </c>
      <c r="T1019" s="2">
        <f t="shared" si="46"/>
        <v>-2</v>
      </c>
      <c r="U1019" s="6">
        <f t="shared" si="47"/>
        <v>48.502436620489519</v>
      </c>
    </row>
    <row r="1020" spans="1:21" x14ac:dyDescent="0.3">
      <c r="A1020" s="2" t="s">
        <v>1035</v>
      </c>
      <c r="B1020" s="2" t="s">
        <v>6030</v>
      </c>
      <c r="C1020" s="3">
        <v>45693</v>
      </c>
      <c r="D1020" s="4">
        <v>7</v>
      </c>
      <c r="E1020" s="3">
        <v>45698</v>
      </c>
      <c r="F1020" s="3">
        <v>45703</v>
      </c>
      <c r="G1020" s="3">
        <v>32666</v>
      </c>
      <c r="H1020" s="2" t="s">
        <v>9879</v>
      </c>
      <c r="I1020" s="2" t="s">
        <v>9893</v>
      </c>
      <c r="J1020" s="2" t="s">
        <v>9903</v>
      </c>
      <c r="K1020" s="2" t="s">
        <v>9908</v>
      </c>
      <c r="L1020" s="2" t="s">
        <v>9934</v>
      </c>
      <c r="M1020" s="2">
        <v>3</v>
      </c>
      <c r="N1020" s="2">
        <v>11377.64</v>
      </c>
      <c r="O1020" s="2">
        <v>34132.92</v>
      </c>
      <c r="P1020" s="2">
        <v>1.46</v>
      </c>
      <c r="Q1020" s="2">
        <v>33634.58</v>
      </c>
      <c r="R1020" s="2">
        <v>3</v>
      </c>
      <c r="S1020" s="2">
        <f t="shared" si="45"/>
        <v>10</v>
      </c>
      <c r="T1020" s="2">
        <f t="shared" si="46"/>
        <v>-3</v>
      </c>
      <c r="U1020" s="6">
        <f t="shared" si="47"/>
        <v>35.666642000887968</v>
      </c>
    </row>
    <row r="1021" spans="1:21" x14ac:dyDescent="0.3">
      <c r="A1021" s="2" t="s">
        <v>1036</v>
      </c>
      <c r="B1021" s="2" t="s">
        <v>6031</v>
      </c>
      <c r="C1021" s="3">
        <v>45314</v>
      </c>
      <c r="D1021" s="4">
        <v>8</v>
      </c>
      <c r="E1021" s="3">
        <v>45315</v>
      </c>
      <c r="F1021" s="3">
        <v>45320</v>
      </c>
      <c r="G1021" s="3">
        <v>33887</v>
      </c>
      <c r="H1021" s="2" t="s">
        <v>9882</v>
      </c>
      <c r="I1021" s="2" t="s">
        <v>9902</v>
      </c>
      <c r="J1021" s="2" t="s">
        <v>9904</v>
      </c>
      <c r="K1021" s="2" t="s">
        <v>9909</v>
      </c>
      <c r="L1021" s="2" t="s">
        <v>9927</v>
      </c>
      <c r="M1021" s="2">
        <v>10</v>
      </c>
      <c r="N1021" s="2">
        <v>27053.56</v>
      </c>
      <c r="O1021" s="2">
        <v>270535.59999999998</v>
      </c>
      <c r="P1021" s="2">
        <v>2.4</v>
      </c>
      <c r="Q1021" s="2">
        <v>264042.75</v>
      </c>
      <c r="R1021" s="2">
        <v>2</v>
      </c>
      <c r="S1021" s="2">
        <f t="shared" si="45"/>
        <v>6</v>
      </c>
      <c r="T1021" s="2">
        <f t="shared" si="46"/>
        <v>2</v>
      </c>
      <c r="U1021" s="6">
        <f t="shared" si="47"/>
        <v>31.2834743653559</v>
      </c>
    </row>
    <row r="1022" spans="1:21" x14ac:dyDescent="0.3">
      <c r="A1022" s="2" t="s">
        <v>1037</v>
      </c>
      <c r="B1022" s="2" t="s">
        <v>5892</v>
      </c>
      <c r="C1022" s="3">
        <v>45317</v>
      </c>
      <c r="D1022" s="4">
        <v>9</v>
      </c>
      <c r="E1022" s="3">
        <v>45322</v>
      </c>
      <c r="F1022" s="3">
        <v>45324</v>
      </c>
      <c r="G1022" s="3">
        <v>28952</v>
      </c>
      <c r="H1022" s="2" t="s">
        <v>9879</v>
      </c>
      <c r="I1022" s="2" t="s">
        <v>9896</v>
      </c>
      <c r="J1022" s="2" t="s">
        <v>9904</v>
      </c>
      <c r="K1022" s="2" t="s">
        <v>9909</v>
      </c>
      <c r="L1022" s="2" t="s">
        <v>9916</v>
      </c>
      <c r="M1022" s="2">
        <v>6</v>
      </c>
      <c r="N1022" s="2">
        <v>40232.699999999997</v>
      </c>
      <c r="O1022" s="2">
        <v>241396.2</v>
      </c>
      <c r="P1022" s="2">
        <v>0.28999999999999998</v>
      </c>
      <c r="Q1022" s="2">
        <v>240696.15</v>
      </c>
      <c r="R1022" s="2">
        <v>3</v>
      </c>
      <c r="S1022" s="2">
        <f t="shared" si="45"/>
        <v>7</v>
      </c>
      <c r="T1022" s="2">
        <f t="shared" si="46"/>
        <v>2</v>
      </c>
      <c r="U1022" s="6">
        <f t="shared" si="47"/>
        <v>44.803594810141654</v>
      </c>
    </row>
    <row r="1023" spans="1:21" x14ac:dyDescent="0.3">
      <c r="A1023" s="2" t="s">
        <v>1038</v>
      </c>
      <c r="B1023" s="2" t="s">
        <v>6032</v>
      </c>
      <c r="C1023" s="3">
        <v>45209</v>
      </c>
      <c r="D1023" s="4">
        <v>6</v>
      </c>
      <c r="E1023" s="3">
        <v>45214</v>
      </c>
      <c r="F1023" s="3">
        <v>45215</v>
      </c>
      <c r="G1023" s="3">
        <v>30400</v>
      </c>
      <c r="H1023" s="2" t="s">
        <v>9882</v>
      </c>
      <c r="I1023" s="2" t="s">
        <v>9902</v>
      </c>
      <c r="J1023" s="2" t="s">
        <v>9904</v>
      </c>
      <c r="K1023" s="2" t="s">
        <v>9912</v>
      </c>
      <c r="L1023" s="2" t="s">
        <v>9930</v>
      </c>
      <c r="M1023" s="2">
        <v>10</v>
      </c>
      <c r="N1023" s="2">
        <v>41453.31</v>
      </c>
      <c r="O1023" s="2">
        <v>414533.1</v>
      </c>
      <c r="P1023" s="2">
        <v>8.4499999999999993</v>
      </c>
      <c r="Q1023" s="2">
        <v>379505.05</v>
      </c>
      <c r="R1023" s="2">
        <v>3</v>
      </c>
      <c r="S1023" s="2">
        <f t="shared" si="45"/>
        <v>6</v>
      </c>
      <c r="T1023" s="2">
        <f t="shared" si="46"/>
        <v>0</v>
      </c>
      <c r="U1023" s="6">
        <f t="shared" si="47"/>
        <v>40.545509181969948</v>
      </c>
    </row>
    <row r="1024" spans="1:21" x14ac:dyDescent="0.3">
      <c r="A1024" s="2" t="s">
        <v>1039</v>
      </c>
      <c r="B1024" s="2" t="s">
        <v>6033</v>
      </c>
      <c r="C1024" s="3">
        <v>45255</v>
      </c>
      <c r="D1024" s="4">
        <v>4</v>
      </c>
      <c r="E1024" s="3">
        <v>45259</v>
      </c>
      <c r="F1024" s="3">
        <v>45260</v>
      </c>
      <c r="G1024" s="3">
        <v>37900</v>
      </c>
      <c r="H1024" s="2" t="s">
        <v>9879</v>
      </c>
      <c r="I1024" s="2" t="s">
        <v>9883</v>
      </c>
      <c r="J1024" s="2" t="s">
        <v>9903</v>
      </c>
      <c r="K1024" s="2" t="s">
        <v>9908</v>
      </c>
      <c r="L1024" s="2" t="s">
        <v>9934</v>
      </c>
      <c r="M1024" s="2">
        <v>9</v>
      </c>
      <c r="N1024" s="2">
        <v>7865.14</v>
      </c>
      <c r="O1024" s="2">
        <v>70786.260000000009</v>
      </c>
      <c r="P1024" s="2">
        <v>17.32</v>
      </c>
      <c r="Q1024" s="2">
        <v>58526.080000000002</v>
      </c>
      <c r="R1024" s="2">
        <v>1</v>
      </c>
      <c r="S1024" s="2">
        <f t="shared" si="45"/>
        <v>5</v>
      </c>
      <c r="T1024" s="2">
        <f t="shared" si="46"/>
        <v>-1</v>
      </c>
      <c r="U1024" s="6">
        <f t="shared" si="47"/>
        <v>20.137548891786178</v>
      </c>
    </row>
    <row r="1025" spans="1:21" x14ac:dyDescent="0.3">
      <c r="A1025" s="2" t="s">
        <v>1040</v>
      </c>
      <c r="B1025" s="2" t="s">
        <v>6034</v>
      </c>
      <c r="C1025" s="3">
        <v>45732</v>
      </c>
      <c r="D1025" s="4">
        <v>7</v>
      </c>
      <c r="E1025" s="3">
        <v>45736</v>
      </c>
      <c r="F1025" s="3">
        <v>45739</v>
      </c>
      <c r="G1025" s="3">
        <v>34888</v>
      </c>
      <c r="H1025" s="2" t="s">
        <v>9881</v>
      </c>
      <c r="I1025" s="2" t="s">
        <v>9890</v>
      </c>
      <c r="J1025" s="2" t="s">
        <v>9906</v>
      </c>
      <c r="K1025" s="2" t="s">
        <v>9911</v>
      </c>
      <c r="L1025" s="2" t="s">
        <v>9922</v>
      </c>
      <c r="M1025" s="2">
        <v>1</v>
      </c>
      <c r="N1025" s="2">
        <v>23222.29</v>
      </c>
      <c r="O1025" s="2">
        <v>23222.29</v>
      </c>
      <c r="P1025" s="2">
        <v>17.420000000000002</v>
      </c>
      <c r="Q1025" s="2">
        <v>19176.97</v>
      </c>
      <c r="R1025" s="2">
        <v>5</v>
      </c>
      <c r="S1025" s="2">
        <f t="shared" si="45"/>
        <v>7</v>
      </c>
      <c r="T1025" s="2">
        <f t="shared" si="46"/>
        <v>0</v>
      </c>
      <c r="U1025" s="6">
        <f t="shared" si="47"/>
        <v>29.688598427978452</v>
      </c>
    </row>
    <row r="1026" spans="1:21" x14ac:dyDescent="0.3">
      <c r="A1026" s="2" t="s">
        <v>1041</v>
      </c>
      <c r="B1026" s="2" t="s">
        <v>6035</v>
      </c>
      <c r="C1026" s="3">
        <v>45629</v>
      </c>
      <c r="D1026" s="4">
        <v>3</v>
      </c>
      <c r="E1026" s="3">
        <v>45630</v>
      </c>
      <c r="F1026" s="3">
        <v>45631</v>
      </c>
      <c r="G1026" s="3">
        <v>38250</v>
      </c>
      <c r="H1026" s="2" t="s">
        <v>9882</v>
      </c>
      <c r="I1026" s="2" t="s">
        <v>9895</v>
      </c>
      <c r="J1026" s="2" t="s">
        <v>9903</v>
      </c>
      <c r="K1026" s="2" t="s">
        <v>9908</v>
      </c>
      <c r="L1026" s="2" t="s">
        <v>9921</v>
      </c>
      <c r="M1026" s="2">
        <v>4</v>
      </c>
      <c r="N1026" s="2">
        <v>7047.61</v>
      </c>
      <c r="O1026" s="2">
        <v>28190.44</v>
      </c>
      <c r="P1026" s="2">
        <v>5.01</v>
      </c>
      <c r="Q1026" s="2">
        <v>26778.1</v>
      </c>
      <c r="R1026" s="2">
        <v>1</v>
      </c>
      <c r="S1026" s="2">
        <f t="shared" si="45"/>
        <v>2</v>
      </c>
      <c r="T1026" s="2">
        <f t="shared" si="46"/>
        <v>1</v>
      </c>
      <c r="U1026" s="6">
        <f t="shared" si="47"/>
        <v>20.200625733281189</v>
      </c>
    </row>
    <row r="1027" spans="1:21" x14ac:dyDescent="0.3">
      <c r="A1027" s="2" t="s">
        <v>1042</v>
      </c>
      <c r="B1027" s="2" t="s">
        <v>6036</v>
      </c>
      <c r="C1027" s="3">
        <v>45805</v>
      </c>
      <c r="D1027" s="4">
        <v>6</v>
      </c>
      <c r="E1027" s="3">
        <v>45810</v>
      </c>
      <c r="F1027" s="3">
        <v>45812</v>
      </c>
      <c r="G1027" s="3">
        <v>25783</v>
      </c>
      <c r="H1027" s="2" t="s">
        <v>9881</v>
      </c>
      <c r="I1027" s="2" t="s">
        <v>9894</v>
      </c>
      <c r="J1027" s="2" t="s">
        <v>9904</v>
      </c>
      <c r="K1027" s="2" t="s">
        <v>9912</v>
      </c>
      <c r="L1027" s="2" t="s">
        <v>9928</v>
      </c>
      <c r="M1027" s="2">
        <v>3</v>
      </c>
      <c r="N1027" s="2">
        <v>16223.91</v>
      </c>
      <c r="O1027" s="2">
        <v>48671.73</v>
      </c>
      <c r="P1027" s="2">
        <v>17.66</v>
      </c>
      <c r="Q1027" s="2">
        <v>40076.300000000003</v>
      </c>
      <c r="R1027" s="2">
        <v>1</v>
      </c>
      <c r="S1027" s="2">
        <f t="shared" ref="S1027:S1090" si="48">_xlfn.DAYS(F1027,C1027)</f>
        <v>7</v>
      </c>
      <c r="T1027" s="2">
        <f t="shared" ref="T1027:T1090" si="49">D1027-S1027</f>
        <v>-1</v>
      </c>
      <c r="U1027" s="6">
        <f t="shared" ref="U1027:U1090" si="50">YEARFRAC(G1027,C1027,1)</f>
        <v>54.817248459958932</v>
      </c>
    </row>
    <row r="1028" spans="1:21" x14ac:dyDescent="0.3">
      <c r="A1028" s="2" t="s">
        <v>1043</v>
      </c>
      <c r="B1028" s="2" t="s">
        <v>6037</v>
      </c>
      <c r="C1028" s="3">
        <v>45789</v>
      </c>
      <c r="D1028" s="4">
        <v>4</v>
      </c>
      <c r="E1028" s="3">
        <v>45793</v>
      </c>
      <c r="F1028" s="3">
        <v>45795</v>
      </c>
      <c r="G1028" s="3">
        <v>37572</v>
      </c>
      <c r="H1028" s="2" t="s">
        <v>9880</v>
      </c>
      <c r="I1028" s="2" t="s">
        <v>9901</v>
      </c>
      <c r="J1028" s="2" t="s">
        <v>9903</v>
      </c>
      <c r="K1028" s="2" t="s">
        <v>9907</v>
      </c>
      <c r="L1028" s="2" t="s">
        <v>9913</v>
      </c>
      <c r="M1028" s="2">
        <v>1</v>
      </c>
      <c r="N1028" s="2">
        <v>12599.64</v>
      </c>
      <c r="O1028" s="2">
        <v>12599.64</v>
      </c>
      <c r="P1028" s="2">
        <v>27.73</v>
      </c>
      <c r="Q1028" s="2">
        <v>9105.76</v>
      </c>
      <c r="R1028" s="2">
        <v>3</v>
      </c>
      <c r="S1028" s="2">
        <f t="shared" si="48"/>
        <v>6</v>
      </c>
      <c r="T1028" s="2">
        <f t="shared" si="49"/>
        <v>-2</v>
      </c>
      <c r="U1028" s="6">
        <f t="shared" si="50"/>
        <v>22.496919917864478</v>
      </c>
    </row>
    <row r="1029" spans="1:21" x14ac:dyDescent="0.3">
      <c r="A1029" s="2" t="s">
        <v>1044</v>
      </c>
      <c r="B1029" s="2" t="s">
        <v>6038</v>
      </c>
      <c r="C1029" s="3">
        <v>45461</v>
      </c>
      <c r="D1029" s="4">
        <v>8</v>
      </c>
      <c r="E1029" s="3">
        <v>45465</v>
      </c>
      <c r="F1029" s="3">
        <v>45467</v>
      </c>
      <c r="G1029" s="3">
        <v>28158</v>
      </c>
      <c r="H1029" s="2" t="s">
        <v>9882</v>
      </c>
      <c r="I1029" s="2" t="s">
        <v>9888</v>
      </c>
      <c r="J1029" s="2" t="s">
        <v>9903</v>
      </c>
      <c r="K1029" s="2" t="s">
        <v>9907</v>
      </c>
      <c r="L1029" s="2" t="s">
        <v>9931</v>
      </c>
      <c r="M1029" s="2">
        <v>4</v>
      </c>
      <c r="N1029" s="2">
        <v>26714.89</v>
      </c>
      <c r="O1029" s="2">
        <v>106859.56</v>
      </c>
      <c r="P1029" s="2">
        <v>3.7</v>
      </c>
      <c r="Q1029" s="2">
        <v>102905.76</v>
      </c>
      <c r="R1029" s="2">
        <v>4</v>
      </c>
      <c r="S1029" s="2">
        <f t="shared" si="48"/>
        <v>6</v>
      </c>
      <c r="T1029" s="2">
        <f t="shared" si="49"/>
        <v>2</v>
      </c>
      <c r="U1029" s="6">
        <f t="shared" si="50"/>
        <v>47.37303216974675</v>
      </c>
    </row>
    <row r="1030" spans="1:21" x14ac:dyDescent="0.3">
      <c r="A1030" s="2" t="s">
        <v>1045</v>
      </c>
      <c r="B1030" s="2" t="s">
        <v>6039</v>
      </c>
      <c r="C1030" s="3">
        <v>45246</v>
      </c>
      <c r="D1030" s="4">
        <v>7</v>
      </c>
      <c r="E1030" s="3">
        <v>45249</v>
      </c>
      <c r="F1030" s="3">
        <v>45250</v>
      </c>
      <c r="G1030" s="3">
        <v>25469</v>
      </c>
      <c r="H1030" s="2" t="s">
        <v>9882</v>
      </c>
      <c r="I1030" s="2" t="s">
        <v>9902</v>
      </c>
      <c r="J1030" s="2" t="s">
        <v>9904</v>
      </c>
      <c r="K1030" s="2" t="s">
        <v>9909</v>
      </c>
      <c r="L1030" s="2" t="s">
        <v>9916</v>
      </c>
      <c r="M1030" s="2">
        <v>9</v>
      </c>
      <c r="N1030" s="2">
        <v>35861.199999999997</v>
      </c>
      <c r="O1030" s="2">
        <v>322750.8</v>
      </c>
      <c r="P1030" s="2">
        <v>8.9600000000000009</v>
      </c>
      <c r="Q1030" s="2">
        <v>293832.33</v>
      </c>
      <c r="R1030" s="2">
        <v>4</v>
      </c>
      <c r="S1030" s="2">
        <f t="shared" si="48"/>
        <v>4</v>
      </c>
      <c r="T1030" s="2">
        <f t="shared" si="49"/>
        <v>3</v>
      </c>
      <c r="U1030" s="6">
        <f t="shared" si="50"/>
        <v>54.148496614894462</v>
      </c>
    </row>
    <row r="1031" spans="1:21" x14ac:dyDescent="0.3">
      <c r="A1031" s="2" t="s">
        <v>1046</v>
      </c>
      <c r="B1031" s="2" t="s">
        <v>6040</v>
      </c>
      <c r="C1031" s="3">
        <v>45218</v>
      </c>
      <c r="D1031" s="4">
        <v>10</v>
      </c>
      <c r="E1031" s="3">
        <v>45223</v>
      </c>
      <c r="F1031" s="3">
        <v>45227</v>
      </c>
      <c r="G1031" s="3">
        <v>38388</v>
      </c>
      <c r="H1031" s="2" t="s">
        <v>9879</v>
      </c>
      <c r="I1031" s="2" t="s">
        <v>9900</v>
      </c>
      <c r="J1031" s="2" t="s">
        <v>9906</v>
      </c>
      <c r="K1031" s="2" t="s">
        <v>9911</v>
      </c>
      <c r="L1031" s="2" t="s">
        <v>9926</v>
      </c>
      <c r="M1031" s="2">
        <v>9</v>
      </c>
      <c r="N1031" s="2">
        <v>13325.86</v>
      </c>
      <c r="O1031" s="2">
        <v>119932.74</v>
      </c>
      <c r="P1031" s="2">
        <v>16.46</v>
      </c>
      <c r="Q1031" s="2">
        <v>100191.81</v>
      </c>
      <c r="R1031" s="2">
        <v>2</v>
      </c>
      <c r="S1031" s="2">
        <f t="shared" si="48"/>
        <v>9</v>
      </c>
      <c r="T1031" s="2">
        <f t="shared" si="49"/>
        <v>1</v>
      </c>
      <c r="U1031" s="6">
        <f t="shared" si="50"/>
        <v>18.701542008935004</v>
      </c>
    </row>
    <row r="1032" spans="1:21" x14ac:dyDescent="0.3">
      <c r="A1032" s="2" t="s">
        <v>1047</v>
      </c>
      <c r="B1032" s="2" t="s">
        <v>6041</v>
      </c>
      <c r="C1032" s="3">
        <v>45601</v>
      </c>
      <c r="D1032" s="4">
        <v>7</v>
      </c>
      <c r="E1032" s="3">
        <v>45602</v>
      </c>
      <c r="F1032" s="3">
        <v>45606</v>
      </c>
      <c r="G1032" s="3">
        <v>31895</v>
      </c>
      <c r="H1032" s="2" t="s">
        <v>9882</v>
      </c>
      <c r="I1032" s="2" t="s">
        <v>9902</v>
      </c>
      <c r="J1032" s="2" t="s">
        <v>9904</v>
      </c>
      <c r="K1032" s="2" t="s">
        <v>9912</v>
      </c>
      <c r="L1032" s="2" t="s">
        <v>9933</v>
      </c>
      <c r="M1032" s="2">
        <v>1</v>
      </c>
      <c r="N1032" s="2">
        <v>4281.91</v>
      </c>
      <c r="O1032" s="2">
        <v>4281.91</v>
      </c>
      <c r="P1032" s="2">
        <v>19.2</v>
      </c>
      <c r="Q1032" s="2">
        <v>3459.78</v>
      </c>
      <c r="R1032" s="2">
        <v>5</v>
      </c>
      <c r="S1032" s="2">
        <f t="shared" si="48"/>
        <v>5</v>
      </c>
      <c r="T1032" s="2">
        <f t="shared" si="49"/>
        <v>2</v>
      </c>
      <c r="U1032" s="6">
        <f t="shared" si="50"/>
        <v>37.523631123919309</v>
      </c>
    </row>
    <row r="1033" spans="1:21" x14ac:dyDescent="0.3">
      <c r="A1033" s="2" t="s">
        <v>1048</v>
      </c>
      <c r="B1033" s="2" t="s">
        <v>6042</v>
      </c>
      <c r="C1033" s="3">
        <v>45599</v>
      </c>
      <c r="D1033" s="4">
        <v>3</v>
      </c>
      <c r="E1033" s="3">
        <v>45602</v>
      </c>
      <c r="F1033" s="3">
        <v>45607</v>
      </c>
      <c r="G1033" s="3">
        <v>32739</v>
      </c>
      <c r="H1033" s="2" t="s">
        <v>9880</v>
      </c>
      <c r="I1033" s="2" t="s">
        <v>9901</v>
      </c>
      <c r="J1033" s="2" t="s">
        <v>9904</v>
      </c>
      <c r="K1033" s="2" t="s">
        <v>9912</v>
      </c>
      <c r="L1033" s="2" t="s">
        <v>9928</v>
      </c>
      <c r="M1033" s="2">
        <v>3</v>
      </c>
      <c r="N1033" s="2">
        <v>10984.3</v>
      </c>
      <c r="O1033" s="2">
        <v>32952.899999999987</v>
      </c>
      <c r="P1033" s="2">
        <v>3.43</v>
      </c>
      <c r="Q1033" s="2">
        <v>31822.62</v>
      </c>
      <c r="R1033" s="2">
        <v>1</v>
      </c>
      <c r="S1033" s="2">
        <f t="shared" si="48"/>
        <v>8</v>
      </c>
      <c r="T1033" s="2">
        <f t="shared" si="49"/>
        <v>-5</v>
      </c>
      <c r="U1033" s="6">
        <f t="shared" si="50"/>
        <v>35.208761122518823</v>
      </c>
    </row>
    <row r="1034" spans="1:21" x14ac:dyDescent="0.3">
      <c r="A1034" s="2" t="s">
        <v>1049</v>
      </c>
      <c r="B1034" s="2" t="s">
        <v>6043</v>
      </c>
      <c r="C1034" s="3">
        <v>45165</v>
      </c>
      <c r="D1034" s="4">
        <v>9</v>
      </c>
      <c r="E1034" s="3">
        <v>45169</v>
      </c>
      <c r="F1034" s="3">
        <v>45174</v>
      </c>
      <c r="G1034" s="3">
        <v>37266</v>
      </c>
      <c r="H1034" s="2" t="s">
        <v>9880</v>
      </c>
      <c r="I1034" s="2" t="s">
        <v>9897</v>
      </c>
      <c r="J1034" s="2" t="s">
        <v>9903</v>
      </c>
      <c r="K1034" s="2" t="s">
        <v>9907</v>
      </c>
      <c r="L1034" s="2" t="s">
        <v>9932</v>
      </c>
      <c r="M1034" s="2">
        <v>6</v>
      </c>
      <c r="N1034" s="2">
        <v>46282.13</v>
      </c>
      <c r="O1034" s="2">
        <v>277692.78000000003</v>
      </c>
      <c r="P1034" s="2">
        <v>19.760000000000002</v>
      </c>
      <c r="Q1034" s="2">
        <v>222820.69</v>
      </c>
      <c r="R1034" s="2">
        <v>5</v>
      </c>
      <c r="S1034" s="2">
        <f t="shared" si="48"/>
        <v>9</v>
      </c>
      <c r="T1034" s="2">
        <f t="shared" si="49"/>
        <v>0</v>
      </c>
      <c r="U1034" s="6">
        <f t="shared" si="50"/>
        <v>21.627629122588672</v>
      </c>
    </row>
    <row r="1035" spans="1:21" x14ac:dyDescent="0.3">
      <c r="A1035" s="2" t="s">
        <v>1050</v>
      </c>
      <c r="B1035" s="2" t="s">
        <v>6044</v>
      </c>
      <c r="C1035" s="3">
        <v>45774</v>
      </c>
      <c r="D1035" s="4">
        <v>9</v>
      </c>
      <c r="E1035" s="3">
        <v>45776</v>
      </c>
      <c r="F1035" s="3">
        <v>45779</v>
      </c>
      <c r="G1035" s="3">
        <v>25752</v>
      </c>
      <c r="H1035" s="2" t="s">
        <v>9881</v>
      </c>
      <c r="I1035" s="2" t="s">
        <v>9885</v>
      </c>
      <c r="J1035" s="2" t="s">
        <v>9904</v>
      </c>
      <c r="K1035" s="2" t="s">
        <v>9912</v>
      </c>
      <c r="L1035" s="2" t="s">
        <v>9920</v>
      </c>
      <c r="M1035" s="2">
        <v>7</v>
      </c>
      <c r="N1035" s="2">
        <v>1758.82</v>
      </c>
      <c r="O1035" s="2">
        <v>12311.74</v>
      </c>
      <c r="P1035" s="2">
        <v>0.15</v>
      </c>
      <c r="Q1035" s="2">
        <v>12293.27</v>
      </c>
      <c r="R1035" s="2">
        <v>2</v>
      </c>
      <c r="S1035" s="2">
        <f t="shared" si="48"/>
        <v>5</v>
      </c>
      <c r="T1035" s="2">
        <f t="shared" si="49"/>
        <v>4</v>
      </c>
      <c r="U1035" s="6">
        <f t="shared" si="50"/>
        <v>54.817248459958932</v>
      </c>
    </row>
    <row r="1036" spans="1:21" x14ac:dyDescent="0.3">
      <c r="A1036" s="2" t="s">
        <v>1051</v>
      </c>
      <c r="B1036" s="2" t="s">
        <v>6045</v>
      </c>
      <c r="C1036" s="3">
        <v>45294</v>
      </c>
      <c r="D1036" s="4">
        <v>9</v>
      </c>
      <c r="E1036" s="3">
        <v>45298</v>
      </c>
      <c r="F1036" s="3">
        <v>45303</v>
      </c>
      <c r="G1036" s="3">
        <v>33318</v>
      </c>
      <c r="H1036" s="2" t="s">
        <v>9879</v>
      </c>
      <c r="I1036" s="2" t="s">
        <v>9893</v>
      </c>
      <c r="J1036" s="2" t="s">
        <v>9904</v>
      </c>
      <c r="K1036" s="2" t="s">
        <v>9912</v>
      </c>
      <c r="L1036" s="2" t="s">
        <v>9928</v>
      </c>
      <c r="M1036" s="2">
        <v>9</v>
      </c>
      <c r="N1036" s="2">
        <v>34493.78</v>
      </c>
      <c r="O1036" s="2">
        <v>310444.02</v>
      </c>
      <c r="P1036" s="2">
        <v>20.39</v>
      </c>
      <c r="Q1036" s="2">
        <v>247144.48</v>
      </c>
      <c r="R1036" s="2">
        <v>4</v>
      </c>
      <c r="S1036" s="2">
        <f t="shared" si="48"/>
        <v>9</v>
      </c>
      <c r="T1036" s="2">
        <f t="shared" si="49"/>
        <v>0</v>
      </c>
      <c r="U1036" s="6">
        <f t="shared" si="50"/>
        <v>32.787180932442226</v>
      </c>
    </row>
    <row r="1037" spans="1:21" x14ac:dyDescent="0.3">
      <c r="A1037" s="2" t="s">
        <v>1052</v>
      </c>
      <c r="B1037" s="2" t="s">
        <v>6046</v>
      </c>
      <c r="C1037" s="3">
        <v>45613</v>
      </c>
      <c r="D1037" s="4">
        <v>10</v>
      </c>
      <c r="E1037" s="3">
        <v>45614</v>
      </c>
      <c r="F1037" s="3">
        <v>45615</v>
      </c>
      <c r="G1037" s="3">
        <v>28036</v>
      </c>
      <c r="H1037" s="2" t="s">
        <v>9881</v>
      </c>
      <c r="I1037" s="2" t="s">
        <v>9894</v>
      </c>
      <c r="J1037" s="2" t="s">
        <v>9905</v>
      </c>
      <c r="K1037" s="2" t="s">
        <v>9910</v>
      </c>
      <c r="L1037" s="2" t="s">
        <v>9924</v>
      </c>
      <c r="M1037" s="2">
        <v>5</v>
      </c>
      <c r="N1037" s="2">
        <v>23362.48</v>
      </c>
      <c r="O1037" s="2">
        <v>116812.4</v>
      </c>
      <c r="P1037" s="2">
        <v>2.09</v>
      </c>
      <c r="Q1037" s="2">
        <v>114371.02</v>
      </c>
      <c r="R1037" s="2">
        <v>1</v>
      </c>
      <c r="S1037" s="2">
        <f t="shared" si="48"/>
        <v>2</v>
      </c>
      <c r="T1037" s="2">
        <f t="shared" si="49"/>
        <v>8</v>
      </c>
      <c r="U1037" s="6">
        <f t="shared" si="50"/>
        <v>48.121186724773722</v>
      </c>
    </row>
    <row r="1038" spans="1:21" x14ac:dyDescent="0.3">
      <c r="A1038" s="2" t="s">
        <v>1053</v>
      </c>
      <c r="B1038" s="2" t="s">
        <v>6047</v>
      </c>
      <c r="C1038" s="3">
        <v>45772</v>
      </c>
      <c r="D1038" s="4">
        <v>9</v>
      </c>
      <c r="E1038" s="3">
        <v>45775</v>
      </c>
      <c r="F1038" s="3">
        <v>45778</v>
      </c>
      <c r="G1038" s="3">
        <v>22283</v>
      </c>
      <c r="H1038" s="2" t="s">
        <v>9881</v>
      </c>
      <c r="I1038" s="2" t="s">
        <v>9891</v>
      </c>
      <c r="J1038" s="2" t="s">
        <v>9904</v>
      </c>
      <c r="K1038" s="2" t="s">
        <v>9909</v>
      </c>
      <c r="L1038" s="2" t="s">
        <v>9929</v>
      </c>
      <c r="M1038" s="2">
        <v>10</v>
      </c>
      <c r="N1038" s="2">
        <v>15870.61</v>
      </c>
      <c r="O1038" s="2">
        <v>158706.1</v>
      </c>
      <c r="P1038" s="2">
        <v>22.14</v>
      </c>
      <c r="Q1038" s="2">
        <v>123568.57</v>
      </c>
      <c r="R1038" s="2">
        <v>2</v>
      </c>
      <c r="S1038" s="2">
        <f t="shared" si="48"/>
        <v>6</v>
      </c>
      <c r="T1038" s="2">
        <f t="shared" si="49"/>
        <v>3</v>
      </c>
      <c r="U1038" s="6">
        <f t="shared" si="50"/>
        <v>64.310054336380105</v>
      </c>
    </row>
    <row r="1039" spans="1:21" x14ac:dyDescent="0.3">
      <c r="A1039" s="2" t="s">
        <v>1054</v>
      </c>
      <c r="B1039" s="2" t="s">
        <v>6048</v>
      </c>
      <c r="C1039" s="3">
        <v>45330</v>
      </c>
      <c r="D1039" s="4">
        <v>3</v>
      </c>
      <c r="E1039" s="3">
        <v>45332</v>
      </c>
      <c r="F1039" s="3">
        <v>45337</v>
      </c>
      <c r="G1039" s="3">
        <v>24824</v>
      </c>
      <c r="H1039" s="2" t="s">
        <v>9882</v>
      </c>
      <c r="I1039" s="2" t="s">
        <v>9898</v>
      </c>
      <c r="J1039" s="2" t="s">
        <v>9904</v>
      </c>
      <c r="K1039" s="2" t="s">
        <v>9912</v>
      </c>
      <c r="L1039" s="2" t="s">
        <v>9928</v>
      </c>
      <c r="M1039" s="2">
        <v>6</v>
      </c>
      <c r="N1039" s="2">
        <v>34704.06</v>
      </c>
      <c r="O1039" s="2">
        <v>208224.36</v>
      </c>
      <c r="P1039" s="2">
        <v>23.12</v>
      </c>
      <c r="Q1039" s="2">
        <v>160082.89000000001</v>
      </c>
      <c r="R1039" s="2">
        <v>3</v>
      </c>
      <c r="S1039" s="2">
        <f t="shared" si="48"/>
        <v>7</v>
      </c>
      <c r="T1039" s="2">
        <f t="shared" si="49"/>
        <v>-4</v>
      </c>
      <c r="U1039" s="6">
        <f t="shared" si="50"/>
        <v>56.141043190936983</v>
      </c>
    </row>
    <row r="1040" spans="1:21" x14ac:dyDescent="0.3">
      <c r="A1040" s="2" t="s">
        <v>1055</v>
      </c>
      <c r="B1040" s="2" t="s">
        <v>6049</v>
      </c>
      <c r="C1040" s="3">
        <v>45202</v>
      </c>
      <c r="D1040" s="4">
        <v>10</v>
      </c>
      <c r="E1040" s="3">
        <v>45207</v>
      </c>
      <c r="F1040" s="3">
        <v>45211</v>
      </c>
      <c r="G1040" s="3">
        <v>33057</v>
      </c>
      <c r="H1040" s="2" t="s">
        <v>9881</v>
      </c>
      <c r="I1040" s="2" t="s">
        <v>9894</v>
      </c>
      <c r="J1040" s="2" t="s">
        <v>9904</v>
      </c>
      <c r="K1040" s="2" t="s">
        <v>9909</v>
      </c>
      <c r="L1040" s="2" t="s">
        <v>9923</v>
      </c>
      <c r="M1040" s="2">
        <v>9</v>
      </c>
      <c r="N1040" s="2">
        <v>24824.75</v>
      </c>
      <c r="O1040" s="2">
        <v>223422.75</v>
      </c>
      <c r="P1040" s="2">
        <v>18.11</v>
      </c>
      <c r="Q1040" s="2">
        <v>182960.89</v>
      </c>
      <c r="R1040" s="2">
        <v>5</v>
      </c>
      <c r="S1040" s="2">
        <f t="shared" si="48"/>
        <v>9</v>
      </c>
      <c r="T1040" s="2">
        <f t="shared" si="49"/>
        <v>1</v>
      </c>
      <c r="U1040" s="6">
        <f t="shared" si="50"/>
        <v>33.252536640360766</v>
      </c>
    </row>
    <row r="1041" spans="1:21" x14ac:dyDescent="0.3">
      <c r="A1041" s="2" t="s">
        <v>1056</v>
      </c>
      <c r="B1041" s="2" t="s">
        <v>6050</v>
      </c>
      <c r="C1041" s="3">
        <v>45187</v>
      </c>
      <c r="D1041" s="4">
        <v>5</v>
      </c>
      <c r="E1041" s="3">
        <v>45191</v>
      </c>
      <c r="F1041" s="3">
        <v>45193</v>
      </c>
      <c r="G1041" s="3">
        <v>22977</v>
      </c>
      <c r="H1041" s="2" t="s">
        <v>9881</v>
      </c>
      <c r="I1041" s="2" t="s">
        <v>9890</v>
      </c>
      <c r="J1041" s="2" t="s">
        <v>9905</v>
      </c>
      <c r="K1041" s="2" t="s">
        <v>9910</v>
      </c>
      <c r="L1041" s="2" t="s">
        <v>9917</v>
      </c>
      <c r="M1041" s="2">
        <v>4</v>
      </c>
      <c r="N1041" s="2">
        <v>2027.98</v>
      </c>
      <c r="O1041" s="2">
        <v>8111.92</v>
      </c>
      <c r="P1041" s="2">
        <v>26.63</v>
      </c>
      <c r="Q1041" s="2">
        <v>5951.72</v>
      </c>
      <c r="R1041" s="2">
        <v>5</v>
      </c>
      <c r="S1041" s="2">
        <f t="shared" si="48"/>
        <v>6</v>
      </c>
      <c r="T1041" s="2">
        <f t="shared" si="49"/>
        <v>-1</v>
      </c>
      <c r="U1041" s="6">
        <f t="shared" si="50"/>
        <v>60.809008611172445</v>
      </c>
    </row>
    <row r="1042" spans="1:21" x14ac:dyDescent="0.3">
      <c r="A1042" s="2" t="s">
        <v>1057</v>
      </c>
      <c r="B1042" s="2" t="s">
        <v>6051</v>
      </c>
      <c r="C1042" s="3">
        <v>45577</v>
      </c>
      <c r="D1042" s="4">
        <v>4</v>
      </c>
      <c r="E1042" s="3">
        <v>45582</v>
      </c>
      <c r="F1042" s="3">
        <v>45587</v>
      </c>
      <c r="G1042" s="3">
        <v>29516</v>
      </c>
      <c r="H1042" s="2" t="s">
        <v>9879</v>
      </c>
      <c r="I1042" s="2" t="s">
        <v>9896</v>
      </c>
      <c r="J1042" s="2" t="s">
        <v>9903</v>
      </c>
      <c r="K1042" s="2" t="s">
        <v>9908</v>
      </c>
      <c r="L1042" s="2" t="s">
        <v>9918</v>
      </c>
      <c r="M1042" s="2">
        <v>10</v>
      </c>
      <c r="N1042" s="2">
        <v>42545.58</v>
      </c>
      <c r="O1042" s="2">
        <v>425455.8</v>
      </c>
      <c r="P1042" s="2">
        <v>1.74</v>
      </c>
      <c r="Q1042" s="2">
        <v>418052.87</v>
      </c>
      <c r="R1042" s="2">
        <v>5</v>
      </c>
      <c r="S1042" s="2">
        <f t="shared" si="48"/>
        <v>10</v>
      </c>
      <c r="T1042" s="2">
        <f t="shared" si="49"/>
        <v>-6</v>
      </c>
      <c r="U1042" s="6">
        <f t="shared" si="50"/>
        <v>43.970615075743751</v>
      </c>
    </row>
    <row r="1043" spans="1:21" x14ac:dyDescent="0.3">
      <c r="A1043" s="2" t="s">
        <v>1058</v>
      </c>
      <c r="B1043" s="2" t="s">
        <v>6052</v>
      </c>
      <c r="C1043" s="3">
        <v>45833</v>
      </c>
      <c r="D1043" s="4">
        <v>9</v>
      </c>
      <c r="E1043" s="3">
        <v>45836</v>
      </c>
      <c r="F1043" s="3">
        <v>45839</v>
      </c>
      <c r="G1043" s="3">
        <v>33764</v>
      </c>
      <c r="H1043" s="2" t="s">
        <v>9880</v>
      </c>
      <c r="I1043" s="2" t="s">
        <v>9889</v>
      </c>
      <c r="J1043" s="2" t="s">
        <v>9903</v>
      </c>
      <c r="K1043" s="2" t="s">
        <v>9908</v>
      </c>
      <c r="L1043" s="2" t="s">
        <v>9934</v>
      </c>
      <c r="M1043" s="2">
        <v>7</v>
      </c>
      <c r="N1043" s="2">
        <v>8052.69</v>
      </c>
      <c r="O1043" s="2">
        <v>56368.829999999987</v>
      </c>
      <c r="P1043" s="2">
        <v>22.82</v>
      </c>
      <c r="Q1043" s="2">
        <v>43505.46</v>
      </c>
      <c r="R1043" s="2">
        <v>3</v>
      </c>
      <c r="S1043" s="2">
        <f t="shared" si="48"/>
        <v>6</v>
      </c>
      <c r="T1043" s="2">
        <f t="shared" si="49"/>
        <v>3</v>
      </c>
      <c r="U1043" s="6">
        <f t="shared" si="50"/>
        <v>33.041790804412592</v>
      </c>
    </row>
    <row r="1044" spans="1:21" x14ac:dyDescent="0.3">
      <c r="A1044" s="2" t="s">
        <v>1059</v>
      </c>
      <c r="B1044" s="2" t="s">
        <v>6053</v>
      </c>
      <c r="C1044" s="3">
        <v>45509</v>
      </c>
      <c r="D1044" s="4">
        <v>4</v>
      </c>
      <c r="E1044" s="3">
        <v>45514</v>
      </c>
      <c r="F1044" s="3">
        <v>45519</v>
      </c>
      <c r="G1044" s="3">
        <v>22682</v>
      </c>
      <c r="H1044" s="2" t="s">
        <v>9879</v>
      </c>
      <c r="I1044" s="2" t="s">
        <v>9893</v>
      </c>
      <c r="J1044" s="2" t="s">
        <v>9905</v>
      </c>
      <c r="K1044" s="2" t="s">
        <v>9910</v>
      </c>
      <c r="L1044" s="2" t="s">
        <v>9917</v>
      </c>
      <c r="M1044" s="2">
        <v>8</v>
      </c>
      <c r="N1044" s="2">
        <v>39045.03</v>
      </c>
      <c r="O1044" s="2">
        <v>312360.24</v>
      </c>
      <c r="P1044" s="2">
        <v>10.91</v>
      </c>
      <c r="Q1044" s="2">
        <v>278281.74</v>
      </c>
      <c r="R1044" s="2">
        <v>5</v>
      </c>
      <c r="S1044" s="2">
        <f t="shared" si="48"/>
        <v>10</v>
      </c>
      <c r="T1044" s="2">
        <f t="shared" si="49"/>
        <v>-6</v>
      </c>
      <c r="U1044" s="6">
        <f t="shared" si="50"/>
        <v>62.496240928251709</v>
      </c>
    </row>
    <row r="1045" spans="1:21" x14ac:dyDescent="0.3">
      <c r="A1045" s="2" t="s">
        <v>1060</v>
      </c>
      <c r="B1045" s="2" t="s">
        <v>6054</v>
      </c>
      <c r="C1045" s="3">
        <v>45287</v>
      </c>
      <c r="D1045" s="4">
        <v>6</v>
      </c>
      <c r="E1045" s="3">
        <v>45292</v>
      </c>
      <c r="F1045" s="3">
        <v>45294</v>
      </c>
      <c r="G1045" s="3">
        <v>22291</v>
      </c>
      <c r="H1045" s="2" t="s">
        <v>9880</v>
      </c>
      <c r="I1045" s="2" t="s">
        <v>9892</v>
      </c>
      <c r="J1045" s="2" t="s">
        <v>9905</v>
      </c>
      <c r="K1045" s="2" t="s">
        <v>9910</v>
      </c>
      <c r="L1045" s="2" t="s">
        <v>9935</v>
      </c>
      <c r="M1045" s="2">
        <v>5</v>
      </c>
      <c r="N1045" s="2">
        <v>5770.22</v>
      </c>
      <c r="O1045" s="2">
        <v>28851.1</v>
      </c>
      <c r="P1045" s="2">
        <v>16.02</v>
      </c>
      <c r="Q1045" s="2">
        <v>24229.15</v>
      </c>
      <c r="R1045" s="2">
        <v>4</v>
      </c>
      <c r="S1045" s="2">
        <f t="shared" si="48"/>
        <v>7</v>
      </c>
      <c r="T1045" s="2">
        <f t="shared" si="49"/>
        <v>-1</v>
      </c>
      <c r="U1045" s="6">
        <f t="shared" si="50"/>
        <v>62.961668839634939</v>
      </c>
    </row>
    <row r="1046" spans="1:21" x14ac:dyDescent="0.3">
      <c r="A1046" s="2" t="s">
        <v>1061</v>
      </c>
      <c r="B1046" s="2" t="s">
        <v>6055</v>
      </c>
      <c r="C1046" s="3">
        <v>45328</v>
      </c>
      <c r="D1046" s="4">
        <v>7</v>
      </c>
      <c r="E1046" s="3">
        <v>45333</v>
      </c>
      <c r="F1046" s="3">
        <v>45337</v>
      </c>
      <c r="G1046" s="3">
        <v>30777</v>
      </c>
      <c r="H1046" s="2" t="s">
        <v>9881</v>
      </c>
      <c r="I1046" s="2" t="s">
        <v>9890</v>
      </c>
      <c r="J1046" s="2" t="s">
        <v>9903</v>
      </c>
      <c r="K1046" s="2" t="s">
        <v>9908</v>
      </c>
      <c r="L1046" s="2" t="s">
        <v>9934</v>
      </c>
      <c r="M1046" s="2">
        <v>5</v>
      </c>
      <c r="N1046" s="2">
        <v>9690.7199999999993</v>
      </c>
      <c r="O1046" s="2">
        <v>48453.599999999999</v>
      </c>
      <c r="P1046" s="2">
        <v>5.0199999999999996</v>
      </c>
      <c r="Q1046" s="2">
        <v>46021.23</v>
      </c>
      <c r="R1046" s="2">
        <v>4</v>
      </c>
      <c r="S1046" s="2">
        <f t="shared" si="48"/>
        <v>9</v>
      </c>
      <c r="T1046" s="2">
        <f t="shared" si="49"/>
        <v>-2</v>
      </c>
      <c r="U1046" s="6">
        <f t="shared" si="50"/>
        <v>39.836471688034187</v>
      </c>
    </row>
    <row r="1047" spans="1:21" x14ac:dyDescent="0.3">
      <c r="A1047" s="2" t="s">
        <v>1062</v>
      </c>
      <c r="B1047" s="2" t="s">
        <v>6056</v>
      </c>
      <c r="C1047" s="3">
        <v>45669</v>
      </c>
      <c r="D1047" s="4">
        <v>7</v>
      </c>
      <c r="E1047" s="3">
        <v>45673</v>
      </c>
      <c r="F1047" s="3">
        <v>45674</v>
      </c>
      <c r="G1047" s="3">
        <v>23703</v>
      </c>
      <c r="H1047" s="2" t="s">
        <v>9879</v>
      </c>
      <c r="I1047" s="2" t="s">
        <v>9886</v>
      </c>
      <c r="J1047" s="2" t="s">
        <v>9903</v>
      </c>
      <c r="K1047" s="2" t="s">
        <v>9908</v>
      </c>
      <c r="L1047" s="2" t="s">
        <v>9918</v>
      </c>
      <c r="M1047" s="2">
        <v>3</v>
      </c>
      <c r="N1047" s="2">
        <v>47235.86</v>
      </c>
      <c r="O1047" s="2">
        <v>141707.57999999999</v>
      </c>
      <c r="P1047" s="2">
        <v>1.27</v>
      </c>
      <c r="Q1047" s="2">
        <v>139907.89000000001</v>
      </c>
      <c r="R1047" s="2">
        <v>3</v>
      </c>
      <c r="S1047" s="2">
        <f t="shared" si="48"/>
        <v>5</v>
      </c>
      <c r="T1047" s="2">
        <f t="shared" si="49"/>
        <v>2</v>
      </c>
      <c r="U1047" s="6">
        <f t="shared" si="50"/>
        <v>60.138302569990287</v>
      </c>
    </row>
    <row r="1048" spans="1:21" x14ac:dyDescent="0.3">
      <c r="A1048" s="2" t="s">
        <v>1063</v>
      </c>
      <c r="B1048" s="2" t="s">
        <v>6057</v>
      </c>
      <c r="C1048" s="3">
        <v>45454</v>
      </c>
      <c r="D1048" s="4">
        <v>4</v>
      </c>
      <c r="E1048" s="3">
        <v>45457</v>
      </c>
      <c r="F1048" s="3">
        <v>45459</v>
      </c>
      <c r="G1048" s="3">
        <v>33940</v>
      </c>
      <c r="H1048" s="2" t="s">
        <v>9879</v>
      </c>
      <c r="I1048" s="2" t="s">
        <v>9896</v>
      </c>
      <c r="J1048" s="2" t="s">
        <v>9903</v>
      </c>
      <c r="K1048" s="2" t="s">
        <v>9908</v>
      </c>
      <c r="L1048" s="2" t="s">
        <v>9918</v>
      </c>
      <c r="M1048" s="2">
        <v>6</v>
      </c>
      <c r="N1048" s="2">
        <v>24050.54</v>
      </c>
      <c r="O1048" s="2">
        <v>144303.24</v>
      </c>
      <c r="P1048" s="2">
        <v>28.63</v>
      </c>
      <c r="Q1048" s="2">
        <v>102989.22</v>
      </c>
      <c r="R1048" s="2">
        <v>4</v>
      </c>
      <c r="S1048" s="2">
        <f t="shared" si="48"/>
        <v>5</v>
      </c>
      <c r="T1048" s="2">
        <f t="shared" si="49"/>
        <v>-1</v>
      </c>
      <c r="U1048" s="6">
        <f t="shared" si="50"/>
        <v>31.521652563464411</v>
      </c>
    </row>
    <row r="1049" spans="1:21" x14ac:dyDescent="0.3">
      <c r="A1049" s="2" t="s">
        <v>1064</v>
      </c>
      <c r="B1049" s="2" t="s">
        <v>6058</v>
      </c>
      <c r="C1049" s="3">
        <v>45383</v>
      </c>
      <c r="D1049" s="4">
        <v>5</v>
      </c>
      <c r="E1049" s="3">
        <v>45386</v>
      </c>
      <c r="F1049" s="3">
        <v>45388</v>
      </c>
      <c r="G1049" s="3">
        <v>21798</v>
      </c>
      <c r="H1049" s="2" t="s">
        <v>9880</v>
      </c>
      <c r="I1049" s="2" t="s">
        <v>9889</v>
      </c>
      <c r="J1049" s="2" t="s">
        <v>9905</v>
      </c>
      <c r="K1049" s="2" t="s">
        <v>9910</v>
      </c>
      <c r="L1049" s="2" t="s">
        <v>9935</v>
      </c>
      <c r="M1049" s="2">
        <v>6</v>
      </c>
      <c r="N1049" s="2">
        <v>45256.56</v>
      </c>
      <c r="O1049" s="2">
        <v>271539.36</v>
      </c>
      <c r="P1049" s="2">
        <v>12.21</v>
      </c>
      <c r="Q1049" s="2">
        <v>238384.4</v>
      </c>
      <c r="R1049" s="2">
        <v>2</v>
      </c>
      <c r="S1049" s="2">
        <f t="shared" si="48"/>
        <v>5</v>
      </c>
      <c r="T1049" s="2">
        <f t="shared" si="49"/>
        <v>0</v>
      </c>
      <c r="U1049" s="6">
        <f t="shared" si="50"/>
        <v>64.57087153109056</v>
      </c>
    </row>
    <row r="1050" spans="1:21" x14ac:dyDescent="0.3">
      <c r="A1050" s="2" t="s">
        <v>1065</v>
      </c>
      <c r="B1050" s="2" t="s">
        <v>6059</v>
      </c>
      <c r="C1050" s="3">
        <v>45648</v>
      </c>
      <c r="D1050" s="4">
        <v>7</v>
      </c>
      <c r="E1050" s="3">
        <v>45651</v>
      </c>
      <c r="F1050" s="3">
        <v>45656</v>
      </c>
      <c r="G1050" s="3">
        <v>21808</v>
      </c>
      <c r="H1050" s="2" t="s">
        <v>9882</v>
      </c>
      <c r="I1050" s="2" t="s">
        <v>9898</v>
      </c>
      <c r="J1050" s="2" t="s">
        <v>9904</v>
      </c>
      <c r="K1050" s="2" t="s">
        <v>9912</v>
      </c>
      <c r="L1050" s="2" t="s">
        <v>9920</v>
      </c>
      <c r="M1050" s="2">
        <v>6</v>
      </c>
      <c r="N1050" s="2">
        <v>35093.589999999997</v>
      </c>
      <c r="O1050" s="2">
        <v>210561.54</v>
      </c>
      <c r="P1050" s="2">
        <v>19.63</v>
      </c>
      <c r="Q1050" s="2">
        <v>169228.31</v>
      </c>
      <c r="R1050" s="2">
        <v>1</v>
      </c>
      <c r="S1050" s="2">
        <f t="shared" si="48"/>
        <v>8</v>
      </c>
      <c r="T1050" s="2">
        <f t="shared" si="49"/>
        <v>-1</v>
      </c>
      <c r="U1050" s="6">
        <f t="shared" si="50"/>
        <v>65.269009001534826</v>
      </c>
    </row>
    <row r="1051" spans="1:21" x14ac:dyDescent="0.3">
      <c r="A1051" s="2" t="s">
        <v>1066</v>
      </c>
      <c r="B1051" s="2" t="s">
        <v>6060</v>
      </c>
      <c r="C1051" s="3">
        <v>45292</v>
      </c>
      <c r="D1051" s="4">
        <v>8</v>
      </c>
      <c r="E1051" s="3">
        <v>45295</v>
      </c>
      <c r="F1051" s="3">
        <v>45297</v>
      </c>
      <c r="G1051" s="3">
        <v>25853</v>
      </c>
      <c r="H1051" s="2" t="s">
        <v>9880</v>
      </c>
      <c r="I1051" s="2" t="s">
        <v>9892</v>
      </c>
      <c r="J1051" s="2" t="s">
        <v>9906</v>
      </c>
      <c r="K1051" s="2" t="s">
        <v>9911</v>
      </c>
      <c r="L1051" s="2" t="s">
        <v>9926</v>
      </c>
      <c r="M1051" s="2">
        <v>2</v>
      </c>
      <c r="N1051" s="2">
        <v>16308.88</v>
      </c>
      <c r="O1051" s="2">
        <v>32617.759999999998</v>
      </c>
      <c r="P1051" s="2">
        <v>25.47</v>
      </c>
      <c r="Q1051" s="2">
        <v>24310.02</v>
      </c>
      <c r="R1051" s="2">
        <v>4</v>
      </c>
      <c r="S1051" s="2">
        <f t="shared" si="48"/>
        <v>5</v>
      </c>
      <c r="T1051" s="2">
        <f t="shared" si="49"/>
        <v>3</v>
      </c>
      <c r="U1051" s="6">
        <f t="shared" si="50"/>
        <v>53.220419134849919</v>
      </c>
    </row>
    <row r="1052" spans="1:21" x14ac:dyDescent="0.3">
      <c r="A1052" s="2" t="s">
        <v>1067</v>
      </c>
      <c r="B1052" s="2" t="s">
        <v>6061</v>
      </c>
      <c r="C1052" s="3">
        <v>45666</v>
      </c>
      <c r="D1052" s="4">
        <v>5</v>
      </c>
      <c r="E1052" s="3">
        <v>45668</v>
      </c>
      <c r="F1052" s="3">
        <v>45671</v>
      </c>
      <c r="G1052" s="3">
        <v>22040</v>
      </c>
      <c r="H1052" s="2" t="s">
        <v>9879</v>
      </c>
      <c r="I1052" s="2" t="s">
        <v>9883</v>
      </c>
      <c r="J1052" s="2" t="s">
        <v>9903</v>
      </c>
      <c r="K1052" s="2" t="s">
        <v>9907</v>
      </c>
      <c r="L1052" s="2" t="s">
        <v>9931</v>
      </c>
      <c r="M1052" s="2">
        <v>4</v>
      </c>
      <c r="N1052" s="2">
        <v>15718.46</v>
      </c>
      <c r="O1052" s="2">
        <v>62873.84</v>
      </c>
      <c r="P1052" s="2">
        <v>2.81</v>
      </c>
      <c r="Q1052" s="2">
        <v>61107.09</v>
      </c>
      <c r="R1052" s="2">
        <v>1</v>
      </c>
      <c r="S1052" s="2">
        <f t="shared" si="48"/>
        <v>5</v>
      </c>
      <c r="T1052" s="2">
        <f t="shared" si="49"/>
        <v>0</v>
      </c>
      <c r="U1052" s="6">
        <f t="shared" si="50"/>
        <v>64.683121085161986</v>
      </c>
    </row>
    <row r="1053" spans="1:21" x14ac:dyDescent="0.3">
      <c r="A1053" s="2" t="s">
        <v>1068</v>
      </c>
      <c r="B1053" s="2" t="s">
        <v>6062</v>
      </c>
      <c r="C1053" s="3">
        <v>45858</v>
      </c>
      <c r="D1053" s="4">
        <v>9</v>
      </c>
      <c r="E1053" s="3">
        <v>45859</v>
      </c>
      <c r="F1053" s="3">
        <v>45860</v>
      </c>
      <c r="G1053" s="3">
        <v>28972</v>
      </c>
      <c r="H1053" s="2" t="s">
        <v>9881</v>
      </c>
      <c r="I1053" s="2" t="s">
        <v>9890</v>
      </c>
      <c r="J1053" s="2" t="s">
        <v>9904</v>
      </c>
      <c r="K1053" s="2" t="s">
        <v>9912</v>
      </c>
      <c r="L1053" s="2" t="s">
        <v>9930</v>
      </c>
      <c r="M1053" s="2">
        <v>8</v>
      </c>
      <c r="N1053" s="2">
        <v>47159.22</v>
      </c>
      <c r="O1053" s="2">
        <v>377273.76</v>
      </c>
      <c r="P1053" s="2">
        <v>4.3600000000000003</v>
      </c>
      <c r="Q1053" s="2">
        <v>360824.62</v>
      </c>
      <c r="R1053" s="2">
        <v>3</v>
      </c>
      <c r="S1053" s="2">
        <f t="shared" si="48"/>
        <v>2</v>
      </c>
      <c r="T1053" s="2">
        <f t="shared" si="49"/>
        <v>7</v>
      </c>
      <c r="U1053" s="6">
        <f t="shared" si="50"/>
        <v>46.230675132521696</v>
      </c>
    </row>
    <row r="1054" spans="1:21" x14ac:dyDescent="0.3">
      <c r="A1054" s="2" t="s">
        <v>1069</v>
      </c>
      <c r="B1054" s="2" t="s">
        <v>6063</v>
      </c>
      <c r="C1054" s="3">
        <v>45244</v>
      </c>
      <c r="D1054" s="4">
        <v>7</v>
      </c>
      <c r="E1054" s="3">
        <v>45249</v>
      </c>
      <c r="F1054" s="3">
        <v>45253</v>
      </c>
      <c r="G1054" s="3">
        <v>34803</v>
      </c>
      <c r="H1054" s="2" t="s">
        <v>9881</v>
      </c>
      <c r="I1054" s="2" t="s">
        <v>9890</v>
      </c>
      <c r="J1054" s="2" t="s">
        <v>9904</v>
      </c>
      <c r="K1054" s="2" t="s">
        <v>9909</v>
      </c>
      <c r="L1054" s="2" t="s">
        <v>9927</v>
      </c>
      <c r="M1054" s="2">
        <v>9</v>
      </c>
      <c r="N1054" s="2">
        <v>2561.92</v>
      </c>
      <c r="O1054" s="2">
        <v>23057.279999999999</v>
      </c>
      <c r="P1054" s="2">
        <v>7.86</v>
      </c>
      <c r="Q1054" s="2">
        <v>21244.98</v>
      </c>
      <c r="R1054" s="2">
        <v>1</v>
      </c>
      <c r="S1054" s="2">
        <f t="shared" si="48"/>
        <v>9</v>
      </c>
      <c r="T1054" s="2">
        <f t="shared" si="49"/>
        <v>-2</v>
      </c>
      <c r="U1054" s="6">
        <f t="shared" si="50"/>
        <v>28.586574773413897</v>
      </c>
    </row>
    <row r="1055" spans="1:21" x14ac:dyDescent="0.3">
      <c r="A1055" s="2" t="s">
        <v>1070</v>
      </c>
      <c r="B1055" s="2" t="s">
        <v>6064</v>
      </c>
      <c r="C1055" s="3">
        <v>45581</v>
      </c>
      <c r="D1055" s="4">
        <v>4</v>
      </c>
      <c r="E1055" s="3">
        <v>45585</v>
      </c>
      <c r="F1055" s="3">
        <v>45589</v>
      </c>
      <c r="G1055" s="3">
        <v>30845</v>
      </c>
      <c r="H1055" s="2" t="s">
        <v>9882</v>
      </c>
      <c r="I1055" s="2" t="s">
        <v>9887</v>
      </c>
      <c r="J1055" s="2" t="s">
        <v>9905</v>
      </c>
      <c r="K1055" s="2" t="s">
        <v>9910</v>
      </c>
      <c r="L1055" s="2" t="s">
        <v>9924</v>
      </c>
      <c r="M1055" s="2">
        <v>8</v>
      </c>
      <c r="N1055" s="2">
        <v>45363.23</v>
      </c>
      <c r="O1055" s="2">
        <v>362905.84</v>
      </c>
      <c r="P1055" s="2">
        <v>14.03</v>
      </c>
      <c r="Q1055" s="2">
        <v>311990.15000000002</v>
      </c>
      <c r="R1055" s="2">
        <v>4</v>
      </c>
      <c r="S1055" s="2">
        <f t="shared" si="48"/>
        <v>8</v>
      </c>
      <c r="T1055" s="2">
        <f t="shared" si="49"/>
        <v>-4</v>
      </c>
      <c r="U1055" s="6">
        <f t="shared" si="50"/>
        <v>40.342948717948723</v>
      </c>
    </row>
    <row r="1056" spans="1:21" x14ac:dyDescent="0.3">
      <c r="A1056" s="2" t="s">
        <v>1071</v>
      </c>
      <c r="B1056" s="2" t="s">
        <v>6065</v>
      </c>
      <c r="C1056" s="3">
        <v>45712</v>
      </c>
      <c r="D1056" s="4">
        <v>4</v>
      </c>
      <c r="E1056" s="3">
        <v>45713</v>
      </c>
      <c r="F1056" s="3">
        <v>45715</v>
      </c>
      <c r="G1056" s="3">
        <v>36683</v>
      </c>
      <c r="H1056" s="2" t="s">
        <v>9882</v>
      </c>
      <c r="I1056" s="2" t="s">
        <v>9898</v>
      </c>
      <c r="J1056" s="2" t="s">
        <v>9903</v>
      </c>
      <c r="K1056" s="2" t="s">
        <v>9907</v>
      </c>
      <c r="L1056" s="2" t="s">
        <v>9914</v>
      </c>
      <c r="M1056" s="2">
        <v>3</v>
      </c>
      <c r="N1056" s="2">
        <v>28762.959999999999</v>
      </c>
      <c r="O1056" s="2">
        <v>86288.88</v>
      </c>
      <c r="P1056" s="2">
        <v>11.32</v>
      </c>
      <c r="Q1056" s="2">
        <v>76520.98</v>
      </c>
      <c r="R1056" s="2">
        <v>1</v>
      </c>
      <c r="S1056" s="2">
        <f t="shared" si="48"/>
        <v>3</v>
      </c>
      <c r="T1056" s="2">
        <f t="shared" si="49"/>
        <v>1</v>
      </c>
      <c r="U1056" s="6">
        <f t="shared" si="50"/>
        <v>24.718753290512794</v>
      </c>
    </row>
    <row r="1057" spans="1:21" x14ac:dyDescent="0.3">
      <c r="A1057" s="2" t="s">
        <v>1072</v>
      </c>
      <c r="B1057" s="2" t="s">
        <v>6066</v>
      </c>
      <c r="C1057" s="3">
        <v>45405</v>
      </c>
      <c r="D1057" s="4">
        <v>8</v>
      </c>
      <c r="E1057" s="3">
        <v>45407</v>
      </c>
      <c r="F1057" s="3">
        <v>45410</v>
      </c>
      <c r="G1057" s="3">
        <v>25040</v>
      </c>
      <c r="H1057" s="2" t="s">
        <v>9882</v>
      </c>
      <c r="I1057" s="2" t="s">
        <v>9895</v>
      </c>
      <c r="J1057" s="2" t="s">
        <v>9906</v>
      </c>
      <c r="K1057" s="2" t="s">
        <v>9911</v>
      </c>
      <c r="L1057" s="2" t="s">
        <v>9926</v>
      </c>
      <c r="M1057" s="2">
        <v>4</v>
      </c>
      <c r="N1057" s="2">
        <v>6201.52</v>
      </c>
      <c r="O1057" s="2">
        <v>24806.080000000002</v>
      </c>
      <c r="P1057" s="2">
        <v>9.89</v>
      </c>
      <c r="Q1057" s="2">
        <v>22352.76</v>
      </c>
      <c r="R1057" s="2">
        <v>4</v>
      </c>
      <c r="S1057" s="2">
        <f t="shared" si="48"/>
        <v>5</v>
      </c>
      <c r="T1057" s="2">
        <f t="shared" si="49"/>
        <v>3</v>
      </c>
      <c r="U1057" s="6">
        <f t="shared" si="50"/>
        <v>55.75432276657061</v>
      </c>
    </row>
    <row r="1058" spans="1:21" x14ac:dyDescent="0.3">
      <c r="A1058" s="2" t="s">
        <v>1073</v>
      </c>
      <c r="B1058" s="2" t="s">
        <v>6067</v>
      </c>
      <c r="C1058" s="3">
        <v>45660</v>
      </c>
      <c r="D1058" s="4">
        <v>10</v>
      </c>
      <c r="E1058" s="3">
        <v>45664</v>
      </c>
      <c r="F1058" s="3">
        <v>45668</v>
      </c>
      <c r="G1058" s="3">
        <v>27223</v>
      </c>
      <c r="H1058" s="2" t="s">
        <v>9879</v>
      </c>
      <c r="I1058" s="2" t="s">
        <v>9886</v>
      </c>
      <c r="J1058" s="2" t="s">
        <v>9903</v>
      </c>
      <c r="K1058" s="2" t="s">
        <v>9907</v>
      </c>
      <c r="L1058" s="2" t="s">
        <v>9931</v>
      </c>
      <c r="M1058" s="2">
        <v>2</v>
      </c>
      <c r="N1058" s="2">
        <v>40509.79</v>
      </c>
      <c r="O1058" s="2">
        <v>81019.58</v>
      </c>
      <c r="P1058" s="2">
        <v>17.73</v>
      </c>
      <c r="Q1058" s="2">
        <v>66654.81</v>
      </c>
      <c r="R1058" s="2">
        <v>5</v>
      </c>
      <c r="S1058" s="2">
        <f t="shared" si="48"/>
        <v>8</v>
      </c>
      <c r="T1058" s="2">
        <f t="shared" si="49"/>
        <v>2</v>
      </c>
      <c r="U1058" s="6">
        <f t="shared" si="50"/>
        <v>50.477754962354553</v>
      </c>
    </row>
    <row r="1059" spans="1:21" x14ac:dyDescent="0.3">
      <c r="A1059" s="2" t="s">
        <v>1074</v>
      </c>
      <c r="B1059" s="2" t="s">
        <v>6068</v>
      </c>
      <c r="C1059" s="3">
        <v>45726</v>
      </c>
      <c r="D1059" s="4">
        <v>7</v>
      </c>
      <c r="E1059" s="3">
        <v>45730</v>
      </c>
      <c r="F1059" s="3">
        <v>45734</v>
      </c>
      <c r="G1059" s="3">
        <v>35713</v>
      </c>
      <c r="H1059" s="2" t="s">
        <v>9879</v>
      </c>
      <c r="I1059" s="2" t="s">
        <v>9900</v>
      </c>
      <c r="J1059" s="2" t="s">
        <v>9904</v>
      </c>
      <c r="K1059" s="2" t="s">
        <v>9912</v>
      </c>
      <c r="L1059" s="2" t="s">
        <v>9928</v>
      </c>
      <c r="M1059" s="2">
        <v>3</v>
      </c>
      <c r="N1059" s="2">
        <v>33125.980000000003</v>
      </c>
      <c r="O1059" s="2">
        <v>99377.94</v>
      </c>
      <c r="P1059" s="2">
        <v>5.36</v>
      </c>
      <c r="Q1059" s="2">
        <v>94051.28</v>
      </c>
      <c r="R1059" s="2">
        <v>3</v>
      </c>
      <c r="S1059" s="2">
        <f t="shared" si="48"/>
        <v>8</v>
      </c>
      <c r="T1059" s="2">
        <f t="shared" si="49"/>
        <v>-1</v>
      </c>
      <c r="U1059" s="6">
        <f t="shared" si="50"/>
        <v>27.414746978851962</v>
      </c>
    </row>
    <row r="1060" spans="1:21" x14ac:dyDescent="0.3">
      <c r="A1060" s="2" t="s">
        <v>1075</v>
      </c>
      <c r="B1060" s="2" t="s">
        <v>6069</v>
      </c>
      <c r="C1060" s="3">
        <v>45256</v>
      </c>
      <c r="D1060" s="4">
        <v>8</v>
      </c>
      <c r="E1060" s="3">
        <v>45261</v>
      </c>
      <c r="F1060" s="3">
        <v>45266</v>
      </c>
      <c r="G1060" s="3">
        <v>23393</v>
      </c>
      <c r="H1060" s="2" t="s">
        <v>9879</v>
      </c>
      <c r="I1060" s="2" t="s">
        <v>9900</v>
      </c>
      <c r="J1060" s="2" t="s">
        <v>9906</v>
      </c>
      <c r="K1060" s="2" t="s">
        <v>9911</v>
      </c>
      <c r="L1060" s="2" t="s">
        <v>9922</v>
      </c>
      <c r="M1060" s="2">
        <v>4</v>
      </c>
      <c r="N1060" s="2">
        <v>27978.31</v>
      </c>
      <c r="O1060" s="2">
        <v>111913.24</v>
      </c>
      <c r="P1060" s="2">
        <v>13.55</v>
      </c>
      <c r="Q1060" s="2">
        <v>96749</v>
      </c>
      <c r="R1060" s="2">
        <v>1</v>
      </c>
      <c r="S1060" s="2">
        <f t="shared" si="48"/>
        <v>10</v>
      </c>
      <c r="T1060" s="2">
        <f t="shared" si="49"/>
        <v>-2</v>
      </c>
      <c r="U1060" s="6">
        <f t="shared" si="50"/>
        <v>59.857631759069129</v>
      </c>
    </row>
    <row r="1061" spans="1:21" x14ac:dyDescent="0.3">
      <c r="A1061" s="2" t="s">
        <v>1076</v>
      </c>
      <c r="B1061" s="2" t="s">
        <v>6070</v>
      </c>
      <c r="C1061" s="3">
        <v>45234</v>
      </c>
      <c r="D1061" s="4">
        <v>4</v>
      </c>
      <c r="E1061" s="3">
        <v>45235</v>
      </c>
      <c r="F1061" s="3">
        <v>45238</v>
      </c>
      <c r="G1061" s="3">
        <v>27655</v>
      </c>
      <c r="H1061" s="2" t="s">
        <v>9880</v>
      </c>
      <c r="I1061" s="2" t="s">
        <v>9889</v>
      </c>
      <c r="J1061" s="2" t="s">
        <v>9904</v>
      </c>
      <c r="K1061" s="2" t="s">
        <v>9912</v>
      </c>
      <c r="L1061" s="2" t="s">
        <v>9928</v>
      </c>
      <c r="M1061" s="2">
        <v>9</v>
      </c>
      <c r="N1061" s="2">
        <v>15010.5</v>
      </c>
      <c r="O1061" s="2">
        <v>135094.5</v>
      </c>
      <c r="P1061" s="2">
        <v>17.12</v>
      </c>
      <c r="Q1061" s="2">
        <v>111966.32</v>
      </c>
      <c r="R1061" s="2">
        <v>2</v>
      </c>
      <c r="S1061" s="2">
        <f t="shared" si="48"/>
        <v>4</v>
      </c>
      <c r="T1061" s="2">
        <f t="shared" si="49"/>
        <v>0</v>
      </c>
      <c r="U1061" s="6">
        <f t="shared" si="50"/>
        <v>48.129351287925353</v>
      </c>
    </row>
    <row r="1062" spans="1:21" x14ac:dyDescent="0.3">
      <c r="A1062" s="2" t="s">
        <v>1077</v>
      </c>
      <c r="B1062" s="2" t="s">
        <v>6071</v>
      </c>
      <c r="C1062" s="3">
        <v>45508</v>
      </c>
      <c r="D1062" s="4">
        <v>10</v>
      </c>
      <c r="E1062" s="3">
        <v>45511</v>
      </c>
      <c r="F1062" s="3">
        <v>45512</v>
      </c>
      <c r="G1062" s="3">
        <v>26823</v>
      </c>
      <c r="H1062" s="2" t="s">
        <v>9880</v>
      </c>
      <c r="I1062" s="2" t="s">
        <v>9897</v>
      </c>
      <c r="J1062" s="2" t="s">
        <v>9906</v>
      </c>
      <c r="K1062" s="2" t="s">
        <v>9911</v>
      </c>
      <c r="L1062" s="2" t="s">
        <v>9926</v>
      </c>
      <c r="M1062" s="2">
        <v>6</v>
      </c>
      <c r="N1062" s="2">
        <v>12365.69</v>
      </c>
      <c r="O1062" s="2">
        <v>74194.14</v>
      </c>
      <c r="P1062" s="2">
        <v>29.26</v>
      </c>
      <c r="Q1062" s="2">
        <v>52484.93</v>
      </c>
      <c r="R1062" s="2">
        <v>4</v>
      </c>
      <c r="S1062" s="2">
        <f t="shared" si="48"/>
        <v>4</v>
      </c>
      <c r="T1062" s="2">
        <f t="shared" si="49"/>
        <v>6</v>
      </c>
      <c r="U1062" s="6">
        <f t="shared" si="50"/>
        <v>51.156741957563312</v>
      </c>
    </row>
    <row r="1063" spans="1:21" x14ac:dyDescent="0.3">
      <c r="A1063" s="2" t="s">
        <v>1078</v>
      </c>
      <c r="B1063" s="2" t="s">
        <v>5669</v>
      </c>
      <c r="C1063" s="3">
        <v>45468</v>
      </c>
      <c r="D1063" s="4">
        <v>6</v>
      </c>
      <c r="E1063" s="3">
        <v>45471</v>
      </c>
      <c r="F1063" s="3">
        <v>45474</v>
      </c>
      <c r="G1063" s="3">
        <v>34765</v>
      </c>
      <c r="H1063" s="2" t="s">
        <v>9882</v>
      </c>
      <c r="I1063" s="2" t="s">
        <v>9895</v>
      </c>
      <c r="J1063" s="2" t="s">
        <v>9904</v>
      </c>
      <c r="K1063" s="2" t="s">
        <v>9909</v>
      </c>
      <c r="L1063" s="2" t="s">
        <v>9916</v>
      </c>
      <c r="M1063" s="2">
        <v>5</v>
      </c>
      <c r="N1063" s="2">
        <v>16874.599999999999</v>
      </c>
      <c r="O1063" s="2">
        <v>84373</v>
      </c>
      <c r="P1063" s="2">
        <v>23.05</v>
      </c>
      <c r="Q1063" s="2">
        <v>64925.02</v>
      </c>
      <c r="R1063" s="2">
        <v>3</v>
      </c>
      <c r="S1063" s="2">
        <f t="shared" si="48"/>
        <v>6</v>
      </c>
      <c r="T1063" s="2">
        <f t="shared" si="49"/>
        <v>0</v>
      </c>
      <c r="U1063" s="6">
        <f t="shared" si="50"/>
        <v>29.301879905092171</v>
      </c>
    </row>
    <row r="1064" spans="1:21" x14ac:dyDescent="0.3">
      <c r="A1064" s="2" t="s">
        <v>1079</v>
      </c>
      <c r="B1064" s="2" t="s">
        <v>6072</v>
      </c>
      <c r="C1064" s="3">
        <v>45163</v>
      </c>
      <c r="D1064" s="4">
        <v>8</v>
      </c>
      <c r="E1064" s="3">
        <v>45165</v>
      </c>
      <c r="F1064" s="3">
        <v>45168</v>
      </c>
      <c r="G1064" s="3">
        <v>33246</v>
      </c>
      <c r="H1064" s="2" t="s">
        <v>9880</v>
      </c>
      <c r="I1064" s="2" t="s">
        <v>9889</v>
      </c>
      <c r="J1064" s="2" t="s">
        <v>9904</v>
      </c>
      <c r="K1064" s="2" t="s">
        <v>9909</v>
      </c>
      <c r="L1064" s="2" t="s">
        <v>9923</v>
      </c>
      <c r="M1064" s="2">
        <v>7</v>
      </c>
      <c r="N1064" s="2">
        <v>44733.84</v>
      </c>
      <c r="O1064" s="2">
        <v>313136.88</v>
      </c>
      <c r="P1064" s="2">
        <v>11.77</v>
      </c>
      <c r="Q1064" s="2">
        <v>276280.67</v>
      </c>
      <c r="R1064" s="2">
        <v>5</v>
      </c>
      <c r="S1064" s="2">
        <f t="shared" si="48"/>
        <v>5</v>
      </c>
      <c r="T1064" s="2">
        <f t="shared" si="49"/>
        <v>3</v>
      </c>
      <c r="U1064" s="6">
        <f t="shared" si="50"/>
        <v>32.627644569816646</v>
      </c>
    </row>
    <row r="1065" spans="1:21" x14ac:dyDescent="0.3">
      <c r="A1065" s="2" t="s">
        <v>1080</v>
      </c>
      <c r="B1065" s="2" t="s">
        <v>6073</v>
      </c>
      <c r="C1065" s="3">
        <v>45193</v>
      </c>
      <c r="D1065" s="4">
        <v>4</v>
      </c>
      <c r="E1065" s="3">
        <v>45194</v>
      </c>
      <c r="F1065" s="3">
        <v>45196</v>
      </c>
      <c r="G1065" s="3">
        <v>26545</v>
      </c>
      <c r="H1065" s="2" t="s">
        <v>9882</v>
      </c>
      <c r="I1065" s="2" t="s">
        <v>9898</v>
      </c>
      <c r="J1065" s="2" t="s">
        <v>9905</v>
      </c>
      <c r="K1065" s="2" t="s">
        <v>9910</v>
      </c>
      <c r="L1065" s="2" t="s">
        <v>9925</v>
      </c>
      <c r="M1065" s="2">
        <v>10</v>
      </c>
      <c r="N1065" s="2">
        <v>20969.59</v>
      </c>
      <c r="O1065" s="2">
        <v>209695.9</v>
      </c>
      <c r="P1065" s="2">
        <v>3.92</v>
      </c>
      <c r="Q1065" s="2">
        <v>201475.82</v>
      </c>
      <c r="R1065" s="2">
        <v>5</v>
      </c>
      <c r="S1065" s="2">
        <f t="shared" si="48"/>
        <v>3</v>
      </c>
      <c r="T1065" s="2">
        <f t="shared" si="49"/>
        <v>1</v>
      </c>
      <c r="U1065" s="6">
        <f t="shared" si="50"/>
        <v>51.055441478439427</v>
      </c>
    </row>
    <row r="1066" spans="1:21" x14ac:dyDescent="0.3">
      <c r="A1066" s="2" t="s">
        <v>1081</v>
      </c>
      <c r="B1066" s="2" t="s">
        <v>6074</v>
      </c>
      <c r="C1066" s="3">
        <v>45505</v>
      </c>
      <c r="D1066" s="4">
        <v>9</v>
      </c>
      <c r="E1066" s="3">
        <v>45507</v>
      </c>
      <c r="F1066" s="3">
        <v>45509</v>
      </c>
      <c r="G1066" s="3">
        <v>22586</v>
      </c>
      <c r="H1066" s="2" t="s">
        <v>9881</v>
      </c>
      <c r="I1066" s="2" t="s">
        <v>9899</v>
      </c>
      <c r="J1066" s="2" t="s">
        <v>9906</v>
      </c>
      <c r="K1066" s="2" t="s">
        <v>9911</v>
      </c>
      <c r="L1066" s="2" t="s">
        <v>9926</v>
      </c>
      <c r="M1066" s="2">
        <v>4</v>
      </c>
      <c r="N1066" s="2">
        <v>7623.13</v>
      </c>
      <c r="O1066" s="2">
        <v>30492.52</v>
      </c>
      <c r="P1066" s="2">
        <v>3.12</v>
      </c>
      <c r="Q1066" s="2">
        <v>29541.15</v>
      </c>
      <c r="R1066" s="2">
        <v>1</v>
      </c>
      <c r="S1066" s="2">
        <f t="shared" si="48"/>
        <v>4</v>
      </c>
      <c r="T1066" s="2">
        <f t="shared" si="49"/>
        <v>5</v>
      </c>
      <c r="U1066" s="6">
        <f t="shared" si="50"/>
        <v>62.748802190280628</v>
      </c>
    </row>
    <row r="1067" spans="1:21" x14ac:dyDescent="0.3">
      <c r="A1067" s="2" t="s">
        <v>1082</v>
      </c>
      <c r="B1067" s="2" t="s">
        <v>6075</v>
      </c>
      <c r="C1067" s="3">
        <v>45188</v>
      </c>
      <c r="D1067" s="4">
        <v>10</v>
      </c>
      <c r="E1067" s="3">
        <v>45192</v>
      </c>
      <c r="F1067" s="3">
        <v>45194</v>
      </c>
      <c r="G1067" s="3">
        <v>31838</v>
      </c>
      <c r="H1067" s="2" t="s">
        <v>9882</v>
      </c>
      <c r="I1067" s="2" t="s">
        <v>9888</v>
      </c>
      <c r="J1067" s="2" t="s">
        <v>9906</v>
      </c>
      <c r="K1067" s="2" t="s">
        <v>9911</v>
      </c>
      <c r="L1067" s="2" t="s">
        <v>9936</v>
      </c>
      <c r="M1067" s="2">
        <v>4</v>
      </c>
      <c r="N1067" s="2">
        <v>16994.75</v>
      </c>
      <c r="O1067" s="2">
        <v>67979</v>
      </c>
      <c r="P1067" s="2">
        <v>26.86</v>
      </c>
      <c r="Q1067" s="2">
        <v>49719.839999999997</v>
      </c>
      <c r="R1067" s="2">
        <v>1</v>
      </c>
      <c r="S1067" s="2">
        <f t="shared" si="48"/>
        <v>6</v>
      </c>
      <c r="T1067" s="2">
        <f t="shared" si="49"/>
        <v>4</v>
      </c>
      <c r="U1067" s="6">
        <f t="shared" si="50"/>
        <v>36.550984164570075</v>
      </c>
    </row>
    <row r="1068" spans="1:21" x14ac:dyDescent="0.3">
      <c r="A1068" s="2" t="s">
        <v>1083</v>
      </c>
      <c r="B1068" s="2" t="s">
        <v>6076</v>
      </c>
      <c r="C1068" s="3">
        <v>45784</v>
      </c>
      <c r="D1068" s="4">
        <v>9</v>
      </c>
      <c r="E1068" s="3">
        <v>45789</v>
      </c>
      <c r="F1068" s="3">
        <v>45794</v>
      </c>
      <c r="G1068" s="3">
        <v>30541</v>
      </c>
      <c r="H1068" s="2" t="s">
        <v>9879</v>
      </c>
      <c r="I1068" s="2" t="s">
        <v>9896</v>
      </c>
      <c r="J1068" s="2" t="s">
        <v>9904</v>
      </c>
      <c r="K1068" s="2" t="s">
        <v>9909</v>
      </c>
      <c r="L1068" s="2" t="s">
        <v>9927</v>
      </c>
      <c r="M1068" s="2">
        <v>10</v>
      </c>
      <c r="N1068" s="2">
        <v>21970.31</v>
      </c>
      <c r="O1068" s="2">
        <v>219703.1</v>
      </c>
      <c r="P1068" s="2">
        <v>11.1</v>
      </c>
      <c r="Q1068" s="2">
        <v>195316.06</v>
      </c>
      <c r="R1068" s="2">
        <v>3</v>
      </c>
      <c r="S1068" s="2">
        <f t="shared" si="48"/>
        <v>10</v>
      </c>
      <c r="T1068" s="2">
        <f t="shared" si="49"/>
        <v>-1</v>
      </c>
      <c r="U1068" s="6">
        <f t="shared" si="50"/>
        <v>41.732395262956835</v>
      </c>
    </row>
    <row r="1069" spans="1:21" x14ac:dyDescent="0.3">
      <c r="A1069" s="2" t="s">
        <v>1084</v>
      </c>
      <c r="B1069" s="2" t="s">
        <v>6077</v>
      </c>
      <c r="C1069" s="3">
        <v>45569</v>
      </c>
      <c r="D1069" s="4">
        <v>8</v>
      </c>
      <c r="E1069" s="3">
        <v>45574</v>
      </c>
      <c r="F1069" s="3">
        <v>45577</v>
      </c>
      <c r="G1069" s="3">
        <v>28705</v>
      </c>
      <c r="H1069" s="2" t="s">
        <v>9879</v>
      </c>
      <c r="I1069" s="2" t="s">
        <v>9896</v>
      </c>
      <c r="J1069" s="2" t="s">
        <v>9904</v>
      </c>
      <c r="K1069" s="2" t="s">
        <v>9909</v>
      </c>
      <c r="L1069" s="2" t="s">
        <v>9916</v>
      </c>
      <c r="M1069" s="2">
        <v>1</v>
      </c>
      <c r="N1069" s="2">
        <v>624.11</v>
      </c>
      <c r="O1069" s="2">
        <v>624.11</v>
      </c>
      <c r="P1069" s="2">
        <v>28.45</v>
      </c>
      <c r="Q1069" s="2">
        <v>446.55</v>
      </c>
      <c r="R1069" s="2">
        <v>5</v>
      </c>
      <c r="S1069" s="2">
        <f t="shared" si="48"/>
        <v>8</v>
      </c>
      <c r="T1069" s="2">
        <f t="shared" si="49"/>
        <v>0</v>
      </c>
      <c r="U1069" s="6">
        <f t="shared" si="50"/>
        <v>46.170443292363252</v>
      </c>
    </row>
    <row r="1070" spans="1:21" x14ac:dyDescent="0.3">
      <c r="A1070" s="2" t="s">
        <v>1085</v>
      </c>
      <c r="B1070" s="2" t="s">
        <v>6078</v>
      </c>
      <c r="C1070" s="3">
        <v>45823</v>
      </c>
      <c r="D1070" s="4">
        <v>4</v>
      </c>
      <c r="E1070" s="3">
        <v>45824</v>
      </c>
      <c r="F1070" s="3">
        <v>45829</v>
      </c>
      <c r="G1070" s="3">
        <v>27914</v>
      </c>
      <c r="H1070" s="2" t="s">
        <v>9881</v>
      </c>
      <c r="I1070" s="2" t="s">
        <v>9894</v>
      </c>
      <c r="J1070" s="2" t="s">
        <v>9904</v>
      </c>
      <c r="K1070" s="2" t="s">
        <v>9912</v>
      </c>
      <c r="L1070" s="2" t="s">
        <v>9933</v>
      </c>
      <c r="M1070" s="2">
        <v>8</v>
      </c>
      <c r="N1070" s="2">
        <v>38663.050000000003</v>
      </c>
      <c r="O1070" s="2">
        <v>309304.40000000002</v>
      </c>
      <c r="P1070" s="2">
        <v>28.57</v>
      </c>
      <c r="Q1070" s="2">
        <v>220936.13</v>
      </c>
      <c r="R1070" s="2">
        <v>5</v>
      </c>
      <c r="S1070" s="2">
        <f t="shared" si="48"/>
        <v>6</v>
      </c>
      <c r="T1070" s="2">
        <f t="shared" si="49"/>
        <v>-2</v>
      </c>
      <c r="U1070" s="6">
        <f t="shared" si="50"/>
        <v>49.030827355856104</v>
      </c>
    </row>
    <row r="1071" spans="1:21" x14ac:dyDescent="0.3">
      <c r="A1071" s="2" t="s">
        <v>1086</v>
      </c>
      <c r="B1071" s="2" t="s">
        <v>6079</v>
      </c>
      <c r="C1071" s="3">
        <v>45555</v>
      </c>
      <c r="D1071" s="4">
        <v>3</v>
      </c>
      <c r="E1071" s="3">
        <v>45560</v>
      </c>
      <c r="F1071" s="3">
        <v>45563</v>
      </c>
      <c r="G1071" s="3">
        <v>32040</v>
      </c>
      <c r="H1071" s="2" t="s">
        <v>9880</v>
      </c>
      <c r="I1071" s="2" t="s">
        <v>9897</v>
      </c>
      <c r="J1071" s="2" t="s">
        <v>9904</v>
      </c>
      <c r="K1071" s="2" t="s">
        <v>9909</v>
      </c>
      <c r="L1071" s="2" t="s">
        <v>9927</v>
      </c>
      <c r="M1071" s="2">
        <v>3</v>
      </c>
      <c r="N1071" s="2">
        <v>27003.79</v>
      </c>
      <c r="O1071" s="2">
        <v>81011.37</v>
      </c>
      <c r="P1071" s="2">
        <v>17.16</v>
      </c>
      <c r="Q1071" s="2">
        <v>67109.820000000007</v>
      </c>
      <c r="R1071" s="2">
        <v>4</v>
      </c>
      <c r="S1071" s="2">
        <f t="shared" si="48"/>
        <v>8</v>
      </c>
      <c r="T1071" s="2">
        <f t="shared" si="49"/>
        <v>-5</v>
      </c>
      <c r="U1071" s="6">
        <f t="shared" si="50"/>
        <v>37.000720461095106</v>
      </c>
    </row>
    <row r="1072" spans="1:21" x14ac:dyDescent="0.3">
      <c r="A1072" s="2" t="s">
        <v>1087</v>
      </c>
      <c r="B1072" s="2" t="s">
        <v>6080</v>
      </c>
      <c r="C1072" s="3">
        <v>45672</v>
      </c>
      <c r="D1072" s="4">
        <v>7</v>
      </c>
      <c r="E1072" s="3">
        <v>45674</v>
      </c>
      <c r="F1072" s="3">
        <v>45678</v>
      </c>
      <c r="G1072" s="3">
        <v>37606</v>
      </c>
      <c r="H1072" s="2" t="s">
        <v>9881</v>
      </c>
      <c r="I1072" s="2" t="s">
        <v>9885</v>
      </c>
      <c r="J1072" s="2" t="s">
        <v>9906</v>
      </c>
      <c r="K1072" s="2" t="s">
        <v>9911</v>
      </c>
      <c r="L1072" s="2" t="s">
        <v>9926</v>
      </c>
      <c r="M1072" s="2">
        <v>9</v>
      </c>
      <c r="N1072" s="2">
        <v>22181.42</v>
      </c>
      <c r="O1072" s="2">
        <v>199632.78</v>
      </c>
      <c r="P1072" s="2">
        <v>17.13</v>
      </c>
      <c r="Q1072" s="2">
        <v>165435.68</v>
      </c>
      <c r="R1072" s="2">
        <v>1</v>
      </c>
      <c r="S1072" s="2">
        <f t="shared" si="48"/>
        <v>6</v>
      </c>
      <c r="T1072" s="2">
        <f t="shared" si="49"/>
        <v>1</v>
      </c>
      <c r="U1072" s="6">
        <f t="shared" si="50"/>
        <v>22.083504449007528</v>
      </c>
    </row>
    <row r="1073" spans="1:21" x14ac:dyDescent="0.3">
      <c r="A1073" s="2" t="s">
        <v>1088</v>
      </c>
      <c r="B1073" s="2" t="s">
        <v>6081</v>
      </c>
      <c r="C1073" s="3">
        <v>45496</v>
      </c>
      <c r="D1073" s="4">
        <v>10</v>
      </c>
      <c r="E1073" s="3">
        <v>45499</v>
      </c>
      <c r="F1073" s="3">
        <v>45503</v>
      </c>
      <c r="G1073" s="3">
        <v>38973</v>
      </c>
      <c r="H1073" s="2" t="s">
        <v>9882</v>
      </c>
      <c r="I1073" s="2" t="s">
        <v>9895</v>
      </c>
      <c r="J1073" s="2" t="s">
        <v>9904</v>
      </c>
      <c r="K1073" s="2" t="s">
        <v>9909</v>
      </c>
      <c r="L1073" s="2" t="s">
        <v>9923</v>
      </c>
      <c r="M1073" s="2">
        <v>3</v>
      </c>
      <c r="N1073" s="2">
        <v>3966.38</v>
      </c>
      <c r="O1073" s="2">
        <v>11899.14</v>
      </c>
      <c r="P1073" s="2">
        <v>7.66</v>
      </c>
      <c r="Q1073" s="2">
        <v>10987.67</v>
      </c>
      <c r="R1073" s="2">
        <v>3</v>
      </c>
      <c r="S1073" s="2">
        <f t="shared" si="48"/>
        <v>7</v>
      </c>
      <c r="T1073" s="2">
        <f t="shared" si="49"/>
        <v>3</v>
      </c>
      <c r="U1073" s="6">
        <f t="shared" si="50"/>
        <v>17.858357348703173</v>
      </c>
    </row>
    <row r="1074" spans="1:21" x14ac:dyDescent="0.3">
      <c r="A1074" s="2" t="s">
        <v>1089</v>
      </c>
      <c r="B1074" s="2" t="s">
        <v>6082</v>
      </c>
      <c r="C1074" s="3">
        <v>45558</v>
      </c>
      <c r="D1074" s="4">
        <v>5</v>
      </c>
      <c r="E1074" s="3">
        <v>45559</v>
      </c>
      <c r="F1074" s="3">
        <v>45561</v>
      </c>
      <c r="G1074" s="3">
        <v>32339</v>
      </c>
      <c r="H1074" s="2" t="s">
        <v>9882</v>
      </c>
      <c r="I1074" s="2" t="s">
        <v>9895</v>
      </c>
      <c r="J1074" s="2" t="s">
        <v>9905</v>
      </c>
      <c r="K1074" s="2" t="s">
        <v>9910</v>
      </c>
      <c r="L1074" s="2" t="s">
        <v>9924</v>
      </c>
      <c r="M1074" s="2">
        <v>8</v>
      </c>
      <c r="N1074" s="2">
        <v>3395.3</v>
      </c>
      <c r="O1074" s="2">
        <v>27162.400000000001</v>
      </c>
      <c r="P1074" s="2">
        <v>16.059999999999999</v>
      </c>
      <c r="Q1074" s="2">
        <v>22800.12</v>
      </c>
      <c r="R1074" s="2">
        <v>5</v>
      </c>
      <c r="S1074" s="2">
        <f t="shared" si="48"/>
        <v>3</v>
      </c>
      <c r="T1074" s="2">
        <f t="shared" si="49"/>
        <v>2</v>
      </c>
      <c r="U1074" s="6">
        <f t="shared" si="50"/>
        <v>36.189641139474659</v>
      </c>
    </row>
    <row r="1075" spans="1:21" x14ac:dyDescent="0.3">
      <c r="A1075" s="2" t="s">
        <v>1090</v>
      </c>
      <c r="B1075" s="2" t="s">
        <v>6083</v>
      </c>
      <c r="C1075" s="3">
        <v>45297</v>
      </c>
      <c r="D1075" s="4">
        <v>9</v>
      </c>
      <c r="E1075" s="3">
        <v>45302</v>
      </c>
      <c r="F1075" s="3">
        <v>45306</v>
      </c>
      <c r="G1075" s="3">
        <v>23105</v>
      </c>
      <c r="H1075" s="2" t="s">
        <v>9881</v>
      </c>
      <c r="I1075" s="2" t="s">
        <v>9894</v>
      </c>
      <c r="J1075" s="2" t="s">
        <v>9903</v>
      </c>
      <c r="K1075" s="2" t="s">
        <v>9908</v>
      </c>
      <c r="L1075" s="2" t="s">
        <v>9915</v>
      </c>
      <c r="M1075" s="2">
        <v>1</v>
      </c>
      <c r="N1075" s="2">
        <v>32659.4</v>
      </c>
      <c r="O1075" s="2">
        <v>32659.4</v>
      </c>
      <c r="P1075" s="2">
        <v>5.77</v>
      </c>
      <c r="Q1075" s="2">
        <v>30774.95</v>
      </c>
      <c r="R1075" s="2">
        <v>3</v>
      </c>
      <c r="S1075" s="2">
        <f t="shared" si="48"/>
        <v>9</v>
      </c>
      <c r="T1075" s="2">
        <f t="shared" si="49"/>
        <v>0</v>
      </c>
      <c r="U1075" s="6">
        <f t="shared" si="50"/>
        <v>60.757043186434693</v>
      </c>
    </row>
    <row r="1076" spans="1:21" x14ac:dyDescent="0.3">
      <c r="A1076" s="2" t="s">
        <v>1091</v>
      </c>
      <c r="B1076" s="2" t="s">
        <v>6084</v>
      </c>
      <c r="C1076" s="3">
        <v>45206</v>
      </c>
      <c r="D1076" s="4">
        <v>4</v>
      </c>
      <c r="E1076" s="3">
        <v>45207</v>
      </c>
      <c r="F1076" s="3">
        <v>45211</v>
      </c>
      <c r="G1076" s="3">
        <v>37932</v>
      </c>
      <c r="H1076" s="2" t="s">
        <v>9882</v>
      </c>
      <c r="I1076" s="2" t="s">
        <v>9888</v>
      </c>
      <c r="J1076" s="2" t="s">
        <v>9904</v>
      </c>
      <c r="K1076" s="2" t="s">
        <v>9909</v>
      </c>
      <c r="L1076" s="2" t="s">
        <v>9916</v>
      </c>
      <c r="M1076" s="2">
        <v>6</v>
      </c>
      <c r="N1076" s="2">
        <v>29593.18</v>
      </c>
      <c r="O1076" s="2">
        <v>177559.08</v>
      </c>
      <c r="P1076" s="2">
        <v>25.84</v>
      </c>
      <c r="Q1076" s="2">
        <v>131677.81</v>
      </c>
      <c r="R1076" s="2">
        <v>5</v>
      </c>
      <c r="S1076" s="2">
        <f t="shared" si="48"/>
        <v>5</v>
      </c>
      <c r="T1076" s="2">
        <f t="shared" si="49"/>
        <v>-1</v>
      </c>
      <c r="U1076" s="6">
        <f t="shared" si="50"/>
        <v>19.915775749674054</v>
      </c>
    </row>
    <row r="1077" spans="1:21" x14ac:dyDescent="0.3">
      <c r="A1077" s="2" t="s">
        <v>1092</v>
      </c>
      <c r="B1077" s="2" t="s">
        <v>6085</v>
      </c>
      <c r="C1077" s="3">
        <v>45365</v>
      </c>
      <c r="D1077" s="4">
        <v>10</v>
      </c>
      <c r="E1077" s="3">
        <v>45369</v>
      </c>
      <c r="F1077" s="3">
        <v>45371</v>
      </c>
      <c r="G1077" s="3">
        <v>23697</v>
      </c>
      <c r="H1077" s="2" t="s">
        <v>9881</v>
      </c>
      <c r="I1077" s="2" t="s">
        <v>9891</v>
      </c>
      <c r="J1077" s="2" t="s">
        <v>9904</v>
      </c>
      <c r="K1077" s="2" t="s">
        <v>9909</v>
      </c>
      <c r="L1077" s="2" t="s">
        <v>9927</v>
      </c>
      <c r="M1077" s="2">
        <v>7</v>
      </c>
      <c r="N1077" s="2">
        <v>19363.509999999998</v>
      </c>
      <c r="O1077" s="2">
        <v>135544.57</v>
      </c>
      <c r="P1077" s="2">
        <v>28.38</v>
      </c>
      <c r="Q1077" s="2">
        <v>97077.02</v>
      </c>
      <c r="R1077" s="2">
        <v>5</v>
      </c>
      <c r="S1077" s="2">
        <f t="shared" si="48"/>
        <v>6</v>
      </c>
      <c r="T1077" s="2">
        <f t="shared" si="49"/>
        <v>4</v>
      </c>
      <c r="U1077" s="6">
        <f t="shared" si="50"/>
        <v>59.321753960773748</v>
      </c>
    </row>
    <row r="1078" spans="1:21" x14ac:dyDescent="0.3">
      <c r="A1078" s="2" t="s">
        <v>1093</v>
      </c>
      <c r="B1078" s="2" t="s">
        <v>6086</v>
      </c>
      <c r="C1078" s="3">
        <v>45470</v>
      </c>
      <c r="D1078" s="4">
        <v>8</v>
      </c>
      <c r="E1078" s="3">
        <v>45473</v>
      </c>
      <c r="F1078" s="3">
        <v>45478</v>
      </c>
      <c r="G1078" s="3">
        <v>37026</v>
      </c>
      <c r="H1078" s="2" t="s">
        <v>9880</v>
      </c>
      <c r="I1078" s="2" t="s">
        <v>9897</v>
      </c>
      <c r="J1078" s="2" t="s">
        <v>9905</v>
      </c>
      <c r="K1078" s="2" t="s">
        <v>9910</v>
      </c>
      <c r="L1078" s="2" t="s">
        <v>9925</v>
      </c>
      <c r="M1078" s="2">
        <v>10</v>
      </c>
      <c r="N1078" s="2">
        <v>2310.1</v>
      </c>
      <c r="O1078" s="2">
        <v>23101</v>
      </c>
      <c r="P1078" s="2">
        <v>15.21</v>
      </c>
      <c r="Q1078" s="2">
        <v>19587.34</v>
      </c>
      <c r="R1078" s="2">
        <v>5</v>
      </c>
      <c r="S1078" s="2">
        <f t="shared" si="48"/>
        <v>8</v>
      </c>
      <c r="T1078" s="2">
        <f t="shared" si="49"/>
        <v>0</v>
      </c>
      <c r="U1078" s="6">
        <f t="shared" si="50"/>
        <v>23.118412046543462</v>
      </c>
    </row>
    <row r="1079" spans="1:21" x14ac:dyDescent="0.3">
      <c r="A1079" s="2" t="s">
        <v>1094</v>
      </c>
      <c r="B1079" s="2" t="s">
        <v>6087</v>
      </c>
      <c r="C1079" s="3">
        <v>45563</v>
      </c>
      <c r="D1079" s="4">
        <v>5</v>
      </c>
      <c r="E1079" s="3">
        <v>45565</v>
      </c>
      <c r="F1079" s="3">
        <v>45569</v>
      </c>
      <c r="G1079" s="3">
        <v>30313</v>
      </c>
      <c r="H1079" s="2" t="s">
        <v>9881</v>
      </c>
      <c r="I1079" s="2" t="s">
        <v>9891</v>
      </c>
      <c r="J1079" s="2" t="s">
        <v>9903</v>
      </c>
      <c r="K1079" s="2" t="s">
        <v>9908</v>
      </c>
      <c r="L1079" s="2" t="s">
        <v>9934</v>
      </c>
      <c r="M1079" s="2">
        <v>4</v>
      </c>
      <c r="N1079" s="2">
        <v>29189.919999999998</v>
      </c>
      <c r="O1079" s="2">
        <v>116759.67999999999</v>
      </c>
      <c r="P1079" s="2">
        <v>16</v>
      </c>
      <c r="Q1079" s="2">
        <v>98078.13</v>
      </c>
      <c r="R1079" s="2">
        <v>4</v>
      </c>
      <c r="S1079" s="2">
        <f t="shared" si="48"/>
        <v>6</v>
      </c>
      <c r="T1079" s="2">
        <f t="shared" si="49"/>
        <v>-1</v>
      </c>
      <c r="U1079" s="6">
        <f t="shared" si="50"/>
        <v>41.75155991340889</v>
      </c>
    </row>
    <row r="1080" spans="1:21" x14ac:dyDescent="0.3">
      <c r="A1080" s="2" t="s">
        <v>1095</v>
      </c>
      <c r="B1080" s="2" t="s">
        <v>6088</v>
      </c>
      <c r="C1080" s="3">
        <v>45449</v>
      </c>
      <c r="D1080" s="4">
        <v>10</v>
      </c>
      <c r="E1080" s="3">
        <v>45450</v>
      </c>
      <c r="F1080" s="3">
        <v>45451</v>
      </c>
      <c r="G1080" s="3">
        <v>31845</v>
      </c>
      <c r="H1080" s="2" t="s">
        <v>9881</v>
      </c>
      <c r="I1080" s="2" t="s">
        <v>9899</v>
      </c>
      <c r="J1080" s="2" t="s">
        <v>9904</v>
      </c>
      <c r="K1080" s="2" t="s">
        <v>9912</v>
      </c>
      <c r="L1080" s="2" t="s">
        <v>9930</v>
      </c>
      <c r="M1080" s="2">
        <v>8</v>
      </c>
      <c r="N1080" s="2">
        <v>41398.879999999997</v>
      </c>
      <c r="O1080" s="2">
        <v>331191.03999999998</v>
      </c>
      <c r="P1080" s="2">
        <v>2.16</v>
      </c>
      <c r="Q1080" s="2">
        <v>324037.31</v>
      </c>
      <c r="R1080" s="2">
        <v>3</v>
      </c>
      <c r="S1080" s="2">
        <f t="shared" si="48"/>
        <v>2</v>
      </c>
      <c r="T1080" s="2">
        <f t="shared" si="49"/>
        <v>8</v>
      </c>
      <c r="U1080" s="6">
        <f t="shared" si="50"/>
        <v>37.244380403458216</v>
      </c>
    </row>
    <row r="1081" spans="1:21" x14ac:dyDescent="0.3">
      <c r="A1081" s="2" t="s">
        <v>1096</v>
      </c>
      <c r="B1081" s="2" t="s">
        <v>6089</v>
      </c>
      <c r="C1081" s="3">
        <v>45817</v>
      </c>
      <c r="D1081" s="4">
        <v>10</v>
      </c>
      <c r="E1081" s="3">
        <v>45822</v>
      </c>
      <c r="F1081" s="3">
        <v>45824</v>
      </c>
      <c r="G1081" s="3">
        <v>38210</v>
      </c>
      <c r="H1081" s="2" t="s">
        <v>9880</v>
      </c>
      <c r="I1081" s="2" t="s">
        <v>9897</v>
      </c>
      <c r="J1081" s="2" t="s">
        <v>9903</v>
      </c>
      <c r="K1081" s="2" t="s">
        <v>9908</v>
      </c>
      <c r="L1081" s="2" t="s">
        <v>9921</v>
      </c>
      <c r="M1081" s="2">
        <v>2</v>
      </c>
      <c r="N1081" s="2">
        <v>43636.71</v>
      </c>
      <c r="O1081" s="2">
        <v>87273.42</v>
      </c>
      <c r="P1081" s="2">
        <v>13.85</v>
      </c>
      <c r="Q1081" s="2">
        <v>75186.05</v>
      </c>
      <c r="R1081" s="2">
        <v>3</v>
      </c>
      <c r="S1081" s="2">
        <f t="shared" si="48"/>
        <v>7</v>
      </c>
      <c r="T1081" s="2">
        <f t="shared" si="49"/>
        <v>3</v>
      </c>
      <c r="U1081" s="6">
        <f t="shared" si="50"/>
        <v>20.825535092085616</v>
      </c>
    </row>
    <row r="1082" spans="1:21" x14ac:dyDescent="0.3">
      <c r="A1082" s="2" t="s">
        <v>1097</v>
      </c>
      <c r="B1082" s="2" t="s">
        <v>6090</v>
      </c>
      <c r="C1082" s="3">
        <v>45797</v>
      </c>
      <c r="D1082" s="4">
        <v>3</v>
      </c>
      <c r="E1082" s="3">
        <v>45802</v>
      </c>
      <c r="F1082" s="3">
        <v>45807</v>
      </c>
      <c r="G1082" s="3">
        <v>25962</v>
      </c>
      <c r="H1082" s="2" t="s">
        <v>9880</v>
      </c>
      <c r="I1082" s="2" t="s">
        <v>9901</v>
      </c>
      <c r="J1082" s="2" t="s">
        <v>9904</v>
      </c>
      <c r="K1082" s="2" t="s">
        <v>9912</v>
      </c>
      <c r="L1082" s="2" t="s">
        <v>9920</v>
      </c>
      <c r="M1082" s="2">
        <v>10</v>
      </c>
      <c r="N1082" s="2">
        <v>12895.81</v>
      </c>
      <c r="O1082" s="2">
        <v>128958.1</v>
      </c>
      <c r="P1082" s="2">
        <v>28.85</v>
      </c>
      <c r="Q1082" s="2">
        <v>91753.69</v>
      </c>
      <c r="R1082" s="2">
        <v>2</v>
      </c>
      <c r="S1082" s="2">
        <f t="shared" si="48"/>
        <v>10</v>
      </c>
      <c r="T1082" s="2">
        <f t="shared" si="49"/>
        <v>-7</v>
      </c>
      <c r="U1082" s="6">
        <f t="shared" si="50"/>
        <v>54.30459455423366</v>
      </c>
    </row>
    <row r="1083" spans="1:21" x14ac:dyDescent="0.3">
      <c r="A1083" s="2" t="s">
        <v>1098</v>
      </c>
      <c r="B1083" s="2" t="s">
        <v>6091</v>
      </c>
      <c r="C1083" s="3">
        <v>45859</v>
      </c>
      <c r="D1083" s="4">
        <v>6</v>
      </c>
      <c r="E1083" s="3">
        <v>45860</v>
      </c>
      <c r="F1083" s="3">
        <v>45862</v>
      </c>
      <c r="G1083" s="3">
        <v>30613</v>
      </c>
      <c r="H1083" s="2" t="s">
        <v>9882</v>
      </c>
      <c r="I1083" s="2" t="s">
        <v>9898</v>
      </c>
      <c r="J1083" s="2" t="s">
        <v>9903</v>
      </c>
      <c r="K1083" s="2" t="s">
        <v>9908</v>
      </c>
      <c r="L1083" s="2" t="s">
        <v>9934</v>
      </c>
      <c r="M1083" s="2">
        <v>3</v>
      </c>
      <c r="N1083" s="2">
        <v>37243.64</v>
      </c>
      <c r="O1083" s="2">
        <v>111730.92</v>
      </c>
      <c r="P1083" s="2">
        <v>9.02</v>
      </c>
      <c r="Q1083" s="2">
        <v>101652.79</v>
      </c>
      <c r="R1083" s="2">
        <v>1</v>
      </c>
      <c r="S1083" s="2">
        <f t="shared" si="48"/>
        <v>3</v>
      </c>
      <c r="T1083" s="2">
        <f t="shared" si="49"/>
        <v>3</v>
      </c>
      <c r="U1083" s="6">
        <f t="shared" si="50"/>
        <v>41.740608684579144</v>
      </c>
    </row>
    <row r="1084" spans="1:21" x14ac:dyDescent="0.3">
      <c r="A1084" s="2" t="s">
        <v>1099</v>
      </c>
      <c r="B1084" s="2" t="s">
        <v>6092</v>
      </c>
      <c r="C1084" s="3">
        <v>45259</v>
      </c>
      <c r="D1084" s="4">
        <v>7</v>
      </c>
      <c r="E1084" s="3">
        <v>45263</v>
      </c>
      <c r="F1084" s="3">
        <v>45266</v>
      </c>
      <c r="G1084" s="3">
        <v>23800</v>
      </c>
      <c r="H1084" s="2" t="s">
        <v>9882</v>
      </c>
      <c r="I1084" s="2" t="s">
        <v>9888</v>
      </c>
      <c r="J1084" s="2" t="s">
        <v>9905</v>
      </c>
      <c r="K1084" s="2" t="s">
        <v>9910</v>
      </c>
      <c r="L1084" s="2" t="s">
        <v>9935</v>
      </c>
      <c r="M1084" s="2">
        <v>1</v>
      </c>
      <c r="N1084" s="2">
        <v>3707.03</v>
      </c>
      <c r="O1084" s="2">
        <v>3707.03</v>
      </c>
      <c r="P1084" s="2">
        <v>22.15</v>
      </c>
      <c r="Q1084" s="2">
        <v>2885.92</v>
      </c>
      <c r="R1084" s="2">
        <v>4</v>
      </c>
      <c r="S1084" s="2">
        <f t="shared" si="48"/>
        <v>7</v>
      </c>
      <c r="T1084" s="2">
        <f t="shared" si="49"/>
        <v>0</v>
      </c>
      <c r="U1084" s="6">
        <f t="shared" si="50"/>
        <v>58.753584853125432</v>
      </c>
    </row>
    <row r="1085" spans="1:21" x14ac:dyDescent="0.3">
      <c r="A1085" s="2" t="s">
        <v>1100</v>
      </c>
      <c r="B1085" s="2" t="s">
        <v>6093</v>
      </c>
      <c r="C1085" s="3">
        <v>45458</v>
      </c>
      <c r="D1085" s="4">
        <v>6</v>
      </c>
      <c r="E1085" s="3">
        <v>45461</v>
      </c>
      <c r="F1085" s="3">
        <v>45464</v>
      </c>
      <c r="G1085" s="3">
        <v>25546</v>
      </c>
      <c r="H1085" s="2" t="s">
        <v>9880</v>
      </c>
      <c r="I1085" s="2" t="s">
        <v>9897</v>
      </c>
      <c r="J1085" s="2" t="s">
        <v>9904</v>
      </c>
      <c r="K1085" s="2" t="s">
        <v>9909</v>
      </c>
      <c r="L1085" s="2" t="s">
        <v>9927</v>
      </c>
      <c r="M1085" s="2">
        <v>5</v>
      </c>
      <c r="N1085" s="2">
        <v>20837.259999999998</v>
      </c>
      <c r="O1085" s="2">
        <v>104186.3</v>
      </c>
      <c r="P1085" s="2">
        <v>17.920000000000002</v>
      </c>
      <c r="Q1085" s="2">
        <v>85516.12</v>
      </c>
      <c r="R1085" s="2">
        <v>1</v>
      </c>
      <c r="S1085" s="2">
        <f t="shared" si="48"/>
        <v>6</v>
      </c>
      <c r="T1085" s="2">
        <f t="shared" si="49"/>
        <v>0</v>
      </c>
      <c r="U1085" s="6">
        <f t="shared" si="50"/>
        <v>54.516084873374403</v>
      </c>
    </row>
    <row r="1086" spans="1:21" x14ac:dyDescent="0.3">
      <c r="A1086" s="2" t="s">
        <v>1101</v>
      </c>
      <c r="B1086" s="2" t="s">
        <v>6094</v>
      </c>
      <c r="C1086" s="3">
        <v>45711</v>
      </c>
      <c r="D1086" s="4">
        <v>9</v>
      </c>
      <c r="E1086" s="3">
        <v>45712</v>
      </c>
      <c r="F1086" s="3">
        <v>45714</v>
      </c>
      <c r="G1086" s="3">
        <v>22433</v>
      </c>
      <c r="H1086" s="2" t="s">
        <v>9880</v>
      </c>
      <c r="I1086" s="2" t="s">
        <v>9884</v>
      </c>
      <c r="J1086" s="2" t="s">
        <v>9903</v>
      </c>
      <c r="K1086" s="2" t="s">
        <v>9907</v>
      </c>
      <c r="L1086" s="2" t="s">
        <v>9914</v>
      </c>
      <c r="M1086" s="2">
        <v>7</v>
      </c>
      <c r="N1086" s="2">
        <v>32859.24</v>
      </c>
      <c r="O1086" s="2">
        <v>230014.68</v>
      </c>
      <c r="P1086" s="2">
        <v>0.61</v>
      </c>
      <c r="Q1086" s="2">
        <v>228611.59</v>
      </c>
      <c r="R1086" s="2">
        <v>3</v>
      </c>
      <c r="S1086" s="2">
        <f t="shared" si="48"/>
        <v>3</v>
      </c>
      <c r="T1086" s="2">
        <f t="shared" si="49"/>
        <v>6</v>
      </c>
      <c r="U1086" s="6">
        <f t="shared" si="50"/>
        <v>63.732361737079316</v>
      </c>
    </row>
    <row r="1087" spans="1:21" x14ac:dyDescent="0.3">
      <c r="A1087" s="2" t="s">
        <v>1102</v>
      </c>
      <c r="B1087" s="2" t="s">
        <v>6095</v>
      </c>
      <c r="C1087" s="3">
        <v>45649</v>
      </c>
      <c r="D1087" s="4">
        <v>9</v>
      </c>
      <c r="E1087" s="3">
        <v>45654</v>
      </c>
      <c r="F1087" s="3">
        <v>45658</v>
      </c>
      <c r="G1087" s="3">
        <v>35826</v>
      </c>
      <c r="H1087" s="2" t="s">
        <v>9882</v>
      </c>
      <c r="I1087" s="2" t="s">
        <v>9888</v>
      </c>
      <c r="J1087" s="2" t="s">
        <v>9904</v>
      </c>
      <c r="K1087" s="2" t="s">
        <v>9912</v>
      </c>
      <c r="L1087" s="2" t="s">
        <v>9930</v>
      </c>
      <c r="M1087" s="2">
        <v>6</v>
      </c>
      <c r="N1087" s="2">
        <v>16966.29</v>
      </c>
      <c r="O1087" s="2">
        <v>101797.74</v>
      </c>
      <c r="P1087" s="2">
        <v>24.24</v>
      </c>
      <c r="Q1087" s="2">
        <v>77121.97</v>
      </c>
      <c r="R1087" s="2">
        <v>4</v>
      </c>
      <c r="S1087" s="2">
        <f t="shared" si="48"/>
        <v>9</v>
      </c>
      <c r="T1087" s="2">
        <f t="shared" si="49"/>
        <v>0</v>
      </c>
      <c r="U1087" s="6">
        <f t="shared" si="50"/>
        <v>26.893226526059625</v>
      </c>
    </row>
    <row r="1088" spans="1:21" x14ac:dyDescent="0.3">
      <c r="A1088" s="2" t="s">
        <v>1103</v>
      </c>
      <c r="B1088" s="2" t="s">
        <v>6096</v>
      </c>
      <c r="C1088" s="3">
        <v>45515</v>
      </c>
      <c r="D1088" s="4">
        <v>10</v>
      </c>
      <c r="E1088" s="3">
        <v>45516</v>
      </c>
      <c r="F1088" s="3">
        <v>45521</v>
      </c>
      <c r="G1088" s="3">
        <v>21919</v>
      </c>
      <c r="H1088" s="2" t="s">
        <v>9882</v>
      </c>
      <c r="I1088" s="2" t="s">
        <v>9888</v>
      </c>
      <c r="J1088" s="2" t="s">
        <v>9905</v>
      </c>
      <c r="K1088" s="2" t="s">
        <v>9910</v>
      </c>
      <c r="L1088" s="2" t="s">
        <v>9925</v>
      </c>
      <c r="M1088" s="2">
        <v>5</v>
      </c>
      <c r="N1088" s="2">
        <v>11785.84</v>
      </c>
      <c r="O1088" s="2">
        <v>58929.2</v>
      </c>
      <c r="P1088" s="2">
        <v>16.25</v>
      </c>
      <c r="Q1088" s="2">
        <v>49353.21</v>
      </c>
      <c r="R1088" s="2">
        <v>1</v>
      </c>
      <c r="S1088" s="2">
        <f t="shared" si="48"/>
        <v>6</v>
      </c>
      <c r="T1088" s="2">
        <f t="shared" si="49"/>
        <v>4</v>
      </c>
      <c r="U1088" s="6">
        <f t="shared" si="50"/>
        <v>64.600286412265177</v>
      </c>
    </row>
    <row r="1089" spans="1:21" x14ac:dyDescent="0.3">
      <c r="A1089" s="2" t="s">
        <v>1104</v>
      </c>
      <c r="B1089" s="2" t="s">
        <v>6097</v>
      </c>
      <c r="C1089" s="3">
        <v>45480</v>
      </c>
      <c r="D1089" s="4">
        <v>9</v>
      </c>
      <c r="E1089" s="3">
        <v>45482</v>
      </c>
      <c r="F1089" s="3">
        <v>45485</v>
      </c>
      <c r="G1089" s="3">
        <v>34812</v>
      </c>
      <c r="H1089" s="2" t="s">
        <v>9881</v>
      </c>
      <c r="I1089" s="2" t="s">
        <v>9891</v>
      </c>
      <c r="J1089" s="2" t="s">
        <v>9905</v>
      </c>
      <c r="K1089" s="2" t="s">
        <v>9910</v>
      </c>
      <c r="L1089" s="2" t="s">
        <v>9924</v>
      </c>
      <c r="M1089" s="2">
        <v>2</v>
      </c>
      <c r="N1089" s="2">
        <v>42009.27</v>
      </c>
      <c r="O1089" s="2">
        <v>84018.54</v>
      </c>
      <c r="P1089" s="2">
        <v>12.69</v>
      </c>
      <c r="Q1089" s="2">
        <v>73356.59</v>
      </c>
      <c r="R1089" s="2">
        <v>5</v>
      </c>
      <c r="S1089" s="2">
        <f t="shared" si="48"/>
        <v>5</v>
      </c>
      <c r="T1089" s="2">
        <f t="shared" si="49"/>
        <v>4</v>
      </c>
      <c r="U1089" s="6">
        <f t="shared" si="50"/>
        <v>29.206059499908744</v>
      </c>
    </row>
    <row r="1090" spans="1:21" x14ac:dyDescent="0.3">
      <c r="A1090" s="2" t="s">
        <v>1105</v>
      </c>
      <c r="B1090" s="2" t="s">
        <v>6098</v>
      </c>
      <c r="C1090" s="3">
        <v>45608</v>
      </c>
      <c r="D1090" s="4">
        <v>4</v>
      </c>
      <c r="E1090" s="3">
        <v>45611</v>
      </c>
      <c r="F1090" s="3">
        <v>45614</v>
      </c>
      <c r="G1090" s="3">
        <v>38744</v>
      </c>
      <c r="H1090" s="2" t="s">
        <v>9881</v>
      </c>
      <c r="I1090" s="2" t="s">
        <v>9891</v>
      </c>
      <c r="J1090" s="2" t="s">
        <v>9905</v>
      </c>
      <c r="K1090" s="2" t="s">
        <v>9910</v>
      </c>
      <c r="L1090" s="2" t="s">
        <v>9935</v>
      </c>
      <c r="M1090" s="2">
        <v>6</v>
      </c>
      <c r="N1090" s="2">
        <v>35922.769999999997</v>
      </c>
      <c r="O1090" s="2">
        <v>215536.62</v>
      </c>
      <c r="P1090" s="2">
        <v>19.04</v>
      </c>
      <c r="Q1090" s="2">
        <v>174498.45</v>
      </c>
      <c r="R1090" s="2">
        <v>3</v>
      </c>
      <c r="S1090" s="2">
        <f t="shared" si="48"/>
        <v>6</v>
      </c>
      <c r="T1090" s="2">
        <f t="shared" si="49"/>
        <v>-2</v>
      </c>
      <c r="U1090" s="6">
        <f t="shared" si="50"/>
        <v>18.79193083573487</v>
      </c>
    </row>
    <row r="1091" spans="1:21" x14ac:dyDescent="0.3">
      <c r="A1091" s="2" t="s">
        <v>1106</v>
      </c>
      <c r="B1091" s="2" t="s">
        <v>6099</v>
      </c>
      <c r="C1091" s="3">
        <v>45793</v>
      </c>
      <c r="D1091" s="4">
        <v>5</v>
      </c>
      <c r="E1091" s="3">
        <v>45794</v>
      </c>
      <c r="F1091" s="3">
        <v>45798</v>
      </c>
      <c r="G1091" s="3">
        <v>29291</v>
      </c>
      <c r="H1091" s="2" t="s">
        <v>9880</v>
      </c>
      <c r="I1091" s="2" t="s">
        <v>9884</v>
      </c>
      <c r="J1091" s="2" t="s">
        <v>9905</v>
      </c>
      <c r="K1091" s="2" t="s">
        <v>9910</v>
      </c>
      <c r="L1091" s="2" t="s">
        <v>9925</v>
      </c>
      <c r="M1091" s="2">
        <v>3</v>
      </c>
      <c r="N1091" s="2">
        <v>15724.9</v>
      </c>
      <c r="O1091" s="2">
        <v>47174.7</v>
      </c>
      <c r="P1091" s="2">
        <v>18.21</v>
      </c>
      <c r="Q1091" s="2">
        <v>38584.19</v>
      </c>
      <c r="R1091" s="2">
        <v>3</v>
      </c>
      <c r="S1091" s="2">
        <f t="shared" ref="S1091:S1154" si="51">_xlfn.DAYS(F1091,C1091)</f>
        <v>5</v>
      </c>
      <c r="T1091" s="2">
        <f t="shared" ref="T1091:T1154" si="52">D1091-S1091</f>
        <v>0</v>
      </c>
      <c r="U1091" s="6">
        <f t="shared" ref="U1091:U1154" si="53">YEARFRAC(G1091,C1091,1)</f>
        <v>45.178669206046898</v>
      </c>
    </row>
    <row r="1092" spans="1:21" x14ac:dyDescent="0.3">
      <c r="A1092" s="2" t="s">
        <v>1107</v>
      </c>
      <c r="B1092" s="2" t="s">
        <v>6100</v>
      </c>
      <c r="C1092" s="3">
        <v>45474</v>
      </c>
      <c r="D1092" s="4">
        <v>9</v>
      </c>
      <c r="E1092" s="3">
        <v>45478</v>
      </c>
      <c r="F1092" s="3">
        <v>45479</v>
      </c>
      <c r="G1092" s="3">
        <v>30204</v>
      </c>
      <c r="H1092" s="2" t="s">
        <v>9881</v>
      </c>
      <c r="I1092" s="2" t="s">
        <v>9885</v>
      </c>
      <c r="J1092" s="2" t="s">
        <v>9905</v>
      </c>
      <c r="K1092" s="2" t="s">
        <v>9910</v>
      </c>
      <c r="L1092" s="2" t="s">
        <v>9925</v>
      </c>
      <c r="M1092" s="2">
        <v>8</v>
      </c>
      <c r="N1092" s="2">
        <v>35654.65</v>
      </c>
      <c r="O1092" s="2">
        <v>285237.2</v>
      </c>
      <c r="P1092" s="2">
        <v>0.85</v>
      </c>
      <c r="Q1092" s="2">
        <v>282812.68</v>
      </c>
      <c r="R1092" s="2">
        <v>1</v>
      </c>
      <c r="S1092" s="2">
        <f t="shared" si="51"/>
        <v>5</v>
      </c>
      <c r="T1092" s="2">
        <f t="shared" si="52"/>
        <v>4</v>
      </c>
      <c r="U1092" s="6">
        <f t="shared" si="53"/>
        <v>41.806316057557623</v>
      </c>
    </row>
    <row r="1093" spans="1:21" x14ac:dyDescent="0.3">
      <c r="A1093" s="2" t="s">
        <v>1108</v>
      </c>
      <c r="B1093" s="2" t="s">
        <v>6101</v>
      </c>
      <c r="C1093" s="3">
        <v>45671</v>
      </c>
      <c r="D1093" s="4">
        <v>5</v>
      </c>
      <c r="E1093" s="3">
        <v>45672</v>
      </c>
      <c r="F1093" s="3">
        <v>45674</v>
      </c>
      <c r="G1093" s="3">
        <v>24879</v>
      </c>
      <c r="H1093" s="2" t="s">
        <v>9879</v>
      </c>
      <c r="I1093" s="2" t="s">
        <v>9886</v>
      </c>
      <c r="J1093" s="2" t="s">
        <v>9904</v>
      </c>
      <c r="K1093" s="2" t="s">
        <v>9909</v>
      </c>
      <c r="L1093" s="2" t="s">
        <v>9929</v>
      </c>
      <c r="M1093" s="2">
        <v>8</v>
      </c>
      <c r="N1093" s="2">
        <v>23929.7</v>
      </c>
      <c r="O1093" s="2">
        <v>191437.6</v>
      </c>
      <c r="P1093" s="2">
        <v>14.54</v>
      </c>
      <c r="Q1093" s="2">
        <v>163602.57</v>
      </c>
      <c r="R1093" s="2">
        <v>5</v>
      </c>
      <c r="S1093" s="2">
        <f t="shared" si="51"/>
        <v>3</v>
      </c>
      <c r="T1093" s="2">
        <f t="shared" si="52"/>
        <v>2</v>
      </c>
      <c r="U1093" s="6">
        <f t="shared" si="53"/>
        <v>56.924050035402409</v>
      </c>
    </row>
    <row r="1094" spans="1:21" x14ac:dyDescent="0.3">
      <c r="A1094" s="2" t="s">
        <v>1109</v>
      </c>
      <c r="B1094" s="2" t="s">
        <v>6102</v>
      </c>
      <c r="C1094" s="3">
        <v>45761</v>
      </c>
      <c r="D1094" s="4">
        <v>7</v>
      </c>
      <c r="E1094" s="3">
        <v>45764</v>
      </c>
      <c r="F1094" s="3">
        <v>45769</v>
      </c>
      <c r="G1094" s="3">
        <v>28197</v>
      </c>
      <c r="H1094" s="2" t="s">
        <v>9882</v>
      </c>
      <c r="I1094" s="2" t="s">
        <v>9902</v>
      </c>
      <c r="J1094" s="2" t="s">
        <v>9904</v>
      </c>
      <c r="K1094" s="2" t="s">
        <v>9912</v>
      </c>
      <c r="L1094" s="2" t="s">
        <v>9933</v>
      </c>
      <c r="M1094" s="2">
        <v>5</v>
      </c>
      <c r="N1094" s="2">
        <v>48592.82</v>
      </c>
      <c r="O1094" s="2">
        <v>242964.1</v>
      </c>
      <c r="P1094" s="2">
        <v>13.73</v>
      </c>
      <c r="Q1094" s="2">
        <v>209605.13</v>
      </c>
      <c r="R1094" s="2">
        <v>5</v>
      </c>
      <c r="S1094" s="2">
        <f t="shared" si="51"/>
        <v>8</v>
      </c>
      <c r="T1094" s="2">
        <f t="shared" si="52"/>
        <v>-1</v>
      </c>
      <c r="U1094" s="6">
        <f t="shared" si="53"/>
        <v>48.088282952450129</v>
      </c>
    </row>
    <row r="1095" spans="1:21" x14ac:dyDescent="0.3">
      <c r="A1095" s="2" t="s">
        <v>1110</v>
      </c>
      <c r="B1095" s="2" t="s">
        <v>6103</v>
      </c>
      <c r="C1095" s="3">
        <v>45675</v>
      </c>
      <c r="D1095" s="4">
        <v>3</v>
      </c>
      <c r="E1095" s="3">
        <v>45680</v>
      </c>
      <c r="F1095" s="3">
        <v>45684</v>
      </c>
      <c r="G1095" s="3">
        <v>39287</v>
      </c>
      <c r="H1095" s="2" t="s">
        <v>9881</v>
      </c>
      <c r="I1095" s="2" t="s">
        <v>9885</v>
      </c>
      <c r="J1095" s="2" t="s">
        <v>9903</v>
      </c>
      <c r="K1095" s="2" t="s">
        <v>9907</v>
      </c>
      <c r="L1095" s="2" t="s">
        <v>9931</v>
      </c>
      <c r="M1095" s="2">
        <v>1</v>
      </c>
      <c r="N1095" s="2">
        <v>47644.42</v>
      </c>
      <c r="O1095" s="2">
        <v>47644.42</v>
      </c>
      <c r="P1095" s="2">
        <v>25.34</v>
      </c>
      <c r="Q1095" s="2">
        <v>35571.32</v>
      </c>
      <c r="R1095" s="2">
        <v>5</v>
      </c>
      <c r="S1095" s="2">
        <f t="shared" si="51"/>
        <v>9</v>
      </c>
      <c r="T1095" s="2">
        <f t="shared" si="52"/>
        <v>-6</v>
      </c>
      <c r="U1095" s="6">
        <f t="shared" si="53"/>
        <v>17.488760806916428</v>
      </c>
    </row>
    <row r="1096" spans="1:21" x14ac:dyDescent="0.3">
      <c r="A1096" s="2" t="s">
        <v>1111</v>
      </c>
      <c r="B1096" s="2" t="s">
        <v>6104</v>
      </c>
      <c r="C1096" s="3">
        <v>45798</v>
      </c>
      <c r="D1096" s="4">
        <v>4</v>
      </c>
      <c r="E1096" s="3">
        <v>45799</v>
      </c>
      <c r="F1096" s="3">
        <v>45802</v>
      </c>
      <c r="G1096" s="3">
        <v>22376</v>
      </c>
      <c r="H1096" s="2" t="s">
        <v>9882</v>
      </c>
      <c r="I1096" s="2" t="s">
        <v>9898</v>
      </c>
      <c r="J1096" s="2" t="s">
        <v>9904</v>
      </c>
      <c r="K1096" s="2" t="s">
        <v>9912</v>
      </c>
      <c r="L1096" s="2" t="s">
        <v>9930</v>
      </c>
      <c r="M1096" s="2">
        <v>9</v>
      </c>
      <c r="N1096" s="2">
        <v>21158.59</v>
      </c>
      <c r="O1096" s="2">
        <v>190427.31</v>
      </c>
      <c r="P1096" s="2">
        <v>8.1300000000000008</v>
      </c>
      <c r="Q1096" s="2">
        <v>174945.57</v>
      </c>
      <c r="R1096" s="2">
        <v>3</v>
      </c>
      <c r="S1096" s="2">
        <f t="shared" si="51"/>
        <v>4</v>
      </c>
      <c r="T1096" s="2">
        <f t="shared" si="52"/>
        <v>0</v>
      </c>
      <c r="U1096" s="6">
        <f t="shared" si="53"/>
        <v>64.12661640200497</v>
      </c>
    </row>
    <row r="1097" spans="1:21" x14ac:dyDescent="0.3">
      <c r="A1097" s="2" t="s">
        <v>1112</v>
      </c>
      <c r="B1097" s="2" t="s">
        <v>6105</v>
      </c>
      <c r="C1097" s="3">
        <v>45570</v>
      </c>
      <c r="D1097" s="4">
        <v>4</v>
      </c>
      <c r="E1097" s="3">
        <v>45573</v>
      </c>
      <c r="F1097" s="3">
        <v>45575</v>
      </c>
      <c r="G1097" s="3">
        <v>33298</v>
      </c>
      <c r="H1097" s="2" t="s">
        <v>9880</v>
      </c>
      <c r="I1097" s="2" t="s">
        <v>9901</v>
      </c>
      <c r="J1097" s="2" t="s">
        <v>9904</v>
      </c>
      <c r="K1097" s="2" t="s">
        <v>9912</v>
      </c>
      <c r="L1097" s="2" t="s">
        <v>9933</v>
      </c>
      <c r="M1097" s="2">
        <v>5</v>
      </c>
      <c r="N1097" s="2">
        <v>32272.36</v>
      </c>
      <c r="O1097" s="2">
        <v>161361.79999999999</v>
      </c>
      <c r="P1097" s="2">
        <v>19.260000000000002</v>
      </c>
      <c r="Q1097" s="2">
        <v>130283.52</v>
      </c>
      <c r="R1097" s="2">
        <v>4</v>
      </c>
      <c r="S1097" s="2">
        <f t="shared" si="51"/>
        <v>5</v>
      </c>
      <c r="T1097" s="2">
        <f t="shared" si="52"/>
        <v>-1</v>
      </c>
      <c r="U1097" s="6">
        <f t="shared" si="53"/>
        <v>33.597552137853292</v>
      </c>
    </row>
    <row r="1098" spans="1:21" x14ac:dyDescent="0.3">
      <c r="A1098" s="2" t="s">
        <v>1113</v>
      </c>
      <c r="B1098" s="2" t="s">
        <v>6106</v>
      </c>
      <c r="C1098" s="3">
        <v>45490</v>
      </c>
      <c r="D1098" s="4">
        <v>8</v>
      </c>
      <c r="E1098" s="3">
        <v>45493</v>
      </c>
      <c r="F1098" s="3">
        <v>45497</v>
      </c>
      <c r="G1098" s="3">
        <v>30049</v>
      </c>
      <c r="H1098" s="2" t="s">
        <v>9879</v>
      </c>
      <c r="I1098" s="2" t="s">
        <v>9883</v>
      </c>
      <c r="J1098" s="2" t="s">
        <v>9906</v>
      </c>
      <c r="K1098" s="2" t="s">
        <v>9911</v>
      </c>
      <c r="L1098" s="2" t="s">
        <v>9926</v>
      </c>
      <c r="M1098" s="2">
        <v>8</v>
      </c>
      <c r="N1098" s="2">
        <v>26547.09</v>
      </c>
      <c r="O1098" s="2">
        <v>212376.72</v>
      </c>
      <c r="P1098" s="2">
        <v>0.08</v>
      </c>
      <c r="Q1098" s="2">
        <v>212206.82</v>
      </c>
      <c r="R1098" s="2">
        <v>5</v>
      </c>
      <c r="S1098" s="2">
        <f t="shared" si="51"/>
        <v>7</v>
      </c>
      <c r="T1098" s="2">
        <f t="shared" si="52"/>
        <v>1</v>
      </c>
      <c r="U1098" s="6">
        <f t="shared" si="53"/>
        <v>42.27448109002929</v>
      </c>
    </row>
    <row r="1099" spans="1:21" x14ac:dyDescent="0.3">
      <c r="A1099" s="2" t="s">
        <v>1114</v>
      </c>
      <c r="B1099" s="2" t="s">
        <v>6107</v>
      </c>
      <c r="C1099" s="3">
        <v>45827</v>
      </c>
      <c r="D1099" s="4">
        <v>10</v>
      </c>
      <c r="E1099" s="3">
        <v>45831</v>
      </c>
      <c r="F1099" s="3">
        <v>45836</v>
      </c>
      <c r="G1099" s="3">
        <v>24717</v>
      </c>
      <c r="H1099" s="2" t="s">
        <v>9881</v>
      </c>
      <c r="I1099" s="2" t="s">
        <v>9894</v>
      </c>
      <c r="J1099" s="2" t="s">
        <v>9904</v>
      </c>
      <c r="K1099" s="2" t="s">
        <v>9912</v>
      </c>
      <c r="L1099" s="2" t="s">
        <v>9920</v>
      </c>
      <c r="M1099" s="2">
        <v>9</v>
      </c>
      <c r="N1099" s="2">
        <v>26233.07</v>
      </c>
      <c r="O1099" s="2">
        <v>236097.63</v>
      </c>
      <c r="P1099" s="2">
        <v>1.19</v>
      </c>
      <c r="Q1099" s="2">
        <v>233288.07</v>
      </c>
      <c r="R1099" s="2">
        <v>5</v>
      </c>
      <c r="S1099" s="2">
        <f t="shared" si="51"/>
        <v>9</v>
      </c>
      <c r="T1099" s="2">
        <f t="shared" si="52"/>
        <v>1</v>
      </c>
      <c r="U1099" s="6">
        <f t="shared" si="53"/>
        <v>57.795359628770306</v>
      </c>
    </row>
    <row r="1100" spans="1:21" x14ac:dyDescent="0.3">
      <c r="A1100" s="2" t="s">
        <v>1115</v>
      </c>
      <c r="B1100" s="2" t="s">
        <v>6108</v>
      </c>
      <c r="C1100" s="3">
        <v>45290</v>
      </c>
      <c r="D1100" s="4">
        <v>9</v>
      </c>
      <c r="E1100" s="3">
        <v>45293</v>
      </c>
      <c r="F1100" s="3">
        <v>45298</v>
      </c>
      <c r="G1100" s="3">
        <v>30997</v>
      </c>
      <c r="H1100" s="2" t="s">
        <v>9880</v>
      </c>
      <c r="I1100" s="2" t="s">
        <v>9884</v>
      </c>
      <c r="J1100" s="2" t="s">
        <v>9904</v>
      </c>
      <c r="K1100" s="2" t="s">
        <v>9912</v>
      </c>
      <c r="L1100" s="2" t="s">
        <v>9928</v>
      </c>
      <c r="M1100" s="2">
        <v>5</v>
      </c>
      <c r="N1100" s="2">
        <v>44299.35</v>
      </c>
      <c r="O1100" s="2">
        <v>221496.75</v>
      </c>
      <c r="P1100" s="2">
        <v>0.97</v>
      </c>
      <c r="Q1100" s="2">
        <v>219348.23</v>
      </c>
      <c r="R1100" s="2">
        <v>3</v>
      </c>
      <c r="S1100" s="2">
        <f t="shared" si="51"/>
        <v>8</v>
      </c>
      <c r="T1100" s="2">
        <f t="shared" si="52"/>
        <v>1</v>
      </c>
      <c r="U1100" s="6">
        <f t="shared" si="53"/>
        <v>39.132101300479121</v>
      </c>
    </row>
    <row r="1101" spans="1:21" x14ac:dyDescent="0.3">
      <c r="A1101" s="2" t="s">
        <v>1116</v>
      </c>
      <c r="B1101" s="2" t="s">
        <v>6109</v>
      </c>
      <c r="C1101" s="3">
        <v>45402</v>
      </c>
      <c r="D1101" s="4">
        <v>7</v>
      </c>
      <c r="E1101" s="3">
        <v>45403</v>
      </c>
      <c r="F1101" s="3">
        <v>45406</v>
      </c>
      <c r="G1101" s="3">
        <v>33512</v>
      </c>
      <c r="H1101" s="2" t="s">
        <v>9882</v>
      </c>
      <c r="I1101" s="2" t="s">
        <v>9895</v>
      </c>
      <c r="J1101" s="2" t="s">
        <v>9905</v>
      </c>
      <c r="K1101" s="2" t="s">
        <v>9910</v>
      </c>
      <c r="L1101" s="2" t="s">
        <v>9917</v>
      </c>
      <c r="M1101" s="2">
        <v>5</v>
      </c>
      <c r="N1101" s="2">
        <v>46915.13</v>
      </c>
      <c r="O1101" s="2">
        <v>234575.65</v>
      </c>
      <c r="P1101" s="2">
        <v>27.43</v>
      </c>
      <c r="Q1101" s="2">
        <v>170231.55</v>
      </c>
      <c r="R1101" s="2">
        <v>4</v>
      </c>
      <c r="S1101" s="2">
        <f t="shared" si="51"/>
        <v>4</v>
      </c>
      <c r="T1101" s="2">
        <f t="shared" si="52"/>
        <v>3</v>
      </c>
      <c r="U1101" s="6">
        <f t="shared" si="53"/>
        <v>32.551735244383607</v>
      </c>
    </row>
    <row r="1102" spans="1:21" x14ac:dyDescent="0.3">
      <c r="A1102" s="2" t="s">
        <v>1117</v>
      </c>
      <c r="B1102" s="2" t="s">
        <v>6110</v>
      </c>
      <c r="C1102" s="3">
        <v>45558</v>
      </c>
      <c r="D1102" s="4">
        <v>7</v>
      </c>
      <c r="E1102" s="3">
        <v>45560</v>
      </c>
      <c r="F1102" s="3">
        <v>45564</v>
      </c>
      <c r="G1102" s="3">
        <v>32234</v>
      </c>
      <c r="H1102" s="2" t="s">
        <v>9882</v>
      </c>
      <c r="I1102" s="2" t="s">
        <v>9895</v>
      </c>
      <c r="J1102" s="2" t="s">
        <v>9906</v>
      </c>
      <c r="K1102" s="2" t="s">
        <v>9911</v>
      </c>
      <c r="L1102" s="2" t="s">
        <v>9926</v>
      </c>
      <c r="M1102" s="2">
        <v>8</v>
      </c>
      <c r="N1102" s="2">
        <v>33246.49</v>
      </c>
      <c r="O1102" s="2">
        <v>265971.92</v>
      </c>
      <c r="P1102" s="2">
        <v>22.3</v>
      </c>
      <c r="Q1102" s="2">
        <v>206660.18</v>
      </c>
      <c r="R1102" s="2">
        <v>2</v>
      </c>
      <c r="S1102" s="2">
        <f t="shared" si="51"/>
        <v>6</v>
      </c>
      <c r="T1102" s="2">
        <f t="shared" si="52"/>
        <v>1</v>
      </c>
      <c r="U1102" s="6">
        <f t="shared" si="53"/>
        <v>36.477099519052906</v>
      </c>
    </row>
    <row r="1103" spans="1:21" x14ac:dyDescent="0.3">
      <c r="A1103" s="2" t="s">
        <v>1118</v>
      </c>
      <c r="B1103" s="2" t="s">
        <v>6111</v>
      </c>
      <c r="C1103" s="3">
        <v>45783</v>
      </c>
      <c r="D1103" s="4">
        <v>5</v>
      </c>
      <c r="E1103" s="3">
        <v>45786</v>
      </c>
      <c r="F1103" s="3">
        <v>45787</v>
      </c>
      <c r="G1103" s="3">
        <v>22748</v>
      </c>
      <c r="H1103" s="2" t="s">
        <v>9882</v>
      </c>
      <c r="I1103" s="2" t="s">
        <v>9895</v>
      </c>
      <c r="J1103" s="2" t="s">
        <v>9905</v>
      </c>
      <c r="K1103" s="2" t="s">
        <v>9910</v>
      </c>
      <c r="L1103" s="2" t="s">
        <v>9925</v>
      </c>
      <c r="M1103" s="2">
        <v>5</v>
      </c>
      <c r="N1103" s="2">
        <v>13438.46</v>
      </c>
      <c r="O1103" s="2">
        <v>67192.299999999988</v>
      </c>
      <c r="P1103" s="2">
        <v>24.4</v>
      </c>
      <c r="Q1103" s="2">
        <v>50797.38</v>
      </c>
      <c r="R1103" s="2">
        <v>2</v>
      </c>
      <c r="S1103" s="2">
        <f t="shared" si="51"/>
        <v>4</v>
      </c>
      <c r="T1103" s="2">
        <f t="shared" si="52"/>
        <v>1</v>
      </c>
      <c r="U1103" s="6">
        <f t="shared" si="53"/>
        <v>63.066392881587952</v>
      </c>
    </row>
    <row r="1104" spans="1:21" x14ac:dyDescent="0.3">
      <c r="A1104" s="2" t="s">
        <v>1119</v>
      </c>
      <c r="B1104" s="2" t="s">
        <v>6112</v>
      </c>
      <c r="C1104" s="3">
        <v>45323</v>
      </c>
      <c r="D1104" s="4">
        <v>9</v>
      </c>
      <c r="E1104" s="3">
        <v>45327</v>
      </c>
      <c r="F1104" s="3">
        <v>45328</v>
      </c>
      <c r="G1104" s="3">
        <v>28636</v>
      </c>
      <c r="H1104" s="2" t="s">
        <v>9881</v>
      </c>
      <c r="I1104" s="2" t="s">
        <v>9899</v>
      </c>
      <c r="J1104" s="2" t="s">
        <v>9904</v>
      </c>
      <c r="K1104" s="2" t="s">
        <v>9912</v>
      </c>
      <c r="L1104" s="2" t="s">
        <v>9930</v>
      </c>
      <c r="M1104" s="2">
        <v>1</v>
      </c>
      <c r="N1104" s="2">
        <v>26329.51</v>
      </c>
      <c r="O1104" s="2">
        <v>26329.51</v>
      </c>
      <c r="P1104" s="2">
        <v>3.69</v>
      </c>
      <c r="Q1104" s="2">
        <v>25357.95</v>
      </c>
      <c r="R1104" s="2">
        <v>5</v>
      </c>
      <c r="S1104" s="2">
        <f t="shared" si="51"/>
        <v>5</v>
      </c>
      <c r="T1104" s="2">
        <f t="shared" si="52"/>
        <v>4</v>
      </c>
      <c r="U1104" s="6">
        <f t="shared" si="53"/>
        <v>45.685850760179413</v>
      </c>
    </row>
    <row r="1105" spans="1:21" x14ac:dyDescent="0.3">
      <c r="A1105" s="2" t="s">
        <v>1120</v>
      </c>
      <c r="B1105" s="2" t="s">
        <v>6113</v>
      </c>
      <c r="C1105" s="3">
        <v>45250</v>
      </c>
      <c r="D1105" s="4">
        <v>10</v>
      </c>
      <c r="E1105" s="3">
        <v>45252</v>
      </c>
      <c r="F1105" s="3">
        <v>45255</v>
      </c>
      <c r="G1105" s="3">
        <v>36677</v>
      </c>
      <c r="H1105" s="2" t="s">
        <v>9881</v>
      </c>
      <c r="I1105" s="2" t="s">
        <v>9891</v>
      </c>
      <c r="J1105" s="2" t="s">
        <v>9906</v>
      </c>
      <c r="K1105" s="2" t="s">
        <v>9911</v>
      </c>
      <c r="L1105" s="2" t="s">
        <v>9936</v>
      </c>
      <c r="M1105" s="2">
        <v>1</v>
      </c>
      <c r="N1105" s="2">
        <v>45819.77</v>
      </c>
      <c r="O1105" s="2">
        <v>45819.77</v>
      </c>
      <c r="P1105" s="2">
        <v>1.06</v>
      </c>
      <c r="Q1105" s="2">
        <v>45334.080000000002</v>
      </c>
      <c r="R1105" s="2">
        <v>3</v>
      </c>
      <c r="S1105" s="2">
        <f t="shared" si="51"/>
        <v>5</v>
      </c>
      <c r="T1105" s="2">
        <f t="shared" si="52"/>
        <v>5</v>
      </c>
      <c r="U1105" s="6">
        <f t="shared" si="53"/>
        <v>23.471594798083505</v>
      </c>
    </row>
    <row r="1106" spans="1:21" x14ac:dyDescent="0.3">
      <c r="A1106" s="2" t="s">
        <v>1121</v>
      </c>
      <c r="B1106" s="2" t="s">
        <v>6114</v>
      </c>
      <c r="C1106" s="3">
        <v>45762</v>
      </c>
      <c r="D1106" s="4">
        <v>9</v>
      </c>
      <c r="E1106" s="3">
        <v>45765</v>
      </c>
      <c r="F1106" s="3">
        <v>45770</v>
      </c>
      <c r="G1106" s="3">
        <v>27934</v>
      </c>
      <c r="H1106" s="2" t="s">
        <v>9882</v>
      </c>
      <c r="I1106" s="2" t="s">
        <v>9902</v>
      </c>
      <c r="J1106" s="2" t="s">
        <v>9905</v>
      </c>
      <c r="K1106" s="2" t="s">
        <v>9910</v>
      </c>
      <c r="L1106" s="2" t="s">
        <v>9925</v>
      </c>
      <c r="M1106" s="2">
        <v>6</v>
      </c>
      <c r="N1106" s="2">
        <v>48695.05</v>
      </c>
      <c r="O1106" s="2">
        <v>292170.3</v>
      </c>
      <c r="P1106" s="2">
        <v>2.98</v>
      </c>
      <c r="Q1106" s="2">
        <v>283463.63</v>
      </c>
      <c r="R1106" s="2">
        <v>5</v>
      </c>
      <c r="S1106" s="2">
        <f t="shared" si="51"/>
        <v>8</v>
      </c>
      <c r="T1106" s="2">
        <f t="shared" si="52"/>
        <v>1</v>
      </c>
      <c r="U1106" s="6">
        <f t="shared" si="53"/>
        <v>48.809067513551994</v>
      </c>
    </row>
    <row r="1107" spans="1:21" x14ac:dyDescent="0.3">
      <c r="A1107" s="2" t="s">
        <v>1122</v>
      </c>
      <c r="B1107" s="2" t="s">
        <v>6115</v>
      </c>
      <c r="C1107" s="3">
        <v>45553</v>
      </c>
      <c r="D1107" s="4">
        <v>10</v>
      </c>
      <c r="E1107" s="3">
        <v>45555</v>
      </c>
      <c r="F1107" s="3">
        <v>45559</v>
      </c>
      <c r="G1107" s="3">
        <v>24761</v>
      </c>
      <c r="H1107" s="2" t="s">
        <v>9880</v>
      </c>
      <c r="I1107" s="2" t="s">
        <v>9889</v>
      </c>
      <c r="J1107" s="2" t="s">
        <v>9903</v>
      </c>
      <c r="K1107" s="2" t="s">
        <v>9908</v>
      </c>
      <c r="L1107" s="2" t="s">
        <v>9921</v>
      </c>
      <c r="M1107" s="2">
        <v>6</v>
      </c>
      <c r="N1107" s="2">
        <v>13530.91</v>
      </c>
      <c r="O1107" s="2">
        <v>81185.459999999992</v>
      </c>
      <c r="P1107" s="2">
        <v>2.74</v>
      </c>
      <c r="Q1107" s="2">
        <v>78960.98</v>
      </c>
      <c r="R1107" s="2">
        <v>5</v>
      </c>
      <c r="S1107" s="2">
        <f t="shared" si="51"/>
        <v>6</v>
      </c>
      <c r="T1107" s="2">
        <f t="shared" si="52"/>
        <v>4</v>
      </c>
      <c r="U1107" s="6">
        <f t="shared" si="53"/>
        <v>56.924050035402409</v>
      </c>
    </row>
    <row r="1108" spans="1:21" x14ac:dyDescent="0.3">
      <c r="A1108" s="2" t="s">
        <v>1123</v>
      </c>
      <c r="B1108" s="2" t="s">
        <v>6116</v>
      </c>
      <c r="C1108" s="3">
        <v>45240</v>
      </c>
      <c r="D1108" s="4">
        <v>8</v>
      </c>
      <c r="E1108" s="3">
        <v>45242</v>
      </c>
      <c r="F1108" s="3">
        <v>45245</v>
      </c>
      <c r="G1108" s="3">
        <v>24129</v>
      </c>
      <c r="H1108" s="2" t="s">
        <v>9879</v>
      </c>
      <c r="I1108" s="2" t="s">
        <v>9886</v>
      </c>
      <c r="J1108" s="2" t="s">
        <v>9904</v>
      </c>
      <c r="K1108" s="2" t="s">
        <v>9912</v>
      </c>
      <c r="L1108" s="2" t="s">
        <v>9930</v>
      </c>
      <c r="M1108" s="2">
        <v>8</v>
      </c>
      <c r="N1108" s="2">
        <v>2018.93</v>
      </c>
      <c r="O1108" s="2">
        <v>16151.44</v>
      </c>
      <c r="P1108" s="2">
        <v>17.52</v>
      </c>
      <c r="Q1108" s="2">
        <v>13321.71</v>
      </c>
      <c r="R1108" s="2">
        <v>1</v>
      </c>
      <c r="S1108" s="2">
        <f t="shared" si="51"/>
        <v>5</v>
      </c>
      <c r="T1108" s="2">
        <f t="shared" si="52"/>
        <v>3</v>
      </c>
      <c r="U1108" s="6">
        <f t="shared" si="53"/>
        <v>57.800132175226587</v>
      </c>
    </row>
    <row r="1109" spans="1:21" x14ac:dyDescent="0.3">
      <c r="A1109" s="2" t="s">
        <v>1124</v>
      </c>
      <c r="B1109" s="2" t="s">
        <v>6117</v>
      </c>
      <c r="C1109" s="3">
        <v>45200</v>
      </c>
      <c r="D1109" s="4">
        <v>4</v>
      </c>
      <c r="E1109" s="3">
        <v>45204</v>
      </c>
      <c r="F1109" s="3">
        <v>45206</v>
      </c>
      <c r="G1109" s="3">
        <v>34419</v>
      </c>
      <c r="H1109" s="2" t="s">
        <v>9880</v>
      </c>
      <c r="I1109" s="2" t="s">
        <v>9901</v>
      </c>
      <c r="J1109" s="2" t="s">
        <v>9904</v>
      </c>
      <c r="K1109" s="2" t="s">
        <v>9909</v>
      </c>
      <c r="L1109" s="2" t="s">
        <v>9923</v>
      </c>
      <c r="M1109" s="2">
        <v>2</v>
      </c>
      <c r="N1109" s="2">
        <v>38667.5</v>
      </c>
      <c r="O1109" s="2">
        <v>77335</v>
      </c>
      <c r="P1109" s="2">
        <v>1.87</v>
      </c>
      <c r="Q1109" s="2">
        <v>75888.84</v>
      </c>
      <c r="R1109" s="2">
        <v>1</v>
      </c>
      <c r="S1109" s="2">
        <f t="shared" si="51"/>
        <v>6</v>
      </c>
      <c r="T1109" s="2">
        <f t="shared" si="52"/>
        <v>-2</v>
      </c>
      <c r="U1109" s="6">
        <f t="shared" si="53"/>
        <v>29.518116272702382</v>
      </c>
    </row>
    <row r="1110" spans="1:21" x14ac:dyDescent="0.3">
      <c r="A1110" s="2" t="s">
        <v>1125</v>
      </c>
      <c r="B1110" s="2" t="s">
        <v>6118</v>
      </c>
      <c r="C1110" s="3">
        <v>45201</v>
      </c>
      <c r="D1110" s="4">
        <v>3</v>
      </c>
      <c r="E1110" s="3">
        <v>45204</v>
      </c>
      <c r="F1110" s="3">
        <v>45207</v>
      </c>
      <c r="G1110" s="3">
        <v>28384</v>
      </c>
      <c r="H1110" s="2" t="s">
        <v>9882</v>
      </c>
      <c r="I1110" s="2" t="s">
        <v>9902</v>
      </c>
      <c r="J1110" s="2" t="s">
        <v>9904</v>
      </c>
      <c r="K1110" s="2" t="s">
        <v>9912</v>
      </c>
      <c r="L1110" s="2" t="s">
        <v>9933</v>
      </c>
      <c r="M1110" s="2">
        <v>2</v>
      </c>
      <c r="N1110" s="2">
        <v>20099.45</v>
      </c>
      <c r="O1110" s="2">
        <v>40198.9</v>
      </c>
      <c r="P1110" s="2">
        <v>28.65</v>
      </c>
      <c r="Q1110" s="2">
        <v>28681.919999999998</v>
      </c>
      <c r="R1110" s="2">
        <v>1</v>
      </c>
      <c r="S1110" s="2">
        <f t="shared" si="51"/>
        <v>6</v>
      </c>
      <c r="T1110" s="2">
        <f t="shared" si="52"/>
        <v>-3</v>
      </c>
      <c r="U1110" s="6">
        <f t="shared" si="53"/>
        <v>46.044448328090411</v>
      </c>
    </row>
    <row r="1111" spans="1:21" x14ac:dyDescent="0.3">
      <c r="A1111" s="2" t="s">
        <v>1126</v>
      </c>
      <c r="B1111" s="2" t="s">
        <v>6119</v>
      </c>
      <c r="C1111" s="3">
        <v>45404</v>
      </c>
      <c r="D1111" s="4">
        <v>6</v>
      </c>
      <c r="E1111" s="3">
        <v>45405</v>
      </c>
      <c r="F1111" s="3">
        <v>45406</v>
      </c>
      <c r="G1111" s="3">
        <v>31373</v>
      </c>
      <c r="H1111" s="2" t="s">
        <v>9881</v>
      </c>
      <c r="I1111" s="2" t="s">
        <v>9891</v>
      </c>
      <c r="J1111" s="2" t="s">
        <v>9903</v>
      </c>
      <c r="K1111" s="2" t="s">
        <v>9907</v>
      </c>
      <c r="L1111" s="2" t="s">
        <v>9932</v>
      </c>
      <c r="M1111" s="2">
        <v>1</v>
      </c>
      <c r="N1111" s="2">
        <v>27757.17</v>
      </c>
      <c r="O1111" s="2">
        <v>27757.17</v>
      </c>
      <c r="P1111" s="2">
        <v>22.6</v>
      </c>
      <c r="Q1111" s="2">
        <v>21484.05</v>
      </c>
      <c r="R1111" s="2">
        <v>1</v>
      </c>
      <c r="S1111" s="2">
        <f t="shared" si="51"/>
        <v>2</v>
      </c>
      <c r="T1111" s="2">
        <f t="shared" si="52"/>
        <v>4</v>
      </c>
      <c r="U1111" s="6">
        <f t="shared" si="53"/>
        <v>38.414784394250511</v>
      </c>
    </row>
    <row r="1112" spans="1:21" x14ac:dyDescent="0.3">
      <c r="A1112" s="2" t="s">
        <v>1127</v>
      </c>
      <c r="B1112" s="2" t="s">
        <v>6120</v>
      </c>
      <c r="C1112" s="3">
        <v>45662</v>
      </c>
      <c r="D1112" s="4">
        <v>7</v>
      </c>
      <c r="E1112" s="3">
        <v>45666</v>
      </c>
      <c r="F1112" s="3">
        <v>45668</v>
      </c>
      <c r="G1112" s="3">
        <v>37236</v>
      </c>
      <c r="H1112" s="2" t="s">
        <v>9880</v>
      </c>
      <c r="I1112" s="2" t="s">
        <v>9889</v>
      </c>
      <c r="J1112" s="2" t="s">
        <v>9903</v>
      </c>
      <c r="K1112" s="2" t="s">
        <v>9907</v>
      </c>
      <c r="L1112" s="2" t="s">
        <v>9914</v>
      </c>
      <c r="M1112" s="2">
        <v>1</v>
      </c>
      <c r="N1112" s="2">
        <v>34928.370000000003</v>
      </c>
      <c r="O1112" s="2">
        <v>34928.370000000003</v>
      </c>
      <c r="P1112" s="2">
        <v>6.64</v>
      </c>
      <c r="Q1112" s="2">
        <v>32609.13</v>
      </c>
      <c r="R1112" s="2">
        <v>5</v>
      </c>
      <c r="S1112" s="2">
        <f t="shared" si="51"/>
        <v>6</v>
      </c>
      <c r="T1112" s="2">
        <f t="shared" si="52"/>
        <v>1</v>
      </c>
      <c r="U1112" s="6">
        <f t="shared" si="53"/>
        <v>23.069762348045121</v>
      </c>
    </row>
    <row r="1113" spans="1:21" x14ac:dyDescent="0.3">
      <c r="A1113" s="2" t="s">
        <v>1128</v>
      </c>
      <c r="B1113" s="2" t="s">
        <v>6121</v>
      </c>
      <c r="C1113" s="3">
        <v>45231</v>
      </c>
      <c r="D1113" s="4">
        <v>10</v>
      </c>
      <c r="E1113" s="3">
        <v>45233</v>
      </c>
      <c r="F1113" s="3">
        <v>45235</v>
      </c>
      <c r="G1113" s="3">
        <v>37601</v>
      </c>
      <c r="H1113" s="2" t="s">
        <v>9881</v>
      </c>
      <c r="I1113" s="2" t="s">
        <v>9899</v>
      </c>
      <c r="J1113" s="2" t="s">
        <v>9903</v>
      </c>
      <c r="K1113" s="2" t="s">
        <v>9907</v>
      </c>
      <c r="L1113" s="2" t="s">
        <v>9914</v>
      </c>
      <c r="M1113" s="2">
        <v>4</v>
      </c>
      <c r="N1113" s="2">
        <v>26206.33</v>
      </c>
      <c r="O1113" s="2">
        <v>104825.32</v>
      </c>
      <c r="P1113" s="2">
        <v>18.77</v>
      </c>
      <c r="Q1113" s="2">
        <v>85149.61</v>
      </c>
      <c r="R1113" s="2">
        <v>5</v>
      </c>
      <c r="S1113" s="2">
        <f t="shared" si="51"/>
        <v>4</v>
      </c>
      <c r="T1113" s="2">
        <f t="shared" si="52"/>
        <v>6</v>
      </c>
      <c r="U1113" s="6">
        <f t="shared" si="53"/>
        <v>20.891101431238329</v>
      </c>
    </row>
    <row r="1114" spans="1:21" x14ac:dyDescent="0.3">
      <c r="A1114" s="2" t="s">
        <v>1129</v>
      </c>
      <c r="B1114" s="2" t="s">
        <v>6122</v>
      </c>
      <c r="C1114" s="3">
        <v>45374</v>
      </c>
      <c r="D1114" s="4">
        <v>4</v>
      </c>
      <c r="E1114" s="3">
        <v>45379</v>
      </c>
      <c r="F1114" s="3">
        <v>45383</v>
      </c>
      <c r="G1114" s="3">
        <v>26301</v>
      </c>
      <c r="H1114" s="2" t="s">
        <v>9881</v>
      </c>
      <c r="I1114" s="2" t="s">
        <v>9891</v>
      </c>
      <c r="J1114" s="2" t="s">
        <v>9904</v>
      </c>
      <c r="K1114" s="2" t="s">
        <v>9912</v>
      </c>
      <c r="L1114" s="2" t="s">
        <v>9920</v>
      </c>
      <c r="M1114" s="2">
        <v>7</v>
      </c>
      <c r="N1114" s="2">
        <v>47253.18</v>
      </c>
      <c r="O1114" s="2">
        <v>330772.26</v>
      </c>
      <c r="P1114" s="2">
        <v>0.13</v>
      </c>
      <c r="Q1114" s="2">
        <v>330342.26</v>
      </c>
      <c r="R1114" s="2">
        <v>5</v>
      </c>
      <c r="S1114" s="2">
        <f t="shared" si="51"/>
        <v>9</v>
      </c>
      <c r="T1114" s="2">
        <f t="shared" si="52"/>
        <v>-5</v>
      </c>
      <c r="U1114" s="6">
        <f t="shared" si="53"/>
        <v>52.217005010589396</v>
      </c>
    </row>
    <row r="1115" spans="1:21" x14ac:dyDescent="0.3">
      <c r="A1115" s="2" t="s">
        <v>1130</v>
      </c>
      <c r="B1115" s="2" t="s">
        <v>6123</v>
      </c>
      <c r="C1115" s="3">
        <v>45726</v>
      </c>
      <c r="D1115" s="4">
        <v>8</v>
      </c>
      <c r="E1115" s="3">
        <v>45730</v>
      </c>
      <c r="F1115" s="3">
        <v>45733</v>
      </c>
      <c r="G1115" s="3">
        <v>25576</v>
      </c>
      <c r="H1115" s="2" t="s">
        <v>9880</v>
      </c>
      <c r="I1115" s="2" t="s">
        <v>9901</v>
      </c>
      <c r="J1115" s="2" t="s">
        <v>9903</v>
      </c>
      <c r="K1115" s="2" t="s">
        <v>9907</v>
      </c>
      <c r="L1115" s="2" t="s">
        <v>9932</v>
      </c>
      <c r="M1115" s="2">
        <v>1</v>
      </c>
      <c r="N1115" s="2">
        <v>13329.61</v>
      </c>
      <c r="O1115" s="2">
        <v>13329.61</v>
      </c>
      <c r="P1115" s="2">
        <v>0.3</v>
      </c>
      <c r="Q1115" s="2">
        <v>13289.62</v>
      </c>
      <c r="R1115" s="2">
        <v>4</v>
      </c>
      <c r="S1115" s="2">
        <f t="shared" si="51"/>
        <v>7</v>
      </c>
      <c r="T1115" s="2">
        <f t="shared" si="52"/>
        <v>1</v>
      </c>
      <c r="U1115" s="6">
        <f t="shared" si="53"/>
        <v>55.167693360711844</v>
      </c>
    </row>
    <row r="1116" spans="1:21" x14ac:dyDescent="0.3">
      <c r="A1116" s="2" t="s">
        <v>1131</v>
      </c>
      <c r="B1116" s="2" t="s">
        <v>6124</v>
      </c>
      <c r="C1116" s="3">
        <v>45342</v>
      </c>
      <c r="D1116" s="4">
        <v>8</v>
      </c>
      <c r="E1116" s="3">
        <v>45347</v>
      </c>
      <c r="F1116" s="3">
        <v>45348</v>
      </c>
      <c r="G1116" s="3">
        <v>22408</v>
      </c>
      <c r="H1116" s="2" t="s">
        <v>9879</v>
      </c>
      <c r="I1116" s="2" t="s">
        <v>9883</v>
      </c>
      <c r="J1116" s="2" t="s">
        <v>9906</v>
      </c>
      <c r="K1116" s="2" t="s">
        <v>9911</v>
      </c>
      <c r="L1116" s="2" t="s">
        <v>9919</v>
      </c>
      <c r="M1116" s="2">
        <v>10</v>
      </c>
      <c r="N1116" s="2">
        <v>42135.85</v>
      </c>
      <c r="O1116" s="2">
        <v>421358.5</v>
      </c>
      <c r="P1116" s="2">
        <v>13.95</v>
      </c>
      <c r="Q1116" s="2">
        <v>362578.99</v>
      </c>
      <c r="R1116" s="2">
        <v>3</v>
      </c>
      <c r="S1116" s="2">
        <f t="shared" si="51"/>
        <v>6</v>
      </c>
      <c r="T1116" s="2">
        <f t="shared" si="52"/>
        <v>2</v>
      </c>
      <c r="U1116" s="6">
        <f t="shared" si="53"/>
        <v>62.789869952087614</v>
      </c>
    </row>
    <row r="1117" spans="1:21" x14ac:dyDescent="0.3">
      <c r="A1117" s="2" t="s">
        <v>1132</v>
      </c>
      <c r="B1117" s="2" t="s">
        <v>6125</v>
      </c>
      <c r="C1117" s="3">
        <v>45420</v>
      </c>
      <c r="D1117" s="4">
        <v>6</v>
      </c>
      <c r="E1117" s="3">
        <v>45425</v>
      </c>
      <c r="F1117" s="3">
        <v>45428</v>
      </c>
      <c r="G1117" s="3">
        <v>33555</v>
      </c>
      <c r="H1117" s="2" t="s">
        <v>9881</v>
      </c>
      <c r="I1117" s="2" t="s">
        <v>9894</v>
      </c>
      <c r="J1117" s="2" t="s">
        <v>9904</v>
      </c>
      <c r="K1117" s="2" t="s">
        <v>9909</v>
      </c>
      <c r="L1117" s="2" t="s">
        <v>9927</v>
      </c>
      <c r="M1117" s="2">
        <v>6</v>
      </c>
      <c r="N1117" s="2">
        <v>46119.62</v>
      </c>
      <c r="O1117" s="2">
        <v>276717.71999999997</v>
      </c>
      <c r="P1117" s="2">
        <v>13.03</v>
      </c>
      <c r="Q1117" s="2">
        <v>240661.4</v>
      </c>
      <c r="R1117" s="2">
        <v>4</v>
      </c>
      <c r="S1117" s="2">
        <f t="shared" si="51"/>
        <v>8</v>
      </c>
      <c r="T1117" s="2">
        <f t="shared" si="52"/>
        <v>-2</v>
      </c>
      <c r="U1117" s="6">
        <f t="shared" si="53"/>
        <v>32.483291730413079</v>
      </c>
    </row>
    <row r="1118" spans="1:21" x14ac:dyDescent="0.3">
      <c r="A1118" s="2" t="s">
        <v>1133</v>
      </c>
      <c r="B1118" s="2" t="s">
        <v>6126</v>
      </c>
      <c r="C1118" s="3">
        <v>45485</v>
      </c>
      <c r="D1118" s="4">
        <v>3</v>
      </c>
      <c r="E1118" s="3">
        <v>45490</v>
      </c>
      <c r="F1118" s="3">
        <v>45491</v>
      </c>
      <c r="G1118" s="3">
        <v>37111</v>
      </c>
      <c r="H1118" s="2" t="s">
        <v>9882</v>
      </c>
      <c r="I1118" s="2" t="s">
        <v>9895</v>
      </c>
      <c r="J1118" s="2" t="s">
        <v>9905</v>
      </c>
      <c r="K1118" s="2" t="s">
        <v>9910</v>
      </c>
      <c r="L1118" s="2" t="s">
        <v>9917</v>
      </c>
      <c r="M1118" s="2">
        <v>9</v>
      </c>
      <c r="N1118" s="2">
        <v>26845.37</v>
      </c>
      <c r="O1118" s="2">
        <v>241608.33</v>
      </c>
      <c r="P1118" s="2">
        <v>12.61</v>
      </c>
      <c r="Q1118" s="2">
        <v>211141.52</v>
      </c>
      <c r="R1118" s="2">
        <v>3</v>
      </c>
      <c r="S1118" s="2">
        <f t="shared" si="51"/>
        <v>6</v>
      </c>
      <c r="T1118" s="2">
        <f t="shared" si="52"/>
        <v>-3</v>
      </c>
      <c r="U1118" s="6">
        <f t="shared" si="53"/>
        <v>22.926762491444215</v>
      </c>
    </row>
    <row r="1119" spans="1:21" x14ac:dyDescent="0.3">
      <c r="A1119" s="2" t="s">
        <v>1134</v>
      </c>
      <c r="B1119" s="2" t="s">
        <v>6127</v>
      </c>
      <c r="C1119" s="3">
        <v>45424</v>
      </c>
      <c r="D1119" s="4">
        <v>10</v>
      </c>
      <c r="E1119" s="3">
        <v>45425</v>
      </c>
      <c r="F1119" s="3">
        <v>45427</v>
      </c>
      <c r="G1119" s="3">
        <v>25707</v>
      </c>
      <c r="H1119" s="2" t="s">
        <v>9881</v>
      </c>
      <c r="I1119" s="2" t="s">
        <v>9890</v>
      </c>
      <c r="J1119" s="2" t="s">
        <v>9904</v>
      </c>
      <c r="K1119" s="2" t="s">
        <v>9912</v>
      </c>
      <c r="L1119" s="2" t="s">
        <v>9920</v>
      </c>
      <c r="M1119" s="2">
        <v>5</v>
      </c>
      <c r="N1119" s="2">
        <v>47113.1</v>
      </c>
      <c r="O1119" s="2">
        <v>235565.5</v>
      </c>
      <c r="P1119" s="2">
        <v>21.46</v>
      </c>
      <c r="Q1119" s="2">
        <v>185013.14</v>
      </c>
      <c r="R1119" s="2">
        <v>5</v>
      </c>
      <c r="S1119" s="2">
        <f t="shared" si="51"/>
        <v>3</v>
      </c>
      <c r="T1119" s="2">
        <f t="shared" si="52"/>
        <v>7</v>
      </c>
      <c r="U1119" s="6">
        <f t="shared" si="53"/>
        <v>53.981532181791032</v>
      </c>
    </row>
    <row r="1120" spans="1:21" x14ac:dyDescent="0.3">
      <c r="A1120" s="2" t="s">
        <v>1135</v>
      </c>
      <c r="B1120" s="2" t="s">
        <v>6128</v>
      </c>
      <c r="C1120" s="3">
        <v>45752</v>
      </c>
      <c r="D1120" s="4">
        <v>10</v>
      </c>
      <c r="E1120" s="3">
        <v>45757</v>
      </c>
      <c r="F1120" s="3">
        <v>45760</v>
      </c>
      <c r="G1120" s="3">
        <v>32379</v>
      </c>
      <c r="H1120" s="2" t="s">
        <v>9880</v>
      </c>
      <c r="I1120" s="2" t="s">
        <v>9884</v>
      </c>
      <c r="J1120" s="2" t="s">
        <v>9904</v>
      </c>
      <c r="K1120" s="2" t="s">
        <v>9912</v>
      </c>
      <c r="L1120" s="2" t="s">
        <v>9920</v>
      </c>
      <c r="M1120" s="2">
        <v>6</v>
      </c>
      <c r="N1120" s="2">
        <v>42564.11</v>
      </c>
      <c r="O1120" s="2">
        <v>255384.66</v>
      </c>
      <c r="P1120" s="2">
        <v>12.65</v>
      </c>
      <c r="Q1120" s="2">
        <v>223078.5</v>
      </c>
      <c r="R1120" s="2">
        <v>4</v>
      </c>
      <c r="S1120" s="2">
        <f t="shared" si="51"/>
        <v>8</v>
      </c>
      <c r="T1120" s="2">
        <f t="shared" si="52"/>
        <v>2</v>
      </c>
      <c r="U1120" s="6">
        <f t="shared" si="53"/>
        <v>36.611959654178676</v>
      </c>
    </row>
    <row r="1121" spans="1:21" x14ac:dyDescent="0.3">
      <c r="A1121" s="2" t="s">
        <v>1136</v>
      </c>
      <c r="B1121" s="2" t="s">
        <v>6129</v>
      </c>
      <c r="C1121" s="3">
        <v>45409</v>
      </c>
      <c r="D1121" s="4">
        <v>7</v>
      </c>
      <c r="E1121" s="3">
        <v>45413</v>
      </c>
      <c r="F1121" s="3">
        <v>45414</v>
      </c>
      <c r="G1121" s="3">
        <v>27014</v>
      </c>
      <c r="H1121" s="2" t="s">
        <v>9880</v>
      </c>
      <c r="I1121" s="2" t="s">
        <v>9897</v>
      </c>
      <c r="J1121" s="2" t="s">
        <v>9903</v>
      </c>
      <c r="K1121" s="2" t="s">
        <v>9907</v>
      </c>
      <c r="L1121" s="2" t="s">
        <v>9913</v>
      </c>
      <c r="M1121" s="2">
        <v>7</v>
      </c>
      <c r="N1121" s="2">
        <v>6695.29</v>
      </c>
      <c r="O1121" s="2">
        <v>46867.03</v>
      </c>
      <c r="P1121" s="2">
        <v>1.44</v>
      </c>
      <c r="Q1121" s="2">
        <v>46192.14</v>
      </c>
      <c r="R1121" s="2">
        <v>2</v>
      </c>
      <c r="S1121" s="2">
        <f t="shared" si="51"/>
        <v>5</v>
      </c>
      <c r="T1121" s="2">
        <f t="shared" si="52"/>
        <v>2</v>
      </c>
      <c r="U1121" s="6">
        <f t="shared" si="53"/>
        <v>50.362765229295</v>
      </c>
    </row>
    <row r="1122" spans="1:21" x14ac:dyDescent="0.3">
      <c r="A1122" s="2" t="s">
        <v>1137</v>
      </c>
      <c r="B1122" s="2" t="s">
        <v>6130</v>
      </c>
      <c r="C1122" s="3">
        <v>45623</v>
      </c>
      <c r="D1122" s="4">
        <v>9</v>
      </c>
      <c r="E1122" s="3">
        <v>45627</v>
      </c>
      <c r="F1122" s="3">
        <v>45629</v>
      </c>
      <c r="G1122" s="3">
        <v>27225</v>
      </c>
      <c r="H1122" s="2" t="s">
        <v>9882</v>
      </c>
      <c r="I1122" s="2" t="s">
        <v>9895</v>
      </c>
      <c r="J1122" s="2" t="s">
        <v>9905</v>
      </c>
      <c r="K1122" s="2" t="s">
        <v>9910</v>
      </c>
      <c r="L1122" s="2" t="s">
        <v>9935</v>
      </c>
      <c r="M1122" s="2">
        <v>9</v>
      </c>
      <c r="N1122" s="2">
        <v>43570.720000000001</v>
      </c>
      <c r="O1122" s="2">
        <v>392136.48</v>
      </c>
      <c r="P1122" s="2">
        <v>23.1</v>
      </c>
      <c r="Q1122" s="2">
        <v>301552.95</v>
      </c>
      <c r="R1122" s="2">
        <v>2</v>
      </c>
      <c r="S1122" s="2">
        <f t="shared" si="51"/>
        <v>6</v>
      </c>
      <c r="T1122" s="2">
        <f t="shared" si="52"/>
        <v>3</v>
      </c>
      <c r="U1122" s="6">
        <f t="shared" si="53"/>
        <v>50.370302770023621</v>
      </c>
    </row>
    <row r="1123" spans="1:21" x14ac:dyDescent="0.3">
      <c r="A1123" s="2" t="s">
        <v>1138</v>
      </c>
      <c r="B1123" s="2" t="s">
        <v>6131</v>
      </c>
      <c r="C1123" s="3">
        <v>45871</v>
      </c>
      <c r="D1123" s="4">
        <v>10</v>
      </c>
      <c r="E1123" s="3">
        <v>45873</v>
      </c>
      <c r="F1123" s="3">
        <v>45877</v>
      </c>
      <c r="G1123" s="3">
        <v>26346</v>
      </c>
      <c r="H1123" s="2" t="s">
        <v>9882</v>
      </c>
      <c r="I1123" s="2" t="s">
        <v>9898</v>
      </c>
      <c r="J1123" s="2" t="s">
        <v>9903</v>
      </c>
      <c r="K1123" s="2" t="s">
        <v>9908</v>
      </c>
      <c r="L1123" s="2" t="s">
        <v>9918</v>
      </c>
      <c r="M1123" s="2">
        <v>7</v>
      </c>
      <c r="N1123" s="2">
        <v>3388.25</v>
      </c>
      <c r="O1123" s="2">
        <v>23717.75</v>
      </c>
      <c r="P1123" s="2">
        <v>24.44</v>
      </c>
      <c r="Q1123" s="2">
        <v>17921.13</v>
      </c>
      <c r="R1123" s="2">
        <v>2</v>
      </c>
      <c r="S1123" s="2">
        <f t="shared" si="51"/>
        <v>6</v>
      </c>
      <c r="T1123" s="2">
        <f t="shared" si="52"/>
        <v>4</v>
      </c>
      <c r="U1123" s="6">
        <f t="shared" si="53"/>
        <v>53.455181504765768</v>
      </c>
    </row>
    <row r="1124" spans="1:21" x14ac:dyDescent="0.3">
      <c r="A1124" s="2" t="s">
        <v>1139</v>
      </c>
      <c r="B1124" s="2" t="s">
        <v>6132</v>
      </c>
      <c r="C1124" s="3">
        <v>45235</v>
      </c>
      <c r="D1124" s="4">
        <v>5</v>
      </c>
      <c r="E1124" s="3">
        <v>45238</v>
      </c>
      <c r="F1124" s="3">
        <v>45243</v>
      </c>
      <c r="G1124" s="3">
        <v>23791</v>
      </c>
      <c r="H1124" s="2" t="s">
        <v>9879</v>
      </c>
      <c r="I1124" s="2" t="s">
        <v>9893</v>
      </c>
      <c r="J1124" s="2" t="s">
        <v>9905</v>
      </c>
      <c r="K1124" s="2" t="s">
        <v>9910</v>
      </c>
      <c r="L1124" s="2" t="s">
        <v>9917</v>
      </c>
      <c r="M1124" s="2">
        <v>8</v>
      </c>
      <c r="N1124" s="2">
        <v>37516.199999999997</v>
      </c>
      <c r="O1124" s="2">
        <v>300129.59999999998</v>
      </c>
      <c r="P1124" s="2">
        <v>10.62</v>
      </c>
      <c r="Q1124" s="2">
        <v>268255.84000000003</v>
      </c>
      <c r="R1124" s="2">
        <v>1</v>
      </c>
      <c r="S1124" s="2">
        <f t="shared" si="51"/>
        <v>8</v>
      </c>
      <c r="T1124" s="2">
        <f t="shared" si="52"/>
        <v>-3</v>
      </c>
      <c r="U1124" s="6">
        <f t="shared" si="53"/>
        <v>58.712515661979673</v>
      </c>
    </row>
    <row r="1125" spans="1:21" x14ac:dyDescent="0.3">
      <c r="A1125" s="2" t="s">
        <v>1140</v>
      </c>
      <c r="B1125" s="2" t="s">
        <v>6133</v>
      </c>
      <c r="C1125" s="3">
        <v>45486</v>
      </c>
      <c r="D1125" s="4">
        <v>3</v>
      </c>
      <c r="E1125" s="3">
        <v>45488</v>
      </c>
      <c r="F1125" s="3">
        <v>45492</v>
      </c>
      <c r="G1125" s="3">
        <v>30070</v>
      </c>
      <c r="H1125" s="2" t="s">
        <v>9879</v>
      </c>
      <c r="I1125" s="2" t="s">
        <v>9896</v>
      </c>
      <c r="J1125" s="2" t="s">
        <v>9905</v>
      </c>
      <c r="K1125" s="2" t="s">
        <v>9910</v>
      </c>
      <c r="L1125" s="2" t="s">
        <v>9925</v>
      </c>
      <c r="M1125" s="2">
        <v>5</v>
      </c>
      <c r="N1125" s="2">
        <v>47752.2</v>
      </c>
      <c r="O1125" s="2">
        <v>238761</v>
      </c>
      <c r="P1125" s="2">
        <v>4.04</v>
      </c>
      <c r="Q1125" s="2">
        <v>229115.06</v>
      </c>
      <c r="R1125" s="2">
        <v>3</v>
      </c>
      <c r="S1125" s="2">
        <f t="shared" si="51"/>
        <v>6</v>
      </c>
      <c r="T1125" s="2">
        <f t="shared" si="52"/>
        <v>-3</v>
      </c>
      <c r="U1125" s="6">
        <f t="shared" si="53"/>
        <v>42.206035909843372</v>
      </c>
    </row>
    <row r="1126" spans="1:21" x14ac:dyDescent="0.3">
      <c r="A1126" s="2" t="s">
        <v>1141</v>
      </c>
      <c r="B1126" s="2" t="s">
        <v>6134</v>
      </c>
      <c r="C1126" s="3">
        <v>45849</v>
      </c>
      <c r="D1126" s="4">
        <v>8</v>
      </c>
      <c r="E1126" s="3">
        <v>45853</v>
      </c>
      <c r="F1126" s="3">
        <v>45855</v>
      </c>
      <c r="G1126" s="3">
        <v>32981</v>
      </c>
      <c r="H1126" s="2" t="s">
        <v>9882</v>
      </c>
      <c r="I1126" s="2" t="s">
        <v>9898</v>
      </c>
      <c r="J1126" s="2" t="s">
        <v>9904</v>
      </c>
      <c r="K1126" s="2" t="s">
        <v>9912</v>
      </c>
      <c r="L1126" s="2" t="s">
        <v>9930</v>
      </c>
      <c r="M1126" s="2">
        <v>3</v>
      </c>
      <c r="N1126" s="2">
        <v>5511.1</v>
      </c>
      <c r="O1126" s="2">
        <v>16533.3</v>
      </c>
      <c r="P1126" s="2">
        <v>17.39</v>
      </c>
      <c r="Q1126" s="2">
        <v>13658.16</v>
      </c>
      <c r="R1126" s="2">
        <v>3</v>
      </c>
      <c r="S1126" s="2">
        <f t="shared" si="51"/>
        <v>6</v>
      </c>
      <c r="T1126" s="2">
        <f t="shared" si="52"/>
        <v>2</v>
      </c>
      <c r="U1126" s="6">
        <f t="shared" si="53"/>
        <v>35.230663928815879</v>
      </c>
    </row>
    <row r="1127" spans="1:21" x14ac:dyDescent="0.3">
      <c r="A1127" s="2" t="s">
        <v>1142</v>
      </c>
      <c r="B1127" s="2" t="s">
        <v>6135</v>
      </c>
      <c r="C1127" s="3">
        <v>45646</v>
      </c>
      <c r="D1127" s="4">
        <v>7</v>
      </c>
      <c r="E1127" s="3">
        <v>45649</v>
      </c>
      <c r="F1127" s="3">
        <v>45654</v>
      </c>
      <c r="G1127" s="3">
        <v>34667</v>
      </c>
      <c r="H1127" s="2" t="s">
        <v>9879</v>
      </c>
      <c r="I1127" s="2" t="s">
        <v>9900</v>
      </c>
      <c r="J1127" s="2" t="s">
        <v>9906</v>
      </c>
      <c r="K1127" s="2" t="s">
        <v>9911</v>
      </c>
      <c r="L1127" s="2" t="s">
        <v>9919</v>
      </c>
      <c r="M1127" s="2">
        <v>6</v>
      </c>
      <c r="N1127" s="2">
        <v>3571.8</v>
      </c>
      <c r="O1127" s="2">
        <v>21430.799999999999</v>
      </c>
      <c r="P1127" s="2">
        <v>25.14</v>
      </c>
      <c r="Q1127" s="2">
        <v>16043.1</v>
      </c>
      <c r="R1127" s="2">
        <v>5</v>
      </c>
      <c r="S1127" s="2">
        <f t="shared" si="51"/>
        <v>8</v>
      </c>
      <c r="T1127" s="2">
        <f t="shared" si="52"/>
        <v>-1</v>
      </c>
      <c r="U1127" s="6">
        <f t="shared" si="53"/>
        <v>30.058200123642145</v>
      </c>
    </row>
    <row r="1128" spans="1:21" x14ac:dyDescent="0.3">
      <c r="A1128" s="2" t="s">
        <v>1143</v>
      </c>
      <c r="B1128" s="2" t="s">
        <v>6136</v>
      </c>
      <c r="C1128" s="3">
        <v>45503</v>
      </c>
      <c r="D1128" s="4">
        <v>7</v>
      </c>
      <c r="E1128" s="3">
        <v>45508</v>
      </c>
      <c r="F1128" s="3">
        <v>45509</v>
      </c>
      <c r="G1128" s="3">
        <v>38538</v>
      </c>
      <c r="H1128" s="2" t="s">
        <v>9882</v>
      </c>
      <c r="I1128" s="2" t="s">
        <v>9888</v>
      </c>
      <c r="J1128" s="2" t="s">
        <v>9904</v>
      </c>
      <c r="K1128" s="2" t="s">
        <v>9909</v>
      </c>
      <c r="L1128" s="2" t="s">
        <v>9929</v>
      </c>
      <c r="M1128" s="2">
        <v>2</v>
      </c>
      <c r="N1128" s="2">
        <v>21542.73</v>
      </c>
      <c r="O1128" s="2">
        <v>43085.46</v>
      </c>
      <c r="P1128" s="2">
        <v>28.18</v>
      </c>
      <c r="Q1128" s="2">
        <v>30943.98</v>
      </c>
      <c r="R1128" s="2">
        <v>4</v>
      </c>
      <c r="S1128" s="2">
        <f t="shared" si="51"/>
        <v>6</v>
      </c>
      <c r="T1128" s="2">
        <f t="shared" si="52"/>
        <v>1</v>
      </c>
      <c r="U1128" s="6">
        <f t="shared" si="53"/>
        <v>19.069130732375086</v>
      </c>
    </row>
    <row r="1129" spans="1:21" x14ac:dyDescent="0.3">
      <c r="A1129" s="2" t="s">
        <v>1144</v>
      </c>
      <c r="B1129" s="2" t="s">
        <v>6137</v>
      </c>
      <c r="C1129" s="3">
        <v>45628</v>
      </c>
      <c r="D1129" s="4">
        <v>8</v>
      </c>
      <c r="E1129" s="3">
        <v>45632</v>
      </c>
      <c r="F1129" s="3">
        <v>45637</v>
      </c>
      <c r="G1129" s="3">
        <v>23276</v>
      </c>
      <c r="H1129" s="2" t="s">
        <v>9880</v>
      </c>
      <c r="I1129" s="2" t="s">
        <v>9889</v>
      </c>
      <c r="J1129" s="2" t="s">
        <v>9904</v>
      </c>
      <c r="K1129" s="2" t="s">
        <v>9909</v>
      </c>
      <c r="L1129" s="2" t="s">
        <v>9927</v>
      </c>
      <c r="M1129" s="2">
        <v>6</v>
      </c>
      <c r="N1129" s="2">
        <v>28784.77</v>
      </c>
      <c r="O1129" s="2">
        <v>172708.62</v>
      </c>
      <c r="P1129" s="2">
        <v>12.19</v>
      </c>
      <c r="Q1129" s="2">
        <v>151655.44</v>
      </c>
      <c r="R1129" s="2">
        <v>4</v>
      </c>
      <c r="S1129" s="2">
        <f t="shared" si="51"/>
        <v>9</v>
      </c>
      <c r="T1129" s="2">
        <f t="shared" si="52"/>
        <v>-1</v>
      </c>
      <c r="U1129" s="6">
        <f t="shared" si="53"/>
        <v>61.195089640554627</v>
      </c>
    </row>
    <row r="1130" spans="1:21" x14ac:dyDescent="0.3">
      <c r="A1130" s="2" t="s">
        <v>1145</v>
      </c>
      <c r="B1130" s="2" t="s">
        <v>6138</v>
      </c>
      <c r="C1130" s="3">
        <v>45245</v>
      </c>
      <c r="D1130" s="4">
        <v>7</v>
      </c>
      <c r="E1130" s="3">
        <v>45246</v>
      </c>
      <c r="F1130" s="3">
        <v>45250</v>
      </c>
      <c r="G1130" s="3">
        <v>28914</v>
      </c>
      <c r="H1130" s="2" t="s">
        <v>9881</v>
      </c>
      <c r="I1130" s="2" t="s">
        <v>9894</v>
      </c>
      <c r="J1130" s="2" t="s">
        <v>9903</v>
      </c>
      <c r="K1130" s="2" t="s">
        <v>9908</v>
      </c>
      <c r="L1130" s="2" t="s">
        <v>9921</v>
      </c>
      <c r="M1130" s="2">
        <v>2</v>
      </c>
      <c r="N1130" s="2">
        <v>19009.86</v>
      </c>
      <c r="O1130" s="2">
        <v>38019.72</v>
      </c>
      <c r="P1130" s="2">
        <v>10.52</v>
      </c>
      <c r="Q1130" s="2">
        <v>34020.050000000003</v>
      </c>
      <c r="R1130" s="2">
        <v>4</v>
      </c>
      <c r="S1130" s="2">
        <f t="shared" si="51"/>
        <v>5</v>
      </c>
      <c r="T1130" s="2">
        <f t="shared" si="52"/>
        <v>2</v>
      </c>
      <c r="U1130" s="6">
        <f t="shared" si="53"/>
        <v>44.712521294718904</v>
      </c>
    </row>
    <row r="1131" spans="1:21" x14ac:dyDescent="0.3">
      <c r="A1131" s="2" t="s">
        <v>1146</v>
      </c>
      <c r="B1131" s="2" t="s">
        <v>6139</v>
      </c>
      <c r="C1131" s="3">
        <v>45674</v>
      </c>
      <c r="D1131" s="4">
        <v>8</v>
      </c>
      <c r="E1131" s="3">
        <v>45676</v>
      </c>
      <c r="F1131" s="3">
        <v>45680</v>
      </c>
      <c r="G1131" s="3">
        <v>25806</v>
      </c>
      <c r="H1131" s="2" t="s">
        <v>9879</v>
      </c>
      <c r="I1131" s="2" t="s">
        <v>9893</v>
      </c>
      <c r="J1131" s="2" t="s">
        <v>9905</v>
      </c>
      <c r="K1131" s="2" t="s">
        <v>9910</v>
      </c>
      <c r="L1131" s="2" t="s">
        <v>9917</v>
      </c>
      <c r="M1131" s="2">
        <v>8</v>
      </c>
      <c r="N1131" s="2">
        <v>1875.48</v>
      </c>
      <c r="O1131" s="2">
        <v>15003.84</v>
      </c>
      <c r="P1131" s="2">
        <v>4.01</v>
      </c>
      <c r="Q1131" s="2">
        <v>14402.19</v>
      </c>
      <c r="R1131" s="2">
        <v>2</v>
      </c>
      <c r="S1131" s="2">
        <f t="shared" si="51"/>
        <v>6</v>
      </c>
      <c r="T1131" s="2">
        <f t="shared" si="52"/>
        <v>2</v>
      </c>
      <c r="U1131" s="6">
        <f t="shared" si="53"/>
        <v>54.395619438740589</v>
      </c>
    </row>
    <row r="1132" spans="1:21" x14ac:dyDescent="0.3">
      <c r="A1132" s="2" t="s">
        <v>1147</v>
      </c>
      <c r="B1132" s="2" t="s">
        <v>6140</v>
      </c>
      <c r="C1132" s="3">
        <v>45150</v>
      </c>
      <c r="D1132" s="4">
        <v>8</v>
      </c>
      <c r="E1132" s="3">
        <v>45155</v>
      </c>
      <c r="F1132" s="3">
        <v>45158</v>
      </c>
      <c r="G1132" s="3">
        <v>30369</v>
      </c>
      <c r="H1132" s="2" t="s">
        <v>9880</v>
      </c>
      <c r="I1132" s="2" t="s">
        <v>9884</v>
      </c>
      <c r="J1132" s="2" t="s">
        <v>9904</v>
      </c>
      <c r="K1132" s="2" t="s">
        <v>9909</v>
      </c>
      <c r="L1132" s="2" t="s">
        <v>9923</v>
      </c>
      <c r="M1132" s="2">
        <v>2</v>
      </c>
      <c r="N1132" s="2">
        <v>20819.240000000002</v>
      </c>
      <c r="O1132" s="2">
        <v>41638.480000000003</v>
      </c>
      <c r="P1132" s="2">
        <v>27.92</v>
      </c>
      <c r="Q1132" s="2">
        <v>30013.02</v>
      </c>
      <c r="R1132" s="2">
        <v>1</v>
      </c>
      <c r="S1132" s="2">
        <f t="shared" si="51"/>
        <v>8</v>
      </c>
      <c r="T1132" s="2">
        <f t="shared" si="52"/>
        <v>0</v>
      </c>
      <c r="U1132" s="6">
        <f t="shared" si="53"/>
        <v>40.468848080133554</v>
      </c>
    </row>
    <row r="1133" spans="1:21" x14ac:dyDescent="0.3">
      <c r="A1133" s="2" t="s">
        <v>1148</v>
      </c>
      <c r="B1133" s="2" t="s">
        <v>6141</v>
      </c>
      <c r="C1133" s="3">
        <v>45360</v>
      </c>
      <c r="D1133" s="4">
        <v>7</v>
      </c>
      <c r="E1133" s="3">
        <v>45362</v>
      </c>
      <c r="F1133" s="3">
        <v>45367</v>
      </c>
      <c r="G1133" s="3">
        <v>34242</v>
      </c>
      <c r="H1133" s="2" t="s">
        <v>9881</v>
      </c>
      <c r="I1133" s="2" t="s">
        <v>9891</v>
      </c>
      <c r="J1133" s="2" t="s">
        <v>9903</v>
      </c>
      <c r="K1133" s="2" t="s">
        <v>9908</v>
      </c>
      <c r="L1133" s="2" t="s">
        <v>9921</v>
      </c>
      <c r="M1133" s="2">
        <v>1</v>
      </c>
      <c r="N1133" s="2">
        <v>10054.43</v>
      </c>
      <c r="O1133" s="2">
        <v>10054.43</v>
      </c>
      <c r="P1133" s="2">
        <v>22.09</v>
      </c>
      <c r="Q1133" s="2">
        <v>7833.41</v>
      </c>
      <c r="R1133" s="2">
        <v>3</v>
      </c>
      <c r="S1133" s="2">
        <f t="shared" si="51"/>
        <v>7</v>
      </c>
      <c r="T1133" s="2">
        <f t="shared" si="52"/>
        <v>0</v>
      </c>
      <c r="U1133" s="6">
        <f t="shared" si="53"/>
        <v>30.439425051334702</v>
      </c>
    </row>
    <row r="1134" spans="1:21" x14ac:dyDescent="0.3">
      <c r="A1134" s="2" t="s">
        <v>1149</v>
      </c>
      <c r="B1134" s="2" t="s">
        <v>6142</v>
      </c>
      <c r="C1134" s="3">
        <v>45555</v>
      </c>
      <c r="D1134" s="4">
        <v>8</v>
      </c>
      <c r="E1134" s="3">
        <v>45560</v>
      </c>
      <c r="F1134" s="3">
        <v>45564</v>
      </c>
      <c r="G1134" s="3">
        <v>32365</v>
      </c>
      <c r="H1134" s="2" t="s">
        <v>9882</v>
      </c>
      <c r="I1134" s="2" t="s">
        <v>9902</v>
      </c>
      <c r="J1134" s="2" t="s">
        <v>9903</v>
      </c>
      <c r="K1134" s="2" t="s">
        <v>9908</v>
      </c>
      <c r="L1134" s="2" t="s">
        <v>9921</v>
      </c>
      <c r="M1134" s="2">
        <v>8</v>
      </c>
      <c r="N1134" s="2">
        <v>646.45000000000005</v>
      </c>
      <c r="O1134" s="2">
        <v>5171.6000000000004</v>
      </c>
      <c r="P1134" s="2">
        <v>1.98</v>
      </c>
      <c r="Q1134" s="2">
        <v>5069.2</v>
      </c>
      <c r="R1134" s="2">
        <v>2</v>
      </c>
      <c r="S1134" s="2">
        <f t="shared" si="51"/>
        <v>9</v>
      </c>
      <c r="T1134" s="2">
        <f t="shared" si="52"/>
        <v>-1</v>
      </c>
      <c r="U1134" s="6">
        <f t="shared" si="53"/>
        <v>36.110247872734</v>
      </c>
    </row>
    <row r="1135" spans="1:21" x14ac:dyDescent="0.3">
      <c r="A1135" s="2" t="s">
        <v>1150</v>
      </c>
      <c r="B1135" s="2" t="s">
        <v>6143</v>
      </c>
      <c r="C1135" s="3">
        <v>45759</v>
      </c>
      <c r="D1135" s="4">
        <v>10</v>
      </c>
      <c r="E1135" s="3">
        <v>45761</v>
      </c>
      <c r="F1135" s="3">
        <v>45762</v>
      </c>
      <c r="G1135" s="3">
        <v>25179</v>
      </c>
      <c r="H1135" s="2" t="s">
        <v>9879</v>
      </c>
      <c r="I1135" s="2" t="s">
        <v>9900</v>
      </c>
      <c r="J1135" s="2" t="s">
        <v>9906</v>
      </c>
      <c r="K1135" s="2" t="s">
        <v>9911</v>
      </c>
      <c r="L1135" s="2" t="s">
        <v>9936</v>
      </c>
      <c r="M1135" s="2">
        <v>7</v>
      </c>
      <c r="N1135" s="2">
        <v>35573.31</v>
      </c>
      <c r="O1135" s="2">
        <v>249013.17</v>
      </c>
      <c r="P1135" s="2">
        <v>4.8899999999999997</v>
      </c>
      <c r="Q1135" s="2">
        <v>236836.43</v>
      </c>
      <c r="R1135" s="2">
        <v>5</v>
      </c>
      <c r="S1135" s="2">
        <f t="shared" si="51"/>
        <v>3</v>
      </c>
      <c r="T1135" s="2">
        <f t="shared" si="52"/>
        <v>7</v>
      </c>
      <c r="U1135" s="6">
        <f t="shared" si="53"/>
        <v>56.343639367476989</v>
      </c>
    </row>
    <row r="1136" spans="1:21" x14ac:dyDescent="0.3">
      <c r="A1136" s="2" t="s">
        <v>1151</v>
      </c>
      <c r="B1136" s="2" t="s">
        <v>6144</v>
      </c>
      <c r="C1136" s="3">
        <v>45665</v>
      </c>
      <c r="D1136" s="4">
        <v>3</v>
      </c>
      <c r="E1136" s="3">
        <v>45666</v>
      </c>
      <c r="F1136" s="3">
        <v>45669</v>
      </c>
      <c r="G1136" s="3">
        <v>33031</v>
      </c>
      <c r="H1136" s="2" t="s">
        <v>9880</v>
      </c>
      <c r="I1136" s="2" t="s">
        <v>9892</v>
      </c>
      <c r="J1136" s="2" t="s">
        <v>9904</v>
      </c>
      <c r="K1136" s="2" t="s">
        <v>9912</v>
      </c>
      <c r="L1136" s="2" t="s">
        <v>9933</v>
      </c>
      <c r="M1136" s="2">
        <v>6</v>
      </c>
      <c r="N1136" s="2">
        <v>14397.88</v>
      </c>
      <c r="O1136" s="2">
        <v>86387.28</v>
      </c>
      <c r="P1136" s="2">
        <v>28.48</v>
      </c>
      <c r="Q1136" s="2">
        <v>61784.18</v>
      </c>
      <c r="R1136" s="2">
        <v>5</v>
      </c>
      <c r="S1136" s="2">
        <f t="shared" si="51"/>
        <v>4</v>
      </c>
      <c r="T1136" s="2">
        <f t="shared" si="52"/>
        <v>-1</v>
      </c>
      <c r="U1136" s="6">
        <f t="shared" si="53"/>
        <v>34.59000684462697</v>
      </c>
    </row>
    <row r="1137" spans="1:21" x14ac:dyDescent="0.3">
      <c r="A1137" s="2" t="s">
        <v>1152</v>
      </c>
      <c r="B1137" s="2" t="s">
        <v>6145</v>
      </c>
      <c r="C1137" s="3">
        <v>45685</v>
      </c>
      <c r="D1137" s="4">
        <v>8</v>
      </c>
      <c r="E1137" s="3">
        <v>45690</v>
      </c>
      <c r="F1137" s="3">
        <v>45691</v>
      </c>
      <c r="G1137" s="3">
        <v>38788</v>
      </c>
      <c r="H1137" s="2" t="s">
        <v>9882</v>
      </c>
      <c r="I1137" s="2" t="s">
        <v>9887</v>
      </c>
      <c r="J1137" s="2" t="s">
        <v>9904</v>
      </c>
      <c r="K1137" s="2" t="s">
        <v>9909</v>
      </c>
      <c r="L1137" s="2" t="s">
        <v>9929</v>
      </c>
      <c r="M1137" s="2">
        <v>8</v>
      </c>
      <c r="N1137" s="2">
        <v>22207.77</v>
      </c>
      <c r="O1137" s="2">
        <v>177662.16</v>
      </c>
      <c r="P1137" s="2">
        <v>16.09</v>
      </c>
      <c r="Q1137" s="2">
        <v>149076.32</v>
      </c>
      <c r="R1137" s="2">
        <v>1</v>
      </c>
      <c r="S1137" s="2">
        <f t="shared" si="51"/>
        <v>6</v>
      </c>
      <c r="T1137" s="2">
        <f t="shared" si="52"/>
        <v>2</v>
      </c>
      <c r="U1137" s="6">
        <f t="shared" si="53"/>
        <v>18.882956878850102</v>
      </c>
    </row>
    <row r="1138" spans="1:21" x14ac:dyDescent="0.3">
      <c r="A1138" s="2" t="s">
        <v>1153</v>
      </c>
      <c r="B1138" s="2" t="s">
        <v>6146</v>
      </c>
      <c r="C1138" s="3">
        <v>45446</v>
      </c>
      <c r="D1138" s="4">
        <v>8</v>
      </c>
      <c r="E1138" s="3">
        <v>45451</v>
      </c>
      <c r="F1138" s="3">
        <v>45453</v>
      </c>
      <c r="G1138" s="3">
        <v>28046</v>
      </c>
      <c r="H1138" s="2" t="s">
        <v>9882</v>
      </c>
      <c r="I1138" s="2" t="s">
        <v>9887</v>
      </c>
      <c r="J1138" s="2" t="s">
        <v>9905</v>
      </c>
      <c r="K1138" s="2" t="s">
        <v>9910</v>
      </c>
      <c r="L1138" s="2" t="s">
        <v>9925</v>
      </c>
      <c r="M1138" s="2">
        <v>9</v>
      </c>
      <c r="N1138" s="2">
        <v>2019.8</v>
      </c>
      <c r="O1138" s="2">
        <v>18178.2</v>
      </c>
      <c r="P1138" s="2">
        <v>16.41</v>
      </c>
      <c r="Q1138" s="2">
        <v>15195.16</v>
      </c>
      <c r="R1138" s="2">
        <v>4</v>
      </c>
      <c r="S1138" s="2">
        <f t="shared" si="51"/>
        <v>7</v>
      </c>
      <c r="T1138" s="2">
        <f t="shared" si="52"/>
        <v>1</v>
      </c>
      <c r="U1138" s="6">
        <f t="shared" si="53"/>
        <v>47.636607442172313</v>
      </c>
    </row>
    <row r="1139" spans="1:21" x14ac:dyDescent="0.3">
      <c r="A1139" s="2" t="s">
        <v>1154</v>
      </c>
      <c r="B1139" s="2" t="s">
        <v>6147</v>
      </c>
      <c r="C1139" s="3">
        <v>45768</v>
      </c>
      <c r="D1139" s="4">
        <v>10</v>
      </c>
      <c r="E1139" s="3">
        <v>45769</v>
      </c>
      <c r="F1139" s="3">
        <v>45771</v>
      </c>
      <c r="G1139" s="3">
        <v>36021</v>
      </c>
      <c r="H1139" s="2" t="s">
        <v>9879</v>
      </c>
      <c r="I1139" s="2" t="s">
        <v>9896</v>
      </c>
      <c r="J1139" s="2" t="s">
        <v>9903</v>
      </c>
      <c r="K1139" s="2" t="s">
        <v>9907</v>
      </c>
      <c r="L1139" s="2" t="s">
        <v>9914</v>
      </c>
      <c r="M1139" s="2">
        <v>9</v>
      </c>
      <c r="N1139" s="2">
        <v>23312.720000000001</v>
      </c>
      <c r="O1139" s="2">
        <v>209814.48</v>
      </c>
      <c r="P1139" s="2">
        <v>18.45</v>
      </c>
      <c r="Q1139" s="2">
        <v>171103.71</v>
      </c>
      <c r="R1139" s="2">
        <v>4</v>
      </c>
      <c r="S1139" s="2">
        <f t="shared" si="51"/>
        <v>3</v>
      </c>
      <c r="T1139" s="2">
        <f t="shared" si="52"/>
        <v>7</v>
      </c>
      <c r="U1139" s="6">
        <f t="shared" si="53"/>
        <v>26.68583162217659</v>
      </c>
    </row>
    <row r="1140" spans="1:21" x14ac:dyDescent="0.3">
      <c r="A1140" s="2" t="s">
        <v>1155</v>
      </c>
      <c r="B1140" s="2" t="s">
        <v>6148</v>
      </c>
      <c r="C1140" s="3">
        <v>45163</v>
      </c>
      <c r="D1140" s="4">
        <v>10</v>
      </c>
      <c r="E1140" s="3">
        <v>45168</v>
      </c>
      <c r="F1140" s="3">
        <v>45170</v>
      </c>
      <c r="G1140" s="3">
        <v>35394</v>
      </c>
      <c r="H1140" s="2" t="s">
        <v>9880</v>
      </c>
      <c r="I1140" s="2" t="s">
        <v>9884</v>
      </c>
      <c r="J1140" s="2" t="s">
        <v>9904</v>
      </c>
      <c r="K1140" s="2" t="s">
        <v>9912</v>
      </c>
      <c r="L1140" s="2" t="s">
        <v>9930</v>
      </c>
      <c r="M1140" s="2">
        <v>9</v>
      </c>
      <c r="N1140" s="2">
        <v>24217.93</v>
      </c>
      <c r="O1140" s="2">
        <v>217961.37</v>
      </c>
      <c r="P1140" s="2">
        <v>4.34</v>
      </c>
      <c r="Q1140" s="2">
        <v>208501.85</v>
      </c>
      <c r="R1140" s="2">
        <v>1</v>
      </c>
      <c r="S1140" s="2">
        <f t="shared" si="51"/>
        <v>7</v>
      </c>
      <c r="T1140" s="2">
        <f t="shared" si="52"/>
        <v>3</v>
      </c>
      <c r="U1140" s="6">
        <f t="shared" si="53"/>
        <v>26.746064339493497</v>
      </c>
    </row>
    <row r="1141" spans="1:21" x14ac:dyDescent="0.3">
      <c r="A1141" s="2" t="s">
        <v>1156</v>
      </c>
      <c r="B1141" s="2" t="s">
        <v>6149</v>
      </c>
      <c r="C1141" s="3">
        <v>45212</v>
      </c>
      <c r="D1141" s="4">
        <v>10</v>
      </c>
      <c r="E1141" s="3">
        <v>45213</v>
      </c>
      <c r="F1141" s="3">
        <v>45216</v>
      </c>
      <c r="G1141" s="3">
        <v>32359</v>
      </c>
      <c r="H1141" s="2" t="s">
        <v>9879</v>
      </c>
      <c r="I1141" s="2" t="s">
        <v>9883</v>
      </c>
      <c r="J1141" s="2" t="s">
        <v>9903</v>
      </c>
      <c r="K1141" s="2" t="s">
        <v>9907</v>
      </c>
      <c r="L1141" s="2" t="s">
        <v>9932</v>
      </c>
      <c r="M1141" s="2">
        <v>4</v>
      </c>
      <c r="N1141" s="2">
        <v>39478.519999999997</v>
      </c>
      <c r="O1141" s="2">
        <v>157914.07999999999</v>
      </c>
      <c r="P1141" s="2">
        <v>4.6100000000000003</v>
      </c>
      <c r="Q1141" s="2">
        <v>150634.23999999999</v>
      </c>
      <c r="R1141" s="2">
        <v>1</v>
      </c>
      <c r="S1141" s="2">
        <f t="shared" si="51"/>
        <v>4</v>
      </c>
      <c r="T1141" s="2">
        <f t="shared" si="52"/>
        <v>6</v>
      </c>
      <c r="U1141" s="6">
        <f t="shared" si="53"/>
        <v>35.189596167008901</v>
      </c>
    </row>
    <row r="1142" spans="1:21" x14ac:dyDescent="0.3">
      <c r="A1142" s="2" t="s">
        <v>1157</v>
      </c>
      <c r="B1142" s="2" t="s">
        <v>6150</v>
      </c>
      <c r="C1142" s="3">
        <v>45487</v>
      </c>
      <c r="D1142" s="4">
        <v>9</v>
      </c>
      <c r="E1142" s="3">
        <v>45488</v>
      </c>
      <c r="F1142" s="3">
        <v>45493</v>
      </c>
      <c r="G1142" s="3">
        <v>22715</v>
      </c>
      <c r="H1142" s="2" t="s">
        <v>9880</v>
      </c>
      <c r="I1142" s="2" t="s">
        <v>9897</v>
      </c>
      <c r="J1142" s="2" t="s">
        <v>9905</v>
      </c>
      <c r="K1142" s="2" t="s">
        <v>9910</v>
      </c>
      <c r="L1142" s="2" t="s">
        <v>9917</v>
      </c>
      <c r="M1142" s="2">
        <v>7</v>
      </c>
      <c r="N1142" s="2">
        <v>17339.63</v>
      </c>
      <c r="O1142" s="2">
        <v>121377.41</v>
      </c>
      <c r="P1142" s="2">
        <v>13.88</v>
      </c>
      <c r="Q1142" s="2">
        <v>104530.23</v>
      </c>
      <c r="R1142" s="2">
        <v>4</v>
      </c>
      <c r="S1142" s="2">
        <f t="shared" si="51"/>
        <v>6</v>
      </c>
      <c r="T1142" s="2">
        <f t="shared" si="52"/>
        <v>3</v>
      </c>
      <c r="U1142" s="6">
        <f t="shared" si="53"/>
        <v>62.345660770935638</v>
      </c>
    </row>
    <row r="1143" spans="1:21" x14ac:dyDescent="0.3">
      <c r="A1143" s="2" t="s">
        <v>1158</v>
      </c>
      <c r="B1143" s="2" t="s">
        <v>6151</v>
      </c>
      <c r="C1143" s="3">
        <v>45416</v>
      </c>
      <c r="D1143" s="4">
        <v>5</v>
      </c>
      <c r="E1143" s="3">
        <v>45418</v>
      </c>
      <c r="F1143" s="3">
        <v>45421</v>
      </c>
      <c r="G1143" s="3">
        <v>27825</v>
      </c>
      <c r="H1143" s="2" t="s">
        <v>9881</v>
      </c>
      <c r="I1143" s="2" t="s">
        <v>9899</v>
      </c>
      <c r="J1143" s="2" t="s">
        <v>9904</v>
      </c>
      <c r="K1143" s="2" t="s">
        <v>9912</v>
      </c>
      <c r="L1143" s="2" t="s">
        <v>9928</v>
      </c>
      <c r="M1143" s="2">
        <v>8</v>
      </c>
      <c r="N1143" s="2">
        <v>25030.2</v>
      </c>
      <c r="O1143" s="2">
        <v>200241.6</v>
      </c>
      <c r="P1143" s="2">
        <v>6.1</v>
      </c>
      <c r="Q1143" s="2">
        <v>188026.86</v>
      </c>
      <c r="R1143" s="2">
        <v>2</v>
      </c>
      <c r="S1143" s="2">
        <f t="shared" si="51"/>
        <v>5</v>
      </c>
      <c r="T1143" s="2">
        <f t="shared" si="52"/>
        <v>0</v>
      </c>
      <c r="U1143" s="6">
        <f t="shared" si="53"/>
        <v>48.159515029612251</v>
      </c>
    </row>
    <row r="1144" spans="1:21" x14ac:dyDescent="0.3">
      <c r="A1144" s="2" t="s">
        <v>1159</v>
      </c>
      <c r="B1144" s="2" t="s">
        <v>6152</v>
      </c>
      <c r="C1144" s="3">
        <v>45592</v>
      </c>
      <c r="D1144" s="4">
        <v>3</v>
      </c>
      <c r="E1144" s="3">
        <v>45593</v>
      </c>
      <c r="F1144" s="3">
        <v>45594</v>
      </c>
      <c r="G1144" s="3">
        <v>24806</v>
      </c>
      <c r="H1144" s="2" t="s">
        <v>9880</v>
      </c>
      <c r="I1144" s="2" t="s">
        <v>9897</v>
      </c>
      <c r="J1144" s="2" t="s">
        <v>9906</v>
      </c>
      <c r="K1144" s="2" t="s">
        <v>9911</v>
      </c>
      <c r="L1144" s="2" t="s">
        <v>9936</v>
      </c>
      <c r="M1144" s="2">
        <v>1</v>
      </c>
      <c r="N1144" s="2">
        <v>29343.01</v>
      </c>
      <c r="O1144" s="2">
        <v>29343.01</v>
      </c>
      <c r="P1144" s="2">
        <v>15.36</v>
      </c>
      <c r="Q1144" s="2">
        <v>24835.919999999998</v>
      </c>
      <c r="R1144" s="2">
        <v>2</v>
      </c>
      <c r="S1144" s="2">
        <f t="shared" si="51"/>
        <v>2</v>
      </c>
      <c r="T1144" s="2">
        <f t="shared" si="52"/>
        <v>1</v>
      </c>
      <c r="U1144" s="6">
        <f t="shared" si="53"/>
        <v>56.907623318385653</v>
      </c>
    </row>
    <row r="1145" spans="1:21" x14ac:dyDescent="0.3">
      <c r="A1145" s="2" t="s">
        <v>1160</v>
      </c>
      <c r="B1145" s="2" t="s">
        <v>6153</v>
      </c>
      <c r="C1145" s="3">
        <v>45793</v>
      </c>
      <c r="D1145" s="4">
        <v>4</v>
      </c>
      <c r="E1145" s="3">
        <v>45796</v>
      </c>
      <c r="F1145" s="3">
        <v>45799</v>
      </c>
      <c r="G1145" s="3">
        <v>23441</v>
      </c>
      <c r="H1145" s="2" t="s">
        <v>9881</v>
      </c>
      <c r="I1145" s="2" t="s">
        <v>9890</v>
      </c>
      <c r="J1145" s="2" t="s">
        <v>9904</v>
      </c>
      <c r="K1145" s="2" t="s">
        <v>9909</v>
      </c>
      <c r="L1145" s="2" t="s">
        <v>9927</v>
      </c>
      <c r="M1145" s="2">
        <v>5</v>
      </c>
      <c r="N1145" s="2">
        <v>17155.95</v>
      </c>
      <c r="O1145" s="2">
        <v>85779.75</v>
      </c>
      <c r="P1145" s="2">
        <v>27.13</v>
      </c>
      <c r="Q1145" s="2">
        <v>62507.7</v>
      </c>
      <c r="R1145" s="2">
        <v>2</v>
      </c>
      <c r="S1145" s="2">
        <f t="shared" si="51"/>
        <v>6</v>
      </c>
      <c r="T1145" s="2">
        <f t="shared" si="52"/>
        <v>-2</v>
      </c>
      <c r="U1145" s="6">
        <f t="shared" si="53"/>
        <v>61.195089640554627</v>
      </c>
    </row>
    <row r="1146" spans="1:21" x14ac:dyDescent="0.3">
      <c r="A1146" s="2" t="s">
        <v>1161</v>
      </c>
      <c r="B1146" s="2" t="s">
        <v>6154</v>
      </c>
      <c r="C1146" s="3">
        <v>45858</v>
      </c>
      <c r="D1146" s="4">
        <v>7</v>
      </c>
      <c r="E1146" s="3">
        <v>45863</v>
      </c>
      <c r="F1146" s="3">
        <v>45867</v>
      </c>
      <c r="G1146" s="3">
        <v>24046</v>
      </c>
      <c r="H1146" s="2" t="s">
        <v>9880</v>
      </c>
      <c r="I1146" s="2" t="s">
        <v>9889</v>
      </c>
      <c r="J1146" s="2" t="s">
        <v>9905</v>
      </c>
      <c r="K1146" s="2" t="s">
        <v>9910</v>
      </c>
      <c r="L1146" s="2" t="s">
        <v>9935</v>
      </c>
      <c r="M1146" s="2">
        <v>3</v>
      </c>
      <c r="N1146" s="2">
        <v>30147.439999999999</v>
      </c>
      <c r="O1146" s="2">
        <v>90442.319999999992</v>
      </c>
      <c r="P1146" s="2">
        <v>10.37</v>
      </c>
      <c r="Q1146" s="2">
        <v>81063.45</v>
      </c>
      <c r="R1146" s="2">
        <v>4</v>
      </c>
      <c r="S1146" s="2">
        <f t="shared" si="51"/>
        <v>9</v>
      </c>
      <c r="T1146" s="2">
        <f t="shared" si="52"/>
        <v>-2</v>
      </c>
      <c r="U1146" s="6">
        <f t="shared" si="53"/>
        <v>59.718671454219034</v>
      </c>
    </row>
    <row r="1147" spans="1:21" x14ac:dyDescent="0.3">
      <c r="A1147" s="2" t="s">
        <v>1162</v>
      </c>
      <c r="B1147" s="2" t="s">
        <v>6155</v>
      </c>
      <c r="C1147" s="3">
        <v>45607</v>
      </c>
      <c r="D1147" s="4">
        <v>10</v>
      </c>
      <c r="E1147" s="3">
        <v>45612</v>
      </c>
      <c r="F1147" s="3">
        <v>45613</v>
      </c>
      <c r="G1147" s="3">
        <v>27137</v>
      </c>
      <c r="H1147" s="2" t="s">
        <v>9880</v>
      </c>
      <c r="I1147" s="2" t="s">
        <v>9901</v>
      </c>
      <c r="J1147" s="2" t="s">
        <v>9904</v>
      </c>
      <c r="K1147" s="2" t="s">
        <v>9912</v>
      </c>
      <c r="L1147" s="2" t="s">
        <v>9933</v>
      </c>
      <c r="M1147" s="2">
        <v>10</v>
      </c>
      <c r="N1147" s="2">
        <v>25456.43</v>
      </c>
      <c r="O1147" s="2">
        <v>254564.3</v>
      </c>
      <c r="P1147" s="2">
        <v>29.52</v>
      </c>
      <c r="Q1147" s="2">
        <v>179416.92</v>
      </c>
      <c r="R1147" s="2">
        <v>3</v>
      </c>
      <c r="S1147" s="2">
        <f t="shared" si="51"/>
        <v>6</v>
      </c>
      <c r="T1147" s="2">
        <f t="shared" si="52"/>
        <v>4</v>
      </c>
      <c r="U1147" s="6">
        <f t="shared" si="53"/>
        <v>50.567425381146663</v>
      </c>
    </row>
    <row r="1148" spans="1:21" x14ac:dyDescent="0.3">
      <c r="A1148" s="2" t="s">
        <v>1163</v>
      </c>
      <c r="B1148" s="2" t="s">
        <v>6156</v>
      </c>
      <c r="C1148" s="3">
        <v>45287</v>
      </c>
      <c r="D1148" s="4">
        <v>8</v>
      </c>
      <c r="E1148" s="3">
        <v>45289</v>
      </c>
      <c r="F1148" s="3">
        <v>45292</v>
      </c>
      <c r="G1148" s="3">
        <v>37598</v>
      </c>
      <c r="H1148" s="2" t="s">
        <v>9880</v>
      </c>
      <c r="I1148" s="2" t="s">
        <v>9897</v>
      </c>
      <c r="J1148" s="2" t="s">
        <v>9903</v>
      </c>
      <c r="K1148" s="2" t="s">
        <v>9908</v>
      </c>
      <c r="L1148" s="2" t="s">
        <v>9934</v>
      </c>
      <c r="M1148" s="2">
        <v>10</v>
      </c>
      <c r="N1148" s="2">
        <v>16451.34</v>
      </c>
      <c r="O1148" s="2">
        <v>164513.4</v>
      </c>
      <c r="P1148" s="2">
        <v>19.440000000000001</v>
      </c>
      <c r="Q1148" s="2">
        <v>132532</v>
      </c>
      <c r="R1148" s="2">
        <v>3</v>
      </c>
      <c r="S1148" s="2">
        <f t="shared" si="51"/>
        <v>5</v>
      </c>
      <c r="T1148" s="2">
        <f t="shared" si="52"/>
        <v>3</v>
      </c>
      <c r="U1148" s="6">
        <f t="shared" si="53"/>
        <v>21.052644679527067</v>
      </c>
    </row>
    <row r="1149" spans="1:21" x14ac:dyDescent="0.3">
      <c r="A1149" s="2" t="s">
        <v>1164</v>
      </c>
      <c r="B1149" s="2" t="s">
        <v>6157</v>
      </c>
      <c r="C1149" s="3">
        <v>45247</v>
      </c>
      <c r="D1149" s="4">
        <v>10</v>
      </c>
      <c r="E1149" s="3">
        <v>45252</v>
      </c>
      <c r="F1149" s="3">
        <v>45255</v>
      </c>
      <c r="G1149" s="3">
        <v>33340</v>
      </c>
      <c r="H1149" s="2" t="s">
        <v>9879</v>
      </c>
      <c r="I1149" s="2" t="s">
        <v>9900</v>
      </c>
      <c r="J1149" s="2" t="s">
        <v>9904</v>
      </c>
      <c r="K1149" s="2" t="s">
        <v>9909</v>
      </c>
      <c r="L1149" s="2" t="s">
        <v>9927</v>
      </c>
      <c r="M1149" s="2">
        <v>9</v>
      </c>
      <c r="N1149" s="2">
        <v>31821.9</v>
      </c>
      <c r="O1149" s="2">
        <v>286397.09999999998</v>
      </c>
      <c r="P1149" s="2">
        <v>6.63</v>
      </c>
      <c r="Q1149" s="2">
        <v>267408.96999999997</v>
      </c>
      <c r="R1149" s="2">
        <v>5</v>
      </c>
      <c r="S1149" s="2">
        <f t="shared" si="51"/>
        <v>8</v>
      </c>
      <c r="T1149" s="2">
        <f t="shared" si="52"/>
        <v>2</v>
      </c>
      <c r="U1149" s="6">
        <f t="shared" si="53"/>
        <v>32.60026549406787</v>
      </c>
    </row>
    <row r="1150" spans="1:21" x14ac:dyDescent="0.3">
      <c r="A1150" s="2" t="s">
        <v>1165</v>
      </c>
      <c r="B1150" s="2" t="s">
        <v>6158</v>
      </c>
      <c r="C1150" s="3">
        <v>45845</v>
      </c>
      <c r="D1150" s="4">
        <v>8</v>
      </c>
      <c r="E1150" s="3">
        <v>45849</v>
      </c>
      <c r="F1150" s="3">
        <v>45853</v>
      </c>
      <c r="G1150" s="3">
        <v>25630</v>
      </c>
      <c r="H1150" s="2" t="s">
        <v>9880</v>
      </c>
      <c r="I1150" s="2" t="s">
        <v>9897</v>
      </c>
      <c r="J1150" s="2" t="s">
        <v>9903</v>
      </c>
      <c r="K1150" s="2" t="s">
        <v>9908</v>
      </c>
      <c r="L1150" s="2" t="s">
        <v>9915</v>
      </c>
      <c r="M1150" s="2">
        <v>7</v>
      </c>
      <c r="N1150" s="2">
        <v>32574.37</v>
      </c>
      <c r="O1150" s="2">
        <v>228020.59</v>
      </c>
      <c r="P1150" s="2">
        <v>6.17</v>
      </c>
      <c r="Q1150" s="2">
        <v>213951.72</v>
      </c>
      <c r="R1150" s="2">
        <v>1</v>
      </c>
      <c r="S1150" s="2">
        <f t="shared" si="51"/>
        <v>8</v>
      </c>
      <c r="T1150" s="2">
        <f t="shared" si="52"/>
        <v>0</v>
      </c>
      <c r="U1150" s="6">
        <f t="shared" si="53"/>
        <v>55.345653661875431</v>
      </c>
    </row>
    <row r="1151" spans="1:21" x14ac:dyDescent="0.3">
      <c r="A1151" s="2" t="s">
        <v>1166</v>
      </c>
      <c r="B1151" s="2" t="s">
        <v>6159</v>
      </c>
      <c r="C1151" s="3">
        <v>45505</v>
      </c>
      <c r="D1151" s="4">
        <v>9</v>
      </c>
      <c r="E1151" s="3">
        <v>45508</v>
      </c>
      <c r="F1151" s="3">
        <v>45510</v>
      </c>
      <c r="G1151" s="3">
        <v>23735</v>
      </c>
      <c r="H1151" s="2" t="s">
        <v>9880</v>
      </c>
      <c r="I1151" s="2" t="s">
        <v>9892</v>
      </c>
      <c r="J1151" s="2" t="s">
        <v>9904</v>
      </c>
      <c r="K1151" s="2" t="s">
        <v>9909</v>
      </c>
      <c r="L1151" s="2" t="s">
        <v>9923</v>
      </c>
      <c r="M1151" s="2">
        <v>9</v>
      </c>
      <c r="N1151" s="2">
        <v>45139.86</v>
      </c>
      <c r="O1151" s="2">
        <v>406258.74</v>
      </c>
      <c r="P1151" s="2">
        <v>21.52</v>
      </c>
      <c r="Q1151" s="2">
        <v>318831.86</v>
      </c>
      <c r="R1151" s="2">
        <v>2</v>
      </c>
      <c r="S1151" s="2">
        <f t="shared" si="51"/>
        <v>5</v>
      </c>
      <c r="T1151" s="2">
        <f t="shared" si="52"/>
        <v>4</v>
      </c>
      <c r="U1151" s="6">
        <f t="shared" si="53"/>
        <v>59.601005340873385</v>
      </c>
    </row>
    <row r="1152" spans="1:21" x14ac:dyDescent="0.3">
      <c r="A1152" s="2" t="s">
        <v>1167</v>
      </c>
      <c r="B1152" s="2" t="s">
        <v>6160</v>
      </c>
      <c r="C1152" s="3">
        <v>45196</v>
      </c>
      <c r="D1152" s="4">
        <v>6</v>
      </c>
      <c r="E1152" s="3">
        <v>45201</v>
      </c>
      <c r="F1152" s="3">
        <v>45204</v>
      </c>
      <c r="G1152" s="3">
        <v>24494</v>
      </c>
      <c r="H1152" s="2" t="s">
        <v>9880</v>
      </c>
      <c r="I1152" s="2" t="s">
        <v>9889</v>
      </c>
      <c r="J1152" s="2" t="s">
        <v>9904</v>
      </c>
      <c r="K1152" s="2" t="s">
        <v>9912</v>
      </c>
      <c r="L1152" s="2" t="s">
        <v>9930</v>
      </c>
      <c r="M1152" s="2">
        <v>2</v>
      </c>
      <c r="N1152" s="2">
        <v>47612.49</v>
      </c>
      <c r="O1152" s="2">
        <v>95224.98</v>
      </c>
      <c r="P1152" s="2">
        <v>2.85</v>
      </c>
      <c r="Q1152" s="2">
        <v>92511.07</v>
      </c>
      <c r="R1152" s="2">
        <v>1</v>
      </c>
      <c r="S1152" s="2">
        <f t="shared" si="51"/>
        <v>8</v>
      </c>
      <c r="T1152" s="2">
        <f t="shared" si="52"/>
        <v>-2</v>
      </c>
      <c r="U1152" s="6">
        <f t="shared" si="53"/>
        <v>56.679667611316582</v>
      </c>
    </row>
    <row r="1153" spans="1:21" x14ac:dyDescent="0.3">
      <c r="A1153" s="2" t="s">
        <v>1168</v>
      </c>
      <c r="B1153" s="2" t="s">
        <v>6161</v>
      </c>
      <c r="C1153" s="3">
        <v>45158</v>
      </c>
      <c r="D1153" s="4">
        <v>10</v>
      </c>
      <c r="E1153" s="3">
        <v>45162</v>
      </c>
      <c r="F1153" s="3">
        <v>45166</v>
      </c>
      <c r="G1153" s="3">
        <v>23144</v>
      </c>
      <c r="H1153" s="2" t="s">
        <v>9879</v>
      </c>
      <c r="I1153" s="2" t="s">
        <v>9893</v>
      </c>
      <c r="J1153" s="2" t="s">
        <v>9905</v>
      </c>
      <c r="K1153" s="2" t="s">
        <v>9910</v>
      </c>
      <c r="L1153" s="2" t="s">
        <v>9925</v>
      </c>
      <c r="M1153" s="2">
        <v>6</v>
      </c>
      <c r="N1153" s="2">
        <v>11547.06</v>
      </c>
      <c r="O1153" s="2">
        <v>69282.36</v>
      </c>
      <c r="P1153" s="2">
        <v>24.49</v>
      </c>
      <c r="Q1153" s="2">
        <v>52315.11</v>
      </c>
      <c r="R1153" s="2">
        <v>4</v>
      </c>
      <c r="S1153" s="2">
        <f t="shared" si="51"/>
        <v>8</v>
      </c>
      <c r="T1153" s="2">
        <f t="shared" si="52"/>
        <v>2</v>
      </c>
      <c r="U1153" s="6">
        <f t="shared" si="53"/>
        <v>60.27172351885099</v>
      </c>
    </row>
    <row r="1154" spans="1:21" x14ac:dyDescent="0.3">
      <c r="A1154" s="2" t="s">
        <v>1169</v>
      </c>
      <c r="B1154" s="2" t="s">
        <v>6162</v>
      </c>
      <c r="C1154" s="3">
        <v>45182</v>
      </c>
      <c r="D1154" s="4">
        <v>6</v>
      </c>
      <c r="E1154" s="3">
        <v>45183</v>
      </c>
      <c r="F1154" s="3">
        <v>45187</v>
      </c>
      <c r="G1154" s="3">
        <v>24699</v>
      </c>
      <c r="H1154" s="2" t="s">
        <v>9880</v>
      </c>
      <c r="I1154" s="2" t="s">
        <v>9897</v>
      </c>
      <c r="J1154" s="2" t="s">
        <v>9904</v>
      </c>
      <c r="K1154" s="2" t="s">
        <v>9909</v>
      </c>
      <c r="L1154" s="2" t="s">
        <v>9923</v>
      </c>
      <c r="M1154" s="2">
        <v>6</v>
      </c>
      <c r="N1154" s="2">
        <v>20967.75</v>
      </c>
      <c r="O1154" s="2">
        <v>125806.5</v>
      </c>
      <c r="P1154" s="2">
        <v>28.58</v>
      </c>
      <c r="Q1154" s="2">
        <v>89851</v>
      </c>
      <c r="R1154" s="2">
        <v>4</v>
      </c>
      <c r="S1154" s="2">
        <f t="shared" si="51"/>
        <v>5</v>
      </c>
      <c r="T1154" s="2">
        <f t="shared" si="52"/>
        <v>1</v>
      </c>
      <c r="U1154" s="6">
        <f t="shared" si="53"/>
        <v>56.080071088909172</v>
      </c>
    </row>
    <row r="1155" spans="1:21" x14ac:dyDescent="0.3">
      <c r="A1155" s="2" t="s">
        <v>1170</v>
      </c>
      <c r="B1155" s="2" t="s">
        <v>6163</v>
      </c>
      <c r="C1155" s="3">
        <v>45699</v>
      </c>
      <c r="D1155" s="4">
        <v>4</v>
      </c>
      <c r="E1155" s="3">
        <v>45702</v>
      </c>
      <c r="F1155" s="3">
        <v>45704</v>
      </c>
      <c r="G1155" s="3">
        <v>27039</v>
      </c>
      <c r="H1155" s="2" t="s">
        <v>9879</v>
      </c>
      <c r="I1155" s="2" t="s">
        <v>9900</v>
      </c>
      <c r="J1155" s="2" t="s">
        <v>9904</v>
      </c>
      <c r="K1155" s="2" t="s">
        <v>9912</v>
      </c>
      <c r="L1155" s="2" t="s">
        <v>9920</v>
      </c>
      <c r="M1155" s="2">
        <v>5</v>
      </c>
      <c r="N1155" s="2">
        <v>16743.82</v>
      </c>
      <c r="O1155" s="2">
        <v>83719.100000000006</v>
      </c>
      <c r="P1155" s="2">
        <v>2.99</v>
      </c>
      <c r="Q1155" s="2">
        <v>81215.899999999994</v>
      </c>
      <c r="R1155" s="2">
        <v>5</v>
      </c>
      <c r="S1155" s="2">
        <f t="shared" ref="S1155:S1218" si="54">_xlfn.DAYS(F1155,C1155)</f>
        <v>5</v>
      </c>
      <c r="T1155" s="2">
        <f t="shared" ref="T1155:T1218" si="55">D1155-S1155</f>
        <v>-1</v>
      </c>
      <c r="U1155" s="6">
        <f t="shared" ref="U1155:U1218" si="56">YEARFRAC(G1155,C1155,1)</f>
        <v>51.088295687885008</v>
      </c>
    </row>
    <row r="1156" spans="1:21" x14ac:dyDescent="0.3">
      <c r="A1156" s="2" t="s">
        <v>1171</v>
      </c>
      <c r="B1156" s="2" t="s">
        <v>6164</v>
      </c>
      <c r="C1156" s="3">
        <v>45250</v>
      </c>
      <c r="D1156" s="4">
        <v>7</v>
      </c>
      <c r="E1156" s="3">
        <v>45251</v>
      </c>
      <c r="F1156" s="3">
        <v>45256</v>
      </c>
      <c r="G1156" s="3">
        <v>31173</v>
      </c>
      <c r="H1156" s="2" t="s">
        <v>9881</v>
      </c>
      <c r="I1156" s="2" t="s">
        <v>9899</v>
      </c>
      <c r="J1156" s="2" t="s">
        <v>9904</v>
      </c>
      <c r="K1156" s="2" t="s">
        <v>9909</v>
      </c>
      <c r="L1156" s="2" t="s">
        <v>9916</v>
      </c>
      <c r="M1156" s="2">
        <v>3</v>
      </c>
      <c r="N1156" s="2">
        <v>7162.25</v>
      </c>
      <c r="O1156" s="2">
        <v>21486.75</v>
      </c>
      <c r="P1156" s="2">
        <v>10.71</v>
      </c>
      <c r="Q1156" s="2">
        <v>19185.52</v>
      </c>
      <c r="R1156" s="2">
        <v>5</v>
      </c>
      <c r="S1156" s="2">
        <f t="shared" si="54"/>
        <v>6</v>
      </c>
      <c r="T1156" s="2">
        <f t="shared" si="55"/>
        <v>1</v>
      </c>
      <c r="U1156" s="6">
        <f t="shared" si="56"/>
        <v>38.542754844144902</v>
      </c>
    </row>
    <row r="1157" spans="1:21" x14ac:dyDescent="0.3">
      <c r="A1157" s="2" t="s">
        <v>1172</v>
      </c>
      <c r="B1157" s="2" t="s">
        <v>6165</v>
      </c>
      <c r="C1157" s="3">
        <v>45514</v>
      </c>
      <c r="D1157" s="4">
        <v>9</v>
      </c>
      <c r="E1157" s="3">
        <v>45518</v>
      </c>
      <c r="F1157" s="3">
        <v>45523</v>
      </c>
      <c r="G1157" s="3">
        <v>38622</v>
      </c>
      <c r="H1157" s="2" t="s">
        <v>9880</v>
      </c>
      <c r="I1157" s="2" t="s">
        <v>9901</v>
      </c>
      <c r="J1157" s="2" t="s">
        <v>9904</v>
      </c>
      <c r="K1157" s="2" t="s">
        <v>9909</v>
      </c>
      <c r="L1157" s="2" t="s">
        <v>9929</v>
      </c>
      <c r="M1157" s="2">
        <v>1</v>
      </c>
      <c r="N1157" s="2">
        <v>43501.45</v>
      </c>
      <c r="O1157" s="2">
        <v>43501.45</v>
      </c>
      <c r="P1157" s="2">
        <v>5.46</v>
      </c>
      <c r="Q1157" s="2">
        <v>41126.269999999997</v>
      </c>
      <c r="R1157" s="2">
        <v>1</v>
      </c>
      <c r="S1157" s="2">
        <f t="shared" si="54"/>
        <v>9</v>
      </c>
      <c r="T1157" s="2">
        <f t="shared" si="55"/>
        <v>0</v>
      </c>
      <c r="U1157" s="6">
        <f t="shared" si="56"/>
        <v>18.869267624914443</v>
      </c>
    </row>
    <row r="1158" spans="1:21" x14ac:dyDescent="0.3">
      <c r="A1158" s="2" t="s">
        <v>1173</v>
      </c>
      <c r="B1158" s="2" t="s">
        <v>6166</v>
      </c>
      <c r="C1158" s="3">
        <v>45333</v>
      </c>
      <c r="D1158" s="4">
        <v>4</v>
      </c>
      <c r="E1158" s="3">
        <v>45334</v>
      </c>
      <c r="F1158" s="3">
        <v>45337</v>
      </c>
      <c r="G1158" s="3">
        <v>28788</v>
      </c>
      <c r="H1158" s="2" t="s">
        <v>9879</v>
      </c>
      <c r="I1158" s="2" t="s">
        <v>9886</v>
      </c>
      <c r="J1158" s="2" t="s">
        <v>9903</v>
      </c>
      <c r="K1158" s="2" t="s">
        <v>9907</v>
      </c>
      <c r="L1158" s="2" t="s">
        <v>9932</v>
      </c>
      <c r="M1158" s="2">
        <v>10</v>
      </c>
      <c r="N1158" s="2">
        <v>42566.68</v>
      </c>
      <c r="O1158" s="2">
        <v>425666.8</v>
      </c>
      <c r="P1158" s="2">
        <v>22.76</v>
      </c>
      <c r="Q1158" s="2">
        <v>328785.03999999998</v>
      </c>
      <c r="R1158" s="2">
        <v>4</v>
      </c>
      <c r="S1158" s="2">
        <f t="shared" si="54"/>
        <v>4</v>
      </c>
      <c r="T1158" s="2">
        <f t="shared" si="55"/>
        <v>0</v>
      </c>
      <c r="U1158" s="6">
        <f t="shared" si="56"/>
        <v>45.297081610065824</v>
      </c>
    </row>
    <row r="1159" spans="1:21" x14ac:dyDescent="0.3">
      <c r="A1159" s="2" t="s">
        <v>1174</v>
      </c>
      <c r="B1159" s="2" t="s">
        <v>6167</v>
      </c>
      <c r="C1159" s="3">
        <v>45820</v>
      </c>
      <c r="D1159" s="4">
        <v>7</v>
      </c>
      <c r="E1159" s="3">
        <v>45823</v>
      </c>
      <c r="F1159" s="3">
        <v>45827</v>
      </c>
      <c r="G1159" s="3">
        <v>39248</v>
      </c>
      <c r="H1159" s="2" t="s">
        <v>9882</v>
      </c>
      <c r="I1159" s="2" t="s">
        <v>9888</v>
      </c>
      <c r="J1159" s="2" t="s">
        <v>9904</v>
      </c>
      <c r="K1159" s="2" t="s">
        <v>9912</v>
      </c>
      <c r="L1159" s="2" t="s">
        <v>9933</v>
      </c>
      <c r="M1159" s="2">
        <v>5</v>
      </c>
      <c r="N1159" s="2">
        <v>11784.88</v>
      </c>
      <c r="O1159" s="2">
        <v>58924.399999999987</v>
      </c>
      <c r="P1159" s="2">
        <v>7.7</v>
      </c>
      <c r="Q1159" s="2">
        <v>54387.22</v>
      </c>
      <c r="R1159" s="2">
        <v>4</v>
      </c>
      <c r="S1159" s="2">
        <f t="shared" si="54"/>
        <v>7</v>
      </c>
      <c r="T1159" s="2">
        <f t="shared" si="55"/>
        <v>0</v>
      </c>
      <c r="U1159" s="6">
        <f t="shared" si="56"/>
        <v>17.992507204610952</v>
      </c>
    </row>
    <row r="1160" spans="1:21" x14ac:dyDescent="0.3">
      <c r="A1160" s="2" t="s">
        <v>1175</v>
      </c>
      <c r="B1160" s="2" t="s">
        <v>6168</v>
      </c>
      <c r="C1160" s="3">
        <v>45312</v>
      </c>
      <c r="D1160" s="4">
        <v>10</v>
      </c>
      <c r="E1160" s="3">
        <v>45316</v>
      </c>
      <c r="F1160" s="3">
        <v>45317</v>
      </c>
      <c r="G1160" s="3">
        <v>38021</v>
      </c>
      <c r="H1160" s="2" t="s">
        <v>9879</v>
      </c>
      <c r="I1160" s="2" t="s">
        <v>9893</v>
      </c>
      <c r="J1160" s="2" t="s">
        <v>9905</v>
      </c>
      <c r="K1160" s="2" t="s">
        <v>9910</v>
      </c>
      <c r="L1160" s="2" t="s">
        <v>9925</v>
      </c>
      <c r="M1160" s="2">
        <v>9</v>
      </c>
      <c r="N1160" s="2">
        <v>39105.800000000003</v>
      </c>
      <c r="O1160" s="2">
        <v>351952.2</v>
      </c>
      <c r="P1160" s="2">
        <v>22.59</v>
      </c>
      <c r="Q1160" s="2">
        <v>272446.2</v>
      </c>
      <c r="R1160" s="2">
        <v>4</v>
      </c>
      <c r="S1160" s="2">
        <f t="shared" si="54"/>
        <v>5</v>
      </c>
      <c r="T1160" s="2">
        <f t="shared" si="55"/>
        <v>5</v>
      </c>
      <c r="U1160" s="6">
        <f t="shared" si="56"/>
        <v>19.959718420023467</v>
      </c>
    </row>
    <row r="1161" spans="1:21" x14ac:dyDescent="0.3">
      <c r="A1161" s="2" t="s">
        <v>1176</v>
      </c>
      <c r="B1161" s="2" t="s">
        <v>6169</v>
      </c>
      <c r="C1161" s="3">
        <v>45457</v>
      </c>
      <c r="D1161" s="4">
        <v>9</v>
      </c>
      <c r="E1161" s="3">
        <v>45460</v>
      </c>
      <c r="F1161" s="3">
        <v>45463</v>
      </c>
      <c r="G1161" s="3">
        <v>32737</v>
      </c>
      <c r="H1161" s="2" t="s">
        <v>9882</v>
      </c>
      <c r="I1161" s="2" t="s">
        <v>9888</v>
      </c>
      <c r="J1161" s="2" t="s">
        <v>9906</v>
      </c>
      <c r="K1161" s="2" t="s">
        <v>9911</v>
      </c>
      <c r="L1161" s="2" t="s">
        <v>9926</v>
      </c>
      <c r="M1161" s="2">
        <v>5</v>
      </c>
      <c r="N1161" s="2">
        <v>40608.76</v>
      </c>
      <c r="O1161" s="2">
        <v>203043.8</v>
      </c>
      <c r="P1161" s="2">
        <v>25.97</v>
      </c>
      <c r="Q1161" s="2">
        <v>150313.32999999999</v>
      </c>
      <c r="R1161" s="2">
        <v>5</v>
      </c>
      <c r="S1161" s="2">
        <f t="shared" si="54"/>
        <v>6</v>
      </c>
      <c r="T1161" s="2">
        <f t="shared" si="55"/>
        <v>3</v>
      </c>
      <c r="U1161" s="6">
        <f t="shared" si="56"/>
        <v>34.82546201232033</v>
      </c>
    </row>
    <row r="1162" spans="1:21" x14ac:dyDescent="0.3">
      <c r="A1162" s="2" t="s">
        <v>1177</v>
      </c>
      <c r="B1162" s="2" t="s">
        <v>6170</v>
      </c>
      <c r="C1162" s="3">
        <v>45807</v>
      </c>
      <c r="D1162" s="4">
        <v>10</v>
      </c>
      <c r="E1162" s="3">
        <v>45808</v>
      </c>
      <c r="F1162" s="3">
        <v>45810</v>
      </c>
      <c r="G1162" s="3">
        <v>38193</v>
      </c>
      <c r="H1162" s="2" t="s">
        <v>9882</v>
      </c>
      <c r="I1162" s="2" t="s">
        <v>9898</v>
      </c>
      <c r="J1162" s="2" t="s">
        <v>9903</v>
      </c>
      <c r="K1162" s="2" t="s">
        <v>9908</v>
      </c>
      <c r="L1162" s="2" t="s">
        <v>9915</v>
      </c>
      <c r="M1162" s="2">
        <v>1</v>
      </c>
      <c r="N1162" s="2">
        <v>12025.03</v>
      </c>
      <c r="O1162" s="2">
        <v>12025.03</v>
      </c>
      <c r="P1162" s="2">
        <v>1.68</v>
      </c>
      <c r="Q1162" s="2">
        <v>11823.01</v>
      </c>
      <c r="R1162" s="2">
        <v>2</v>
      </c>
      <c r="S1162" s="2">
        <f t="shared" si="54"/>
        <v>3</v>
      </c>
      <c r="T1162" s="2">
        <f t="shared" si="55"/>
        <v>7</v>
      </c>
      <c r="U1162" s="6">
        <f t="shared" si="56"/>
        <v>20.844698855151819</v>
      </c>
    </row>
    <row r="1163" spans="1:21" x14ac:dyDescent="0.3">
      <c r="A1163" s="2" t="s">
        <v>1178</v>
      </c>
      <c r="B1163" s="2" t="s">
        <v>6171</v>
      </c>
      <c r="C1163" s="3">
        <v>45583</v>
      </c>
      <c r="D1163" s="4">
        <v>8</v>
      </c>
      <c r="E1163" s="3">
        <v>45588</v>
      </c>
      <c r="F1163" s="3">
        <v>45593</v>
      </c>
      <c r="G1163" s="3">
        <v>30061</v>
      </c>
      <c r="H1163" s="2" t="s">
        <v>9882</v>
      </c>
      <c r="I1163" s="2" t="s">
        <v>9895</v>
      </c>
      <c r="J1163" s="2" t="s">
        <v>9904</v>
      </c>
      <c r="K1163" s="2" t="s">
        <v>9909</v>
      </c>
      <c r="L1163" s="2" t="s">
        <v>9929</v>
      </c>
      <c r="M1163" s="2">
        <v>7</v>
      </c>
      <c r="N1163" s="2">
        <v>12998.11</v>
      </c>
      <c r="O1163" s="2">
        <v>90986.77</v>
      </c>
      <c r="P1163" s="2">
        <v>8.17</v>
      </c>
      <c r="Q1163" s="2">
        <v>83553.149999999994</v>
      </c>
      <c r="R1163" s="2">
        <v>5</v>
      </c>
      <c r="S1163" s="2">
        <f t="shared" si="54"/>
        <v>10</v>
      </c>
      <c r="T1163" s="2">
        <f t="shared" si="55"/>
        <v>-2</v>
      </c>
      <c r="U1163" s="6">
        <f t="shared" si="56"/>
        <v>42.496243473831655</v>
      </c>
    </row>
    <row r="1164" spans="1:21" x14ac:dyDescent="0.3">
      <c r="A1164" s="2" t="s">
        <v>1179</v>
      </c>
      <c r="B1164" s="2" t="s">
        <v>6172</v>
      </c>
      <c r="C1164" s="3">
        <v>45251</v>
      </c>
      <c r="D1164" s="4">
        <v>7</v>
      </c>
      <c r="E1164" s="3">
        <v>45252</v>
      </c>
      <c r="F1164" s="3">
        <v>45256</v>
      </c>
      <c r="G1164" s="3">
        <v>30049</v>
      </c>
      <c r="H1164" s="2" t="s">
        <v>9881</v>
      </c>
      <c r="I1164" s="2" t="s">
        <v>9885</v>
      </c>
      <c r="J1164" s="2" t="s">
        <v>9904</v>
      </c>
      <c r="K1164" s="2" t="s">
        <v>9909</v>
      </c>
      <c r="L1164" s="2" t="s">
        <v>9929</v>
      </c>
      <c r="M1164" s="2">
        <v>1</v>
      </c>
      <c r="N1164" s="2">
        <v>29318.91</v>
      </c>
      <c r="O1164" s="2">
        <v>29318.91</v>
      </c>
      <c r="P1164" s="2">
        <v>14.85</v>
      </c>
      <c r="Q1164" s="2">
        <v>24965.05</v>
      </c>
      <c r="R1164" s="2">
        <v>4</v>
      </c>
      <c r="S1164" s="2">
        <f t="shared" si="54"/>
        <v>5</v>
      </c>
      <c r="T1164" s="2">
        <f t="shared" si="55"/>
        <v>2</v>
      </c>
      <c r="U1164" s="6">
        <f t="shared" si="56"/>
        <v>41.622164276401563</v>
      </c>
    </row>
    <row r="1165" spans="1:21" x14ac:dyDescent="0.3">
      <c r="A1165" s="2" t="s">
        <v>1180</v>
      </c>
      <c r="B1165" s="2" t="s">
        <v>6173</v>
      </c>
      <c r="C1165" s="3">
        <v>45720</v>
      </c>
      <c r="D1165" s="4">
        <v>4</v>
      </c>
      <c r="E1165" s="3">
        <v>45725</v>
      </c>
      <c r="F1165" s="3">
        <v>45729</v>
      </c>
      <c r="G1165" s="3">
        <v>33230</v>
      </c>
      <c r="H1165" s="2" t="s">
        <v>9879</v>
      </c>
      <c r="I1165" s="2" t="s">
        <v>9893</v>
      </c>
      <c r="J1165" s="2" t="s">
        <v>9903</v>
      </c>
      <c r="K1165" s="2" t="s">
        <v>9908</v>
      </c>
      <c r="L1165" s="2" t="s">
        <v>9918</v>
      </c>
      <c r="M1165" s="2">
        <v>4</v>
      </c>
      <c r="N1165" s="2">
        <v>49526.31</v>
      </c>
      <c r="O1165" s="2">
        <v>198105.24</v>
      </c>
      <c r="P1165" s="2">
        <v>21.88</v>
      </c>
      <c r="Q1165" s="2">
        <v>154759.81</v>
      </c>
      <c r="R1165" s="2">
        <v>4</v>
      </c>
      <c r="S1165" s="2">
        <f t="shared" si="54"/>
        <v>9</v>
      </c>
      <c r="T1165" s="2">
        <f t="shared" si="55"/>
        <v>-5</v>
      </c>
      <c r="U1165" s="6">
        <f t="shared" si="56"/>
        <v>34.195756331279945</v>
      </c>
    </row>
    <row r="1166" spans="1:21" x14ac:dyDescent="0.3">
      <c r="A1166" s="2" t="s">
        <v>1181</v>
      </c>
      <c r="B1166" s="2" t="s">
        <v>6174</v>
      </c>
      <c r="C1166" s="3">
        <v>45548</v>
      </c>
      <c r="D1166" s="4">
        <v>7</v>
      </c>
      <c r="E1166" s="3">
        <v>45550</v>
      </c>
      <c r="F1166" s="3">
        <v>45553</v>
      </c>
      <c r="G1166" s="3">
        <v>35431</v>
      </c>
      <c r="H1166" s="2" t="s">
        <v>9881</v>
      </c>
      <c r="I1166" s="2" t="s">
        <v>9899</v>
      </c>
      <c r="J1166" s="2" t="s">
        <v>9903</v>
      </c>
      <c r="K1166" s="2" t="s">
        <v>9907</v>
      </c>
      <c r="L1166" s="2" t="s">
        <v>9932</v>
      </c>
      <c r="M1166" s="2">
        <v>5</v>
      </c>
      <c r="N1166" s="2">
        <v>40937.65</v>
      </c>
      <c r="O1166" s="2">
        <v>204688.25</v>
      </c>
      <c r="P1166" s="2">
        <v>22.17</v>
      </c>
      <c r="Q1166" s="2">
        <v>159308.85999999999</v>
      </c>
      <c r="R1166" s="2">
        <v>2</v>
      </c>
      <c r="S1166" s="2">
        <f t="shared" si="54"/>
        <v>5</v>
      </c>
      <c r="T1166" s="2">
        <f t="shared" si="55"/>
        <v>2</v>
      </c>
      <c r="U1166" s="6">
        <f t="shared" si="56"/>
        <v>27.698836413415467</v>
      </c>
    </row>
    <row r="1167" spans="1:21" x14ac:dyDescent="0.3">
      <c r="A1167" s="2" t="s">
        <v>1182</v>
      </c>
      <c r="B1167" s="2" t="s">
        <v>6175</v>
      </c>
      <c r="C1167" s="3">
        <v>45186</v>
      </c>
      <c r="D1167" s="4">
        <v>8</v>
      </c>
      <c r="E1167" s="3">
        <v>45188</v>
      </c>
      <c r="F1167" s="3">
        <v>45189</v>
      </c>
      <c r="G1167" s="3">
        <v>39006</v>
      </c>
      <c r="H1167" s="2" t="s">
        <v>9881</v>
      </c>
      <c r="I1167" s="2" t="s">
        <v>9891</v>
      </c>
      <c r="J1167" s="2" t="s">
        <v>9905</v>
      </c>
      <c r="K1167" s="2" t="s">
        <v>9910</v>
      </c>
      <c r="L1167" s="2" t="s">
        <v>9925</v>
      </c>
      <c r="M1167" s="2">
        <v>7</v>
      </c>
      <c r="N1167" s="2">
        <v>49396.44</v>
      </c>
      <c r="O1167" s="2">
        <v>345775.08</v>
      </c>
      <c r="P1167" s="2">
        <v>4.9400000000000004</v>
      </c>
      <c r="Q1167" s="2">
        <v>328693.78999999998</v>
      </c>
      <c r="R1167" s="2">
        <v>4</v>
      </c>
      <c r="S1167" s="2">
        <f t="shared" si="54"/>
        <v>3</v>
      </c>
      <c r="T1167" s="2">
        <f t="shared" si="55"/>
        <v>5</v>
      </c>
      <c r="U1167" s="6">
        <f t="shared" si="56"/>
        <v>16.921204745968968</v>
      </c>
    </row>
    <row r="1168" spans="1:21" x14ac:dyDescent="0.3">
      <c r="A1168" s="2" t="s">
        <v>1183</v>
      </c>
      <c r="B1168" s="2" t="s">
        <v>6176</v>
      </c>
      <c r="C1168" s="3">
        <v>45516</v>
      </c>
      <c r="D1168" s="4">
        <v>5</v>
      </c>
      <c r="E1168" s="3">
        <v>45517</v>
      </c>
      <c r="F1168" s="3">
        <v>45520</v>
      </c>
      <c r="G1168" s="3">
        <v>30964</v>
      </c>
      <c r="H1168" s="2" t="s">
        <v>9882</v>
      </c>
      <c r="I1168" s="2" t="s">
        <v>9902</v>
      </c>
      <c r="J1168" s="2" t="s">
        <v>9906</v>
      </c>
      <c r="K1168" s="2" t="s">
        <v>9911</v>
      </c>
      <c r="L1168" s="2" t="s">
        <v>9926</v>
      </c>
      <c r="M1168" s="2">
        <v>5</v>
      </c>
      <c r="N1168" s="2">
        <v>11840.34</v>
      </c>
      <c r="O1168" s="2">
        <v>59201.7</v>
      </c>
      <c r="P1168" s="2">
        <v>5.39</v>
      </c>
      <c r="Q1168" s="2">
        <v>56010.73</v>
      </c>
      <c r="R1168" s="2">
        <v>3</v>
      </c>
      <c r="S1168" s="2">
        <f t="shared" si="54"/>
        <v>4</v>
      </c>
      <c r="T1168" s="2">
        <f t="shared" si="55"/>
        <v>1</v>
      </c>
      <c r="U1168" s="6">
        <f t="shared" si="56"/>
        <v>39.839209401709404</v>
      </c>
    </row>
    <row r="1169" spans="1:21" x14ac:dyDescent="0.3">
      <c r="A1169" s="2" t="s">
        <v>1184</v>
      </c>
      <c r="B1169" s="2" t="s">
        <v>6177</v>
      </c>
      <c r="C1169" s="3">
        <v>45835</v>
      </c>
      <c r="D1169" s="4">
        <v>8</v>
      </c>
      <c r="E1169" s="3">
        <v>45839</v>
      </c>
      <c r="F1169" s="3">
        <v>45844</v>
      </c>
      <c r="G1169" s="3">
        <v>23267</v>
      </c>
      <c r="H1169" s="2" t="s">
        <v>9882</v>
      </c>
      <c r="I1169" s="2" t="s">
        <v>9888</v>
      </c>
      <c r="J1169" s="2" t="s">
        <v>9904</v>
      </c>
      <c r="K1169" s="2" t="s">
        <v>9912</v>
      </c>
      <c r="L1169" s="2" t="s">
        <v>9930</v>
      </c>
      <c r="M1169" s="2">
        <v>3</v>
      </c>
      <c r="N1169" s="2">
        <v>48876.28</v>
      </c>
      <c r="O1169" s="2">
        <v>146628.84</v>
      </c>
      <c r="P1169" s="2">
        <v>8.6300000000000008</v>
      </c>
      <c r="Q1169" s="2">
        <v>133974.76999999999</v>
      </c>
      <c r="R1169" s="2">
        <v>4</v>
      </c>
      <c r="S1169" s="2">
        <f t="shared" si="54"/>
        <v>9</v>
      </c>
      <c r="T1169" s="2">
        <f t="shared" si="55"/>
        <v>-1</v>
      </c>
      <c r="U1169" s="6">
        <f t="shared" si="56"/>
        <v>61.787145278345136</v>
      </c>
    </row>
    <row r="1170" spans="1:21" x14ac:dyDescent="0.3">
      <c r="A1170" s="2" t="s">
        <v>1185</v>
      </c>
      <c r="B1170" s="2" t="s">
        <v>6178</v>
      </c>
      <c r="C1170" s="3">
        <v>45871</v>
      </c>
      <c r="D1170" s="4">
        <v>8</v>
      </c>
      <c r="E1170" s="3">
        <v>45873</v>
      </c>
      <c r="F1170" s="3">
        <v>45876</v>
      </c>
      <c r="G1170" s="3">
        <v>36440</v>
      </c>
      <c r="H1170" s="2" t="s">
        <v>9880</v>
      </c>
      <c r="I1170" s="2" t="s">
        <v>9889</v>
      </c>
      <c r="J1170" s="2" t="s">
        <v>9904</v>
      </c>
      <c r="K1170" s="2" t="s">
        <v>9909</v>
      </c>
      <c r="L1170" s="2" t="s">
        <v>9923</v>
      </c>
      <c r="M1170" s="2">
        <v>1</v>
      </c>
      <c r="N1170" s="2">
        <v>46352</v>
      </c>
      <c r="O1170" s="2">
        <v>46352</v>
      </c>
      <c r="P1170" s="2">
        <v>24.85</v>
      </c>
      <c r="Q1170" s="2">
        <v>34833.53</v>
      </c>
      <c r="R1170" s="2">
        <v>1</v>
      </c>
      <c r="S1170" s="2">
        <f t="shared" si="54"/>
        <v>5</v>
      </c>
      <c r="T1170" s="2">
        <f t="shared" si="55"/>
        <v>3</v>
      </c>
      <c r="U1170" s="6">
        <f t="shared" si="56"/>
        <v>25.820016223889677</v>
      </c>
    </row>
    <row r="1171" spans="1:21" x14ac:dyDescent="0.3">
      <c r="A1171" s="2" t="s">
        <v>1186</v>
      </c>
      <c r="B1171" s="2" t="s">
        <v>6179</v>
      </c>
      <c r="C1171" s="3">
        <v>45309</v>
      </c>
      <c r="D1171" s="4">
        <v>3</v>
      </c>
      <c r="E1171" s="3">
        <v>45314</v>
      </c>
      <c r="F1171" s="3">
        <v>45315</v>
      </c>
      <c r="G1171" s="3">
        <v>25993</v>
      </c>
      <c r="H1171" s="2" t="s">
        <v>9879</v>
      </c>
      <c r="I1171" s="2" t="s">
        <v>9883</v>
      </c>
      <c r="J1171" s="2" t="s">
        <v>9903</v>
      </c>
      <c r="K1171" s="2" t="s">
        <v>9907</v>
      </c>
      <c r="L1171" s="2" t="s">
        <v>9913</v>
      </c>
      <c r="M1171" s="2">
        <v>7</v>
      </c>
      <c r="N1171" s="2">
        <v>12447.27</v>
      </c>
      <c r="O1171" s="2">
        <v>87130.89</v>
      </c>
      <c r="P1171" s="2">
        <v>2.2200000000000002</v>
      </c>
      <c r="Q1171" s="2">
        <v>85196.58</v>
      </c>
      <c r="R1171" s="2">
        <v>2</v>
      </c>
      <c r="S1171" s="2">
        <f t="shared" si="54"/>
        <v>6</v>
      </c>
      <c r="T1171" s="2">
        <f t="shared" si="55"/>
        <v>-3</v>
      </c>
      <c r="U1171" s="6">
        <f t="shared" si="56"/>
        <v>52.88298519570067</v>
      </c>
    </row>
    <row r="1172" spans="1:21" x14ac:dyDescent="0.3">
      <c r="A1172" s="2" t="s">
        <v>1187</v>
      </c>
      <c r="B1172" s="2" t="s">
        <v>6180</v>
      </c>
      <c r="C1172" s="3">
        <v>45427</v>
      </c>
      <c r="D1172" s="4">
        <v>3</v>
      </c>
      <c r="E1172" s="3">
        <v>45428</v>
      </c>
      <c r="F1172" s="3">
        <v>45433</v>
      </c>
      <c r="G1172" s="3">
        <v>27365</v>
      </c>
      <c r="H1172" s="2" t="s">
        <v>9880</v>
      </c>
      <c r="I1172" s="2" t="s">
        <v>9901</v>
      </c>
      <c r="J1172" s="2" t="s">
        <v>9906</v>
      </c>
      <c r="K1172" s="2" t="s">
        <v>9911</v>
      </c>
      <c r="L1172" s="2" t="s">
        <v>9922</v>
      </c>
      <c r="M1172" s="2">
        <v>1</v>
      </c>
      <c r="N1172" s="2">
        <v>24011.9</v>
      </c>
      <c r="O1172" s="2">
        <v>24011.9</v>
      </c>
      <c r="P1172" s="2">
        <v>6.77</v>
      </c>
      <c r="Q1172" s="2">
        <v>22386.29</v>
      </c>
      <c r="R1172" s="2">
        <v>2</v>
      </c>
      <c r="S1172" s="2">
        <f t="shared" si="54"/>
        <v>6</v>
      </c>
      <c r="T1172" s="2">
        <f t="shared" si="55"/>
        <v>-3</v>
      </c>
      <c r="U1172" s="6">
        <f t="shared" si="56"/>
        <v>49.450397251449431</v>
      </c>
    </row>
    <row r="1173" spans="1:21" x14ac:dyDescent="0.3">
      <c r="A1173" s="2" t="s">
        <v>1188</v>
      </c>
      <c r="B1173" s="2" t="s">
        <v>6181</v>
      </c>
      <c r="C1173" s="3">
        <v>45819</v>
      </c>
      <c r="D1173" s="4">
        <v>7</v>
      </c>
      <c r="E1173" s="3">
        <v>45824</v>
      </c>
      <c r="F1173" s="3">
        <v>45829</v>
      </c>
      <c r="G1173" s="3">
        <v>26952</v>
      </c>
      <c r="H1173" s="2" t="s">
        <v>9880</v>
      </c>
      <c r="I1173" s="2" t="s">
        <v>9884</v>
      </c>
      <c r="J1173" s="2" t="s">
        <v>9904</v>
      </c>
      <c r="K1173" s="2" t="s">
        <v>9912</v>
      </c>
      <c r="L1173" s="2" t="s">
        <v>9920</v>
      </c>
      <c r="M1173" s="2">
        <v>8</v>
      </c>
      <c r="N1173" s="2">
        <v>37684.53</v>
      </c>
      <c r="O1173" s="2">
        <v>301476.24</v>
      </c>
      <c r="P1173" s="2">
        <v>15.22</v>
      </c>
      <c r="Q1173" s="2">
        <v>255591.56</v>
      </c>
      <c r="R1173" s="2">
        <v>5</v>
      </c>
      <c r="S1173" s="2">
        <f t="shared" si="54"/>
        <v>10</v>
      </c>
      <c r="T1173" s="2">
        <f t="shared" si="55"/>
        <v>-3</v>
      </c>
      <c r="U1173" s="6">
        <f t="shared" si="56"/>
        <v>51.65569790267589</v>
      </c>
    </row>
    <row r="1174" spans="1:21" x14ac:dyDescent="0.3">
      <c r="A1174" s="2" t="s">
        <v>1189</v>
      </c>
      <c r="B1174" s="2" t="s">
        <v>6182</v>
      </c>
      <c r="C1174" s="3">
        <v>45304</v>
      </c>
      <c r="D1174" s="4">
        <v>4</v>
      </c>
      <c r="E1174" s="3">
        <v>45306</v>
      </c>
      <c r="F1174" s="3">
        <v>45308</v>
      </c>
      <c r="G1174" s="3">
        <v>38299</v>
      </c>
      <c r="H1174" s="2" t="s">
        <v>9880</v>
      </c>
      <c r="I1174" s="2" t="s">
        <v>9892</v>
      </c>
      <c r="J1174" s="2" t="s">
        <v>9906</v>
      </c>
      <c r="K1174" s="2" t="s">
        <v>9911</v>
      </c>
      <c r="L1174" s="2" t="s">
        <v>9926</v>
      </c>
      <c r="M1174" s="2">
        <v>1</v>
      </c>
      <c r="N1174" s="2">
        <v>531.29999999999995</v>
      </c>
      <c r="O1174" s="2">
        <v>531.29999999999995</v>
      </c>
      <c r="P1174" s="2">
        <v>17.97</v>
      </c>
      <c r="Q1174" s="2">
        <v>435.83</v>
      </c>
      <c r="R1174" s="2">
        <v>4</v>
      </c>
      <c r="S1174" s="2">
        <f t="shared" si="54"/>
        <v>4</v>
      </c>
      <c r="T1174" s="2">
        <f t="shared" si="55"/>
        <v>0</v>
      </c>
      <c r="U1174" s="6">
        <f t="shared" si="56"/>
        <v>19.176769651935864</v>
      </c>
    </row>
    <row r="1175" spans="1:21" x14ac:dyDescent="0.3">
      <c r="A1175" s="2" t="s">
        <v>1190</v>
      </c>
      <c r="B1175" s="2" t="s">
        <v>6183</v>
      </c>
      <c r="C1175" s="3">
        <v>45770</v>
      </c>
      <c r="D1175" s="4">
        <v>5</v>
      </c>
      <c r="E1175" s="3">
        <v>45775</v>
      </c>
      <c r="F1175" s="3">
        <v>45780</v>
      </c>
      <c r="G1175" s="3">
        <v>26761</v>
      </c>
      <c r="H1175" s="2" t="s">
        <v>9879</v>
      </c>
      <c r="I1175" s="2" t="s">
        <v>9896</v>
      </c>
      <c r="J1175" s="2" t="s">
        <v>9904</v>
      </c>
      <c r="K1175" s="2" t="s">
        <v>9909</v>
      </c>
      <c r="L1175" s="2" t="s">
        <v>9927</v>
      </c>
      <c r="M1175" s="2">
        <v>6</v>
      </c>
      <c r="N1175" s="2">
        <v>40763.11</v>
      </c>
      <c r="O1175" s="2">
        <v>244578.66</v>
      </c>
      <c r="P1175" s="2">
        <v>11.54</v>
      </c>
      <c r="Q1175" s="2">
        <v>216354.28</v>
      </c>
      <c r="R1175" s="2">
        <v>3</v>
      </c>
      <c r="S1175" s="2">
        <f t="shared" si="54"/>
        <v>10</v>
      </c>
      <c r="T1175" s="2">
        <f t="shared" si="55"/>
        <v>-5</v>
      </c>
      <c r="U1175" s="6">
        <f t="shared" si="56"/>
        <v>52.044477735303232</v>
      </c>
    </row>
    <row r="1176" spans="1:21" x14ac:dyDescent="0.3">
      <c r="A1176" s="2" t="s">
        <v>1191</v>
      </c>
      <c r="B1176" s="2" t="s">
        <v>6184</v>
      </c>
      <c r="C1176" s="3">
        <v>45421</v>
      </c>
      <c r="D1176" s="4">
        <v>10</v>
      </c>
      <c r="E1176" s="3">
        <v>45424</v>
      </c>
      <c r="F1176" s="3">
        <v>45429</v>
      </c>
      <c r="G1176" s="3">
        <v>22218</v>
      </c>
      <c r="H1176" s="2" t="s">
        <v>9880</v>
      </c>
      <c r="I1176" s="2" t="s">
        <v>9884</v>
      </c>
      <c r="J1176" s="2" t="s">
        <v>9904</v>
      </c>
      <c r="K1176" s="2" t="s">
        <v>9909</v>
      </c>
      <c r="L1176" s="2" t="s">
        <v>9923</v>
      </c>
      <c r="M1176" s="2">
        <v>7</v>
      </c>
      <c r="N1176" s="2">
        <v>23612.37</v>
      </c>
      <c r="O1176" s="2">
        <v>165286.59</v>
      </c>
      <c r="P1176" s="2">
        <v>11.85</v>
      </c>
      <c r="Q1176" s="2">
        <v>145700.13</v>
      </c>
      <c r="R1176" s="2">
        <v>5</v>
      </c>
      <c r="S1176" s="2">
        <f t="shared" si="54"/>
        <v>8</v>
      </c>
      <c r="T1176" s="2">
        <f t="shared" si="55"/>
        <v>2</v>
      </c>
      <c r="U1176" s="6">
        <f t="shared" si="56"/>
        <v>63.524345042540645</v>
      </c>
    </row>
    <row r="1177" spans="1:21" x14ac:dyDescent="0.3">
      <c r="A1177" s="2" t="s">
        <v>1192</v>
      </c>
      <c r="B1177" s="2" t="s">
        <v>6185</v>
      </c>
      <c r="C1177" s="3">
        <v>45569</v>
      </c>
      <c r="D1177" s="4">
        <v>7</v>
      </c>
      <c r="E1177" s="3">
        <v>45574</v>
      </c>
      <c r="F1177" s="3">
        <v>45578</v>
      </c>
      <c r="G1177" s="3">
        <v>32865</v>
      </c>
      <c r="H1177" s="2" t="s">
        <v>9879</v>
      </c>
      <c r="I1177" s="2" t="s">
        <v>9900</v>
      </c>
      <c r="J1177" s="2" t="s">
        <v>9903</v>
      </c>
      <c r="K1177" s="2" t="s">
        <v>9908</v>
      </c>
      <c r="L1177" s="2" t="s">
        <v>9918</v>
      </c>
      <c r="M1177" s="2">
        <v>3</v>
      </c>
      <c r="N1177" s="2">
        <v>11773.93</v>
      </c>
      <c r="O1177" s="2">
        <v>35321.79</v>
      </c>
      <c r="P1177" s="2">
        <v>25.04</v>
      </c>
      <c r="Q1177" s="2">
        <v>26477.21</v>
      </c>
      <c r="R1177" s="2">
        <v>3</v>
      </c>
      <c r="S1177" s="2">
        <f t="shared" si="54"/>
        <v>9</v>
      </c>
      <c r="T1177" s="2">
        <f t="shared" si="55"/>
        <v>-2</v>
      </c>
      <c r="U1177" s="6">
        <f t="shared" si="56"/>
        <v>34.781656399726216</v>
      </c>
    </row>
    <row r="1178" spans="1:21" x14ac:dyDescent="0.3">
      <c r="A1178" s="2" t="s">
        <v>1193</v>
      </c>
      <c r="B1178" s="2" t="s">
        <v>6186</v>
      </c>
      <c r="C1178" s="3">
        <v>45829</v>
      </c>
      <c r="D1178" s="4">
        <v>9</v>
      </c>
      <c r="E1178" s="3">
        <v>45833</v>
      </c>
      <c r="F1178" s="3">
        <v>45837</v>
      </c>
      <c r="G1178" s="3">
        <v>29923</v>
      </c>
      <c r="H1178" s="2" t="s">
        <v>9882</v>
      </c>
      <c r="I1178" s="2" t="s">
        <v>9902</v>
      </c>
      <c r="J1178" s="2" t="s">
        <v>9906</v>
      </c>
      <c r="K1178" s="2" t="s">
        <v>9911</v>
      </c>
      <c r="L1178" s="2" t="s">
        <v>9936</v>
      </c>
      <c r="M1178" s="2">
        <v>6</v>
      </c>
      <c r="N1178" s="2">
        <v>14162.35</v>
      </c>
      <c r="O1178" s="2">
        <v>84974.1</v>
      </c>
      <c r="P1178" s="2">
        <v>27.33</v>
      </c>
      <c r="Q1178" s="2">
        <v>61750.68</v>
      </c>
      <c r="R1178" s="2">
        <v>3</v>
      </c>
      <c r="S1178" s="2">
        <f t="shared" si="54"/>
        <v>8</v>
      </c>
      <c r="T1178" s="2">
        <f t="shared" si="55"/>
        <v>1</v>
      </c>
      <c r="U1178" s="6">
        <f t="shared" si="56"/>
        <v>43.548917011438306</v>
      </c>
    </row>
    <row r="1179" spans="1:21" x14ac:dyDescent="0.3">
      <c r="A1179" s="2" t="s">
        <v>1194</v>
      </c>
      <c r="B1179" s="2" t="s">
        <v>6187</v>
      </c>
      <c r="C1179" s="3">
        <v>45512</v>
      </c>
      <c r="D1179" s="4">
        <v>6</v>
      </c>
      <c r="E1179" s="3">
        <v>45514</v>
      </c>
      <c r="F1179" s="3">
        <v>45516</v>
      </c>
      <c r="G1179" s="3">
        <v>23439</v>
      </c>
      <c r="H1179" s="2" t="s">
        <v>9879</v>
      </c>
      <c r="I1179" s="2" t="s">
        <v>9896</v>
      </c>
      <c r="J1179" s="2" t="s">
        <v>9905</v>
      </c>
      <c r="K1179" s="2" t="s">
        <v>9910</v>
      </c>
      <c r="L1179" s="2" t="s">
        <v>9935</v>
      </c>
      <c r="M1179" s="2">
        <v>8</v>
      </c>
      <c r="N1179" s="2">
        <v>49033.14</v>
      </c>
      <c r="O1179" s="2">
        <v>392265.12</v>
      </c>
      <c r="P1179" s="2">
        <v>15.88</v>
      </c>
      <c r="Q1179" s="2">
        <v>329973.42</v>
      </c>
      <c r="R1179" s="2">
        <v>1</v>
      </c>
      <c r="S1179" s="2">
        <f t="shared" si="54"/>
        <v>4</v>
      </c>
      <c r="T1179" s="2">
        <f t="shared" si="55"/>
        <v>2</v>
      </c>
      <c r="U1179" s="6">
        <f t="shared" si="56"/>
        <v>60.430546205287008</v>
      </c>
    </row>
    <row r="1180" spans="1:21" x14ac:dyDescent="0.3">
      <c r="A1180" s="2" t="s">
        <v>1195</v>
      </c>
      <c r="B1180" s="2" t="s">
        <v>6188</v>
      </c>
      <c r="C1180" s="3">
        <v>45657</v>
      </c>
      <c r="D1180" s="4">
        <v>5</v>
      </c>
      <c r="E1180" s="3">
        <v>45658</v>
      </c>
      <c r="F1180" s="3">
        <v>45661</v>
      </c>
      <c r="G1180" s="3">
        <v>32944</v>
      </c>
      <c r="H1180" s="2" t="s">
        <v>9880</v>
      </c>
      <c r="I1180" s="2" t="s">
        <v>9897</v>
      </c>
      <c r="J1180" s="2" t="s">
        <v>9905</v>
      </c>
      <c r="K1180" s="2" t="s">
        <v>9910</v>
      </c>
      <c r="L1180" s="2" t="s">
        <v>9924</v>
      </c>
      <c r="M1180" s="2">
        <v>7</v>
      </c>
      <c r="N1180" s="2">
        <v>35579.160000000003</v>
      </c>
      <c r="O1180" s="2">
        <v>249054.12</v>
      </c>
      <c r="P1180" s="2">
        <v>11.81</v>
      </c>
      <c r="Q1180" s="2">
        <v>219640.83</v>
      </c>
      <c r="R1180" s="2">
        <v>2</v>
      </c>
      <c r="S1180" s="2">
        <f t="shared" si="54"/>
        <v>4</v>
      </c>
      <c r="T1180" s="2">
        <f t="shared" si="55"/>
        <v>1</v>
      </c>
      <c r="U1180" s="6">
        <f t="shared" si="56"/>
        <v>34.805616395494368</v>
      </c>
    </row>
    <row r="1181" spans="1:21" x14ac:dyDescent="0.3">
      <c r="A1181" s="2" t="s">
        <v>1196</v>
      </c>
      <c r="B1181" s="2" t="s">
        <v>6189</v>
      </c>
      <c r="C1181" s="3">
        <v>45411</v>
      </c>
      <c r="D1181" s="4">
        <v>4</v>
      </c>
      <c r="E1181" s="3">
        <v>45414</v>
      </c>
      <c r="F1181" s="3">
        <v>45416</v>
      </c>
      <c r="G1181" s="3">
        <v>37563</v>
      </c>
      <c r="H1181" s="2" t="s">
        <v>9879</v>
      </c>
      <c r="I1181" s="2" t="s">
        <v>9896</v>
      </c>
      <c r="J1181" s="2" t="s">
        <v>9903</v>
      </c>
      <c r="K1181" s="2" t="s">
        <v>9907</v>
      </c>
      <c r="L1181" s="2" t="s">
        <v>9914</v>
      </c>
      <c r="M1181" s="2">
        <v>3</v>
      </c>
      <c r="N1181" s="2">
        <v>37107.46</v>
      </c>
      <c r="O1181" s="2">
        <v>111322.38</v>
      </c>
      <c r="P1181" s="2">
        <v>27.63</v>
      </c>
      <c r="Q1181" s="2">
        <v>80564.009999999995</v>
      </c>
      <c r="R1181" s="2">
        <v>3</v>
      </c>
      <c r="S1181" s="2">
        <f t="shared" si="54"/>
        <v>5</v>
      </c>
      <c r="T1181" s="2">
        <f t="shared" si="55"/>
        <v>-1</v>
      </c>
      <c r="U1181" s="6">
        <f t="shared" si="56"/>
        <v>21.486013569813117</v>
      </c>
    </row>
    <row r="1182" spans="1:21" x14ac:dyDescent="0.3">
      <c r="A1182" s="2" t="s">
        <v>1197</v>
      </c>
      <c r="B1182" s="2" t="s">
        <v>6190</v>
      </c>
      <c r="C1182" s="3">
        <v>45156</v>
      </c>
      <c r="D1182" s="4">
        <v>10</v>
      </c>
      <c r="E1182" s="3">
        <v>45161</v>
      </c>
      <c r="F1182" s="3">
        <v>45165</v>
      </c>
      <c r="G1182" s="3">
        <v>26990</v>
      </c>
      <c r="H1182" s="2" t="s">
        <v>9882</v>
      </c>
      <c r="I1182" s="2" t="s">
        <v>9898</v>
      </c>
      <c r="J1182" s="2" t="s">
        <v>9903</v>
      </c>
      <c r="K1182" s="2" t="s">
        <v>9907</v>
      </c>
      <c r="L1182" s="2" t="s">
        <v>9932</v>
      </c>
      <c r="M1182" s="2">
        <v>9</v>
      </c>
      <c r="N1182" s="2">
        <v>6896.4</v>
      </c>
      <c r="O1182" s="2">
        <v>62067.6</v>
      </c>
      <c r="P1182" s="2">
        <v>9.4700000000000006</v>
      </c>
      <c r="Q1182" s="2">
        <v>56189.8</v>
      </c>
      <c r="R1182" s="2">
        <v>3</v>
      </c>
      <c r="S1182" s="2">
        <f t="shared" si="54"/>
        <v>9</v>
      </c>
      <c r="T1182" s="2">
        <f t="shared" si="55"/>
        <v>1</v>
      </c>
      <c r="U1182" s="6">
        <f t="shared" si="56"/>
        <v>49.737799967788689</v>
      </c>
    </row>
    <row r="1183" spans="1:21" x14ac:dyDescent="0.3">
      <c r="A1183" s="2" t="s">
        <v>1198</v>
      </c>
      <c r="B1183" s="2" t="s">
        <v>6191</v>
      </c>
      <c r="C1183" s="3">
        <v>45730</v>
      </c>
      <c r="D1183" s="4">
        <v>3</v>
      </c>
      <c r="E1183" s="3">
        <v>45735</v>
      </c>
      <c r="F1183" s="3">
        <v>45739</v>
      </c>
      <c r="G1183" s="3">
        <v>32115</v>
      </c>
      <c r="H1183" s="2" t="s">
        <v>9879</v>
      </c>
      <c r="I1183" s="2" t="s">
        <v>9900</v>
      </c>
      <c r="J1183" s="2" t="s">
        <v>9903</v>
      </c>
      <c r="K1183" s="2" t="s">
        <v>9907</v>
      </c>
      <c r="L1183" s="2" t="s">
        <v>9913</v>
      </c>
      <c r="M1183" s="2">
        <v>4</v>
      </c>
      <c r="N1183" s="2">
        <v>36711.25</v>
      </c>
      <c r="O1183" s="2">
        <v>146845</v>
      </c>
      <c r="P1183" s="2">
        <v>23.81</v>
      </c>
      <c r="Q1183" s="2">
        <v>111881.21</v>
      </c>
      <c r="R1183" s="2">
        <v>1</v>
      </c>
      <c r="S1183" s="2">
        <f t="shared" si="54"/>
        <v>9</v>
      </c>
      <c r="T1183" s="2">
        <f t="shared" si="55"/>
        <v>-6</v>
      </c>
      <c r="U1183" s="6">
        <f t="shared" si="56"/>
        <v>37.275184275184273</v>
      </c>
    </row>
    <row r="1184" spans="1:21" x14ac:dyDescent="0.3">
      <c r="A1184" s="2" t="s">
        <v>1199</v>
      </c>
      <c r="B1184" s="2" t="s">
        <v>6192</v>
      </c>
      <c r="C1184" s="3">
        <v>45727</v>
      </c>
      <c r="D1184" s="4">
        <v>8</v>
      </c>
      <c r="E1184" s="3">
        <v>45729</v>
      </c>
      <c r="F1184" s="3">
        <v>45732</v>
      </c>
      <c r="G1184" s="3">
        <v>25155</v>
      </c>
      <c r="H1184" s="2" t="s">
        <v>9880</v>
      </c>
      <c r="I1184" s="2" t="s">
        <v>9901</v>
      </c>
      <c r="J1184" s="2" t="s">
        <v>9904</v>
      </c>
      <c r="K1184" s="2" t="s">
        <v>9909</v>
      </c>
      <c r="L1184" s="2" t="s">
        <v>9916</v>
      </c>
      <c r="M1184" s="2">
        <v>1</v>
      </c>
      <c r="N1184" s="2">
        <v>11966.12</v>
      </c>
      <c r="O1184" s="2">
        <v>11966.12</v>
      </c>
      <c r="P1184" s="2">
        <v>4.67</v>
      </c>
      <c r="Q1184" s="2">
        <v>11407.3</v>
      </c>
      <c r="R1184" s="2">
        <v>4</v>
      </c>
      <c r="S1184" s="2">
        <f t="shared" si="54"/>
        <v>5</v>
      </c>
      <c r="T1184" s="2">
        <f t="shared" si="55"/>
        <v>3</v>
      </c>
      <c r="U1184" s="6">
        <f t="shared" si="56"/>
        <v>56.321737078121309</v>
      </c>
    </row>
    <row r="1185" spans="1:21" x14ac:dyDescent="0.3">
      <c r="A1185" s="2" t="s">
        <v>1200</v>
      </c>
      <c r="B1185" s="2" t="s">
        <v>6193</v>
      </c>
      <c r="C1185" s="3">
        <v>45207</v>
      </c>
      <c r="D1185" s="4">
        <v>5</v>
      </c>
      <c r="E1185" s="3">
        <v>45209</v>
      </c>
      <c r="F1185" s="3">
        <v>45211</v>
      </c>
      <c r="G1185" s="3">
        <v>23577</v>
      </c>
      <c r="H1185" s="2" t="s">
        <v>9881</v>
      </c>
      <c r="I1185" s="2" t="s">
        <v>9890</v>
      </c>
      <c r="J1185" s="2" t="s">
        <v>9904</v>
      </c>
      <c r="K1185" s="2" t="s">
        <v>9909</v>
      </c>
      <c r="L1185" s="2" t="s">
        <v>9929</v>
      </c>
      <c r="M1185" s="2">
        <v>2</v>
      </c>
      <c r="N1185" s="2">
        <v>27847.62</v>
      </c>
      <c r="O1185" s="2">
        <v>55695.24</v>
      </c>
      <c r="P1185" s="2">
        <v>12.92</v>
      </c>
      <c r="Q1185" s="2">
        <v>48499.41</v>
      </c>
      <c r="R1185" s="2">
        <v>5</v>
      </c>
      <c r="S1185" s="2">
        <f t="shared" si="54"/>
        <v>4</v>
      </c>
      <c r="T1185" s="2">
        <f t="shared" si="55"/>
        <v>1</v>
      </c>
      <c r="U1185" s="6">
        <f t="shared" si="56"/>
        <v>59.219712525667354</v>
      </c>
    </row>
    <row r="1186" spans="1:21" x14ac:dyDescent="0.3">
      <c r="A1186" s="2" t="s">
        <v>1201</v>
      </c>
      <c r="B1186" s="2" t="s">
        <v>6194</v>
      </c>
      <c r="C1186" s="3">
        <v>45347</v>
      </c>
      <c r="D1186" s="4">
        <v>5</v>
      </c>
      <c r="E1186" s="3">
        <v>45351</v>
      </c>
      <c r="F1186" s="3">
        <v>45354</v>
      </c>
      <c r="G1186" s="3">
        <v>36789</v>
      </c>
      <c r="H1186" s="2" t="s">
        <v>9879</v>
      </c>
      <c r="I1186" s="2" t="s">
        <v>9900</v>
      </c>
      <c r="J1186" s="2" t="s">
        <v>9903</v>
      </c>
      <c r="K1186" s="2" t="s">
        <v>9907</v>
      </c>
      <c r="L1186" s="2" t="s">
        <v>9914</v>
      </c>
      <c r="M1186" s="2">
        <v>6</v>
      </c>
      <c r="N1186" s="2">
        <v>16905.28</v>
      </c>
      <c r="O1186" s="2">
        <v>101431.67999999999</v>
      </c>
      <c r="P1186" s="2">
        <v>2.58</v>
      </c>
      <c r="Q1186" s="2">
        <v>98814.74</v>
      </c>
      <c r="R1186" s="2">
        <v>3</v>
      </c>
      <c r="S1186" s="2">
        <f t="shared" si="54"/>
        <v>7</v>
      </c>
      <c r="T1186" s="2">
        <f t="shared" si="55"/>
        <v>-2</v>
      </c>
      <c r="U1186" s="6">
        <f t="shared" si="56"/>
        <v>23.428602715724924</v>
      </c>
    </row>
    <row r="1187" spans="1:21" x14ac:dyDescent="0.3">
      <c r="A1187" s="2" t="s">
        <v>1202</v>
      </c>
      <c r="B1187" s="2" t="s">
        <v>6195</v>
      </c>
      <c r="C1187" s="3">
        <v>45218</v>
      </c>
      <c r="D1187" s="4">
        <v>6</v>
      </c>
      <c r="E1187" s="3">
        <v>45222</v>
      </c>
      <c r="F1187" s="3">
        <v>45224</v>
      </c>
      <c r="G1187" s="3">
        <v>36217</v>
      </c>
      <c r="H1187" s="2" t="s">
        <v>9879</v>
      </c>
      <c r="I1187" s="2" t="s">
        <v>9896</v>
      </c>
      <c r="J1187" s="2" t="s">
        <v>9904</v>
      </c>
      <c r="K1187" s="2" t="s">
        <v>9912</v>
      </c>
      <c r="L1187" s="2" t="s">
        <v>9928</v>
      </c>
      <c r="M1187" s="2">
        <v>3</v>
      </c>
      <c r="N1187" s="2">
        <v>47890.75</v>
      </c>
      <c r="O1187" s="2">
        <v>143672.25</v>
      </c>
      <c r="P1187" s="2">
        <v>5.56</v>
      </c>
      <c r="Q1187" s="2">
        <v>135684.07</v>
      </c>
      <c r="R1187" s="2">
        <v>4</v>
      </c>
      <c r="S1187" s="2">
        <f t="shared" si="54"/>
        <v>6</v>
      </c>
      <c r="T1187" s="2">
        <f t="shared" si="55"/>
        <v>0</v>
      </c>
      <c r="U1187" s="6">
        <f t="shared" si="56"/>
        <v>24.644069652831014</v>
      </c>
    </row>
    <row r="1188" spans="1:21" x14ac:dyDescent="0.3">
      <c r="A1188" s="2" t="s">
        <v>1203</v>
      </c>
      <c r="B1188" s="2" t="s">
        <v>6196</v>
      </c>
      <c r="C1188" s="3">
        <v>45461</v>
      </c>
      <c r="D1188" s="4">
        <v>10</v>
      </c>
      <c r="E1188" s="3">
        <v>45463</v>
      </c>
      <c r="F1188" s="3">
        <v>45467</v>
      </c>
      <c r="G1188" s="3">
        <v>34969</v>
      </c>
      <c r="H1188" s="2" t="s">
        <v>9879</v>
      </c>
      <c r="I1188" s="2" t="s">
        <v>9900</v>
      </c>
      <c r="J1188" s="2" t="s">
        <v>9904</v>
      </c>
      <c r="K1188" s="2" t="s">
        <v>9912</v>
      </c>
      <c r="L1188" s="2" t="s">
        <v>9930</v>
      </c>
      <c r="M1188" s="2">
        <v>10</v>
      </c>
      <c r="N1188" s="2">
        <v>34558.49</v>
      </c>
      <c r="O1188" s="2">
        <v>345584.9</v>
      </c>
      <c r="P1188" s="2">
        <v>14.43</v>
      </c>
      <c r="Q1188" s="2">
        <v>295717</v>
      </c>
      <c r="R1188" s="2">
        <v>3</v>
      </c>
      <c r="S1188" s="2">
        <f t="shared" si="54"/>
        <v>6</v>
      </c>
      <c r="T1188" s="2">
        <f t="shared" si="55"/>
        <v>4</v>
      </c>
      <c r="U1188" s="6">
        <f t="shared" si="56"/>
        <v>28.724219748129222</v>
      </c>
    </row>
    <row r="1189" spans="1:21" x14ac:dyDescent="0.3">
      <c r="A1189" s="2" t="s">
        <v>1204</v>
      </c>
      <c r="B1189" s="2" t="s">
        <v>6197</v>
      </c>
      <c r="C1189" s="3">
        <v>45164</v>
      </c>
      <c r="D1189" s="4">
        <v>6</v>
      </c>
      <c r="E1189" s="3">
        <v>45167</v>
      </c>
      <c r="F1189" s="3">
        <v>45171</v>
      </c>
      <c r="G1189" s="3">
        <v>24922</v>
      </c>
      <c r="H1189" s="2" t="s">
        <v>9879</v>
      </c>
      <c r="I1189" s="2" t="s">
        <v>9893</v>
      </c>
      <c r="J1189" s="2" t="s">
        <v>9903</v>
      </c>
      <c r="K1189" s="2" t="s">
        <v>9907</v>
      </c>
      <c r="L1189" s="2" t="s">
        <v>9914</v>
      </c>
      <c r="M1189" s="2">
        <v>7</v>
      </c>
      <c r="N1189" s="2">
        <v>1415.95</v>
      </c>
      <c r="O1189" s="2">
        <v>9911.65</v>
      </c>
      <c r="P1189" s="2">
        <v>21.31</v>
      </c>
      <c r="Q1189" s="2">
        <v>7799.48</v>
      </c>
      <c r="R1189" s="2">
        <v>1</v>
      </c>
      <c r="S1189" s="2">
        <f t="shared" si="54"/>
        <v>7</v>
      </c>
      <c r="T1189" s="2">
        <f t="shared" si="55"/>
        <v>-1</v>
      </c>
      <c r="U1189" s="6">
        <f t="shared" si="56"/>
        <v>55.419575633127998</v>
      </c>
    </row>
    <row r="1190" spans="1:21" x14ac:dyDescent="0.3">
      <c r="A1190" s="2" t="s">
        <v>1205</v>
      </c>
      <c r="B1190" s="2" t="s">
        <v>6198</v>
      </c>
      <c r="C1190" s="3">
        <v>45239</v>
      </c>
      <c r="D1190" s="4">
        <v>6</v>
      </c>
      <c r="E1190" s="3">
        <v>45244</v>
      </c>
      <c r="F1190" s="3">
        <v>45245</v>
      </c>
      <c r="G1190" s="3">
        <v>25729</v>
      </c>
      <c r="H1190" s="2" t="s">
        <v>9881</v>
      </c>
      <c r="I1190" s="2" t="s">
        <v>9894</v>
      </c>
      <c r="J1190" s="2" t="s">
        <v>9905</v>
      </c>
      <c r="K1190" s="2" t="s">
        <v>9910</v>
      </c>
      <c r="L1190" s="2" t="s">
        <v>9924</v>
      </c>
      <c r="M1190" s="2">
        <v>2</v>
      </c>
      <c r="N1190" s="2">
        <v>27470.94</v>
      </c>
      <c r="O1190" s="2">
        <v>54941.88</v>
      </c>
      <c r="P1190" s="2">
        <v>12.23</v>
      </c>
      <c r="Q1190" s="2">
        <v>48222.49</v>
      </c>
      <c r="R1190" s="2">
        <v>5</v>
      </c>
      <c r="S1190" s="2">
        <f t="shared" si="54"/>
        <v>6</v>
      </c>
      <c r="T1190" s="2">
        <f t="shared" si="55"/>
        <v>0</v>
      </c>
      <c r="U1190" s="6">
        <f t="shared" si="56"/>
        <v>53.416822998529632</v>
      </c>
    </row>
    <row r="1191" spans="1:21" x14ac:dyDescent="0.3">
      <c r="A1191" s="2" t="s">
        <v>1206</v>
      </c>
      <c r="B1191" s="2" t="s">
        <v>6199</v>
      </c>
      <c r="C1191" s="3">
        <v>45436</v>
      </c>
      <c r="D1191" s="4">
        <v>4</v>
      </c>
      <c r="E1191" s="3">
        <v>45439</v>
      </c>
      <c r="F1191" s="3">
        <v>45440</v>
      </c>
      <c r="G1191" s="3">
        <v>39260</v>
      </c>
      <c r="H1191" s="2" t="s">
        <v>9881</v>
      </c>
      <c r="I1191" s="2" t="s">
        <v>9894</v>
      </c>
      <c r="J1191" s="2" t="s">
        <v>9903</v>
      </c>
      <c r="K1191" s="2" t="s">
        <v>9907</v>
      </c>
      <c r="L1191" s="2" t="s">
        <v>9913</v>
      </c>
      <c r="M1191" s="2">
        <v>2</v>
      </c>
      <c r="N1191" s="2">
        <v>32128.45</v>
      </c>
      <c r="O1191" s="2">
        <v>64256.9</v>
      </c>
      <c r="P1191" s="2">
        <v>24.95</v>
      </c>
      <c r="Q1191" s="2">
        <v>48224.800000000003</v>
      </c>
      <c r="R1191" s="2">
        <v>2</v>
      </c>
      <c r="S1191" s="2">
        <f t="shared" si="54"/>
        <v>4</v>
      </c>
      <c r="T1191" s="2">
        <f t="shared" si="55"/>
        <v>0</v>
      </c>
      <c r="U1191" s="6">
        <f t="shared" si="56"/>
        <v>16.90768060836502</v>
      </c>
    </row>
    <row r="1192" spans="1:21" x14ac:dyDescent="0.3">
      <c r="A1192" s="2" t="s">
        <v>1207</v>
      </c>
      <c r="B1192" s="2" t="s">
        <v>6200</v>
      </c>
      <c r="C1192" s="3">
        <v>45631</v>
      </c>
      <c r="D1192" s="4">
        <v>5</v>
      </c>
      <c r="E1192" s="3">
        <v>45636</v>
      </c>
      <c r="F1192" s="3">
        <v>45639</v>
      </c>
      <c r="G1192" s="3">
        <v>30620</v>
      </c>
      <c r="H1192" s="2" t="s">
        <v>9880</v>
      </c>
      <c r="I1192" s="2" t="s">
        <v>9897</v>
      </c>
      <c r="J1192" s="2" t="s">
        <v>9903</v>
      </c>
      <c r="K1192" s="2" t="s">
        <v>9907</v>
      </c>
      <c r="L1192" s="2" t="s">
        <v>9931</v>
      </c>
      <c r="M1192" s="2">
        <v>7</v>
      </c>
      <c r="N1192" s="2">
        <v>2274.0100000000002</v>
      </c>
      <c r="O1192" s="2">
        <v>15918.07</v>
      </c>
      <c r="P1192" s="2">
        <v>23.31</v>
      </c>
      <c r="Q1192" s="2">
        <v>12207.57</v>
      </c>
      <c r="R1192" s="2">
        <v>5</v>
      </c>
      <c r="S1192" s="2">
        <f t="shared" si="54"/>
        <v>8</v>
      </c>
      <c r="T1192" s="2">
        <f t="shared" si="55"/>
        <v>-3</v>
      </c>
      <c r="U1192" s="6">
        <f t="shared" si="56"/>
        <v>41.096538687178153</v>
      </c>
    </row>
    <row r="1193" spans="1:21" x14ac:dyDescent="0.3">
      <c r="A1193" s="2" t="s">
        <v>1208</v>
      </c>
      <c r="B1193" s="2" t="s">
        <v>6201</v>
      </c>
      <c r="C1193" s="3">
        <v>45737</v>
      </c>
      <c r="D1193" s="4">
        <v>7</v>
      </c>
      <c r="E1193" s="3">
        <v>45741</v>
      </c>
      <c r="F1193" s="3">
        <v>45744</v>
      </c>
      <c r="G1193" s="3">
        <v>39017</v>
      </c>
      <c r="H1193" s="2" t="s">
        <v>9880</v>
      </c>
      <c r="I1193" s="2" t="s">
        <v>9892</v>
      </c>
      <c r="J1193" s="2" t="s">
        <v>9904</v>
      </c>
      <c r="K1193" s="2" t="s">
        <v>9909</v>
      </c>
      <c r="L1193" s="2" t="s">
        <v>9916</v>
      </c>
      <c r="M1193" s="2">
        <v>1</v>
      </c>
      <c r="N1193" s="2">
        <v>16916.349999999999</v>
      </c>
      <c r="O1193" s="2">
        <v>16916.349999999999</v>
      </c>
      <c r="P1193" s="2">
        <v>26.43</v>
      </c>
      <c r="Q1193" s="2">
        <v>12445.36</v>
      </c>
      <c r="R1193" s="2">
        <v>1</v>
      </c>
      <c r="S1193" s="2">
        <f t="shared" si="54"/>
        <v>7</v>
      </c>
      <c r="T1193" s="2">
        <f t="shared" si="55"/>
        <v>0</v>
      </c>
      <c r="U1193" s="6">
        <f t="shared" si="56"/>
        <v>18.39835728952772</v>
      </c>
    </row>
    <row r="1194" spans="1:21" x14ac:dyDescent="0.3">
      <c r="A1194" s="2" t="s">
        <v>1209</v>
      </c>
      <c r="B1194" s="2" t="s">
        <v>6202</v>
      </c>
      <c r="C1194" s="3">
        <v>45203</v>
      </c>
      <c r="D1194" s="4">
        <v>8</v>
      </c>
      <c r="E1194" s="3">
        <v>45207</v>
      </c>
      <c r="F1194" s="3">
        <v>45208</v>
      </c>
      <c r="G1194" s="3">
        <v>22964</v>
      </c>
      <c r="H1194" s="2" t="s">
        <v>9881</v>
      </c>
      <c r="I1194" s="2" t="s">
        <v>9891</v>
      </c>
      <c r="J1194" s="2" t="s">
        <v>9906</v>
      </c>
      <c r="K1194" s="2" t="s">
        <v>9911</v>
      </c>
      <c r="L1194" s="2" t="s">
        <v>9919</v>
      </c>
      <c r="M1194" s="2">
        <v>7</v>
      </c>
      <c r="N1194" s="2">
        <v>34640.800000000003</v>
      </c>
      <c r="O1194" s="2">
        <v>242485.6</v>
      </c>
      <c r="P1194" s="2">
        <v>6.96</v>
      </c>
      <c r="Q1194" s="2">
        <v>225608.6</v>
      </c>
      <c r="R1194" s="2">
        <v>4</v>
      </c>
      <c r="S1194" s="2">
        <f t="shared" si="54"/>
        <v>5</v>
      </c>
      <c r="T1194" s="2">
        <f t="shared" si="55"/>
        <v>3</v>
      </c>
      <c r="U1194" s="6">
        <f t="shared" si="56"/>
        <v>60.88840803709428</v>
      </c>
    </row>
    <row r="1195" spans="1:21" x14ac:dyDescent="0.3">
      <c r="A1195" s="2" t="s">
        <v>1210</v>
      </c>
      <c r="B1195" s="2" t="s">
        <v>6203</v>
      </c>
      <c r="C1195" s="3">
        <v>45549</v>
      </c>
      <c r="D1195" s="4">
        <v>9</v>
      </c>
      <c r="E1195" s="3">
        <v>45554</v>
      </c>
      <c r="F1195" s="3">
        <v>45557</v>
      </c>
      <c r="G1195" s="3">
        <v>22081</v>
      </c>
      <c r="H1195" s="2" t="s">
        <v>9880</v>
      </c>
      <c r="I1195" s="2" t="s">
        <v>9897</v>
      </c>
      <c r="J1195" s="2" t="s">
        <v>9906</v>
      </c>
      <c r="K1195" s="2" t="s">
        <v>9911</v>
      </c>
      <c r="L1195" s="2" t="s">
        <v>9926</v>
      </c>
      <c r="M1195" s="2">
        <v>9</v>
      </c>
      <c r="N1195" s="2">
        <v>3695.27</v>
      </c>
      <c r="O1195" s="2">
        <v>33257.43</v>
      </c>
      <c r="P1195" s="2">
        <v>22.37</v>
      </c>
      <c r="Q1195" s="2">
        <v>25817.74</v>
      </c>
      <c r="R1195" s="2">
        <v>4</v>
      </c>
      <c r="S1195" s="2">
        <f t="shared" si="54"/>
        <v>8</v>
      </c>
      <c r="T1195" s="2">
        <f t="shared" si="55"/>
        <v>1</v>
      </c>
      <c r="U1195" s="6">
        <f t="shared" si="56"/>
        <v>64.249852581922326</v>
      </c>
    </row>
    <row r="1196" spans="1:21" x14ac:dyDescent="0.3">
      <c r="A1196" s="2" t="s">
        <v>1211</v>
      </c>
      <c r="B1196" s="2" t="s">
        <v>6204</v>
      </c>
      <c r="C1196" s="3">
        <v>45747</v>
      </c>
      <c r="D1196" s="4">
        <v>5</v>
      </c>
      <c r="E1196" s="3">
        <v>45748</v>
      </c>
      <c r="F1196" s="3">
        <v>45751</v>
      </c>
      <c r="G1196" s="3">
        <v>21839</v>
      </c>
      <c r="H1196" s="2" t="s">
        <v>9882</v>
      </c>
      <c r="I1196" s="2" t="s">
        <v>9902</v>
      </c>
      <c r="J1196" s="2" t="s">
        <v>9906</v>
      </c>
      <c r="K1196" s="2" t="s">
        <v>9911</v>
      </c>
      <c r="L1196" s="2" t="s">
        <v>9922</v>
      </c>
      <c r="M1196" s="2">
        <v>6</v>
      </c>
      <c r="N1196" s="2">
        <v>7765.89</v>
      </c>
      <c r="O1196" s="2">
        <v>46595.34</v>
      </c>
      <c r="P1196" s="2">
        <v>3.4</v>
      </c>
      <c r="Q1196" s="2">
        <v>45011.1</v>
      </c>
      <c r="R1196" s="2">
        <v>4</v>
      </c>
      <c r="S1196" s="2">
        <f t="shared" si="54"/>
        <v>4</v>
      </c>
      <c r="T1196" s="2">
        <f t="shared" si="55"/>
        <v>1</v>
      </c>
      <c r="U1196" s="6">
        <f t="shared" si="56"/>
        <v>65.455867930696314</v>
      </c>
    </row>
    <row r="1197" spans="1:21" x14ac:dyDescent="0.3">
      <c r="A1197" s="2" t="s">
        <v>1212</v>
      </c>
      <c r="B1197" s="2" t="s">
        <v>6205</v>
      </c>
      <c r="C1197" s="3">
        <v>45509</v>
      </c>
      <c r="D1197" s="4">
        <v>3</v>
      </c>
      <c r="E1197" s="3">
        <v>45510</v>
      </c>
      <c r="F1197" s="3">
        <v>45511</v>
      </c>
      <c r="G1197" s="3">
        <v>28183</v>
      </c>
      <c r="H1197" s="2" t="s">
        <v>9881</v>
      </c>
      <c r="I1197" s="2" t="s">
        <v>9891</v>
      </c>
      <c r="J1197" s="2" t="s">
        <v>9903</v>
      </c>
      <c r="K1197" s="2" t="s">
        <v>9908</v>
      </c>
      <c r="L1197" s="2" t="s">
        <v>9934</v>
      </c>
      <c r="M1197" s="2">
        <v>8</v>
      </c>
      <c r="N1197" s="2">
        <v>25609.88</v>
      </c>
      <c r="O1197" s="2">
        <v>204879.04</v>
      </c>
      <c r="P1197" s="2">
        <v>3.93</v>
      </c>
      <c r="Q1197" s="2">
        <v>196827.29</v>
      </c>
      <c r="R1197" s="2">
        <v>3</v>
      </c>
      <c r="S1197" s="2">
        <f t="shared" si="54"/>
        <v>2</v>
      </c>
      <c r="T1197" s="2">
        <f t="shared" si="55"/>
        <v>1</v>
      </c>
      <c r="U1197" s="6">
        <f t="shared" si="56"/>
        <v>47.436002737850785</v>
      </c>
    </row>
    <row r="1198" spans="1:21" x14ac:dyDescent="0.3">
      <c r="A1198" s="2" t="s">
        <v>1213</v>
      </c>
      <c r="B1198" s="2" t="s">
        <v>6206</v>
      </c>
      <c r="C1198" s="3">
        <v>45363</v>
      </c>
      <c r="D1198" s="4">
        <v>5</v>
      </c>
      <c r="E1198" s="3">
        <v>45364</v>
      </c>
      <c r="F1198" s="3">
        <v>45365</v>
      </c>
      <c r="G1198" s="3">
        <v>22980</v>
      </c>
      <c r="H1198" s="2" t="s">
        <v>9880</v>
      </c>
      <c r="I1198" s="2" t="s">
        <v>9901</v>
      </c>
      <c r="J1198" s="2" t="s">
        <v>9903</v>
      </c>
      <c r="K1198" s="2" t="s">
        <v>9908</v>
      </c>
      <c r="L1198" s="2" t="s">
        <v>9918</v>
      </c>
      <c r="M1198" s="2">
        <v>10</v>
      </c>
      <c r="N1198" s="2">
        <v>24508.74</v>
      </c>
      <c r="O1198" s="2">
        <v>245087.4</v>
      </c>
      <c r="P1198" s="2">
        <v>19.420000000000002</v>
      </c>
      <c r="Q1198" s="2">
        <v>197491.43</v>
      </c>
      <c r="R1198" s="2">
        <v>4</v>
      </c>
      <c r="S1198" s="2">
        <f t="shared" si="54"/>
        <v>2</v>
      </c>
      <c r="T1198" s="2">
        <f t="shared" si="55"/>
        <v>3</v>
      </c>
      <c r="U1198" s="6">
        <f t="shared" si="56"/>
        <v>61.280648385554734</v>
      </c>
    </row>
    <row r="1199" spans="1:21" x14ac:dyDescent="0.3">
      <c r="A1199" s="2" t="s">
        <v>1214</v>
      </c>
      <c r="B1199" s="2" t="s">
        <v>6128</v>
      </c>
      <c r="C1199" s="3">
        <v>45171</v>
      </c>
      <c r="D1199" s="4">
        <v>7</v>
      </c>
      <c r="E1199" s="3">
        <v>45173</v>
      </c>
      <c r="F1199" s="3">
        <v>45178</v>
      </c>
      <c r="G1199" s="3">
        <v>24731</v>
      </c>
      <c r="H1199" s="2" t="s">
        <v>9881</v>
      </c>
      <c r="I1199" s="2" t="s">
        <v>9894</v>
      </c>
      <c r="J1199" s="2" t="s">
        <v>9903</v>
      </c>
      <c r="K1199" s="2" t="s">
        <v>9907</v>
      </c>
      <c r="L1199" s="2" t="s">
        <v>9932</v>
      </c>
      <c r="M1199" s="2">
        <v>9</v>
      </c>
      <c r="N1199" s="2">
        <v>10752.86</v>
      </c>
      <c r="O1199" s="2">
        <v>96775.74</v>
      </c>
      <c r="P1199" s="2">
        <v>19.57</v>
      </c>
      <c r="Q1199" s="2">
        <v>77836.73</v>
      </c>
      <c r="R1199" s="2">
        <v>4</v>
      </c>
      <c r="S1199" s="2">
        <f t="shared" si="54"/>
        <v>7</v>
      </c>
      <c r="T1199" s="2">
        <f t="shared" si="55"/>
        <v>0</v>
      </c>
      <c r="U1199" s="6">
        <f t="shared" si="56"/>
        <v>55.962342091358856</v>
      </c>
    </row>
    <row r="1200" spans="1:21" x14ac:dyDescent="0.3">
      <c r="A1200" s="2" t="s">
        <v>1215</v>
      </c>
      <c r="B1200" s="2" t="s">
        <v>6207</v>
      </c>
      <c r="C1200" s="3">
        <v>45410</v>
      </c>
      <c r="D1200" s="4">
        <v>4</v>
      </c>
      <c r="E1200" s="3">
        <v>45413</v>
      </c>
      <c r="F1200" s="3">
        <v>45416</v>
      </c>
      <c r="G1200" s="3">
        <v>29856</v>
      </c>
      <c r="H1200" s="2" t="s">
        <v>9879</v>
      </c>
      <c r="I1200" s="2" t="s">
        <v>9900</v>
      </c>
      <c r="J1200" s="2" t="s">
        <v>9903</v>
      </c>
      <c r="K1200" s="2" t="s">
        <v>9908</v>
      </c>
      <c r="L1200" s="2" t="s">
        <v>9934</v>
      </c>
      <c r="M1200" s="2">
        <v>3</v>
      </c>
      <c r="N1200" s="2">
        <v>47033</v>
      </c>
      <c r="O1200" s="2">
        <v>141099</v>
      </c>
      <c r="P1200" s="2">
        <v>11.49</v>
      </c>
      <c r="Q1200" s="2">
        <v>124886.72</v>
      </c>
      <c r="R1200" s="2">
        <v>1</v>
      </c>
      <c r="S1200" s="2">
        <f t="shared" si="54"/>
        <v>6</v>
      </c>
      <c r="T1200" s="2">
        <f t="shared" si="55"/>
        <v>-2</v>
      </c>
      <c r="U1200" s="6">
        <f t="shared" si="56"/>
        <v>42.5845311430527</v>
      </c>
    </row>
    <row r="1201" spans="1:21" x14ac:dyDescent="0.3">
      <c r="A1201" s="2" t="s">
        <v>1216</v>
      </c>
      <c r="B1201" s="2" t="s">
        <v>6208</v>
      </c>
      <c r="C1201" s="3">
        <v>45230</v>
      </c>
      <c r="D1201" s="4">
        <v>3</v>
      </c>
      <c r="E1201" s="3">
        <v>45234</v>
      </c>
      <c r="F1201" s="3">
        <v>45236</v>
      </c>
      <c r="G1201" s="3">
        <v>34218</v>
      </c>
      <c r="H1201" s="2" t="s">
        <v>9879</v>
      </c>
      <c r="I1201" s="2" t="s">
        <v>9886</v>
      </c>
      <c r="J1201" s="2" t="s">
        <v>9905</v>
      </c>
      <c r="K1201" s="2" t="s">
        <v>9910</v>
      </c>
      <c r="L1201" s="2" t="s">
        <v>9924</v>
      </c>
      <c r="M1201" s="2">
        <v>2</v>
      </c>
      <c r="N1201" s="2">
        <v>48106.080000000002</v>
      </c>
      <c r="O1201" s="2">
        <v>96212.160000000003</v>
      </c>
      <c r="P1201" s="2">
        <v>17.420000000000002</v>
      </c>
      <c r="Q1201" s="2">
        <v>79452</v>
      </c>
      <c r="R1201" s="2">
        <v>5</v>
      </c>
      <c r="S1201" s="2">
        <f t="shared" si="54"/>
        <v>6</v>
      </c>
      <c r="T1201" s="2">
        <f t="shared" si="55"/>
        <v>-3</v>
      </c>
      <c r="U1201" s="6">
        <f t="shared" si="56"/>
        <v>30.151210033562972</v>
      </c>
    </row>
    <row r="1202" spans="1:21" x14ac:dyDescent="0.3">
      <c r="A1202" s="2" t="s">
        <v>1217</v>
      </c>
      <c r="B1202" s="2" t="s">
        <v>6209</v>
      </c>
      <c r="C1202" s="3">
        <v>45619</v>
      </c>
      <c r="D1202" s="4">
        <v>5</v>
      </c>
      <c r="E1202" s="3">
        <v>45620</v>
      </c>
      <c r="F1202" s="3">
        <v>45623</v>
      </c>
      <c r="G1202" s="3">
        <v>33270</v>
      </c>
      <c r="H1202" s="2" t="s">
        <v>9879</v>
      </c>
      <c r="I1202" s="2" t="s">
        <v>9896</v>
      </c>
      <c r="J1202" s="2" t="s">
        <v>9903</v>
      </c>
      <c r="K1202" s="2" t="s">
        <v>9908</v>
      </c>
      <c r="L1202" s="2" t="s">
        <v>9921</v>
      </c>
      <c r="M1202" s="2">
        <v>3</v>
      </c>
      <c r="N1202" s="2">
        <v>26861.58</v>
      </c>
      <c r="O1202" s="2">
        <v>80584.740000000005</v>
      </c>
      <c r="P1202" s="2">
        <v>15.47</v>
      </c>
      <c r="Q1202" s="2">
        <v>68118.28</v>
      </c>
      <c r="R1202" s="2">
        <v>1</v>
      </c>
      <c r="S1202" s="2">
        <f t="shared" si="54"/>
        <v>4</v>
      </c>
      <c r="T1202" s="2">
        <f t="shared" si="55"/>
        <v>1</v>
      </c>
      <c r="U1202" s="6">
        <f t="shared" si="56"/>
        <v>33.80835816088252</v>
      </c>
    </row>
    <row r="1203" spans="1:21" x14ac:dyDescent="0.3">
      <c r="A1203" s="2" t="s">
        <v>1218</v>
      </c>
      <c r="B1203" s="2" t="s">
        <v>6210</v>
      </c>
      <c r="C1203" s="3">
        <v>45284</v>
      </c>
      <c r="D1203" s="4">
        <v>6</v>
      </c>
      <c r="E1203" s="3">
        <v>45287</v>
      </c>
      <c r="F1203" s="3">
        <v>45291</v>
      </c>
      <c r="G1203" s="3">
        <v>37901</v>
      </c>
      <c r="H1203" s="2" t="s">
        <v>9881</v>
      </c>
      <c r="I1203" s="2" t="s">
        <v>9891</v>
      </c>
      <c r="J1203" s="2" t="s">
        <v>9906</v>
      </c>
      <c r="K1203" s="2" t="s">
        <v>9911</v>
      </c>
      <c r="L1203" s="2" t="s">
        <v>9922</v>
      </c>
      <c r="M1203" s="2">
        <v>6</v>
      </c>
      <c r="N1203" s="2">
        <v>1966.74</v>
      </c>
      <c r="O1203" s="2">
        <v>11800.44</v>
      </c>
      <c r="P1203" s="2">
        <v>18.920000000000002</v>
      </c>
      <c r="Q1203" s="2">
        <v>9567.7999999999993</v>
      </c>
      <c r="R1203" s="2">
        <v>1</v>
      </c>
      <c r="S1203" s="2">
        <f t="shared" si="54"/>
        <v>7</v>
      </c>
      <c r="T1203" s="2">
        <f t="shared" si="55"/>
        <v>-1</v>
      </c>
      <c r="U1203" s="6">
        <f t="shared" si="56"/>
        <v>20.214211212516297</v>
      </c>
    </row>
    <row r="1204" spans="1:21" x14ac:dyDescent="0.3">
      <c r="A1204" s="2" t="s">
        <v>1219</v>
      </c>
      <c r="B1204" s="2" t="s">
        <v>6211</v>
      </c>
      <c r="C1204" s="3">
        <v>45337</v>
      </c>
      <c r="D1204" s="4">
        <v>7</v>
      </c>
      <c r="E1204" s="3">
        <v>45339</v>
      </c>
      <c r="F1204" s="3">
        <v>45343</v>
      </c>
      <c r="G1204" s="3">
        <v>34475</v>
      </c>
      <c r="H1204" s="2" t="s">
        <v>9881</v>
      </c>
      <c r="I1204" s="2" t="s">
        <v>9890</v>
      </c>
      <c r="J1204" s="2" t="s">
        <v>9904</v>
      </c>
      <c r="K1204" s="2" t="s">
        <v>9912</v>
      </c>
      <c r="L1204" s="2" t="s">
        <v>9920</v>
      </c>
      <c r="M1204" s="2">
        <v>4</v>
      </c>
      <c r="N1204" s="2">
        <v>32967.78</v>
      </c>
      <c r="O1204" s="2">
        <v>131871.12</v>
      </c>
      <c r="P1204" s="2">
        <v>22.35</v>
      </c>
      <c r="Q1204" s="2">
        <v>102397.92</v>
      </c>
      <c r="R1204" s="2">
        <v>3</v>
      </c>
      <c r="S1204" s="2">
        <f t="shared" si="54"/>
        <v>6</v>
      </c>
      <c r="T1204" s="2">
        <f t="shared" si="55"/>
        <v>1</v>
      </c>
      <c r="U1204" s="6">
        <f t="shared" si="56"/>
        <v>29.737878654066943</v>
      </c>
    </row>
    <row r="1205" spans="1:21" x14ac:dyDescent="0.3">
      <c r="A1205" s="2" t="s">
        <v>1220</v>
      </c>
      <c r="B1205" s="2" t="s">
        <v>6212</v>
      </c>
      <c r="C1205" s="3">
        <v>45757</v>
      </c>
      <c r="D1205" s="4">
        <v>8</v>
      </c>
      <c r="E1205" s="3">
        <v>45762</v>
      </c>
      <c r="F1205" s="3">
        <v>45763</v>
      </c>
      <c r="G1205" s="3">
        <v>30721</v>
      </c>
      <c r="H1205" s="2" t="s">
        <v>9879</v>
      </c>
      <c r="I1205" s="2" t="s">
        <v>9883</v>
      </c>
      <c r="J1205" s="2" t="s">
        <v>9904</v>
      </c>
      <c r="K1205" s="2" t="s">
        <v>9912</v>
      </c>
      <c r="L1205" s="2" t="s">
        <v>9920</v>
      </c>
      <c r="M1205" s="2">
        <v>5</v>
      </c>
      <c r="N1205" s="2">
        <v>40054.85</v>
      </c>
      <c r="O1205" s="2">
        <v>200274.25</v>
      </c>
      <c r="P1205" s="2">
        <v>2.81</v>
      </c>
      <c r="Q1205" s="2">
        <v>194646.54</v>
      </c>
      <c r="R1205" s="2">
        <v>5</v>
      </c>
      <c r="S1205" s="2">
        <f t="shared" si="54"/>
        <v>6</v>
      </c>
      <c r="T1205" s="2">
        <f t="shared" si="55"/>
        <v>2</v>
      </c>
      <c r="U1205" s="6">
        <f t="shared" si="56"/>
        <v>41.164982726028292</v>
      </c>
    </row>
    <row r="1206" spans="1:21" x14ac:dyDescent="0.3">
      <c r="A1206" s="2" t="s">
        <v>1221</v>
      </c>
      <c r="B1206" s="2" t="s">
        <v>6213</v>
      </c>
      <c r="C1206" s="3">
        <v>45710</v>
      </c>
      <c r="D1206" s="4">
        <v>10</v>
      </c>
      <c r="E1206" s="3">
        <v>45712</v>
      </c>
      <c r="F1206" s="3">
        <v>45714</v>
      </c>
      <c r="G1206" s="3">
        <v>24312</v>
      </c>
      <c r="H1206" s="2" t="s">
        <v>9880</v>
      </c>
      <c r="I1206" s="2" t="s">
        <v>9889</v>
      </c>
      <c r="J1206" s="2" t="s">
        <v>9906</v>
      </c>
      <c r="K1206" s="2" t="s">
        <v>9911</v>
      </c>
      <c r="L1206" s="2" t="s">
        <v>9919</v>
      </c>
      <c r="M1206" s="2">
        <v>1</v>
      </c>
      <c r="N1206" s="2">
        <v>32359.16</v>
      </c>
      <c r="O1206" s="2">
        <v>32359.16</v>
      </c>
      <c r="P1206" s="2">
        <v>25.95</v>
      </c>
      <c r="Q1206" s="2">
        <v>23961.96</v>
      </c>
      <c r="R1206" s="2">
        <v>2</v>
      </c>
      <c r="S1206" s="2">
        <f t="shared" si="54"/>
        <v>4</v>
      </c>
      <c r="T1206" s="2">
        <f t="shared" si="55"/>
        <v>6</v>
      </c>
      <c r="U1206" s="6">
        <f t="shared" si="56"/>
        <v>58.5845311430527</v>
      </c>
    </row>
    <row r="1207" spans="1:21" x14ac:dyDescent="0.3">
      <c r="A1207" s="2" t="s">
        <v>1222</v>
      </c>
      <c r="B1207" s="2" t="s">
        <v>6214</v>
      </c>
      <c r="C1207" s="3">
        <v>45795</v>
      </c>
      <c r="D1207" s="4">
        <v>8</v>
      </c>
      <c r="E1207" s="3">
        <v>45800</v>
      </c>
      <c r="F1207" s="3">
        <v>45803</v>
      </c>
      <c r="G1207" s="3">
        <v>25979</v>
      </c>
      <c r="H1207" s="2" t="s">
        <v>9882</v>
      </c>
      <c r="I1207" s="2" t="s">
        <v>9902</v>
      </c>
      <c r="J1207" s="2" t="s">
        <v>9903</v>
      </c>
      <c r="K1207" s="2" t="s">
        <v>9908</v>
      </c>
      <c r="L1207" s="2" t="s">
        <v>9921</v>
      </c>
      <c r="M1207" s="2">
        <v>2</v>
      </c>
      <c r="N1207" s="2">
        <v>27682.68</v>
      </c>
      <c r="O1207" s="2">
        <v>55365.36</v>
      </c>
      <c r="P1207" s="2">
        <v>27.09</v>
      </c>
      <c r="Q1207" s="2">
        <v>40366.879999999997</v>
      </c>
      <c r="R1207" s="2">
        <v>3</v>
      </c>
      <c r="S1207" s="2">
        <f t="shared" si="54"/>
        <v>8</v>
      </c>
      <c r="T1207" s="2">
        <f t="shared" si="55"/>
        <v>0</v>
      </c>
      <c r="U1207" s="6">
        <f t="shared" si="56"/>
        <v>54.252576036636967</v>
      </c>
    </row>
    <row r="1208" spans="1:21" x14ac:dyDescent="0.3">
      <c r="A1208" s="2" t="s">
        <v>1223</v>
      </c>
      <c r="B1208" s="2" t="s">
        <v>6215</v>
      </c>
      <c r="C1208" s="3">
        <v>45402</v>
      </c>
      <c r="D1208" s="4">
        <v>10</v>
      </c>
      <c r="E1208" s="3">
        <v>45406</v>
      </c>
      <c r="F1208" s="3">
        <v>45407</v>
      </c>
      <c r="G1208" s="3">
        <v>37129</v>
      </c>
      <c r="H1208" s="2" t="s">
        <v>9882</v>
      </c>
      <c r="I1208" s="2" t="s">
        <v>9898</v>
      </c>
      <c r="J1208" s="2" t="s">
        <v>9906</v>
      </c>
      <c r="K1208" s="2" t="s">
        <v>9911</v>
      </c>
      <c r="L1208" s="2" t="s">
        <v>9936</v>
      </c>
      <c r="M1208" s="2">
        <v>4</v>
      </c>
      <c r="N1208" s="2">
        <v>25628.95</v>
      </c>
      <c r="O1208" s="2">
        <v>102515.8</v>
      </c>
      <c r="P1208" s="2">
        <v>2.39</v>
      </c>
      <c r="Q1208" s="2">
        <v>100065.67</v>
      </c>
      <c r="R1208" s="2">
        <v>4</v>
      </c>
      <c r="S1208" s="2">
        <f t="shared" si="54"/>
        <v>5</v>
      </c>
      <c r="T1208" s="2">
        <f t="shared" si="55"/>
        <v>5</v>
      </c>
      <c r="U1208" s="6">
        <f t="shared" si="56"/>
        <v>22.650239561943874</v>
      </c>
    </row>
    <row r="1209" spans="1:21" x14ac:dyDescent="0.3">
      <c r="A1209" s="2" t="s">
        <v>1224</v>
      </c>
      <c r="B1209" s="2" t="s">
        <v>6216</v>
      </c>
      <c r="C1209" s="3">
        <v>45734</v>
      </c>
      <c r="D1209" s="4">
        <v>7</v>
      </c>
      <c r="E1209" s="3">
        <v>45739</v>
      </c>
      <c r="F1209" s="3">
        <v>45742</v>
      </c>
      <c r="G1209" s="3">
        <v>33993</v>
      </c>
      <c r="H1209" s="2" t="s">
        <v>9879</v>
      </c>
      <c r="I1209" s="2" t="s">
        <v>9896</v>
      </c>
      <c r="J1209" s="2" t="s">
        <v>9904</v>
      </c>
      <c r="K1209" s="2" t="s">
        <v>9909</v>
      </c>
      <c r="L1209" s="2" t="s">
        <v>9927</v>
      </c>
      <c r="M1209" s="2">
        <v>3</v>
      </c>
      <c r="N1209" s="2">
        <v>2369.42</v>
      </c>
      <c r="O1209" s="2">
        <v>7108.26</v>
      </c>
      <c r="P1209" s="2">
        <v>15.83</v>
      </c>
      <c r="Q1209" s="2">
        <v>5983.02</v>
      </c>
      <c r="R1209" s="2">
        <v>1</v>
      </c>
      <c r="S1209" s="2">
        <f t="shared" si="54"/>
        <v>8</v>
      </c>
      <c r="T1209" s="2">
        <f t="shared" si="55"/>
        <v>-1</v>
      </c>
      <c r="U1209" s="6">
        <f t="shared" si="56"/>
        <v>32.14577283663818</v>
      </c>
    </row>
    <row r="1210" spans="1:21" x14ac:dyDescent="0.3">
      <c r="A1210" s="2" t="s">
        <v>1225</v>
      </c>
      <c r="B1210" s="2" t="s">
        <v>6217</v>
      </c>
      <c r="C1210" s="3">
        <v>45609</v>
      </c>
      <c r="D1210" s="4">
        <v>6</v>
      </c>
      <c r="E1210" s="3">
        <v>45610</v>
      </c>
      <c r="F1210" s="3">
        <v>45613</v>
      </c>
      <c r="G1210" s="3">
        <v>28204</v>
      </c>
      <c r="H1210" s="2" t="s">
        <v>9879</v>
      </c>
      <c r="I1210" s="2" t="s">
        <v>9896</v>
      </c>
      <c r="J1210" s="2" t="s">
        <v>9903</v>
      </c>
      <c r="K1210" s="2" t="s">
        <v>9908</v>
      </c>
      <c r="L1210" s="2" t="s">
        <v>9915</v>
      </c>
      <c r="M1210" s="2">
        <v>6</v>
      </c>
      <c r="N1210" s="2">
        <v>21736.09</v>
      </c>
      <c r="O1210" s="2">
        <v>130416.54</v>
      </c>
      <c r="P1210" s="2">
        <v>3.15</v>
      </c>
      <c r="Q1210" s="2">
        <v>126308.42</v>
      </c>
      <c r="R1210" s="2">
        <v>2</v>
      </c>
      <c r="S1210" s="2">
        <f t="shared" si="54"/>
        <v>4</v>
      </c>
      <c r="T1210" s="2">
        <f t="shared" si="55"/>
        <v>2</v>
      </c>
      <c r="U1210" s="6">
        <f t="shared" si="56"/>
        <v>47.652292950034223</v>
      </c>
    </row>
    <row r="1211" spans="1:21" x14ac:dyDescent="0.3">
      <c r="A1211" s="2" t="s">
        <v>1226</v>
      </c>
      <c r="B1211" s="2" t="s">
        <v>6218</v>
      </c>
      <c r="C1211" s="3">
        <v>45541</v>
      </c>
      <c r="D1211" s="4">
        <v>6</v>
      </c>
      <c r="E1211" s="3">
        <v>45544</v>
      </c>
      <c r="F1211" s="3">
        <v>45549</v>
      </c>
      <c r="G1211" s="3">
        <v>29369</v>
      </c>
      <c r="H1211" s="2" t="s">
        <v>9882</v>
      </c>
      <c r="I1211" s="2" t="s">
        <v>9887</v>
      </c>
      <c r="J1211" s="2" t="s">
        <v>9903</v>
      </c>
      <c r="K1211" s="2" t="s">
        <v>9907</v>
      </c>
      <c r="L1211" s="2" t="s">
        <v>9914</v>
      </c>
      <c r="M1211" s="2">
        <v>3</v>
      </c>
      <c r="N1211" s="2">
        <v>48268.29</v>
      </c>
      <c r="O1211" s="2">
        <v>144804.87</v>
      </c>
      <c r="P1211" s="2">
        <v>19.97</v>
      </c>
      <c r="Q1211" s="2">
        <v>115887.34</v>
      </c>
      <c r="R1211" s="2">
        <v>3</v>
      </c>
      <c r="S1211" s="2">
        <f t="shared" si="54"/>
        <v>8</v>
      </c>
      <c r="T1211" s="2">
        <f t="shared" si="55"/>
        <v>-2</v>
      </c>
      <c r="U1211" s="6">
        <f t="shared" si="56"/>
        <v>44.274502646468335</v>
      </c>
    </row>
    <row r="1212" spans="1:21" x14ac:dyDescent="0.3">
      <c r="A1212" s="2" t="s">
        <v>1227</v>
      </c>
      <c r="B1212" s="2" t="s">
        <v>6219</v>
      </c>
      <c r="C1212" s="3">
        <v>45563</v>
      </c>
      <c r="D1212" s="4">
        <v>4</v>
      </c>
      <c r="E1212" s="3">
        <v>45564</v>
      </c>
      <c r="F1212" s="3">
        <v>45568</v>
      </c>
      <c r="G1212" s="3">
        <v>30210</v>
      </c>
      <c r="H1212" s="2" t="s">
        <v>9882</v>
      </c>
      <c r="I1212" s="2" t="s">
        <v>9902</v>
      </c>
      <c r="J1212" s="2" t="s">
        <v>9903</v>
      </c>
      <c r="K1212" s="2" t="s">
        <v>9908</v>
      </c>
      <c r="L1212" s="2" t="s">
        <v>9921</v>
      </c>
      <c r="M1212" s="2">
        <v>8</v>
      </c>
      <c r="N1212" s="2">
        <v>43623.85</v>
      </c>
      <c r="O1212" s="2">
        <v>348990.8</v>
      </c>
      <c r="P1212" s="2">
        <v>10.210000000000001</v>
      </c>
      <c r="Q1212" s="2">
        <v>313358.84000000003</v>
      </c>
      <c r="R1212" s="2">
        <v>1</v>
      </c>
      <c r="S1212" s="2">
        <f t="shared" si="54"/>
        <v>5</v>
      </c>
      <c r="T1212" s="2">
        <f t="shared" si="55"/>
        <v>-1</v>
      </c>
      <c r="U1212" s="6">
        <f t="shared" si="56"/>
        <v>42.033554055774864</v>
      </c>
    </row>
    <row r="1213" spans="1:21" x14ac:dyDescent="0.3">
      <c r="A1213" s="2" t="s">
        <v>1228</v>
      </c>
      <c r="B1213" s="2" t="s">
        <v>6220</v>
      </c>
      <c r="C1213" s="3">
        <v>45601</v>
      </c>
      <c r="D1213" s="4">
        <v>8</v>
      </c>
      <c r="E1213" s="3">
        <v>45605</v>
      </c>
      <c r="F1213" s="3">
        <v>45609</v>
      </c>
      <c r="G1213" s="3">
        <v>27463</v>
      </c>
      <c r="H1213" s="2" t="s">
        <v>9881</v>
      </c>
      <c r="I1213" s="2" t="s">
        <v>9899</v>
      </c>
      <c r="J1213" s="2" t="s">
        <v>9903</v>
      </c>
      <c r="K1213" s="2" t="s">
        <v>9907</v>
      </c>
      <c r="L1213" s="2" t="s">
        <v>9931</v>
      </c>
      <c r="M1213" s="2">
        <v>10</v>
      </c>
      <c r="N1213" s="2">
        <v>13096.54</v>
      </c>
      <c r="O1213" s="2">
        <v>130965.4</v>
      </c>
      <c r="P1213" s="2">
        <v>14.29</v>
      </c>
      <c r="Q1213" s="2">
        <v>112250.44</v>
      </c>
      <c r="R1213" s="2">
        <v>2</v>
      </c>
      <c r="S1213" s="2">
        <f t="shared" si="54"/>
        <v>8</v>
      </c>
      <c r="T1213" s="2">
        <f t="shared" si="55"/>
        <v>0</v>
      </c>
      <c r="U1213" s="6">
        <f t="shared" si="56"/>
        <v>49.657778021135634</v>
      </c>
    </row>
    <row r="1214" spans="1:21" x14ac:dyDescent="0.3">
      <c r="A1214" s="2" t="s">
        <v>1229</v>
      </c>
      <c r="B1214" s="2" t="s">
        <v>6221</v>
      </c>
      <c r="C1214" s="3">
        <v>45712</v>
      </c>
      <c r="D1214" s="4">
        <v>7</v>
      </c>
      <c r="E1214" s="3">
        <v>45717</v>
      </c>
      <c r="F1214" s="3">
        <v>45718</v>
      </c>
      <c r="G1214" s="3">
        <v>26940</v>
      </c>
      <c r="H1214" s="2" t="s">
        <v>9880</v>
      </c>
      <c r="I1214" s="2" t="s">
        <v>9889</v>
      </c>
      <c r="J1214" s="2" t="s">
        <v>9903</v>
      </c>
      <c r="K1214" s="2" t="s">
        <v>9908</v>
      </c>
      <c r="L1214" s="2" t="s">
        <v>9918</v>
      </c>
      <c r="M1214" s="2">
        <v>9</v>
      </c>
      <c r="N1214" s="2">
        <v>32586.32</v>
      </c>
      <c r="O1214" s="2">
        <v>293276.88</v>
      </c>
      <c r="P1214" s="2">
        <v>27.84</v>
      </c>
      <c r="Q1214" s="2">
        <v>211628.6</v>
      </c>
      <c r="R1214" s="2">
        <v>2</v>
      </c>
      <c r="S1214" s="2">
        <f t="shared" si="54"/>
        <v>6</v>
      </c>
      <c r="T1214" s="2">
        <f t="shared" si="55"/>
        <v>1</v>
      </c>
      <c r="U1214" s="6">
        <f t="shared" si="56"/>
        <v>51.395598718875917</v>
      </c>
    </row>
    <row r="1215" spans="1:21" x14ac:dyDescent="0.3">
      <c r="A1215" s="2" t="s">
        <v>1230</v>
      </c>
      <c r="B1215" s="2" t="s">
        <v>6222</v>
      </c>
      <c r="C1215" s="3">
        <v>45582</v>
      </c>
      <c r="D1215" s="4">
        <v>3</v>
      </c>
      <c r="E1215" s="3">
        <v>45584</v>
      </c>
      <c r="F1215" s="3">
        <v>45588</v>
      </c>
      <c r="G1215" s="3">
        <v>25167</v>
      </c>
      <c r="H1215" s="2" t="s">
        <v>9880</v>
      </c>
      <c r="I1215" s="2" t="s">
        <v>9889</v>
      </c>
      <c r="J1215" s="2" t="s">
        <v>9904</v>
      </c>
      <c r="K1215" s="2" t="s">
        <v>9909</v>
      </c>
      <c r="L1215" s="2" t="s">
        <v>9916</v>
      </c>
      <c r="M1215" s="2">
        <v>8</v>
      </c>
      <c r="N1215" s="2">
        <v>33985.760000000002</v>
      </c>
      <c r="O1215" s="2">
        <v>271886.08000000002</v>
      </c>
      <c r="P1215" s="2">
        <v>23.34</v>
      </c>
      <c r="Q1215" s="2">
        <v>208427.87</v>
      </c>
      <c r="R1215" s="2">
        <v>4</v>
      </c>
      <c r="S1215" s="2">
        <f t="shared" si="54"/>
        <v>6</v>
      </c>
      <c r="T1215" s="2">
        <f t="shared" si="55"/>
        <v>-3</v>
      </c>
      <c r="U1215" s="6">
        <f t="shared" si="56"/>
        <v>55.891210374639776</v>
      </c>
    </row>
    <row r="1216" spans="1:21" x14ac:dyDescent="0.3">
      <c r="A1216" s="2" t="s">
        <v>1231</v>
      </c>
      <c r="B1216" s="2" t="s">
        <v>6223</v>
      </c>
      <c r="C1216" s="3">
        <v>45596</v>
      </c>
      <c r="D1216" s="4">
        <v>5</v>
      </c>
      <c r="E1216" s="3">
        <v>45600</v>
      </c>
      <c r="F1216" s="3">
        <v>45602</v>
      </c>
      <c r="G1216" s="3">
        <v>26921</v>
      </c>
      <c r="H1216" s="2" t="s">
        <v>9881</v>
      </c>
      <c r="I1216" s="2" t="s">
        <v>9890</v>
      </c>
      <c r="J1216" s="2" t="s">
        <v>9904</v>
      </c>
      <c r="K1216" s="2" t="s">
        <v>9909</v>
      </c>
      <c r="L1216" s="2" t="s">
        <v>9929</v>
      </c>
      <c r="M1216" s="2">
        <v>2</v>
      </c>
      <c r="N1216" s="2">
        <v>17799.490000000002</v>
      </c>
      <c r="O1216" s="2">
        <v>35598.980000000003</v>
      </c>
      <c r="P1216" s="2">
        <v>7.03</v>
      </c>
      <c r="Q1216" s="2">
        <v>33096.370000000003</v>
      </c>
      <c r="R1216" s="2">
        <v>1</v>
      </c>
      <c r="S1216" s="2">
        <f t="shared" si="54"/>
        <v>6</v>
      </c>
      <c r="T1216" s="2">
        <f t="shared" si="55"/>
        <v>-1</v>
      </c>
      <c r="U1216" s="6">
        <f t="shared" si="56"/>
        <v>51.129363449691994</v>
      </c>
    </row>
    <row r="1217" spans="1:21" x14ac:dyDescent="0.3">
      <c r="A1217" s="2" t="s">
        <v>1232</v>
      </c>
      <c r="B1217" s="2" t="s">
        <v>6224</v>
      </c>
      <c r="C1217" s="3">
        <v>45619</v>
      </c>
      <c r="D1217" s="4">
        <v>8</v>
      </c>
      <c r="E1217" s="3">
        <v>45621</v>
      </c>
      <c r="F1217" s="3">
        <v>45622</v>
      </c>
      <c r="G1217" s="3">
        <v>25431</v>
      </c>
      <c r="H1217" s="2" t="s">
        <v>9881</v>
      </c>
      <c r="I1217" s="2" t="s">
        <v>9885</v>
      </c>
      <c r="J1217" s="2" t="s">
        <v>9904</v>
      </c>
      <c r="K1217" s="2" t="s">
        <v>9912</v>
      </c>
      <c r="L1217" s="2" t="s">
        <v>9928</v>
      </c>
      <c r="M1217" s="2">
        <v>10</v>
      </c>
      <c r="N1217" s="2">
        <v>8954.0400000000009</v>
      </c>
      <c r="O1217" s="2">
        <v>89540.400000000009</v>
      </c>
      <c r="P1217" s="2">
        <v>24.49</v>
      </c>
      <c r="Q1217" s="2">
        <v>67611.960000000006</v>
      </c>
      <c r="R1217" s="2">
        <v>4</v>
      </c>
      <c r="S1217" s="2">
        <f t="shared" si="54"/>
        <v>3</v>
      </c>
      <c r="T1217" s="2">
        <f t="shared" si="55"/>
        <v>5</v>
      </c>
      <c r="U1217" s="6">
        <f t="shared" si="56"/>
        <v>55.271731690622858</v>
      </c>
    </row>
    <row r="1218" spans="1:21" x14ac:dyDescent="0.3">
      <c r="A1218" s="2" t="s">
        <v>1233</v>
      </c>
      <c r="B1218" s="2" t="s">
        <v>6225</v>
      </c>
      <c r="C1218" s="3">
        <v>45262</v>
      </c>
      <c r="D1218" s="4">
        <v>9</v>
      </c>
      <c r="E1218" s="3">
        <v>45264</v>
      </c>
      <c r="F1218" s="3">
        <v>45268</v>
      </c>
      <c r="G1218" s="3">
        <v>35952</v>
      </c>
      <c r="H1218" s="2" t="s">
        <v>9879</v>
      </c>
      <c r="I1218" s="2" t="s">
        <v>9896</v>
      </c>
      <c r="J1218" s="2" t="s">
        <v>9903</v>
      </c>
      <c r="K1218" s="2" t="s">
        <v>9907</v>
      </c>
      <c r="L1218" s="2" t="s">
        <v>9913</v>
      </c>
      <c r="M1218" s="2">
        <v>3</v>
      </c>
      <c r="N1218" s="2">
        <v>25280.63</v>
      </c>
      <c r="O1218" s="2">
        <v>75841.89</v>
      </c>
      <c r="P1218" s="2">
        <v>2.58</v>
      </c>
      <c r="Q1218" s="2">
        <v>73885.17</v>
      </c>
      <c r="R1218" s="2">
        <v>4</v>
      </c>
      <c r="S1218" s="2">
        <f t="shared" si="54"/>
        <v>6</v>
      </c>
      <c r="T1218" s="2">
        <f t="shared" si="55"/>
        <v>3</v>
      </c>
      <c r="U1218" s="6">
        <f t="shared" si="56"/>
        <v>25.490732940185342</v>
      </c>
    </row>
    <row r="1219" spans="1:21" x14ac:dyDescent="0.3">
      <c r="A1219" s="2" t="s">
        <v>1234</v>
      </c>
      <c r="B1219" s="2" t="s">
        <v>6226</v>
      </c>
      <c r="C1219" s="3">
        <v>45422</v>
      </c>
      <c r="D1219" s="4">
        <v>10</v>
      </c>
      <c r="E1219" s="3">
        <v>45423</v>
      </c>
      <c r="F1219" s="3">
        <v>45424</v>
      </c>
      <c r="G1219" s="3">
        <v>24990</v>
      </c>
      <c r="H1219" s="2" t="s">
        <v>9881</v>
      </c>
      <c r="I1219" s="2" t="s">
        <v>9891</v>
      </c>
      <c r="J1219" s="2" t="s">
        <v>9904</v>
      </c>
      <c r="K1219" s="2" t="s">
        <v>9909</v>
      </c>
      <c r="L1219" s="2" t="s">
        <v>9929</v>
      </c>
      <c r="M1219" s="2">
        <v>6</v>
      </c>
      <c r="N1219" s="2">
        <v>1131.3399999999999</v>
      </c>
      <c r="O1219" s="2">
        <v>6788.0399999999991</v>
      </c>
      <c r="P1219" s="2">
        <v>29.38</v>
      </c>
      <c r="Q1219" s="2">
        <v>4793.71</v>
      </c>
      <c r="R1219" s="2">
        <v>5</v>
      </c>
      <c r="S1219" s="2">
        <f t="shared" ref="S1219:S1282" si="57">_xlfn.DAYS(F1219,C1219)</f>
        <v>2</v>
      </c>
      <c r="T1219" s="2">
        <f t="shared" ref="T1219:T1282" si="58">D1219-S1219</f>
        <v>8</v>
      </c>
      <c r="U1219" s="6">
        <f t="shared" ref="U1219:U1282" si="59">YEARFRAC(G1219,C1219,1)</f>
        <v>55.937752161383287</v>
      </c>
    </row>
    <row r="1220" spans="1:21" x14ac:dyDescent="0.3">
      <c r="A1220" s="2" t="s">
        <v>1235</v>
      </c>
      <c r="B1220" s="2" t="s">
        <v>6227</v>
      </c>
      <c r="C1220" s="3">
        <v>45830</v>
      </c>
      <c r="D1220" s="4">
        <v>8</v>
      </c>
      <c r="E1220" s="3">
        <v>45834</v>
      </c>
      <c r="F1220" s="3">
        <v>45835</v>
      </c>
      <c r="G1220" s="3">
        <v>22611</v>
      </c>
      <c r="H1220" s="2" t="s">
        <v>9880</v>
      </c>
      <c r="I1220" s="2" t="s">
        <v>9897</v>
      </c>
      <c r="J1220" s="2" t="s">
        <v>9905</v>
      </c>
      <c r="K1220" s="2" t="s">
        <v>9910</v>
      </c>
      <c r="L1220" s="2" t="s">
        <v>9925</v>
      </c>
      <c r="M1220" s="2">
        <v>7</v>
      </c>
      <c r="N1220" s="2">
        <v>12926.73</v>
      </c>
      <c r="O1220" s="2">
        <v>90487.11</v>
      </c>
      <c r="P1220" s="2">
        <v>19.02</v>
      </c>
      <c r="Q1220" s="2">
        <v>73276.460000000006</v>
      </c>
      <c r="R1220" s="2">
        <v>4</v>
      </c>
      <c r="S1220" s="2">
        <f t="shared" si="57"/>
        <v>5</v>
      </c>
      <c r="T1220" s="2">
        <f t="shared" si="58"/>
        <v>3</v>
      </c>
      <c r="U1220" s="6">
        <f t="shared" si="59"/>
        <v>63.570826839644496</v>
      </c>
    </row>
    <row r="1221" spans="1:21" x14ac:dyDescent="0.3">
      <c r="A1221" s="2" t="s">
        <v>1236</v>
      </c>
      <c r="B1221" s="2" t="s">
        <v>6228</v>
      </c>
      <c r="C1221" s="3">
        <v>45608</v>
      </c>
      <c r="D1221" s="4">
        <v>4</v>
      </c>
      <c r="E1221" s="3">
        <v>45612</v>
      </c>
      <c r="F1221" s="3">
        <v>45616</v>
      </c>
      <c r="G1221" s="3">
        <v>27522</v>
      </c>
      <c r="H1221" s="2" t="s">
        <v>9881</v>
      </c>
      <c r="I1221" s="2" t="s">
        <v>9885</v>
      </c>
      <c r="J1221" s="2" t="s">
        <v>9906</v>
      </c>
      <c r="K1221" s="2" t="s">
        <v>9911</v>
      </c>
      <c r="L1221" s="2" t="s">
        <v>9926</v>
      </c>
      <c r="M1221" s="2">
        <v>4</v>
      </c>
      <c r="N1221" s="2">
        <v>43347.72</v>
      </c>
      <c r="O1221" s="2">
        <v>173390.88</v>
      </c>
      <c r="P1221" s="2">
        <v>21.82</v>
      </c>
      <c r="Q1221" s="2">
        <v>135556.99</v>
      </c>
      <c r="R1221" s="2">
        <v>2</v>
      </c>
      <c r="S1221" s="2">
        <f t="shared" si="57"/>
        <v>8</v>
      </c>
      <c r="T1221" s="2">
        <f t="shared" si="58"/>
        <v>-4</v>
      </c>
      <c r="U1221" s="6">
        <f t="shared" si="59"/>
        <v>49.515413677928052</v>
      </c>
    </row>
    <row r="1222" spans="1:21" x14ac:dyDescent="0.3">
      <c r="A1222" s="2" t="s">
        <v>1237</v>
      </c>
      <c r="B1222" s="2" t="s">
        <v>6229</v>
      </c>
      <c r="C1222" s="3">
        <v>45422</v>
      </c>
      <c r="D1222" s="4">
        <v>6</v>
      </c>
      <c r="E1222" s="3">
        <v>45424</v>
      </c>
      <c r="F1222" s="3">
        <v>45428</v>
      </c>
      <c r="G1222" s="3">
        <v>24602</v>
      </c>
      <c r="H1222" s="2" t="s">
        <v>9881</v>
      </c>
      <c r="I1222" s="2" t="s">
        <v>9894</v>
      </c>
      <c r="J1222" s="2" t="s">
        <v>9903</v>
      </c>
      <c r="K1222" s="2" t="s">
        <v>9908</v>
      </c>
      <c r="L1222" s="2" t="s">
        <v>9915</v>
      </c>
      <c r="M1222" s="2">
        <v>8</v>
      </c>
      <c r="N1222" s="2">
        <v>36867.339999999997</v>
      </c>
      <c r="O1222" s="2">
        <v>294938.71999999997</v>
      </c>
      <c r="P1222" s="2">
        <v>19.39</v>
      </c>
      <c r="Q1222" s="2">
        <v>237750.1</v>
      </c>
      <c r="R1222" s="2">
        <v>3</v>
      </c>
      <c r="S1222" s="2">
        <f t="shared" si="57"/>
        <v>6</v>
      </c>
      <c r="T1222" s="2">
        <f t="shared" si="58"/>
        <v>0</v>
      </c>
      <c r="U1222" s="6">
        <f t="shared" si="59"/>
        <v>57.000708048147274</v>
      </c>
    </row>
    <row r="1223" spans="1:21" x14ac:dyDescent="0.3">
      <c r="A1223" s="2" t="s">
        <v>1238</v>
      </c>
      <c r="B1223" s="2" t="s">
        <v>6230</v>
      </c>
      <c r="C1223" s="3">
        <v>45590</v>
      </c>
      <c r="D1223" s="4">
        <v>7</v>
      </c>
      <c r="E1223" s="3">
        <v>45595</v>
      </c>
      <c r="F1223" s="3">
        <v>45596</v>
      </c>
      <c r="G1223" s="3">
        <v>28007</v>
      </c>
      <c r="H1223" s="2" t="s">
        <v>9880</v>
      </c>
      <c r="I1223" s="2" t="s">
        <v>9884</v>
      </c>
      <c r="J1223" s="2" t="s">
        <v>9906</v>
      </c>
      <c r="K1223" s="2" t="s">
        <v>9911</v>
      </c>
      <c r="L1223" s="2" t="s">
        <v>9926</v>
      </c>
      <c r="M1223" s="2">
        <v>3</v>
      </c>
      <c r="N1223" s="2">
        <v>14020.6</v>
      </c>
      <c r="O1223" s="2">
        <v>42061.8</v>
      </c>
      <c r="P1223" s="2">
        <v>18.510000000000002</v>
      </c>
      <c r="Q1223" s="2">
        <v>34276.160000000003</v>
      </c>
      <c r="R1223" s="2">
        <v>3</v>
      </c>
      <c r="S1223" s="2">
        <f t="shared" si="57"/>
        <v>6</v>
      </c>
      <c r="T1223" s="2">
        <f t="shared" si="58"/>
        <v>1</v>
      </c>
      <c r="U1223" s="6">
        <f t="shared" si="59"/>
        <v>48.137613141133087</v>
      </c>
    </row>
    <row r="1224" spans="1:21" x14ac:dyDescent="0.3">
      <c r="A1224" s="2" t="s">
        <v>1239</v>
      </c>
      <c r="B1224" s="2" t="s">
        <v>6231</v>
      </c>
      <c r="C1224" s="3">
        <v>45213</v>
      </c>
      <c r="D1224" s="4">
        <v>7</v>
      </c>
      <c r="E1224" s="3">
        <v>45216</v>
      </c>
      <c r="F1224" s="3">
        <v>45218</v>
      </c>
      <c r="G1224" s="3">
        <v>34925</v>
      </c>
      <c r="H1224" s="2" t="s">
        <v>9879</v>
      </c>
      <c r="I1224" s="2" t="s">
        <v>9900</v>
      </c>
      <c r="J1224" s="2" t="s">
        <v>9905</v>
      </c>
      <c r="K1224" s="2" t="s">
        <v>9910</v>
      </c>
      <c r="L1224" s="2" t="s">
        <v>9917</v>
      </c>
      <c r="M1224" s="2">
        <v>3</v>
      </c>
      <c r="N1224" s="2">
        <v>48459.74</v>
      </c>
      <c r="O1224" s="2">
        <v>145379.22</v>
      </c>
      <c r="P1224" s="2">
        <v>19.66</v>
      </c>
      <c r="Q1224" s="2">
        <v>116797.67</v>
      </c>
      <c r="R1224" s="2">
        <v>5</v>
      </c>
      <c r="S1224" s="2">
        <f t="shared" si="57"/>
        <v>5</v>
      </c>
      <c r="T1224" s="2">
        <f t="shared" si="58"/>
        <v>2</v>
      </c>
      <c r="U1224" s="6">
        <f t="shared" si="59"/>
        <v>28.167673716012086</v>
      </c>
    </row>
    <row r="1225" spans="1:21" x14ac:dyDescent="0.3">
      <c r="A1225" s="2" t="s">
        <v>1240</v>
      </c>
      <c r="B1225" s="2" t="s">
        <v>6232</v>
      </c>
      <c r="C1225" s="3">
        <v>45842</v>
      </c>
      <c r="D1225" s="4">
        <v>6</v>
      </c>
      <c r="E1225" s="3">
        <v>45845</v>
      </c>
      <c r="F1225" s="3">
        <v>45849</v>
      </c>
      <c r="G1225" s="3">
        <v>31874</v>
      </c>
      <c r="H1225" s="2" t="s">
        <v>9881</v>
      </c>
      <c r="I1225" s="2" t="s">
        <v>9899</v>
      </c>
      <c r="J1225" s="2" t="s">
        <v>9905</v>
      </c>
      <c r="K1225" s="2" t="s">
        <v>9910</v>
      </c>
      <c r="L1225" s="2" t="s">
        <v>9924</v>
      </c>
      <c r="M1225" s="2">
        <v>5</v>
      </c>
      <c r="N1225" s="2">
        <v>36442.74</v>
      </c>
      <c r="O1225" s="2">
        <v>182213.7</v>
      </c>
      <c r="P1225" s="2">
        <v>6.49</v>
      </c>
      <c r="Q1225" s="2">
        <v>170388.03</v>
      </c>
      <c r="R1225" s="2">
        <v>1</v>
      </c>
      <c r="S1225" s="2">
        <f t="shared" si="57"/>
        <v>7</v>
      </c>
      <c r="T1225" s="2">
        <f t="shared" si="58"/>
        <v>-1</v>
      </c>
      <c r="U1225" s="6">
        <f t="shared" si="59"/>
        <v>38.241628641628637</v>
      </c>
    </row>
    <row r="1226" spans="1:21" x14ac:dyDescent="0.3">
      <c r="A1226" s="2" t="s">
        <v>1241</v>
      </c>
      <c r="B1226" s="2" t="s">
        <v>6233</v>
      </c>
      <c r="C1226" s="3">
        <v>45387</v>
      </c>
      <c r="D1226" s="4">
        <v>10</v>
      </c>
      <c r="E1226" s="3">
        <v>45389</v>
      </c>
      <c r="F1226" s="3">
        <v>45391</v>
      </c>
      <c r="G1226" s="3">
        <v>31208</v>
      </c>
      <c r="H1226" s="2" t="s">
        <v>9880</v>
      </c>
      <c r="I1226" s="2" t="s">
        <v>9889</v>
      </c>
      <c r="J1226" s="2" t="s">
        <v>9906</v>
      </c>
      <c r="K1226" s="2" t="s">
        <v>9911</v>
      </c>
      <c r="L1226" s="2" t="s">
        <v>9922</v>
      </c>
      <c r="M1226" s="2">
        <v>10</v>
      </c>
      <c r="N1226" s="2">
        <v>7849.42</v>
      </c>
      <c r="O1226" s="2">
        <v>78494.2</v>
      </c>
      <c r="P1226" s="2">
        <v>19.21</v>
      </c>
      <c r="Q1226" s="2">
        <v>63415.46</v>
      </c>
      <c r="R1226" s="2">
        <v>2</v>
      </c>
      <c r="S1226" s="2">
        <f t="shared" si="57"/>
        <v>4</v>
      </c>
      <c r="T1226" s="2">
        <f t="shared" si="58"/>
        <v>6</v>
      </c>
      <c r="U1226" s="6">
        <f t="shared" si="59"/>
        <v>38.819986310746067</v>
      </c>
    </row>
    <row r="1227" spans="1:21" x14ac:dyDescent="0.3">
      <c r="A1227" s="2" t="s">
        <v>1242</v>
      </c>
      <c r="B1227" s="2" t="s">
        <v>6234</v>
      </c>
      <c r="C1227" s="3">
        <v>45228</v>
      </c>
      <c r="D1227" s="4">
        <v>8</v>
      </c>
      <c r="E1227" s="3">
        <v>45232</v>
      </c>
      <c r="F1227" s="3">
        <v>45236</v>
      </c>
      <c r="G1227" s="3">
        <v>34290</v>
      </c>
      <c r="H1227" s="2" t="s">
        <v>9879</v>
      </c>
      <c r="I1227" s="2" t="s">
        <v>9893</v>
      </c>
      <c r="J1227" s="2" t="s">
        <v>9904</v>
      </c>
      <c r="K1227" s="2" t="s">
        <v>9909</v>
      </c>
      <c r="L1227" s="2" t="s">
        <v>9916</v>
      </c>
      <c r="M1227" s="2">
        <v>9</v>
      </c>
      <c r="N1227" s="2">
        <v>18368.599999999999</v>
      </c>
      <c r="O1227" s="2">
        <v>165317.4</v>
      </c>
      <c r="P1227" s="2">
        <v>28.54</v>
      </c>
      <c r="Q1227" s="2">
        <v>118135.81</v>
      </c>
      <c r="R1227" s="2">
        <v>4</v>
      </c>
      <c r="S1227" s="2">
        <f t="shared" si="57"/>
        <v>8</v>
      </c>
      <c r="T1227" s="2">
        <f t="shared" si="58"/>
        <v>0</v>
      </c>
      <c r="U1227" s="6">
        <f t="shared" si="59"/>
        <v>29.948595654478005</v>
      </c>
    </row>
    <row r="1228" spans="1:21" x14ac:dyDescent="0.3">
      <c r="A1228" s="2" t="s">
        <v>1243</v>
      </c>
      <c r="B1228" s="2" t="s">
        <v>6235</v>
      </c>
      <c r="C1228" s="3">
        <v>45214</v>
      </c>
      <c r="D1228" s="4">
        <v>7</v>
      </c>
      <c r="E1228" s="3">
        <v>45217</v>
      </c>
      <c r="F1228" s="3">
        <v>45219</v>
      </c>
      <c r="G1228" s="3">
        <v>27718</v>
      </c>
      <c r="H1228" s="2" t="s">
        <v>9881</v>
      </c>
      <c r="I1228" s="2" t="s">
        <v>9894</v>
      </c>
      <c r="J1228" s="2" t="s">
        <v>9904</v>
      </c>
      <c r="K1228" s="2" t="s">
        <v>9912</v>
      </c>
      <c r="L1228" s="2" t="s">
        <v>9930</v>
      </c>
      <c r="M1228" s="2">
        <v>7</v>
      </c>
      <c r="N1228" s="2">
        <v>25277.84</v>
      </c>
      <c r="O1228" s="2">
        <v>176944.88</v>
      </c>
      <c r="P1228" s="2">
        <v>19.940000000000001</v>
      </c>
      <c r="Q1228" s="2">
        <v>141662.07</v>
      </c>
      <c r="R1228" s="2">
        <v>2</v>
      </c>
      <c r="S1228" s="2">
        <f t="shared" si="57"/>
        <v>5</v>
      </c>
      <c r="T1228" s="2">
        <f t="shared" si="58"/>
        <v>2</v>
      </c>
      <c r="U1228" s="6">
        <f t="shared" si="59"/>
        <v>47.902106498295801</v>
      </c>
    </row>
    <row r="1229" spans="1:21" x14ac:dyDescent="0.3">
      <c r="A1229" s="2" t="s">
        <v>1244</v>
      </c>
      <c r="B1229" s="2" t="s">
        <v>6236</v>
      </c>
      <c r="C1229" s="3">
        <v>45215</v>
      </c>
      <c r="D1229" s="4">
        <v>7</v>
      </c>
      <c r="E1229" s="3">
        <v>45220</v>
      </c>
      <c r="F1229" s="3">
        <v>45224</v>
      </c>
      <c r="G1229" s="3">
        <v>22498</v>
      </c>
      <c r="H1229" s="2" t="s">
        <v>9881</v>
      </c>
      <c r="I1229" s="2" t="s">
        <v>9891</v>
      </c>
      <c r="J1229" s="2" t="s">
        <v>9904</v>
      </c>
      <c r="K1229" s="2" t="s">
        <v>9912</v>
      </c>
      <c r="L1229" s="2" t="s">
        <v>9933</v>
      </c>
      <c r="M1229" s="2">
        <v>3</v>
      </c>
      <c r="N1229" s="2">
        <v>37505.97</v>
      </c>
      <c r="O1229" s="2">
        <v>112517.91</v>
      </c>
      <c r="P1229" s="2">
        <v>23.88</v>
      </c>
      <c r="Q1229" s="2">
        <v>85648.63</v>
      </c>
      <c r="R1229" s="2">
        <v>5</v>
      </c>
      <c r="S1229" s="2">
        <f t="shared" si="57"/>
        <v>9</v>
      </c>
      <c r="T1229" s="2">
        <f t="shared" si="58"/>
        <v>-2</v>
      </c>
      <c r="U1229" s="6">
        <f t="shared" si="59"/>
        <v>62.197783572359846</v>
      </c>
    </row>
    <row r="1230" spans="1:21" x14ac:dyDescent="0.3">
      <c r="A1230" s="2" t="s">
        <v>1245</v>
      </c>
      <c r="B1230" s="2" t="s">
        <v>6237</v>
      </c>
      <c r="C1230" s="3">
        <v>45543</v>
      </c>
      <c r="D1230" s="4">
        <v>5</v>
      </c>
      <c r="E1230" s="3">
        <v>45548</v>
      </c>
      <c r="F1230" s="3">
        <v>45552</v>
      </c>
      <c r="G1230" s="3">
        <v>32992</v>
      </c>
      <c r="H1230" s="2" t="s">
        <v>9881</v>
      </c>
      <c r="I1230" s="2" t="s">
        <v>9885</v>
      </c>
      <c r="J1230" s="2" t="s">
        <v>9906</v>
      </c>
      <c r="K1230" s="2" t="s">
        <v>9911</v>
      </c>
      <c r="L1230" s="2" t="s">
        <v>9926</v>
      </c>
      <c r="M1230" s="2">
        <v>10</v>
      </c>
      <c r="N1230" s="2">
        <v>9820.43</v>
      </c>
      <c r="O1230" s="2">
        <v>98204.3</v>
      </c>
      <c r="P1230" s="2">
        <v>26.71</v>
      </c>
      <c r="Q1230" s="2">
        <v>71973.929999999993</v>
      </c>
      <c r="R1230" s="2">
        <v>1</v>
      </c>
      <c r="S1230" s="2">
        <f t="shared" si="57"/>
        <v>9</v>
      </c>
      <c r="T1230" s="2">
        <f t="shared" si="58"/>
        <v>-4</v>
      </c>
      <c r="U1230" s="6">
        <f t="shared" si="59"/>
        <v>34.362093241551939</v>
      </c>
    </row>
    <row r="1231" spans="1:21" x14ac:dyDescent="0.3">
      <c r="A1231" s="2" t="s">
        <v>1246</v>
      </c>
      <c r="B1231" s="2" t="s">
        <v>6238</v>
      </c>
      <c r="C1231" s="3">
        <v>45264</v>
      </c>
      <c r="D1231" s="4">
        <v>9</v>
      </c>
      <c r="E1231" s="3">
        <v>45268</v>
      </c>
      <c r="F1231" s="3">
        <v>45272</v>
      </c>
      <c r="G1231" s="3">
        <v>24315</v>
      </c>
      <c r="H1231" s="2" t="s">
        <v>9879</v>
      </c>
      <c r="I1231" s="2" t="s">
        <v>9893</v>
      </c>
      <c r="J1231" s="2" t="s">
        <v>9904</v>
      </c>
      <c r="K1231" s="2" t="s">
        <v>9909</v>
      </c>
      <c r="L1231" s="2" t="s">
        <v>9923</v>
      </c>
      <c r="M1231" s="2">
        <v>8</v>
      </c>
      <c r="N1231" s="2">
        <v>35522.76</v>
      </c>
      <c r="O1231" s="2">
        <v>284182.08</v>
      </c>
      <c r="P1231" s="2">
        <v>29.45</v>
      </c>
      <c r="Q1231" s="2">
        <v>200490.46</v>
      </c>
      <c r="R1231" s="2">
        <v>1</v>
      </c>
      <c r="S1231" s="2">
        <f t="shared" si="57"/>
        <v>8</v>
      </c>
      <c r="T1231" s="2">
        <f t="shared" si="58"/>
        <v>1</v>
      </c>
      <c r="U1231" s="6">
        <f t="shared" si="59"/>
        <v>57.356589879154079</v>
      </c>
    </row>
    <row r="1232" spans="1:21" x14ac:dyDescent="0.3">
      <c r="A1232" s="2" t="s">
        <v>1247</v>
      </c>
      <c r="B1232" s="2" t="s">
        <v>6239</v>
      </c>
      <c r="C1232" s="3">
        <v>45187</v>
      </c>
      <c r="D1232" s="4">
        <v>8</v>
      </c>
      <c r="E1232" s="3">
        <v>45188</v>
      </c>
      <c r="F1232" s="3">
        <v>45190</v>
      </c>
      <c r="G1232" s="3">
        <v>30056</v>
      </c>
      <c r="H1232" s="2" t="s">
        <v>9880</v>
      </c>
      <c r="I1232" s="2" t="s">
        <v>9892</v>
      </c>
      <c r="J1232" s="2" t="s">
        <v>9905</v>
      </c>
      <c r="K1232" s="2" t="s">
        <v>9910</v>
      </c>
      <c r="L1232" s="2" t="s">
        <v>9917</v>
      </c>
      <c r="M1232" s="2">
        <v>5</v>
      </c>
      <c r="N1232" s="2">
        <v>12119.69</v>
      </c>
      <c r="O1232" s="2">
        <v>60598.45</v>
      </c>
      <c r="P1232" s="2">
        <v>24.68</v>
      </c>
      <c r="Q1232" s="2">
        <v>45642.75</v>
      </c>
      <c r="R1232" s="2">
        <v>2</v>
      </c>
      <c r="S1232" s="2">
        <f t="shared" si="57"/>
        <v>3</v>
      </c>
      <c r="T1232" s="2">
        <f t="shared" si="58"/>
        <v>5</v>
      </c>
      <c r="U1232" s="6">
        <f t="shared" si="59"/>
        <v>41.427770534550199</v>
      </c>
    </row>
    <row r="1233" spans="1:21" x14ac:dyDescent="0.3">
      <c r="A1233" s="2" t="s">
        <v>1248</v>
      </c>
      <c r="B1233" s="2" t="s">
        <v>6240</v>
      </c>
      <c r="C1233" s="3">
        <v>45862</v>
      </c>
      <c r="D1233" s="4">
        <v>6</v>
      </c>
      <c r="E1233" s="3">
        <v>45865</v>
      </c>
      <c r="F1233" s="3">
        <v>45868</v>
      </c>
      <c r="G1233" s="3">
        <v>29638</v>
      </c>
      <c r="H1233" s="2" t="s">
        <v>9879</v>
      </c>
      <c r="I1233" s="2" t="s">
        <v>9900</v>
      </c>
      <c r="J1233" s="2" t="s">
        <v>9904</v>
      </c>
      <c r="K1233" s="2" t="s">
        <v>9909</v>
      </c>
      <c r="L1233" s="2" t="s">
        <v>9927</v>
      </c>
      <c r="M1233" s="2">
        <v>5</v>
      </c>
      <c r="N1233" s="2">
        <v>49646.94</v>
      </c>
      <c r="O1233" s="2">
        <v>248234.7</v>
      </c>
      <c r="P1233" s="2">
        <v>1.64</v>
      </c>
      <c r="Q1233" s="2">
        <v>244163.65</v>
      </c>
      <c r="R1233" s="2">
        <v>4</v>
      </c>
      <c r="S1233" s="2">
        <f t="shared" si="57"/>
        <v>6</v>
      </c>
      <c r="T1233" s="2">
        <f t="shared" si="58"/>
        <v>0</v>
      </c>
      <c r="U1233" s="6">
        <f t="shared" si="59"/>
        <v>44.419566804575318</v>
      </c>
    </row>
    <row r="1234" spans="1:21" x14ac:dyDescent="0.3">
      <c r="A1234" s="2" t="s">
        <v>1249</v>
      </c>
      <c r="B1234" s="2" t="s">
        <v>6241</v>
      </c>
      <c r="C1234" s="3">
        <v>45232</v>
      </c>
      <c r="D1234" s="4">
        <v>8</v>
      </c>
      <c r="E1234" s="3">
        <v>45233</v>
      </c>
      <c r="F1234" s="3">
        <v>45235</v>
      </c>
      <c r="G1234" s="3">
        <v>28816</v>
      </c>
      <c r="H1234" s="2" t="s">
        <v>9879</v>
      </c>
      <c r="I1234" s="2" t="s">
        <v>9886</v>
      </c>
      <c r="J1234" s="2" t="s">
        <v>9903</v>
      </c>
      <c r="K1234" s="2" t="s">
        <v>9908</v>
      </c>
      <c r="L1234" s="2" t="s">
        <v>9921</v>
      </c>
      <c r="M1234" s="2">
        <v>7</v>
      </c>
      <c r="N1234" s="2">
        <v>15228.74</v>
      </c>
      <c r="O1234" s="2">
        <v>106601.18</v>
      </c>
      <c r="P1234" s="2">
        <v>22.83</v>
      </c>
      <c r="Q1234" s="2">
        <v>82264.13</v>
      </c>
      <c r="R1234" s="2">
        <v>5</v>
      </c>
      <c r="S1234" s="2">
        <f t="shared" si="57"/>
        <v>3</v>
      </c>
      <c r="T1234" s="2">
        <f t="shared" si="58"/>
        <v>5</v>
      </c>
      <c r="U1234" s="6">
        <f t="shared" si="59"/>
        <v>44.945896077614428</v>
      </c>
    </row>
    <row r="1235" spans="1:21" x14ac:dyDescent="0.3">
      <c r="A1235" s="2" t="s">
        <v>1250</v>
      </c>
      <c r="B1235" s="2" t="s">
        <v>6242</v>
      </c>
      <c r="C1235" s="3">
        <v>45784</v>
      </c>
      <c r="D1235" s="4">
        <v>4</v>
      </c>
      <c r="E1235" s="3">
        <v>45786</v>
      </c>
      <c r="F1235" s="3">
        <v>45788</v>
      </c>
      <c r="G1235" s="3">
        <v>24518</v>
      </c>
      <c r="H1235" s="2" t="s">
        <v>9879</v>
      </c>
      <c r="I1235" s="2" t="s">
        <v>9893</v>
      </c>
      <c r="J1235" s="2" t="s">
        <v>9903</v>
      </c>
      <c r="K1235" s="2" t="s">
        <v>9908</v>
      </c>
      <c r="L1235" s="2" t="s">
        <v>9915</v>
      </c>
      <c r="M1235" s="2">
        <v>6</v>
      </c>
      <c r="N1235" s="2">
        <v>11318.51</v>
      </c>
      <c r="O1235" s="2">
        <v>67911.06</v>
      </c>
      <c r="P1235" s="2">
        <v>9.74</v>
      </c>
      <c r="Q1235" s="2">
        <v>61296.52</v>
      </c>
      <c r="R1235" s="2">
        <v>5</v>
      </c>
      <c r="S1235" s="2">
        <f t="shared" si="57"/>
        <v>4</v>
      </c>
      <c r="T1235" s="2">
        <f t="shared" si="58"/>
        <v>0</v>
      </c>
      <c r="U1235" s="6">
        <f t="shared" si="59"/>
        <v>58.222459396751745</v>
      </c>
    </row>
    <row r="1236" spans="1:21" x14ac:dyDescent="0.3">
      <c r="A1236" s="2" t="s">
        <v>1251</v>
      </c>
      <c r="B1236" s="2" t="s">
        <v>6243</v>
      </c>
      <c r="C1236" s="3">
        <v>45837</v>
      </c>
      <c r="D1236" s="4">
        <v>8</v>
      </c>
      <c r="E1236" s="3">
        <v>45840</v>
      </c>
      <c r="F1236" s="3">
        <v>45843</v>
      </c>
      <c r="G1236" s="3">
        <v>38289</v>
      </c>
      <c r="H1236" s="2" t="s">
        <v>9882</v>
      </c>
      <c r="I1236" s="2" t="s">
        <v>9895</v>
      </c>
      <c r="J1236" s="2" t="s">
        <v>9905</v>
      </c>
      <c r="K1236" s="2" t="s">
        <v>9910</v>
      </c>
      <c r="L1236" s="2" t="s">
        <v>9935</v>
      </c>
      <c r="M1236" s="2">
        <v>7</v>
      </c>
      <c r="N1236" s="2">
        <v>3987.61</v>
      </c>
      <c r="O1236" s="2">
        <v>27913.27</v>
      </c>
      <c r="P1236" s="2">
        <v>8.6999999999999993</v>
      </c>
      <c r="Q1236" s="2">
        <v>25484.82</v>
      </c>
      <c r="R1236" s="2">
        <v>4</v>
      </c>
      <c r="S1236" s="2">
        <f t="shared" si="57"/>
        <v>6</v>
      </c>
      <c r="T1236" s="2">
        <f t="shared" si="58"/>
        <v>2</v>
      </c>
      <c r="U1236" s="6">
        <f t="shared" si="59"/>
        <v>20.664011946241914</v>
      </c>
    </row>
    <row r="1237" spans="1:21" x14ac:dyDescent="0.3">
      <c r="A1237" s="2" t="s">
        <v>1252</v>
      </c>
      <c r="B1237" s="2" t="s">
        <v>6244</v>
      </c>
      <c r="C1237" s="3">
        <v>45715</v>
      </c>
      <c r="D1237" s="4">
        <v>3</v>
      </c>
      <c r="E1237" s="3">
        <v>45720</v>
      </c>
      <c r="F1237" s="3">
        <v>45725</v>
      </c>
      <c r="G1237" s="3">
        <v>31222</v>
      </c>
      <c r="H1237" s="2" t="s">
        <v>9880</v>
      </c>
      <c r="I1237" s="2" t="s">
        <v>9897</v>
      </c>
      <c r="J1237" s="2" t="s">
        <v>9904</v>
      </c>
      <c r="K1237" s="2" t="s">
        <v>9912</v>
      </c>
      <c r="L1237" s="2" t="s">
        <v>9928</v>
      </c>
      <c r="M1237" s="2">
        <v>5</v>
      </c>
      <c r="N1237" s="2">
        <v>44190.97</v>
      </c>
      <c r="O1237" s="2">
        <v>220954.85</v>
      </c>
      <c r="P1237" s="2">
        <v>29.02</v>
      </c>
      <c r="Q1237" s="2">
        <v>156833.75</v>
      </c>
      <c r="R1237" s="2">
        <v>5</v>
      </c>
      <c r="S1237" s="2">
        <f t="shared" si="57"/>
        <v>10</v>
      </c>
      <c r="T1237" s="2">
        <f t="shared" si="58"/>
        <v>-7</v>
      </c>
      <c r="U1237" s="6">
        <f t="shared" si="59"/>
        <v>39.68033388981636</v>
      </c>
    </row>
    <row r="1238" spans="1:21" x14ac:dyDescent="0.3">
      <c r="A1238" s="2" t="s">
        <v>1253</v>
      </c>
      <c r="B1238" s="2" t="s">
        <v>6245</v>
      </c>
      <c r="C1238" s="3">
        <v>45154</v>
      </c>
      <c r="D1238" s="4">
        <v>8</v>
      </c>
      <c r="E1238" s="3">
        <v>45159</v>
      </c>
      <c r="F1238" s="3">
        <v>45162</v>
      </c>
      <c r="G1238" s="3">
        <v>36849</v>
      </c>
      <c r="H1238" s="2" t="s">
        <v>9879</v>
      </c>
      <c r="I1238" s="2" t="s">
        <v>9893</v>
      </c>
      <c r="J1238" s="2" t="s">
        <v>9904</v>
      </c>
      <c r="K1238" s="2" t="s">
        <v>9912</v>
      </c>
      <c r="L1238" s="2" t="s">
        <v>9933</v>
      </c>
      <c r="M1238" s="2">
        <v>3</v>
      </c>
      <c r="N1238" s="2">
        <v>24471</v>
      </c>
      <c r="O1238" s="2">
        <v>73413</v>
      </c>
      <c r="P1238" s="2">
        <v>3.31</v>
      </c>
      <c r="Q1238" s="2">
        <v>70983.03</v>
      </c>
      <c r="R1238" s="2">
        <v>3</v>
      </c>
      <c r="S1238" s="2">
        <f t="shared" si="57"/>
        <v>8</v>
      </c>
      <c r="T1238" s="2">
        <f t="shared" si="58"/>
        <v>0</v>
      </c>
      <c r="U1238" s="6">
        <f t="shared" si="59"/>
        <v>22.7378507871321</v>
      </c>
    </row>
    <row r="1239" spans="1:21" x14ac:dyDescent="0.3">
      <c r="A1239" s="2" t="s">
        <v>1254</v>
      </c>
      <c r="B1239" s="2" t="s">
        <v>6246</v>
      </c>
      <c r="C1239" s="3">
        <v>45391</v>
      </c>
      <c r="D1239" s="4">
        <v>6</v>
      </c>
      <c r="E1239" s="3">
        <v>45393</v>
      </c>
      <c r="F1239" s="3">
        <v>45397</v>
      </c>
      <c r="G1239" s="3">
        <v>33340</v>
      </c>
      <c r="H1239" s="2" t="s">
        <v>9881</v>
      </c>
      <c r="I1239" s="2" t="s">
        <v>9890</v>
      </c>
      <c r="J1239" s="2" t="s">
        <v>9904</v>
      </c>
      <c r="K1239" s="2" t="s">
        <v>9909</v>
      </c>
      <c r="L1239" s="2" t="s">
        <v>9916</v>
      </c>
      <c r="M1239" s="2">
        <v>10</v>
      </c>
      <c r="N1239" s="2">
        <v>16856.86</v>
      </c>
      <c r="O1239" s="2">
        <v>168568.6</v>
      </c>
      <c r="P1239" s="2">
        <v>18.690000000000001</v>
      </c>
      <c r="Q1239" s="2">
        <v>137063.13</v>
      </c>
      <c r="R1239" s="2">
        <v>3</v>
      </c>
      <c r="S1239" s="2">
        <f t="shared" si="57"/>
        <v>6</v>
      </c>
      <c r="T1239" s="2">
        <f t="shared" si="58"/>
        <v>0</v>
      </c>
      <c r="U1239" s="6">
        <f t="shared" si="59"/>
        <v>32.992511474353812</v>
      </c>
    </row>
    <row r="1240" spans="1:21" x14ac:dyDescent="0.3">
      <c r="A1240" s="2" t="s">
        <v>1255</v>
      </c>
      <c r="B1240" s="2" t="s">
        <v>6247</v>
      </c>
      <c r="C1240" s="3">
        <v>45422</v>
      </c>
      <c r="D1240" s="4">
        <v>7</v>
      </c>
      <c r="E1240" s="3">
        <v>45427</v>
      </c>
      <c r="F1240" s="3">
        <v>45432</v>
      </c>
      <c r="G1240" s="3">
        <v>37861</v>
      </c>
      <c r="H1240" s="2" t="s">
        <v>9879</v>
      </c>
      <c r="I1240" s="2" t="s">
        <v>9896</v>
      </c>
      <c r="J1240" s="2" t="s">
        <v>9903</v>
      </c>
      <c r="K1240" s="2" t="s">
        <v>9907</v>
      </c>
      <c r="L1240" s="2" t="s">
        <v>9913</v>
      </c>
      <c r="M1240" s="2">
        <v>2</v>
      </c>
      <c r="N1240" s="2">
        <v>36855.4</v>
      </c>
      <c r="O1240" s="2">
        <v>73710.8</v>
      </c>
      <c r="P1240" s="2">
        <v>9.68</v>
      </c>
      <c r="Q1240" s="2">
        <v>66575.59</v>
      </c>
      <c r="R1240" s="2">
        <v>1</v>
      </c>
      <c r="S1240" s="2">
        <f t="shared" si="57"/>
        <v>10</v>
      </c>
      <c r="T1240" s="2">
        <f t="shared" si="58"/>
        <v>-3</v>
      </c>
      <c r="U1240" s="6">
        <f t="shared" si="59"/>
        <v>20.699601791936288</v>
      </c>
    </row>
    <row r="1241" spans="1:21" x14ac:dyDescent="0.3">
      <c r="A1241" s="2" t="s">
        <v>1256</v>
      </c>
      <c r="B1241" s="2" t="s">
        <v>6248</v>
      </c>
      <c r="C1241" s="3">
        <v>45487</v>
      </c>
      <c r="D1241" s="4">
        <v>4</v>
      </c>
      <c r="E1241" s="3">
        <v>45491</v>
      </c>
      <c r="F1241" s="3">
        <v>45496</v>
      </c>
      <c r="G1241" s="3">
        <v>38505</v>
      </c>
      <c r="H1241" s="2" t="s">
        <v>9880</v>
      </c>
      <c r="I1241" s="2" t="s">
        <v>9897</v>
      </c>
      <c r="J1241" s="2" t="s">
        <v>9903</v>
      </c>
      <c r="K1241" s="2" t="s">
        <v>9908</v>
      </c>
      <c r="L1241" s="2" t="s">
        <v>9918</v>
      </c>
      <c r="M1241" s="2">
        <v>3</v>
      </c>
      <c r="N1241" s="2">
        <v>26978.97</v>
      </c>
      <c r="O1241" s="2">
        <v>80936.91</v>
      </c>
      <c r="P1241" s="2">
        <v>20.91</v>
      </c>
      <c r="Q1241" s="2">
        <v>64013</v>
      </c>
      <c r="R1241" s="2">
        <v>1</v>
      </c>
      <c r="S1241" s="2">
        <f t="shared" si="57"/>
        <v>9</v>
      </c>
      <c r="T1241" s="2">
        <f t="shared" si="58"/>
        <v>-5</v>
      </c>
      <c r="U1241" s="6">
        <f t="shared" si="59"/>
        <v>19.115674195756331</v>
      </c>
    </row>
    <row r="1242" spans="1:21" x14ac:dyDescent="0.3">
      <c r="A1242" s="2" t="s">
        <v>1257</v>
      </c>
      <c r="B1242" s="2" t="s">
        <v>6249</v>
      </c>
      <c r="C1242" s="3">
        <v>45385</v>
      </c>
      <c r="D1242" s="4">
        <v>8</v>
      </c>
      <c r="E1242" s="3">
        <v>45390</v>
      </c>
      <c r="F1242" s="3">
        <v>45393</v>
      </c>
      <c r="G1242" s="3">
        <v>25727</v>
      </c>
      <c r="H1242" s="2" t="s">
        <v>9879</v>
      </c>
      <c r="I1242" s="2" t="s">
        <v>9893</v>
      </c>
      <c r="J1242" s="2" t="s">
        <v>9906</v>
      </c>
      <c r="K1242" s="2" t="s">
        <v>9911</v>
      </c>
      <c r="L1242" s="2" t="s">
        <v>9936</v>
      </c>
      <c r="M1242" s="2">
        <v>3</v>
      </c>
      <c r="N1242" s="2">
        <v>46821.16</v>
      </c>
      <c r="O1242" s="2">
        <v>140463.48000000001</v>
      </c>
      <c r="P1242" s="2">
        <v>22.6</v>
      </c>
      <c r="Q1242" s="2">
        <v>108718.73</v>
      </c>
      <c r="R1242" s="2">
        <v>4</v>
      </c>
      <c r="S1242" s="2">
        <f t="shared" si="57"/>
        <v>8</v>
      </c>
      <c r="T1242" s="2">
        <f t="shared" si="58"/>
        <v>0</v>
      </c>
      <c r="U1242" s="6">
        <f t="shared" si="59"/>
        <v>53.820000995569714</v>
      </c>
    </row>
    <row r="1243" spans="1:21" x14ac:dyDescent="0.3">
      <c r="A1243" s="2" t="s">
        <v>1258</v>
      </c>
      <c r="B1243" s="2" t="s">
        <v>6250</v>
      </c>
      <c r="C1243" s="3">
        <v>45365</v>
      </c>
      <c r="D1243" s="4">
        <v>8</v>
      </c>
      <c r="E1243" s="3">
        <v>45366</v>
      </c>
      <c r="F1243" s="3">
        <v>45367</v>
      </c>
      <c r="G1243" s="3">
        <v>33570</v>
      </c>
      <c r="H1243" s="2" t="s">
        <v>9882</v>
      </c>
      <c r="I1243" s="2" t="s">
        <v>9898</v>
      </c>
      <c r="J1243" s="2" t="s">
        <v>9906</v>
      </c>
      <c r="K1243" s="2" t="s">
        <v>9911</v>
      </c>
      <c r="L1243" s="2" t="s">
        <v>9936</v>
      </c>
      <c r="M1243" s="2">
        <v>6</v>
      </c>
      <c r="N1243" s="2">
        <v>8245.86</v>
      </c>
      <c r="O1243" s="2">
        <v>49475.16</v>
      </c>
      <c r="P1243" s="2">
        <v>26.08</v>
      </c>
      <c r="Q1243" s="2">
        <v>36572.04</v>
      </c>
      <c r="R1243" s="2">
        <v>4</v>
      </c>
      <c r="S1243" s="2">
        <f t="shared" si="57"/>
        <v>2</v>
      </c>
      <c r="T1243" s="2">
        <f t="shared" si="58"/>
        <v>6</v>
      </c>
      <c r="U1243" s="6">
        <f t="shared" si="59"/>
        <v>32.291649891295599</v>
      </c>
    </row>
    <row r="1244" spans="1:21" x14ac:dyDescent="0.3">
      <c r="A1244" s="2" t="s">
        <v>1259</v>
      </c>
      <c r="B1244" s="2" t="s">
        <v>6251</v>
      </c>
      <c r="C1244" s="3">
        <v>45576</v>
      </c>
      <c r="D1244" s="4">
        <v>9</v>
      </c>
      <c r="E1244" s="3">
        <v>45581</v>
      </c>
      <c r="F1244" s="3">
        <v>45585</v>
      </c>
      <c r="G1244" s="3">
        <v>27623</v>
      </c>
      <c r="H1244" s="2" t="s">
        <v>9879</v>
      </c>
      <c r="I1244" s="2" t="s">
        <v>9883</v>
      </c>
      <c r="J1244" s="2" t="s">
        <v>9905</v>
      </c>
      <c r="K1244" s="2" t="s">
        <v>9910</v>
      </c>
      <c r="L1244" s="2" t="s">
        <v>9935</v>
      </c>
      <c r="M1244" s="2">
        <v>3</v>
      </c>
      <c r="N1244" s="2">
        <v>27209.52</v>
      </c>
      <c r="O1244" s="2">
        <v>81628.56</v>
      </c>
      <c r="P1244" s="2">
        <v>6.23</v>
      </c>
      <c r="Q1244" s="2">
        <v>76543.100000000006</v>
      </c>
      <c r="R1244" s="2">
        <v>4</v>
      </c>
      <c r="S1244" s="2">
        <f t="shared" si="57"/>
        <v>9</v>
      </c>
      <c r="T1244" s="2">
        <f t="shared" si="58"/>
        <v>0</v>
      </c>
      <c r="U1244" s="6">
        <f t="shared" si="59"/>
        <v>49.15128949241636</v>
      </c>
    </row>
    <row r="1245" spans="1:21" x14ac:dyDescent="0.3">
      <c r="A1245" s="2" t="s">
        <v>1260</v>
      </c>
      <c r="B1245" s="2" t="s">
        <v>6252</v>
      </c>
      <c r="C1245" s="3">
        <v>45252</v>
      </c>
      <c r="D1245" s="4">
        <v>5</v>
      </c>
      <c r="E1245" s="3">
        <v>45257</v>
      </c>
      <c r="F1245" s="3">
        <v>45259</v>
      </c>
      <c r="G1245" s="3">
        <v>37653</v>
      </c>
      <c r="H1245" s="2" t="s">
        <v>9882</v>
      </c>
      <c r="I1245" s="2" t="s">
        <v>9887</v>
      </c>
      <c r="J1245" s="2" t="s">
        <v>9903</v>
      </c>
      <c r="K1245" s="2" t="s">
        <v>9908</v>
      </c>
      <c r="L1245" s="2" t="s">
        <v>9918</v>
      </c>
      <c r="M1245" s="2">
        <v>5</v>
      </c>
      <c r="N1245" s="2">
        <v>21918.43</v>
      </c>
      <c r="O1245" s="2">
        <v>109592.15</v>
      </c>
      <c r="P1245" s="2">
        <v>5.35</v>
      </c>
      <c r="Q1245" s="2">
        <v>103728.97</v>
      </c>
      <c r="R1245" s="2">
        <v>2</v>
      </c>
      <c r="S1245" s="2">
        <f t="shared" si="57"/>
        <v>7</v>
      </c>
      <c r="T1245" s="2">
        <f t="shared" si="58"/>
        <v>-2</v>
      </c>
      <c r="U1245" s="6">
        <f t="shared" si="59"/>
        <v>20.805606258148632</v>
      </c>
    </row>
    <row r="1246" spans="1:21" x14ac:dyDescent="0.3">
      <c r="A1246" s="2" t="s">
        <v>1261</v>
      </c>
      <c r="B1246" s="2" t="s">
        <v>6253</v>
      </c>
      <c r="C1246" s="3">
        <v>45346</v>
      </c>
      <c r="D1246" s="4">
        <v>7</v>
      </c>
      <c r="E1246" s="3">
        <v>45350</v>
      </c>
      <c r="F1246" s="3">
        <v>45354</v>
      </c>
      <c r="G1246" s="3">
        <v>38406</v>
      </c>
      <c r="H1246" s="2" t="s">
        <v>9879</v>
      </c>
      <c r="I1246" s="2" t="s">
        <v>9883</v>
      </c>
      <c r="J1246" s="2" t="s">
        <v>9904</v>
      </c>
      <c r="K1246" s="2" t="s">
        <v>9909</v>
      </c>
      <c r="L1246" s="2" t="s">
        <v>9927</v>
      </c>
      <c r="M1246" s="2">
        <v>6</v>
      </c>
      <c r="N1246" s="2">
        <v>27586.27</v>
      </c>
      <c r="O1246" s="2">
        <v>165517.62</v>
      </c>
      <c r="P1246" s="2">
        <v>1.78</v>
      </c>
      <c r="Q1246" s="2">
        <v>162571.41</v>
      </c>
      <c r="R1246" s="2">
        <v>4</v>
      </c>
      <c r="S1246" s="2">
        <f t="shared" si="57"/>
        <v>8</v>
      </c>
      <c r="T1246" s="2">
        <f t="shared" si="58"/>
        <v>-1</v>
      </c>
      <c r="U1246" s="6">
        <f t="shared" si="59"/>
        <v>19.000684462696782</v>
      </c>
    </row>
    <row r="1247" spans="1:21" x14ac:dyDescent="0.3">
      <c r="A1247" s="2" t="s">
        <v>1262</v>
      </c>
      <c r="B1247" s="2" t="s">
        <v>6254</v>
      </c>
      <c r="C1247" s="3">
        <v>45342</v>
      </c>
      <c r="D1247" s="4">
        <v>7</v>
      </c>
      <c r="E1247" s="3">
        <v>45347</v>
      </c>
      <c r="F1247" s="3">
        <v>45348</v>
      </c>
      <c r="G1247" s="3">
        <v>33132</v>
      </c>
      <c r="H1247" s="2" t="s">
        <v>9882</v>
      </c>
      <c r="I1247" s="2" t="s">
        <v>9898</v>
      </c>
      <c r="J1247" s="2" t="s">
        <v>9903</v>
      </c>
      <c r="K1247" s="2" t="s">
        <v>9908</v>
      </c>
      <c r="L1247" s="2" t="s">
        <v>9934</v>
      </c>
      <c r="M1247" s="2">
        <v>10</v>
      </c>
      <c r="N1247" s="2">
        <v>36461.480000000003</v>
      </c>
      <c r="O1247" s="2">
        <v>364614.8</v>
      </c>
      <c r="P1247" s="2">
        <v>1.82</v>
      </c>
      <c r="Q1247" s="2">
        <v>357978.81</v>
      </c>
      <c r="R1247" s="2">
        <v>5</v>
      </c>
      <c r="S1247" s="2">
        <f t="shared" si="57"/>
        <v>6</v>
      </c>
      <c r="T1247" s="2">
        <f t="shared" si="58"/>
        <v>1</v>
      </c>
      <c r="U1247" s="6">
        <f t="shared" si="59"/>
        <v>33.428504380475594</v>
      </c>
    </row>
    <row r="1248" spans="1:21" x14ac:dyDescent="0.3">
      <c r="A1248" s="2" t="s">
        <v>1263</v>
      </c>
      <c r="B1248" s="2" t="s">
        <v>6255</v>
      </c>
      <c r="C1248" s="3">
        <v>45588</v>
      </c>
      <c r="D1248" s="4">
        <v>10</v>
      </c>
      <c r="E1248" s="3">
        <v>45592</v>
      </c>
      <c r="F1248" s="3">
        <v>45597</v>
      </c>
      <c r="G1248" s="3">
        <v>32997</v>
      </c>
      <c r="H1248" s="2" t="s">
        <v>9882</v>
      </c>
      <c r="I1248" s="2" t="s">
        <v>9887</v>
      </c>
      <c r="J1248" s="2" t="s">
        <v>9904</v>
      </c>
      <c r="K1248" s="2" t="s">
        <v>9912</v>
      </c>
      <c r="L1248" s="2" t="s">
        <v>9933</v>
      </c>
      <c r="M1248" s="2">
        <v>2</v>
      </c>
      <c r="N1248" s="2">
        <v>22625.58</v>
      </c>
      <c r="O1248" s="2">
        <v>45251.16</v>
      </c>
      <c r="P1248" s="2">
        <v>25.58</v>
      </c>
      <c r="Q1248" s="2">
        <v>33675.910000000003</v>
      </c>
      <c r="R1248" s="2">
        <v>2</v>
      </c>
      <c r="S1248" s="2">
        <f t="shared" si="57"/>
        <v>9</v>
      </c>
      <c r="T1248" s="2">
        <f t="shared" si="58"/>
        <v>1</v>
      </c>
      <c r="U1248" s="6">
        <f t="shared" si="59"/>
        <v>34.471605131414265</v>
      </c>
    </row>
    <row r="1249" spans="1:21" x14ac:dyDescent="0.3">
      <c r="A1249" s="2" t="s">
        <v>1264</v>
      </c>
      <c r="B1249" s="2" t="s">
        <v>6256</v>
      </c>
      <c r="C1249" s="3">
        <v>45438</v>
      </c>
      <c r="D1249" s="4">
        <v>6</v>
      </c>
      <c r="E1249" s="3">
        <v>45443</v>
      </c>
      <c r="F1249" s="3">
        <v>45447</v>
      </c>
      <c r="G1249" s="3">
        <v>34568</v>
      </c>
      <c r="H1249" s="2" t="s">
        <v>9881</v>
      </c>
      <c r="I1249" s="2" t="s">
        <v>9894</v>
      </c>
      <c r="J1249" s="2" t="s">
        <v>9904</v>
      </c>
      <c r="K1249" s="2" t="s">
        <v>9909</v>
      </c>
      <c r="L1249" s="2" t="s">
        <v>9929</v>
      </c>
      <c r="M1249" s="2">
        <v>3</v>
      </c>
      <c r="N1249" s="2">
        <v>10380.48</v>
      </c>
      <c r="O1249" s="2">
        <v>31141.439999999999</v>
      </c>
      <c r="P1249" s="2">
        <v>0.35</v>
      </c>
      <c r="Q1249" s="2">
        <v>31032.44</v>
      </c>
      <c r="R1249" s="2">
        <v>2</v>
      </c>
      <c r="S1249" s="2">
        <f t="shared" si="57"/>
        <v>9</v>
      </c>
      <c r="T1249" s="2">
        <f t="shared" si="58"/>
        <v>-3</v>
      </c>
      <c r="U1249" s="6">
        <f t="shared" si="59"/>
        <v>29.759780976772941</v>
      </c>
    </row>
    <row r="1250" spans="1:21" x14ac:dyDescent="0.3">
      <c r="A1250" s="2" t="s">
        <v>1265</v>
      </c>
      <c r="B1250" s="2" t="s">
        <v>6257</v>
      </c>
      <c r="C1250" s="3">
        <v>45206</v>
      </c>
      <c r="D1250" s="4">
        <v>7</v>
      </c>
      <c r="E1250" s="3">
        <v>45207</v>
      </c>
      <c r="F1250" s="3">
        <v>45209</v>
      </c>
      <c r="G1250" s="3">
        <v>36388</v>
      </c>
      <c r="H1250" s="2" t="s">
        <v>9882</v>
      </c>
      <c r="I1250" s="2" t="s">
        <v>9902</v>
      </c>
      <c r="J1250" s="2" t="s">
        <v>9903</v>
      </c>
      <c r="K1250" s="2" t="s">
        <v>9908</v>
      </c>
      <c r="L1250" s="2" t="s">
        <v>9921</v>
      </c>
      <c r="M1250" s="2">
        <v>3</v>
      </c>
      <c r="N1250" s="2">
        <v>35476.07</v>
      </c>
      <c r="O1250" s="2">
        <v>106428.21</v>
      </c>
      <c r="P1250" s="2">
        <v>6.3</v>
      </c>
      <c r="Q1250" s="2">
        <v>99723.23</v>
      </c>
      <c r="R1250" s="2">
        <v>4</v>
      </c>
      <c r="S1250" s="2">
        <f t="shared" si="57"/>
        <v>3</v>
      </c>
      <c r="T1250" s="2">
        <f t="shared" si="58"/>
        <v>4</v>
      </c>
      <c r="U1250" s="6">
        <f t="shared" si="59"/>
        <v>24.143029241046982</v>
      </c>
    </row>
    <row r="1251" spans="1:21" x14ac:dyDescent="0.3">
      <c r="A1251" s="2" t="s">
        <v>1266</v>
      </c>
      <c r="B1251" s="2" t="s">
        <v>6258</v>
      </c>
      <c r="C1251" s="3">
        <v>45221</v>
      </c>
      <c r="D1251" s="4">
        <v>5</v>
      </c>
      <c r="E1251" s="3">
        <v>45222</v>
      </c>
      <c r="F1251" s="3">
        <v>45227</v>
      </c>
      <c r="G1251" s="3">
        <v>35045</v>
      </c>
      <c r="H1251" s="2" t="s">
        <v>9879</v>
      </c>
      <c r="I1251" s="2" t="s">
        <v>9900</v>
      </c>
      <c r="J1251" s="2" t="s">
        <v>9905</v>
      </c>
      <c r="K1251" s="2" t="s">
        <v>9910</v>
      </c>
      <c r="L1251" s="2" t="s">
        <v>9935</v>
      </c>
      <c r="M1251" s="2">
        <v>8</v>
      </c>
      <c r="N1251" s="2">
        <v>7732.98</v>
      </c>
      <c r="O1251" s="2">
        <v>61863.839999999997</v>
      </c>
      <c r="P1251" s="2">
        <v>11.98</v>
      </c>
      <c r="Q1251" s="2">
        <v>54452.55</v>
      </c>
      <c r="R1251" s="2">
        <v>1</v>
      </c>
      <c r="S1251" s="2">
        <f t="shared" si="57"/>
        <v>6</v>
      </c>
      <c r="T1251" s="2">
        <f t="shared" si="58"/>
        <v>-1</v>
      </c>
      <c r="U1251" s="6">
        <f t="shared" si="59"/>
        <v>27.861027190332326</v>
      </c>
    </row>
    <row r="1252" spans="1:21" x14ac:dyDescent="0.3">
      <c r="A1252" s="2" t="s">
        <v>1267</v>
      </c>
      <c r="B1252" s="2" t="s">
        <v>6259</v>
      </c>
      <c r="C1252" s="3">
        <v>45570</v>
      </c>
      <c r="D1252" s="4">
        <v>10</v>
      </c>
      <c r="E1252" s="3">
        <v>45573</v>
      </c>
      <c r="F1252" s="3">
        <v>45574</v>
      </c>
      <c r="G1252" s="3">
        <v>34708</v>
      </c>
      <c r="H1252" s="2" t="s">
        <v>9881</v>
      </c>
      <c r="I1252" s="2" t="s">
        <v>9899</v>
      </c>
      <c r="J1252" s="2" t="s">
        <v>9904</v>
      </c>
      <c r="K1252" s="2" t="s">
        <v>9909</v>
      </c>
      <c r="L1252" s="2" t="s">
        <v>9923</v>
      </c>
      <c r="M1252" s="2">
        <v>9</v>
      </c>
      <c r="N1252" s="2">
        <v>31515.59</v>
      </c>
      <c r="O1252" s="2">
        <v>283640.31</v>
      </c>
      <c r="P1252" s="2">
        <v>2.65</v>
      </c>
      <c r="Q1252" s="2">
        <v>276123.84000000003</v>
      </c>
      <c r="R1252" s="2">
        <v>2</v>
      </c>
      <c r="S1252" s="2">
        <f t="shared" si="57"/>
        <v>4</v>
      </c>
      <c r="T1252" s="2">
        <f t="shared" si="58"/>
        <v>6</v>
      </c>
      <c r="U1252" s="6">
        <f t="shared" si="59"/>
        <v>29.737178317211171</v>
      </c>
    </row>
    <row r="1253" spans="1:21" x14ac:dyDescent="0.3">
      <c r="A1253" s="2" t="s">
        <v>1268</v>
      </c>
      <c r="B1253" s="2" t="s">
        <v>6260</v>
      </c>
      <c r="C1253" s="3">
        <v>45631</v>
      </c>
      <c r="D1253" s="4">
        <v>6</v>
      </c>
      <c r="E1253" s="3">
        <v>45635</v>
      </c>
      <c r="F1253" s="3">
        <v>45639</v>
      </c>
      <c r="G1253" s="3">
        <v>37810</v>
      </c>
      <c r="H1253" s="2" t="s">
        <v>9881</v>
      </c>
      <c r="I1253" s="2" t="s">
        <v>9890</v>
      </c>
      <c r="J1253" s="2" t="s">
        <v>9905</v>
      </c>
      <c r="K1253" s="2" t="s">
        <v>9910</v>
      </c>
      <c r="L1253" s="2" t="s">
        <v>9924</v>
      </c>
      <c r="M1253" s="2">
        <v>3</v>
      </c>
      <c r="N1253" s="2">
        <v>18561.62</v>
      </c>
      <c r="O1253" s="2">
        <v>55684.86</v>
      </c>
      <c r="P1253" s="2">
        <v>11.19</v>
      </c>
      <c r="Q1253" s="2">
        <v>49453.72</v>
      </c>
      <c r="R1253" s="2">
        <v>5</v>
      </c>
      <c r="S1253" s="2">
        <f t="shared" si="57"/>
        <v>8</v>
      </c>
      <c r="T1253" s="2">
        <f t="shared" si="58"/>
        <v>-2</v>
      </c>
      <c r="U1253" s="6">
        <f t="shared" si="59"/>
        <v>21.411398705823792</v>
      </c>
    </row>
    <row r="1254" spans="1:21" x14ac:dyDescent="0.3">
      <c r="A1254" s="2" t="s">
        <v>1269</v>
      </c>
      <c r="B1254" s="2" t="s">
        <v>6261</v>
      </c>
      <c r="C1254" s="3">
        <v>45496</v>
      </c>
      <c r="D1254" s="4">
        <v>9</v>
      </c>
      <c r="E1254" s="3">
        <v>45500</v>
      </c>
      <c r="F1254" s="3">
        <v>45501</v>
      </c>
      <c r="G1254" s="3">
        <v>31124</v>
      </c>
      <c r="H1254" s="2" t="s">
        <v>9880</v>
      </c>
      <c r="I1254" s="2" t="s">
        <v>9892</v>
      </c>
      <c r="J1254" s="2" t="s">
        <v>9905</v>
      </c>
      <c r="K1254" s="2" t="s">
        <v>9910</v>
      </c>
      <c r="L1254" s="2" t="s">
        <v>9935</v>
      </c>
      <c r="M1254" s="2">
        <v>5</v>
      </c>
      <c r="N1254" s="2">
        <v>26326.45</v>
      </c>
      <c r="O1254" s="2">
        <v>131632.25</v>
      </c>
      <c r="P1254" s="2">
        <v>9.35</v>
      </c>
      <c r="Q1254" s="2">
        <v>119324.63</v>
      </c>
      <c r="R1254" s="2">
        <v>1</v>
      </c>
      <c r="S1254" s="2">
        <f t="shared" si="57"/>
        <v>5</v>
      </c>
      <c r="T1254" s="2">
        <f t="shared" si="58"/>
        <v>4</v>
      </c>
      <c r="U1254" s="6">
        <f t="shared" si="59"/>
        <v>39.348391512662559</v>
      </c>
    </row>
    <row r="1255" spans="1:21" x14ac:dyDescent="0.3">
      <c r="A1255" s="2" t="s">
        <v>1270</v>
      </c>
      <c r="B1255" s="2" t="s">
        <v>6262</v>
      </c>
      <c r="C1255" s="3">
        <v>45749</v>
      </c>
      <c r="D1255" s="4">
        <v>10</v>
      </c>
      <c r="E1255" s="3">
        <v>45752</v>
      </c>
      <c r="F1255" s="3">
        <v>45755</v>
      </c>
      <c r="G1255" s="3">
        <v>29154</v>
      </c>
      <c r="H1255" s="2" t="s">
        <v>9881</v>
      </c>
      <c r="I1255" s="2" t="s">
        <v>9899</v>
      </c>
      <c r="J1255" s="2" t="s">
        <v>9903</v>
      </c>
      <c r="K1255" s="2" t="s">
        <v>9908</v>
      </c>
      <c r="L1255" s="2" t="s">
        <v>9915</v>
      </c>
      <c r="M1255" s="2">
        <v>5</v>
      </c>
      <c r="N1255" s="2">
        <v>45738.01</v>
      </c>
      <c r="O1255" s="2">
        <v>228690.05</v>
      </c>
      <c r="P1255" s="2">
        <v>6.84</v>
      </c>
      <c r="Q1255" s="2">
        <v>213047.65</v>
      </c>
      <c r="R1255" s="2">
        <v>3</v>
      </c>
      <c r="S1255" s="2">
        <f t="shared" si="57"/>
        <v>6</v>
      </c>
      <c r="T1255" s="2">
        <f t="shared" si="58"/>
        <v>4</v>
      </c>
      <c r="U1255" s="6">
        <f t="shared" si="59"/>
        <v>45.433972155880468</v>
      </c>
    </row>
    <row r="1256" spans="1:21" x14ac:dyDescent="0.3">
      <c r="A1256" s="2" t="s">
        <v>1271</v>
      </c>
      <c r="B1256" s="2" t="s">
        <v>6263</v>
      </c>
      <c r="C1256" s="3">
        <v>45618</v>
      </c>
      <c r="D1256" s="4">
        <v>6</v>
      </c>
      <c r="E1256" s="3">
        <v>45619</v>
      </c>
      <c r="F1256" s="3">
        <v>45623</v>
      </c>
      <c r="G1256" s="3">
        <v>35144</v>
      </c>
      <c r="H1256" s="2" t="s">
        <v>9880</v>
      </c>
      <c r="I1256" s="2" t="s">
        <v>9889</v>
      </c>
      <c r="J1256" s="2" t="s">
        <v>9906</v>
      </c>
      <c r="K1256" s="2" t="s">
        <v>9911</v>
      </c>
      <c r="L1256" s="2" t="s">
        <v>9919</v>
      </c>
      <c r="M1256" s="2">
        <v>2</v>
      </c>
      <c r="N1256" s="2">
        <v>24735.11</v>
      </c>
      <c r="O1256" s="2">
        <v>49470.22</v>
      </c>
      <c r="P1256" s="2">
        <v>0.67</v>
      </c>
      <c r="Q1256" s="2">
        <v>49138.77</v>
      </c>
      <c r="R1256" s="2">
        <v>1</v>
      </c>
      <c r="S1256" s="2">
        <f t="shared" si="57"/>
        <v>5</v>
      </c>
      <c r="T1256" s="2">
        <f t="shared" si="58"/>
        <v>1</v>
      </c>
      <c r="U1256" s="6">
        <f t="shared" si="59"/>
        <v>28.674218823751534</v>
      </c>
    </row>
    <row r="1257" spans="1:21" x14ac:dyDescent="0.3">
      <c r="A1257" s="2" t="s">
        <v>1272</v>
      </c>
      <c r="B1257" s="2" t="s">
        <v>6264</v>
      </c>
      <c r="C1257" s="3">
        <v>45774</v>
      </c>
      <c r="D1257" s="4">
        <v>5</v>
      </c>
      <c r="E1257" s="3">
        <v>45779</v>
      </c>
      <c r="F1257" s="3">
        <v>45782</v>
      </c>
      <c r="G1257" s="3">
        <v>21828</v>
      </c>
      <c r="H1257" s="2" t="s">
        <v>9879</v>
      </c>
      <c r="I1257" s="2" t="s">
        <v>9896</v>
      </c>
      <c r="J1257" s="2" t="s">
        <v>9904</v>
      </c>
      <c r="K1257" s="2" t="s">
        <v>9909</v>
      </c>
      <c r="L1257" s="2" t="s">
        <v>9923</v>
      </c>
      <c r="M1257" s="2">
        <v>5</v>
      </c>
      <c r="N1257" s="2">
        <v>2396.9299999999998</v>
      </c>
      <c r="O1257" s="2">
        <v>11984.65</v>
      </c>
      <c r="P1257" s="2">
        <v>14.64</v>
      </c>
      <c r="Q1257" s="2">
        <v>10230.1</v>
      </c>
      <c r="R1257" s="2">
        <v>1</v>
      </c>
      <c r="S1257" s="2">
        <f t="shared" si="57"/>
        <v>8</v>
      </c>
      <c r="T1257" s="2">
        <f t="shared" si="58"/>
        <v>-3</v>
      </c>
      <c r="U1257" s="6">
        <f t="shared" si="59"/>
        <v>65.559905197777056</v>
      </c>
    </row>
    <row r="1258" spans="1:21" x14ac:dyDescent="0.3">
      <c r="A1258" s="2" t="s">
        <v>1273</v>
      </c>
      <c r="B1258" s="2" t="s">
        <v>6265</v>
      </c>
      <c r="C1258" s="3">
        <v>45705</v>
      </c>
      <c r="D1258" s="4">
        <v>9</v>
      </c>
      <c r="E1258" s="3">
        <v>45709</v>
      </c>
      <c r="F1258" s="3">
        <v>45712</v>
      </c>
      <c r="G1258" s="3">
        <v>31910</v>
      </c>
      <c r="H1258" s="2" t="s">
        <v>9879</v>
      </c>
      <c r="I1258" s="2" t="s">
        <v>9893</v>
      </c>
      <c r="J1258" s="2" t="s">
        <v>9903</v>
      </c>
      <c r="K1258" s="2" t="s">
        <v>9908</v>
      </c>
      <c r="L1258" s="2" t="s">
        <v>9934</v>
      </c>
      <c r="M1258" s="2">
        <v>7</v>
      </c>
      <c r="N1258" s="2">
        <v>11492.08</v>
      </c>
      <c r="O1258" s="2">
        <v>80444.56</v>
      </c>
      <c r="P1258" s="2">
        <v>4.92</v>
      </c>
      <c r="Q1258" s="2">
        <v>76486.69</v>
      </c>
      <c r="R1258" s="2">
        <v>2</v>
      </c>
      <c r="S1258" s="2">
        <f t="shared" si="57"/>
        <v>7</v>
      </c>
      <c r="T1258" s="2">
        <f t="shared" si="58"/>
        <v>2</v>
      </c>
      <c r="U1258" s="6">
        <f t="shared" si="59"/>
        <v>37.767988767988768</v>
      </c>
    </row>
    <row r="1259" spans="1:21" x14ac:dyDescent="0.3">
      <c r="A1259" s="2" t="s">
        <v>1274</v>
      </c>
      <c r="B1259" s="2" t="s">
        <v>6266</v>
      </c>
      <c r="C1259" s="3">
        <v>45803</v>
      </c>
      <c r="D1259" s="4">
        <v>8</v>
      </c>
      <c r="E1259" s="3">
        <v>45807</v>
      </c>
      <c r="F1259" s="3">
        <v>45812</v>
      </c>
      <c r="G1259" s="3">
        <v>23026</v>
      </c>
      <c r="H1259" s="2" t="s">
        <v>9879</v>
      </c>
      <c r="I1259" s="2" t="s">
        <v>9896</v>
      </c>
      <c r="J1259" s="2" t="s">
        <v>9903</v>
      </c>
      <c r="K1259" s="2" t="s">
        <v>9907</v>
      </c>
      <c r="L1259" s="2" t="s">
        <v>9932</v>
      </c>
      <c r="M1259" s="2">
        <v>10</v>
      </c>
      <c r="N1259" s="2">
        <v>36108.14</v>
      </c>
      <c r="O1259" s="2">
        <v>361081.4</v>
      </c>
      <c r="P1259" s="2">
        <v>8.8000000000000007</v>
      </c>
      <c r="Q1259" s="2">
        <v>329306.23999999999</v>
      </c>
      <c r="R1259" s="2">
        <v>4</v>
      </c>
      <c r="S1259" s="2">
        <f t="shared" si="57"/>
        <v>9</v>
      </c>
      <c r="T1259" s="2">
        <f t="shared" si="58"/>
        <v>-1</v>
      </c>
      <c r="U1259" s="6">
        <f t="shared" si="59"/>
        <v>62.35934987614619</v>
      </c>
    </row>
    <row r="1260" spans="1:21" x14ac:dyDescent="0.3">
      <c r="A1260" s="2" t="s">
        <v>1275</v>
      </c>
      <c r="B1260" s="2" t="s">
        <v>6267</v>
      </c>
      <c r="C1260" s="3">
        <v>45240</v>
      </c>
      <c r="D1260" s="4">
        <v>8</v>
      </c>
      <c r="E1260" s="3">
        <v>45245</v>
      </c>
      <c r="F1260" s="3">
        <v>45247</v>
      </c>
      <c r="G1260" s="3">
        <v>31886</v>
      </c>
      <c r="H1260" s="2" t="s">
        <v>9880</v>
      </c>
      <c r="I1260" s="2" t="s">
        <v>9884</v>
      </c>
      <c r="J1260" s="2" t="s">
        <v>9906</v>
      </c>
      <c r="K1260" s="2" t="s">
        <v>9911</v>
      </c>
      <c r="L1260" s="2" t="s">
        <v>9936</v>
      </c>
      <c r="M1260" s="2">
        <v>8</v>
      </c>
      <c r="N1260" s="2">
        <v>18387.95</v>
      </c>
      <c r="O1260" s="2">
        <v>147103.6</v>
      </c>
      <c r="P1260" s="2">
        <v>28.84</v>
      </c>
      <c r="Q1260" s="2">
        <v>104678.92</v>
      </c>
      <c r="R1260" s="2">
        <v>3</v>
      </c>
      <c r="S1260" s="2">
        <f t="shared" si="57"/>
        <v>7</v>
      </c>
      <c r="T1260" s="2">
        <f t="shared" si="58"/>
        <v>1</v>
      </c>
      <c r="U1260" s="6">
        <f t="shared" si="59"/>
        <v>36.561935770312267</v>
      </c>
    </row>
    <row r="1261" spans="1:21" x14ac:dyDescent="0.3">
      <c r="A1261" s="2" t="s">
        <v>1276</v>
      </c>
      <c r="B1261" s="2" t="s">
        <v>6268</v>
      </c>
      <c r="C1261" s="3">
        <v>45739</v>
      </c>
      <c r="D1261" s="4">
        <v>10</v>
      </c>
      <c r="E1261" s="3">
        <v>45740</v>
      </c>
      <c r="F1261" s="3">
        <v>45745</v>
      </c>
      <c r="G1261" s="3">
        <v>23130</v>
      </c>
      <c r="H1261" s="2" t="s">
        <v>9879</v>
      </c>
      <c r="I1261" s="2" t="s">
        <v>9883</v>
      </c>
      <c r="J1261" s="2" t="s">
        <v>9904</v>
      </c>
      <c r="K1261" s="2" t="s">
        <v>9912</v>
      </c>
      <c r="L1261" s="2" t="s">
        <v>9928</v>
      </c>
      <c r="M1261" s="2">
        <v>2</v>
      </c>
      <c r="N1261" s="2">
        <v>20841.740000000002</v>
      </c>
      <c r="O1261" s="2">
        <v>41683.480000000003</v>
      </c>
      <c r="P1261" s="2">
        <v>28.63</v>
      </c>
      <c r="Q1261" s="2">
        <v>29749.5</v>
      </c>
      <c r="R1261" s="2">
        <v>5</v>
      </c>
      <c r="S1261" s="2">
        <f t="shared" si="57"/>
        <v>6</v>
      </c>
      <c r="T1261" s="2">
        <f t="shared" si="58"/>
        <v>4</v>
      </c>
      <c r="U1261" s="6">
        <f t="shared" si="59"/>
        <v>61.89939594107166</v>
      </c>
    </row>
    <row r="1262" spans="1:21" x14ac:dyDescent="0.3">
      <c r="A1262" s="2" t="s">
        <v>1277</v>
      </c>
      <c r="B1262" s="2" t="s">
        <v>6269</v>
      </c>
      <c r="C1262" s="3">
        <v>45185</v>
      </c>
      <c r="D1262" s="4">
        <v>6</v>
      </c>
      <c r="E1262" s="3">
        <v>45189</v>
      </c>
      <c r="F1262" s="3">
        <v>45193</v>
      </c>
      <c r="G1262" s="3">
        <v>30209</v>
      </c>
      <c r="H1262" s="2" t="s">
        <v>9881</v>
      </c>
      <c r="I1262" s="2" t="s">
        <v>9885</v>
      </c>
      <c r="J1262" s="2" t="s">
        <v>9903</v>
      </c>
      <c r="K1262" s="2" t="s">
        <v>9908</v>
      </c>
      <c r="L1262" s="2" t="s">
        <v>9918</v>
      </c>
      <c r="M1262" s="2">
        <v>4</v>
      </c>
      <c r="N1262" s="2">
        <v>1161.42</v>
      </c>
      <c r="O1262" s="2">
        <v>4645.68</v>
      </c>
      <c r="P1262" s="2">
        <v>18.760000000000002</v>
      </c>
      <c r="Q1262" s="2">
        <v>3774.15</v>
      </c>
      <c r="R1262" s="2">
        <v>4</v>
      </c>
      <c r="S1262" s="2">
        <f t="shared" si="57"/>
        <v>8</v>
      </c>
      <c r="T1262" s="2">
        <f t="shared" si="58"/>
        <v>-2</v>
      </c>
      <c r="U1262" s="6">
        <f t="shared" si="59"/>
        <v>41.003389830508475</v>
      </c>
    </row>
    <row r="1263" spans="1:21" x14ac:dyDescent="0.3">
      <c r="A1263" s="2" t="s">
        <v>1278</v>
      </c>
      <c r="B1263" s="2" t="s">
        <v>6270</v>
      </c>
      <c r="C1263" s="3">
        <v>45799</v>
      </c>
      <c r="D1263" s="4">
        <v>9</v>
      </c>
      <c r="E1263" s="3">
        <v>45803</v>
      </c>
      <c r="F1263" s="3">
        <v>45806</v>
      </c>
      <c r="G1263" s="3">
        <v>28367</v>
      </c>
      <c r="H1263" s="2" t="s">
        <v>9880</v>
      </c>
      <c r="I1263" s="2" t="s">
        <v>9901</v>
      </c>
      <c r="J1263" s="2" t="s">
        <v>9904</v>
      </c>
      <c r="K1263" s="2" t="s">
        <v>9909</v>
      </c>
      <c r="L1263" s="2" t="s">
        <v>9916</v>
      </c>
      <c r="M1263" s="2">
        <v>10</v>
      </c>
      <c r="N1263" s="2">
        <v>39025.620000000003</v>
      </c>
      <c r="O1263" s="2">
        <v>390256.2</v>
      </c>
      <c r="P1263" s="2">
        <v>21.71</v>
      </c>
      <c r="Q1263" s="2">
        <v>305531.58</v>
      </c>
      <c r="R1263" s="2">
        <v>4</v>
      </c>
      <c r="S1263" s="2">
        <f t="shared" si="57"/>
        <v>7</v>
      </c>
      <c r="T1263" s="2">
        <f t="shared" si="58"/>
        <v>2</v>
      </c>
      <c r="U1263" s="6">
        <f t="shared" si="59"/>
        <v>47.7268816002682</v>
      </c>
    </row>
    <row r="1264" spans="1:21" x14ac:dyDescent="0.3">
      <c r="A1264" s="2" t="s">
        <v>1279</v>
      </c>
      <c r="B1264" s="2" t="s">
        <v>6271</v>
      </c>
      <c r="C1264" s="3">
        <v>45374</v>
      </c>
      <c r="D1264" s="4">
        <v>6</v>
      </c>
      <c r="E1264" s="3">
        <v>45376</v>
      </c>
      <c r="F1264" s="3">
        <v>45377</v>
      </c>
      <c r="G1264" s="3">
        <v>38520</v>
      </c>
      <c r="H1264" s="2" t="s">
        <v>9881</v>
      </c>
      <c r="I1264" s="2" t="s">
        <v>9885</v>
      </c>
      <c r="J1264" s="2" t="s">
        <v>9903</v>
      </c>
      <c r="K1264" s="2" t="s">
        <v>9907</v>
      </c>
      <c r="L1264" s="2" t="s">
        <v>9914</v>
      </c>
      <c r="M1264" s="2">
        <v>2</v>
      </c>
      <c r="N1264" s="2">
        <v>37064.639999999999</v>
      </c>
      <c r="O1264" s="2">
        <v>74129.279999999999</v>
      </c>
      <c r="P1264" s="2">
        <v>16.53</v>
      </c>
      <c r="Q1264" s="2">
        <v>61875.71</v>
      </c>
      <c r="R1264" s="2">
        <v>1</v>
      </c>
      <c r="S1264" s="2">
        <f t="shared" si="57"/>
        <v>3</v>
      </c>
      <c r="T1264" s="2">
        <f t="shared" si="58"/>
        <v>3</v>
      </c>
      <c r="U1264" s="6">
        <f t="shared" si="59"/>
        <v>18.765229295003422</v>
      </c>
    </row>
    <row r="1265" spans="1:21" x14ac:dyDescent="0.3">
      <c r="A1265" s="2" t="s">
        <v>1280</v>
      </c>
      <c r="B1265" s="2" t="s">
        <v>6272</v>
      </c>
      <c r="C1265" s="3">
        <v>45516</v>
      </c>
      <c r="D1265" s="4">
        <v>9</v>
      </c>
      <c r="E1265" s="3">
        <v>45518</v>
      </c>
      <c r="F1265" s="3">
        <v>45523</v>
      </c>
      <c r="G1265" s="3">
        <v>34207</v>
      </c>
      <c r="H1265" s="2" t="s">
        <v>9880</v>
      </c>
      <c r="I1265" s="2" t="s">
        <v>9892</v>
      </c>
      <c r="J1265" s="2" t="s">
        <v>9903</v>
      </c>
      <c r="K1265" s="2" t="s">
        <v>9907</v>
      </c>
      <c r="L1265" s="2" t="s">
        <v>9932</v>
      </c>
      <c r="M1265" s="2">
        <v>3</v>
      </c>
      <c r="N1265" s="2">
        <v>36247.040000000001</v>
      </c>
      <c r="O1265" s="2">
        <v>108741.12</v>
      </c>
      <c r="P1265" s="2">
        <v>19.98</v>
      </c>
      <c r="Q1265" s="2">
        <v>87014.64</v>
      </c>
      <c r="R1265" s="2">
        <v>3</v>
      </c>
      <c r="S1265" s="2">
        <f t="shared" si="57"/>
        <v>7</v>
      </c>
      <c r="T1265" s="2">
        <f t="shared" si="58"/>
        <v>2</v>
      </c>
      <c r="U1265" s="6">
        <f t="shared" si="59"/>
        <v>30.962354551676935</v>
      </c>
    </row>
    <row r="1266" spans="1:21" x14ac:dyDescent="0.3">
      <c r="A1266" s="2" t="s">
        <v>1281</v>
      </c>
      <c r="B1266" s="2" t="s">
        <v>6273</v>
      </c>
      <c r="C1266" s="3">
        <v>45713</v>
      </c>
      <c r="D1266" s="4">
        <v>7</v>
      </c>
      <c r="E1266" s="3">
        <v>45716</v>
      </c>
      <c r="F1266" s="3">
        <v>45721</v>
      </c>
      <c r="G1266" s="3">
        <v>26686</v>
      </c>
      <c r="H1266" s="2" t="s">
        <v>9879</v>
      </c>
      <c r="I1266" s="2" t="s">
        <v>9883</v>
      </c>
      <c r="J1266" s="2" t="s">
        <v>9903</v>
      </c>
      <c r="K1266" s="2" t="s">
        <v>9907</v>
      </c>
      <c r="L1266" s="2" t="s">
        <v>9913</v>
      </c>
      <c r="M1266" s="2">
        <v>1</v>
      </c>
      <c r="N1266" s="2">
        <v>27321.53</v>
      </c>
      <c r="O1266" s="2">
        <v>27321.53</v>
      </c>
      <c r="P1266" s="2">
        <v>13.52</v>
      </c>
      <c r="Q1266" s="2">
        <v>23627.66</v>
      </c>
      <c r="R1266" s="2">
        <v>5</v>
      </c>
      <c r="S1266" s="2">
        <f t="shared" si="57"/>
        <v>8</v>
      </c>
      <c r="T1266" s="2">
        <f t="shared" si="58"/>
        <v>-1</v>
      </c>
      <c r="U1266" s="6">
        <f t="shared" si="59"/>
        <v>52.093759685917966</v>
      </c>
    </row>
    <row r="1267" spans="1:21" x14ac:dyDescent="0.3">
      <c r="A1267" s="2" t="s">
        <v>1282</v>
      </c>
      <c r="B1267" s="2" t="s">
        <v>6274</v>
      </c>
      <c r="C1267" s="3">
        <v>45835</v>
      </c>
      <c r="D1267" s="4">
        <v>7</v>
      </c>
      <c r="E1267" s="3">
        <v>45836</v>
      </c>
      <c r="F1267" s="3">
        <v>45840</v>
      </c>
      <c r="G1267" s="3">
        <v>38570</v>
      </c>
      <c r="H1267" s="2" t="s">
        <v>9880</v>
      </c>
      <c r="I1267" s="2" t="s">
        <v>9897</v>
      </c>
      <c r="J1267" s="2" t="s">
        <v>9905</v>
      </c>
      <c r="K1267" s="2" t="s">
        <v>9910</v>
      </c>
      <c r="L1267" s="2" t="s">
        <v>9925</v>
      </c>
      <c r="M1267" s="2">
        <v>10</v>
      </c>
      <c r="N1267" s="2">
        <v>5738.87</v>
      </c>
      <c r="O1267" s="2">
        <v>57388.7</v>
      </c>
      <c r="P1267" s="2">
        <v>3.73</v>
      </c>
      <c r="Q1267" s="2">
        <v>55248.1</v>
      </c>
      <c r="R1267" s="2">
        <v>5</v>
      </c>
      <c r="S1267" s="2">
        <f t="shared" si="57"/>
        <v>5</v>
      </c>
      <c r="T1267" s="2">
        <f t="shared" si="58"/>
        <v>2</v>
      </c>
      <c r="U1267" s="6">
        <f t="shared" si="59"/>
        <v>19.891134289439375</v>
      </c>
    </row>
    <row r="1268" spans="1:21" x14ac:dyDescent="0.3">
      <c r="A1268" s="2" t="s">
        <v>1283</v>
      </c>
      <c r="B1268" s="2" t="s">
        <v>6275</v>
      </c>
      <c r="C1268" s="3">
        <v>45839</v>
      </c>
      <c r="D1268" s="4">
        <v>9</v>
      </c>
      <c r="E1268" s="3">
        <v>45844</v>
      </c>
      <c r="F1268" s="3">
        <v>45845</v>
      </c>
      <c r="G1268" s="3">
        <v>25223</v>
      </c>
      <c r="H1268" s="2" t="s">
        <v>9880</v>
      </c>
      <c r="I1268" s="2" t="s">
        <v>9901</v>
      </c>
      <c r="J1268" s="2" t="s">
        <v>9906</v>
      </c>
      <c r="K1268" s="2" t="s">
        <v>9911</v>
      </c>
      <c r="L1268" s="2" t="s">
        <v>9936</v>
      </c>
      <c r="M1268" s="2">
        <v>4</v>
      </c>
      <c r="N1268" s="2">
        <v>28342.18</v>
      </c>
      <c r="O1268" s="2">
        <v>113368.72</v>
      </c>
      <c r="P1268" s="2">
        <v>6.16</v>
      </c>
      <c r="Q1268" s="2">
        <v>106385.21</v>
      </c>
      <c r="R1268" s="2">
        <v>3</v>
      </c>
      <c r="S1268" s="2">
        <f t="shared" si="57"/>
        <v>6</v>
      </c>
      <c r="T1268" s="2">
        <f t="shared" si="58"/>
        <v>3</v>
      </c>
      <c r="U1268" s="6">
        <f t="shared" si="59"/>
        <v>56.444209616215957</v>
      </c>
    </row>
    <row r="1269" spans="1:21" x14ac:dyDescent="0.3">
      <c r="A1269" s="2" t="s">
        <v>1284</v>
      </c>
      <c r="B1269" s="2" t="s">
        <v>6276</v>
      </c>
      <c r="C1269" s="3">
        <v>45801</v>
      </c>
      <c r="D1269" s="4">
        <v>10</v>
      </c>
      <c r="E1269" s="3">
        <v>45803</v>
      </c>
      <c r="F1269" s="3">
        <v>45806</v>
      </c>
      <c r="G1269" s="3">
        <v>33971</v>
      </c>
      <c r="H1269" s="2" t="s">
        <v>9879</v>
      </c>
      <c r="I1269" s="2" t="s">
        <v>9900</v>
      </c>
      <c r="J1269" s="2" t="s">
        <v>9903</v>
      </c>
      <c r="K1269" s="2" t="s">
        <v>9907</v>
      </c>
      <c r="L1269" s="2" t="s">
        <v>9914</v>
      </c>
      <c r="M1269" s="2">
        <v>4</v>
      </c>
      <c r="N1269" s="2">
        <v>6668.02</v>
      </c>
      <c r="O1269" s="2">
        <v>26672.080000000002</v>
      </c>
      <c r="P1269" s="2">
        <v>24.54</v>
      </c>
      <c r="Q1269" s="2">
        <v>20126.75</v>
      </c>
      <c r="R1269" s="2">
        <v>3</v>
      </c>
      <c r="S1269" s="2">
        <f t="shared" si="57"/>
        <v>5</v>
      </c>
      <c r="T1269" s="2">
        <f t="shared" si="58"/>
        <v>5</v>
      </c>
      <c r="U1269" s="6">
        <f t="shared" si="59"/>
        <v>32.389446610802288</v>
      </c>
    </row>
    <row r="1270" spans="1:21" x14ac:dyDescent="0.3">
      <c r="A1270" s="2" t="s">
        <v>1285</v>
      </c>
      <c r="B1270" s="2" t="s">
        <v>6277</v>
      </c>
      <c r="C1270" s="3">
        <v>45662</v>
      </c>
      <c r="D1270" s="4">
        <v>5</v>
      </c>
      <c r="E1270" s="3">
        <v>45665</v>
      </c>
      <c r="F1270" s="3">
        <v>45666</v>
      </c>
      <c r="G1270" s="3">
        <v>31713</v>
      </c>
      <c r="H1270" s="2" t="s">
        <v>9882</v>
      </c>
      <c r="I1270" s="2" t="s">
        <v>9887</v>
      </c>
      <c r="J1270" s="2" t="s">
        <v>9904</v>
      </c>
      <c r="K1270" s="2" t="s">
        <v>9912</v>
      </c>
      <c r="L1270" s="2" t="s">
        <v>9928</v>
      </c>
      <c r="M1270" s="2">
        <v>10</v>
      </c>
      <c r="N1270" s="2">
        <v>28358.1</v>
      </c>
      <c r="O1270" s="2">
        <v>283581</v>
      </c>
      <c r="P1270" s="2">
        <v>20.96</v>
      </c>
      <c r="Q1270" s="2">
        <v>224142.42</v>
      </c>
      <c r="R1270" s="2">
        <v>1</v>
      </c>
      <c r="S1270" s="2">
        <f t="shared" si="57"/>
        <v>4</v>
      </c>
      <c r="T1270" s="2">
        <f t="shared" si="58"/>
        <v>1</v>
      </c>
      <c r="U1270" s="6">
        <f t="shared" si="59"/>
        <v>38.190280629705683</v>
      </c>
    </row>
    <row r="1271" spans="1:21" x14ac:dyDescent="0.3">
      <c r="A1271" s="2" t="s">
        <v>1286</v>
      </c>
      <c r="B1271" s="2" t="s">
        <v>6278</v>
      </c>
      <c r="C1271" s="3">
        <v>45232</v>
      </c>
      <c r="D1271" s="4">
        <v>6</v>
      </c>
      <c r="E1271" s="3">
        <v>45236</v>
      </c>
      <c r="F1271" s="3">
        <v>45240</v>
      </c>
      <c r="G1271" s="3">
        <v>26891</v>
      </c>
      <c r="H1271" s="2" t="s">
        <v>9879</v>
      </c>
      <c r="I1271" s="2" t="s">
        <v>9900</v>
      </c>
      <c r="J1271" s="2" t="s">
        <v>9903</v>
      </c>
      <c r="K1271" s="2" t="s">
        <v>9907</v>
      </c>
      <c r="L1271" s="2" t="s">
        <v>9931</v>
      </c>
      <c r="M1271" s="2">
        <v>10</v>
      </c>
      <c r="N1271" s="2">
        <v>30444.27</v>
      </c>
      <c r="O1271" s="2">
        <v>304442.7</v>
      </c>
      <c r="P1271" s="2">
        <v>16.32</v>
      </c>
      <c r="Q1271" s="2">
        <v>254757.65</v>
      </c>
      <c r="R1271" s="2">
        <v>2</v>
      </c>
      <c r="S1271" s="2">
        <f t="shared" si="57"/>
        <v>8</v>
      </c>
      <c r="T1271" s="2">
        <f t="shared" si="58"/>
        <v>-2</v>
      </c>
      <c r="U1271" s="6">
        <f t="shared" si="59"/>
        <v>50.21694314704461</v>
      </c>
    </row>
    <row r="1272" spans="1:21" x14ac:dyDescent="0.3">
      <c r="A1272" s="2" t="s">
        <v>1287</v>
      </c>
      <c r="B1272" s="2" t="s">
        <v>5374</v>
      </c>
      <c r="C1272" s="3">
        <v>45176</v>
      </c>
      <c r="D1272" s="4">
        <v>10</v>
      </c>
      <c r="E1272" s="3">
        <v>45179</v>
      </c>
      <c r="F1272" s="3">
        <v>45180</v>
      </c>
      <c r="G1272" s="3">
        <v>30487</v>
      </c>
      <c r="H1272" s="2" t="s">
        <v>9881</v>
      </c>
      <c r="I1272" s="2" t="s">
        <v>9885</v>
      </c>
      <c r="J1272" s="2" t="s">
        <v>9905</v>
      </c>
      <c r="K1272" s="2" t="s">
        <v>9910</v>
      </c>
      <c r="L1272" s="2" t="s">
        <v>9924</v>
      </c>
      <c r="M1272" s="2">
        <v>8</v>
      </c>
      <c r="N1272" s="2">
        <v>43827.05</v>
      </c>
      <c r="O1272" s="2">
        <v>350616.4</v>
      </c>
      <c r="P1272" s="2">
        <v>18.61</v>
      </c>
      <c r="Q1272" s="2">
        <v>285366.69</v>
      </c>
      <c r="R1272" s="2">
        <v>5</v>
      </c>
      <c r="S1272" s="2">
        <f t="shared" si="57"/>
        <v>4</v>
      </c>
      <c r="T1272" s="2">
        <f t="shared" si="58"/>
        <v>6</v>
      </c>
      <c r="U1272" s="6">
        <f t="shared" si="59"/>
        <v>40.21696160267112</v>
      </c>
    </row>
    <row r="1273" spans="1:21" x14ac:dyDescent="0.3">
      <c r="A1273" s="2" t="s">
        <v>1288</v>
      </c>
      <c r="B1273" s="2" t="s">
        <v>6279</v>
      </c>
      <c r="C1273" s="3">
        <v>45745</v>
      </c>
      <c r="D1273" s="4">
        <v>8</v>
      </c>
      <c r="E1273" s="3">
        <v>45748</v>
      </c>
      <c r="F1273" s="3">
        <v>45751</v>
      </c>
      <c r="G1273" s="3">
        <v>31158</v>
      </c>
      <c r="H1273" s="2" t="s">
        <v>9881</v>
      </c>
      <c r="I1273" s="2" t="s">
        <v>9890</v>
      </c>
      <c r="J1273" s="2" t="s">
        <v>9905</v>
      </c>
      <c r="K1273" s="2" t="s">
        <v>9910</v>
      </c>
      <c r="L1273" s="2" t="s">
        <v>9925</v>
      </c>
      <c r="M1273" s="2">
        <v>8</v>
      </c>
      <c r="N1273" s="2">
        <v>27811.21</v>
      </c>
      <c r="O1273" s="2">
        <v>222489.68</v>
      </c>
      <c r="P1273" s="2">
        <v>21.96</v>
      </c>
      <c r="Q1273" s="2">
        <v>173630.95</v>
      </c>
      <c r="R1273" s="2">
        <v>2</v>
      </c>
      <c r="S1273" s="2">
        <f t="shared" si="57"/>
        <v>6</v>
      </c>
      <c r="T1273" s="2">
        <f t="shared" si="58"/>
        <v>2</v>
      </c>
      <c r="U1273" s="6">
        <f t="shared" si="59"/>
        <v>39.937696160267109</v>
      </c>
    </row>
    <row r="1274" spans="1:21" x14ac:dyDescent="0.3">
      <c r="A1274" s="2" t="s">
        <v>1289</v>
      </c>
      <c r="B1274" s="2" t="s">
        <v>6280</v>
      </c>
      <c r="C1274" s="3">
        <v>45709</v>
      </c>
      <c r="D1274" s="4">
        <v>8</v>
      </c>
      <c r="E1274" s="3">
        <v>45712</v>
      </c>
      <c r="F1274" s="3">
        <v>45715</v>
      </c>
      <c r="G1274" s="3">
        <v>27820</v>
      </c>
      <c r="H1274" s="2" t="s">
        <v>9881</v>
      </c>
      <c r="I1274" s="2" t="s">
        <v>9891</v>
      </c>
      <c r="J1274" s="2" t="s">
        <v>9903</v>
      </c>
      <c r="K1274" s="2" t="s">
        <v>9908</v>
      </c>
      <c r="L1274" s="2" t="s">
        <v>9934</v>
      </c>
      <c r="M1274" s="2">
        <v>9</v>
      </c>
      <c r="N1274" s="2">
        <v>655.52</v>
      </c>
      <c r="O1274" s="2">
        <v>5899.68</v>
      </c>
      <c r="P1274" s="2">
        <v>12.74</v>
      </c>
      <c r="Q1274" s="2">
        <v>5148.0600000000004</v>
      </c>
      <c r="R1274" s="2">
        <v>5</v>
      </c>
      <c r="S1274" s="2">
        <f t="shared" si="57"/>
        <v>6</v>
      </c>
      <c r="T1274" s="2">
        <f t="shared" si="58"/>
        <v>2</v>
      </c>
      <c r="U1274" s="6">
        <f t="shared" si="59"/>
        <v>48.976071839237804</v>
      </c>
    </row>
    <row r="1275" spans="1:21" x14ac:dyDescent="0.3">
      <c r="A1275" s="2" t="s">
        <v>1290</v>
      </c>
      <c r="B1275" s="2" t="s">
        <v>6281</v>
      </c>
      <c r="C1275" s="3">
        <v>45349</v>
      </c>
      <c r="D1275" s="4">
        <v>6</v>
      </c>
      <c r="E1275" s="3">
        <v>45350</v>
      </c>
      <c r="F1275" s="3">
        <v>45354</v>
      </c>
      <c r="G1275" s="3">
        <v>26824</v>
      </c>
      <c r="H1275" s="2" t="s">
        <v>9879</v>
      </c>
      <c r="I1275" s="2" t="s">
        <v>9886</v>
      </c>
      <c r="J1275" s="2" t="s">
        <v>9906</v>
      </c>
      <c r="K1275" s="2" t="s">
        <v>9911</v>
      </c>
      <c r="L1275" s="2" t="s">
        <v>9926</v>
      </c>
      <c r="M1275" s="2">
        <v>7</v>
      </c>
      <c r="N1275" s="2">
        <v>49425.09</v>
      </c>
      <c r="O1275" s="2">
        <v>345975.63</v>
      </c>
      <c r="P1275" s="2">
        <v>15.73</v>
      </c>
      <c r="Q1275" s="2">
        <v>291553.65999999997</v>
      </c>
      <c r="R1275" s="2">
        <v>2</v>
      </c>
      <c r="S1275" s="2">
        <f t="shared" si="57"/>
        <v>5</v>
      </c>
      <c r="T1275" s="2">
        <f t="shared" si="58"/>
        <v>1</v>
      </c>
      <c r="U1275" s="6">
        <f t="shared" si="59"/>
        <v>50.718685831622174</v>
      </c>
    </row>
    <row r="1276" spans="1:21" x14ac:dyDescent="0.3">
      <c r="A1276" s="2" t="s">
        <v>1291</v>
      </c>
      <c r="B1276" s="2" t="s">
        <v>6282</v>
      </c>
      <c r="C1276" s="3">
        <v>45407</v>
      </c>
      <c r="D1276" s="4">
        <v>4</v>
      </c>
      <c r="E1276" s="3">
        <v>45412</v>
      </c>
      <c r="F1276" s="3">
        <v>45416</v>
      </c>
      <c r="G1276" s="3">
        <v>22141</v>
      </c>
      <c r="H1276" s="2" t="s">
        <v>9882</v>
      </c>
      <c r="I1276" s="2" t="s">
        <v>9887</v>
      </c>
      <c r="J1276" s="2" t="s">
        <v>9905</v>
      </c>
      <c r="K1276" s="2" t="s">
        <v>9910</v>
      </c>
      <c r="L1276" s="2" t="s">
        <v>9935</v>
      </c>
      <c r="M1276" s="2">
        <v>7</v>
      </c>
      <c r="N1276" s="2">
        <v>12256.4</v>
      </c>
      <c r="O1276" s="2">
        <v>85794.8</v>
      </c>
      <c r="P1276" s="2">
        <v>22.42</v>
      </c>
      <c r="Q1276" s="2">
        <v>66559.61</v>
      </c>
      <c r="R1276" s="2">
        <v>4</v>
      </c>
      <c r="S1276" s="2">
        <f t="shared" si="57"/>
        <v>9</v>
      </c>
      <c r="T1276" s="2">
        <f t="shared" si="58"/>
        <v>-5</v>
      </c>
      <c r="U1276" s="6">
        <f t="shared" si="59"/>
        <v>63.696824193412517</v>
      </c>
    </row>
    <row r="1277" spans="1:21" x14ac:dyDescent="0.3">
      <c r="A1277" s="2" t="s">
        <v>1292</v>
      </c>
      <c r="B1277" s="2" t="s">
        <v>6283</v>
      </c>
      <c r="C1277" s="3">
        <v>45663</v>
      </c>
      <c r="D1277" s="4">
        <v>8</v>
      </c>
      <c r="E1277" s="3">
        <v>45667</v>
      </c>
      <c r="F1277" s="3">
        <v>45668</v>
      </c>
      <c r="G1277" s="3">
        <v>25087</v>
      </c>
      <c r="H1277" s="2" t="s">
        <v>9882</v>
      </c>
      <c r="I1277" s="2" t="s">
        <v>9895</v>
      </c>
      <c r="J1277" s="2" t="s">
        <v>9905</v>
      </c>
      <c r="K1277" s="2" t="s">
        <v>9910</v>
      </c>
      <c r="L1277" s="2" t="s">
        <v>9917</v>
      </c>
      <c r="M1277" s="2">
        <v>5</v>
      </c>
      <c r="N1277" s="2">
        <v>46142.11</v>
      </c>
      <c r="O1277" s="2">
        <v>230710.55</v>
      </c>
      <c r="P1277" s="2">
        <v>16.95</v>
      </c>
      <c r="Q1277" s="2">
        <v>191605.11</v>
      </c>
      <c r="R1277" s="2">
        <v>4</v>
      </c>
      <c r="S1277" s="2">
        <f t="shared" si="57"/>
        <v>5</v>
      </c>
      <c r="T1277" s="2">
        <f t="shared" si="58"/>
        <v>3</v>
      </c>
      <c r="U1277" s="6">
        <f t="shared" si="59"/>
        <v>56.332688222799149</v>
      </c>
    </row>
    <row r="1278" spans="1:21" x14ac:dyDescent="0.3">
      <c r="A1278" s="2" t="s">
        <v>1293</v>
      </c>
      <c r="B1278" s="2" t="s">
        <v>6284</v>
      </c>
      <c r="C1278" s="3">
        <v>45836</v>
      </c>
      <c r="D1278" s="4">
        <v>10</v>
      </c>
      <c r="E1278" s="3">
        <v>45837</v>
      </c>
      <c r="F1278" s="3">
        <v>45842</v>
      </c>
      <c r="G1278" s="3">
        <v>37571</v>
      </c>
      <c r="H1278" s="2" t="s">
        <v>9879</v>
      </c>
      <c r="I1278" s="2" t="s">
        <v>9886</v>
      </c>
      <c r="J1278" s="2" t="s">
        <v>9906</v>
      </c>
      <c r="K1278" s="2" t="s">
        <v>9911</v>
      </c>
      <c r="L1278" s="2" t="s">
        <v>9926</v>
      </c>
      <c r="M1278" s="2">
        <v>7</v>
      </c>
      <c r="N1278" s="2">
        <v>34066.01</v>
      </c>
      <c r="O1278" s="2">
        <v>238462.07</v>
      </c>
      <c r="P1278" s="2">
        <v>16.850000000000001</v>
      </c>
      <c r="Q1278" s="2">
        <v>198281.21</v>
      </c>
      <c r="R1278" s="2">
        <v>4</v>
      </c>
      <c r="S1278" s="2">
        <f t="shared" si="57"/>
        <v>6</v>
      </c>
      <c r="T1278" s="2">
        <f t="shared" si="58"/>
        <v>4</v>
      </c>
      <c r="U1278" s="6">
        <f t="shared" si="59"/>
        <v>22.628336755646817</v>
      </c>
    </row>
    <row r="1279" spans="1:21" x14ac:dyDescent="0.3">
      <c r="A1279" s="2" t="s">
        <v>1294</v>
      </c>
      <c r="B1279" s="2" t="s">
        <v>6285</v>
      </c>
      <c r="C1279" s="3">
        <v>45583</v>
      </c>
      <c r="D1279" s="4">
        <v>7</v>
      </c>
      <c r="E1279" s="3">
        <v>45584</v>
      </c>
      <c r="F1279" s="3">
        <v>45586</v>
      </c>
      <c r="G1279" s="3">
        <v>29019</v>
      </c>
      <c r="H1279" s="2" t="s">
        <v>9879</v>
      </c>
      <c r="I1279" s="2" t="s">
        <v>9896</v>
      </c>
      <c r="J1279" s="2" t="s">
        <v>9904</v>
      </c>
      <c r="K1279" s="2" t="s">
        <v>9912</v>
      </c>
      <c r="L1279" s="2" t="s">
        <v>9920</v>
      </c>
      <c r="M1279" s="2">
        <v>5</v>
      </c>
      <c r="N1279" s="2">
        <v>10877.69</v>
      </c>
      <c r="O1279" s="2">
        <v>54388.45</v>
      </c>
      <c r="P1279" s="2">
        <v>10.17</v>
      </c>
      <c r="Q1279" s="2">
        <v>48857.14</v>
      </c>
      <c r="R1279" s="2">
        <v>3</v>
      </c>
      <c r="S1279" s="2">
        <f t="shared" si="57"/>
        <v>3</v>
      </c>
      <c r="T1279" s="2">
        <f t="shared" si="58"/>
        <v>4</v>
      </c>
      <c r="U1279" s="6">
        <f t="shared" si="59"/>
        <v>45.348410903463872</v>
      </c>
    </row>
    <row r="1280" spans="1:21" x14ac:dyDescent="0.3">
      <c r="A1280" s="2" t="s">
        <v>1295</v>
      </c>
      <c r="B1280" s="2" t="s">
        <v>6286</v>
      </c>
      <c r="C1280" s="3">
        <v>45341</v>
      </c>
      <c r="D1280" s="4">
        <v>4</v>
      </c>
      <c r="E1280" s="3">
        <v>45343</v>
      </c>
      <c r="F1280" s="3">
        <v>45347</v>
      </c>
      <c r="G1280" s="3">
        <v>34830</v>
      </c>
      <c r="H1280" s="2" t="s">
        <v>9881</v>
      </c>
      <c r="I1280" s="2" t="s">
        <v>9891</v>
      </c>
      <c r="J1280" s="2" t="s">
        <v>9905</v>
      </c>
      <c r="K1280" s="2" t="s">
        <v>9910</v>
      </c>
      <c r="L1280" s="2" t="s">
        <v>9924</v>
      </c>
      <c r="M1280" s="2">
        <v>9</v>
      </c>
      <c r="N1280" s="2">
        <v>39727.800000000003</v>
      </c>
      <c r="O1280" s="2">
        <v>357550.2</v>
      </c>
      <c r="P1280" s="2">
        <v>24.48</v>
      </c>
      <c r="Q1280" s="2">
        <v>270021.90999999997</v>
      </c>
      <c r="R1280" s="2">
        <v>1</v>
      </c>
      <c r="S1280" s="2">
        <f t="shared" si="57"/>
        <v>6</v>
      </c>
      <c r="T1280" s="2">
        <f t="shared" si="58"/>
        <v>-2</v>
      </c>
      <c r="U1280" s="6">
        <f t="shared" si="59"/>
        <v>28.77623653951451</v>
      </c>
    </row>
    <row r="1281" spans="1:21" x14ac:dyDescent="0.3">
      <c r="A1281" s="2" t="s">
        <v>1296</v>
      </c>
      <c r="B1281" s="2" t="s">
        <v>6287</v>
      </c>
      <c r="C1281" s="3">
        <v>45150</v>
      </c>
      <c r="D1281" s="4">
        <v>9</v>
      </c>
      <c r="E1281" s="3">
        <v>45153</v>
      </c>
      <c r="F1281" s="3">
        <v>45154</v>
      </c>
      <c r="G1281" s="3">
        <v>26981</v>
      </c>
      <c r="H1281" s="2" t="s">
        <v>9879</v>
      </c>
      <c r="I1281" s="2" t="s">
        <v>9900</v>
      </c>
      <c r="J1281" s="2" t="s">
        <v>9904</v>
      </c>
      <c r="K1281" s="2" t="s">
        <v>9912</v>
      </c>
      <c r="L1281" s="2" t="s">
        <v>9933</v>
      </c>
      <c r="M1281" s="2">
        <v>8</v>
      </c>
      <c r="N1281" s="2">
        <v>20840.64</v>
      </c>
      <c r="O1281" s="2">
        <v>166725.12</v>
      </c>
      <c r="P1281" s="2">
        <v>9.25</v>
      </c>
      <c r="Q1281" s="2">
        <v>151303.04999999999</v>
      </c>
      <c r="R1281" s="2">
        <v>3</v>
      </c>
      <c r="S1281" s="2">
        <f t="shared" si="57"/>
        <v>4</v>
      </c>
      <c r="T1281" s="2">
        <f t="shared" si="58"/>
        <v>5</v>
      </c>
      <c r="U1281" s="6">
        <f t="shared" si="59"/>
        <v>49.746013850861651</v>
      </c>
    </row>
    <row r="1282" spans="1:21" x14ac:dyDescent="0.3">
      <c r="A1282" s="2" t="s">
        <v>1297</v>
      </c>
      <c r="B1282" s="2" t="s">
        <v>5285</v>
      </c>
      <c r="C1282" s="3">
        <v>45725</v>
      </c>
      <c r="D1282" s="4">
        <v>5</v>
      </c>
      <c r="E1282" s="3">
        <v>45729</v>
      </c>
      <c r="F1282" s="3">
        <v>45733</v>
      </c>
      <c r="G1282" s="3">
        <v>30192</v>
      </c>
      <c r="H1282" s="2" t="s">
        <v>9879</v>
      </c>
      <c r="I1282" s="2" t="s">
        <v>9883</v>
      </c>
      <c r="J1282" s="2" t="s">
        <v>9906</v>
      </c>
      <c r="K1282" s="2" t="s">
        <v>9911</v>
      </c>
      <c r="L1282" s="2" t="s">
        <v>9922</v>
      </c>
      <c r="M1282" s="2">
        <v>9</v>
      </c>
      <c r="N1282" s="2">
        <v>16806.400000000001</v>
      </c>
      <c r="O1282" s="2">
        <v>151257.60000000001</v>
      </c>
      <c r="P1282" s="2">
        <v>22.3</v>
      </c>
      <c r="Q1282" s="2">
        <v>117527.16</v>
      </c>
      <c r="R1282" s="2">
        <v>4</v>
      </c>
      <c r="S1282" s="2">
        <f t="shared" si="57"/>
        <v>8</v>
      </c>
      <c r="T1282" s="2">
        <f t="shared" si="58"/>
        <v>-3</v>
      </c>
      <c r="U1282" s="6">
        <f t="shared" si="59"/>
        <v>42.527036276522928</v>
      </c>
    </row>
    <row r="1283" spans="1:21" x14ac:dyDescent="0.3">
      <c r="A1283" s="2" t="s">
        <v>1298</v>
      </c>
      <c r="B1283" s="2" t="s">
        <v>6288</v>
      </c>
      <c r="C1283" s="3">
        <v>45679</v>
      </c>
      <c r="D1283" s="4">
        <v>10</v>
      </c>
      <c r="E1283" s="3">
        <v>45680</v>
      </c>
      <c r="F1283" s="3">
        <v>45683</v>
      </c>
      <c r="G1283" s="3">
        <v>32702</v>
      </c>
      <c r="H1283" s="2" t="s">
        <v>9879</v>
      </c>
      <c r="I1283" s="2" t="s">
        <v>9896</v>
      </c>
      <c r="J1283" s="2" t="s">
        <v>9904</v>
      </c>
      <c r="K1283" s="2" t="s">
        <v>9912</v>
      </c>
      <c r="L1283" s="2" t="s">
        <v>9920</v>
      </c>
      <c r="M1283" s="2">
        <v>2</v>
      </c>
      <c r="N1283" s="2">
        <v>37899.81</v>
      </c>
      <c r="O1283" s="2">
        <v>75799.62</v>
      </c>
      <c r="P1283" s="2">
        <v>24.39</v>
      </c>
      <c r="Q1283" s="2">
        <v>57312.09</v>
      </c>
      <c r="R1283" s="2">
        <v>4</v>
      </c>
      <c r="S1283" s="2">
        <f t="shared" ref="S1283:S1346" si="60">_xlfn.DAYS(F1283,C1283)</f>
        <v>4</v>
      </c>
      <c r="T1283" s="2">
        <f t="shared" ref="T1283:T1346" si="61">D1283-S1283</f>
        <v>6</v>
      </c>
      <c r="U1283" s="6">
        <f t="shared" ref="U1283:U1346" si="62">YEARFRAC(G1283,C1283,1)</f>
        <v>35.529746929110551</v>
      </c>
    </row>
    <row r="1284" spans="1:21" x14ac:dyDescent="0.3">
      <c r="A1284" s="2" t="s">
        <v>1299</v>
      </c>
      <c r="B1284" s="2" t="s">
        <v>6289</v>
      </c>
      <c r="C1284" s="3">
        <v>45866</v>
      </c>
      <c r="D1284" s="4">
        <v>10</v>
      </c>
      <c r="E1284" s="3">
        <v>45867</v>
      </c>
      <c r="F1284" s="3">
        <v>45872</v>
      </c>
      <c r="G1284" s="3">
        <v>36549</v>
      </c>
      <c r="H1284" s="2" t="s">
        <v>9880</v>
      </c>
      <c r="I1284" s="2" t="s">
        <v>9892</v>
      </c>
      <c r="J1284" s="2" t="s">
        <v>9903</v>
      </c>
      <c r="K1284" s="2" t="s">
        <v>9907</v>
      </c>
      <c r="L1284" s="2" t="s">
        <v>9931</v>
      </c>
      <c r="M1284" s="2">
        <v>8</v>
      </c>
      <c r="N1284" s="2">
        <v>46590.63</v>
      </c>
      <c r="O1284" s="2">
        <v>372725.04</v>
      </c>
      <c r="P1284" s="2">
        <v>4.05</v>
      </c>
      <c r="Q1284" s="2">
        <v>357629.68</v>
      </c>
      <c r="R1284" s="2">
        <v>2</v>
      </c>
      <c r="S1284" s="2">
        <f t="shared" si="60"/>
        <v>6</v>
      </c>
      <c r="T1284" s="2">
        <f t="shared" si="61"/>
        <v>4</v>
      </c>
      <c r="U1284" s="6">
        <f t="shared" si="62"/>
        <v>25.50721280404338</v>
      </c>
    </row>
    <row r="1285" spans="1:21" x14ac:dyDescent="0.3">
      <c r="A1285" s="2" t="s">
        <v>1300</v>
      </c>
      <c r="B1285" s="2" t="s">
        <v>6290</v>
      </c>
      <c r="C1285" s="3">
        <v>45729</v>
      </c>
      <c r="D1285" s="4">
        <v>7</v>
      </c>
      <c r="E1285" s="3">
        <v>45734</v>
      </c>
      <c r="F1285" s="3">
        <v>45736</v>
      </c>
      <c r="G1285" s="3">
        <v>34915</v>
      </c>
      <c r="H1285" s="2" t="s">
        <v>9879</v>
      </c>
      <c r="I1285" s="2" t="s">
        <v>9886</v>
      </c>
      <c r="J1285" s="2" t="s">
        <v>9906</v>
      </c>
      <c r="K1285" s="2" t="s">
        <v>9911</v>
      </c>
      <c r="L1285" s="2" t="s">
        <v>9936</v>
      </c>
      <c r="M1285" s="2">
        <v>3</v>
      </c>
      <c r="N1285" s="2">
        <v>17651.740000000002</v>
      </c>
      <c r="O1285" s="2">
        <v>52955.22</v>
      </c>
      <c r="P1285" s="2">
        <v>24.83</v>
      </c>
      <c r="Q1285" s="2">
        <v>39806.44</v>
      </c>
      <c r="R1285" s="2">
        <v>3</v>
      </c>
      <c r="S1285" s="2">
        <f t="shared" si="60"/>
        <v>7</v>
      </c>
      <c r="T1285" s="2">
        <f t="shared" si="61"/>
        <v>0</v>
      </c>
      <c r="U1285" s="6">
        <f t="shared" si="62"/>
        <v>29.606464717830963</v>
      </c>
    </row>
    <row r="1286" spans="1:21" x14ac:dyDescent="0.3">
      <c r="A1286" s="2" t="s">
        <v>1301</v>
      </c>
      <c r="B1286" s="2" t="s">
        <v>6291</v>
      </c>
      <c r="C1286" s="3">
        <v>45337</v>
      </c>
      <c r="D1286" s="4">
        <v>6</v>
      </c>
      <c r="E1286" s="3">
        <v>45341</v>
      </c>
      <c r="F1286" s="3">
        <v>45343</v>
      </c>
      <c r="G1286" s="3">
        <v>37391</v>
      </c>
      <c r="H1286" s="2" t="s">
        <v>9879</v>
      </c>
      <c r="I1286" s="2" t="s">
        <v>9893</v>
      </c>
      <c r="J1286" s="2" t="s">
        <v>9903</v>
      </c>
      <c r="K1286" s="2" t="s">
        <v>9908</v>
      </c>
      <c r="L1286" s="2" t="s">
        <v>9918</v>
      </c>
      <c r="M1286" s="2">
        <v>9</v>
      </c>
      <c r="N1286" s="2">
        <v>44771.24</v>
      </c>
      <c r="O1286" s="2">
        <v>402941.16</v>
      </c>
      <c r="P1286" s="2">
        <v>22.44</v>
      </c>
      <c r="Q1286" s="2">
        <v>312521.15999999997</v>
      </c>
      <c r="R1286" s="2">
        <v>5</v>
      </c>
      <c r="S1286" s="2">
        <f t="shared" si="60"/>
        <v>6</v>
      </c>
      <c r="T1286" s="2">
        <f t="shared" si="61"/>
        <v>0</v>
      </c>
      <c r="U1286" s="6">
        <f t="shared" si="62"/>
        <v>21.754314962504466</v>
      </c>
    </row>
    <row r="1287" spans="1:21" x14ac:dyDescent="0.3">
      <c r="A1287" s="2" t="s">
        <v>1302</v>
      </c>
      <c r="B1287" s="2" t="s">
        <v>6292</v>
      </c>
      <c r="C1287" s="3">
        <v>45720</v>
      </c>
      <c r="D1287" s="4">
        <v>5</v>
      </c>
      <c r="E1287" s="3">
        <v>45721</v>
      </c>
      <c r="F1287" s="3">
        <v>45724</v>
      </c>
      <c r="G1287" s="3">
        <v>22322</v>
      </c>
      <c r="H1287" s="2" t="s">
        <v>9882</v>
      </c>
      <c r="I1287" s="2" t="s">
        <v>9902</v>
      </c>
      <c r="J1287" s="2" t="s">
        <v>9903</v>
      </c>
      <c r="K1287" s="2" t="s">
        <v>9908</v>
      </c>
      <c r="L1287" s="2" t="s">
        <v>9918</v>
      </c>
      <c r="M1287" s="2">
        <v>4</v>
      </c>
      <c r="N1287" s="2">
        <v>42229.86</v>
      </c>
      <c r="O1287" s="2">
        <v>168919.44</v>
      </c>
      <c r="P1287" s="2">
        <v>8.1199999999999992</v>
      </c>
      <c r="Q1287" s="2">
        <v>155203.18</v>
      </c>
      <c r="R1287" s="2">
        <v>2</v>
      </c>
      <c r="S1287" s="2">
        <f t="shared" si="60"/>
        <v>4</v>
      </c>
      <c r="T1287" s="2">
        <f t="shared" si="61"/>
        <v>1</v>
      </c>
      <c r="U1287" s="6">
        <f t="shared" si="62"/>
        <v>64.060907291184023</v>
      </c>
    </row>
    <row r="1288" spans="1:21" x14ac:dyDescent="0.3">
      <c r="A1288" s="2" t="s">
        <v>1303</v>
      </c>
      <c r="B1288" s="2" t="s">
        <v>6293</v>
      </c>
      <c r="C1288" s="3">
        <v>45434</v>
      </c>
      <c r="D1288" s="4">
        <v>5</v>
      </c>
      <c r="E1288" s="3">
        <v>45435</v>
      </c>
      <c r="F1288" s="3">
        <v>45436</v>
      </c>
      <c r="G1288" s="3">
        <v>21806</v>
      </c>
      <c r="H1288" s="2" t="s">
        <v>9881</v>
      </c>
      <c r="I1288" s="2" t="s">
        <v>9894</v>
      </c>
      <c r="J1288" s="2" t="s">
        <v>9905</v>
      </c>
      <c r="K1288" s="2" t="s">
        <v>9910</v>
      </c>
      <c r="L1288" s="2" t="s">
        <v>9917</v>
      </c>
      <c r="M1288" s="2">
        <v>9</v>
      </c>
      <c r="N1288" s="2">
        <v>4956.82</v>
      </c>
      <c r="O1288" s="2">
        <v>44611.38</v>
      </c>
      <c r="P1288" s="2">
        <v>26.2</v>
      </c>
      <c r="Q1288" s="2">
        <v>32923.199999999997</v>
      </c>
      <c r="R1288" s="2">
        <v>3</v>
      </c>
      <c r="S1288" s="2">
        <f t="shared" si="60"/>
        <v>2</v>
      </c>
      <c r="T1288" s="2">
        <f t="shared" si="61"/>
        <v>3</v>
      </c>
      <c r="U1288" s="6">
        <f t="shared" si="62"/>
        <v>64.688596673165478</v>
      </c>
    </row>
    <row r="1289" spans="1:21" x14ac:dyDescent="0.3">
      <c r="A1289" s="2" t="s">
        <v>1304</v>
      </c>
      <c r="B1289" s="2" t="s">
        <v>6294</v>
      </c>
      <c r="C1289" s="3">
        <v>45498</v>
      </c>
      <c r="D1289" s="4">
        <v>9</v>
      </c>
      <c r="E1289" s="3">
        <v>45500</v>
      </c>
      <c r="F1289" s="3">
        <v>45501</v>
      </c>
      <c r="G1289" s="3">
        <v>39012</v>
      </c>
      <c r="H1289" s="2" t="s">
        <v>9882</v>
      </c>
      <c r="I1289" s="2" t="s">
        <v>9888</v>
      </c>
      <c r="J1289" s="2" t="s">
        <v>9904</v>
      </c>
      <c r="K1289" s="2" t="s">
        <v>9909</v>
      </c>
      <c r="L1289" s="2" t="s">
        <v>9929</v>
      </c>
      <c r="M1289" s="2">
        <v>10</v>
      </c>
      <c r="N1289" s="2">
        <v>31402.85</v>
      </c>
      <c r="O1289" s="2">
        <v>314028.5</v>
      </c>
      <c r="P1289" s="2">
        <v>19.079999999999998</v>
      </c>
      <c r="Q1289" s="2">
        <v>254111.86</v>
      </c>
      <c r="R1289" s="2">
        <v>5</v>
      </c>
      <c r="S1289" s="2">
        <f t="shared" si="60"/>
        <v>3</v>
      </c>
      <c r="T1289" s="2">
        <f t="shared" si="61"/>
        <v>6</v>
      </c>
      <c r="U1289" s="6">
        <f t="shared" si="62"/>
        <v>17.75706051873199</v>
      </c>
    </row>
    <row r="1290" spans="1:21" x14ac:dyDescent="0.3">
      <c r="A1290" s="2" t="s">
        <v>1305</v>
      </c>
      <c r="B1290" s="2" t="s">
        <v>6295</v>
      </c>
      <c r="C1290" s="3">
        <v>45541</v>
      </c>
      <c r="D1290" s="4">
        <v>5</v>
      </c>
      <c r="E1290" s="3">
        <v>45544</v>
      </c>
      <c r="F1290" s="3">
        <v>45545</v>
      </c>
      <c r="G1290" s="3">
        <v>30162</v>
      </c>
      <c r="H1290" s="2" t="s">
        <v>9879</v>
      </c>
      <c r="I1290" s="2" t="s">
        <v>9900</v>
      </c>
      <c r="J1290" s="2" t="s">
        <v>9903</v>
      </c>
      <c r="K1290" s="2" t="s">
        <v>9908</v>
      </c>
      <c r="L1290" s="2" t="s">
        <v>9915</v>
      </c>
      <c r="M1290" s="2">
        <v>10</v>
      </c>
      <c r="N1290" s="2">
        <v>28165.22</v>
      </c>
      <c r="O1290" s="2">
        <v>281652.2</v>
      </c>
      <c r="P1290" s="2">
        <v>8.76</v>
      </c>
      <c r="Q1290" s="2">
        <v>256979.47</v>
      </c>
      <c r="R1290" s="2">
        <v>1</v>
      </c>
      <c r="S1290" s="2">
        <f t="shared" si="60"/>
        <v>4</v>
      </c>
      <c r="T1290" s="2">
        <f t="shared" si="61"/>
        <v>1</v>
      </c>
      <c r="U1290" s="6">
        <f t="shared" si="62"/>
        <v>42.104737043168214</v>
      </c>
    </row>
    <row r="1291" spans="1:21" x14ac:dyDescent="0.3">
      <c r="A1291" s="2" t="s">
        <v>1306</v>
      </c>
      <c r="B1291" s="2" t="s">
        <v>6296</v>
      </c>
      <c r="C1291" s="3">
        <v>45808</v>
      </c>
      <c r="D1291" s="4">
        <v>3</v>
      </c>
      <c r="E1291" s="3">
        <v>45811</v>
      </c>
      <c r="F1291" s="3">
        <v>45814</v>
      </c>
      <c r="G1291" s="3">
        <v>28964</v>
      </c>
      <c r="H1291" s="2" t="s">
        <v>9880</v>
      </c>
      <c r="I1291" s="2" t="s">
        <v>9889</v>
      </c>
      <c r="J1291" s="2" t="s">
        <v>9906</v>
      </c>
      <c r="K1291" s="2" t="s">
        <v>9911</v>
      </c>
      <c r="L1291" s="2" t="s">
        <v>9936</v>
      </c>
      <c r="M1291" s="2">
        <v>5</v>
      </c>
      <c r="N1291" s="2">
        <v>10073.34</v>
      </c>
      <c r="O1291" s="2">
        <v>50366.7</v>
      </c>
      <c r="P1291" s="2">
        <v>23.38</v>
      </c>
      <c r="Q1291" s="2">
        <v>38590.97</v>
      </c>
      <c r="R1291" s="2">
        <v>1</v>
      </c>
      <c r="S1291" s="2">
        <f t="shared" si="60"/>
        <v>6</v>
      </c>
      <c r="T1291" s="2">
        <f t="shared" si="61"/>
        <v>-3</v>
      </c>
      <c r="U1291" s="6">
        <f t="shared" si="62"/>
        <v>46.115687074037396</v>
      </c>
    </row>
    <row r="1292" spans="1:21" x14ac:dyDescent="0.3">
      <c r="A1292" s="2" t="s">
        <v>1307</v>
      </c>
      <c r="B1292" s="2" t="s">
        <v>6297</v>
      </c>
      <c r="C1292" s="3">
        <v>45657</v>
      </c>
      <c r="D1292" s="4">
        <v>3</v>
      </c>
      <c r="E1292" s="3">
        <v>45662</v>
      </c>
      <c r="F1292" s="3">
        <v>45666</v>
      </c>
      <c r="G1292" s="3">
        <v>35602</v>
      </c>
      <c r="H1292" s="2" t="s">
        <v>9882</v>
      </c>
      <c r="I1292" s="2" t="s">
        <v>9898</v>
      </c>
      <c r="J1292" s="2" t="s">
        <v>9904</v>
      </c>
      <c r="K1292" s="2" t="s">
        <v>9912</v>
      </c>
      <c r="L1292" s="2" t="s">
        <v>9933</v>
      </c>
      <c r="M1292" s="2">
        <v>2</v>
      </c>
      <c r="N1292" s="2">
        <v>6335.76</v>
      </c>
      <c r="O1292" s="2">
        <v>12671.52</v>
      </c>
      <c r="P1292" s="2">
        <v>20.73</v>
      </c>
      <c r="Q1292" s="2">
        <v>10044.709999999999</v>
      </c>
      <c r="R1292" s="2">
        <v>3</v>
      </c>
      <c r="S1292" s="2">
        <f t="shared" si="60"/>
        <v>9</v>
      </c>
      <c r="T1292" s="2">
        <f t="shared" si="61"/>
        <v>-6</v>
      </c>
      <c r="U1292" s="6">
        <f t="shared" si="62"/>
        <v>27.529089664613277</v>
      </c>
    </row>
    <row r="1293" spans="1:21" x14ac:dyDescent="0.3">
      <c r="A1293" s="2" t="s">
        <v>1308</v>
      </c>
      <c r="B1293" s="2" t="s">
        <v>6298</v>
      </c>
      <c r="C1293" s="3">
        <v>45366</v>
      </c>
      <c r="D1293" s="4">
        <v>6</v>
      </c>
      <c r="E1293" s="3">
        <v>45370</v>
      </c>
      <c r="F1293" s="3">
        <v>45373</v>
      </c>
      <c r="G1293" s="3">
        <v>25998</v>
      </c>
      <c r="H1293" s="2" t="s">
        <v>9881</v>
      </c>
      <c r="I1293" s="2" t="s">
        <v>9885</v>
      </c>
      <c r="J1293" s="2" t="s">
        <v>9903</v>
      </c>
      <c r="K1293" s="2" t="s">
        <v>9908</v>
      </c>
      <c r="L1293" s="2" t="s">
        <v>9934</v>
      </c>
      <c r="M1293" s="2">
        <v>8</v>
      </c>
      <c r="N1293" s="2">
        <v>41550.07</v>
      </c>
      <c r="O1293" s="2">
        <v>332400.56</v>
      </c>
      <c r="P1293" s="2">
        <v>14.35</v>
      </c>
      <c r="Q1293" s="2">
        <v>284701.08</v>
      </c>
      <c r="R1293" s="2">
        <v>3</v>
      </c>
      <c r="S1293" s="2">
        <f t="shared" si="60"/>
        <v>7</v>
      </c>
      <c r="T1293" s="2">
        <f t="shared" si="61"/>
        <v>-1</v>
      </c>
      <c r="U1293" s="6">
        <f t="shared" si="62"/>
        <v>53.025349827621177</v>
      </c>
    </row>
    <row r="1294" spans="1:21" x14ac:dyDescent="0.3">
      <c r="A1294" s="2" t="s">
        <v>1309</v>
      </c>
      <c r="B1294" s="2" t="s">
        <v>6299</v>
      </c>
      <c r="C1294" s="3">
        <v>45732</v>
      </c>
      <c r="D1294" s="4">
        <v>9</v>
      </c>
      <c r="E1294" s="3">
        <v>45734</v>
      </c>
      <c r="F1294" s="3">
        <v>45737</v>
      </c>
      <c r="G1294" s="3">
        <v>27668</v>
      </c>
      <c r="H1294" s="2" t="s">
        <v>9880</v>
      </c>
      <c r="I1294" s="2" t="s">
        <v>9884</v>
      </c>
      <c r="J1294" s="2" t="s">
        <v>9904</v>
      </c>
      <c r="K1294" s="2" t="s">
        <v>9912</v>
      </c>
      <c r="L1294" s="2" t="s">
        <v>9928</v>
      </c>
      <c r="M1294" s="2">
        <v>1</v>
      </c>
      <c r="N1294" s="2">
        <v>32799</v>
      </c>
      <c r="O1294" s="2">
        <v>32799</v>
      </c>
      <c r="P1294" s="2">
        <v>29.96</v>
      </c>
      <c r="Q1294" s="2">
        <v>22972.42</v>
      </c>
      <c r="R1294" s="2">
        <v>5</v>
      </c>
      <c r="S1294" s="2">
        <f t="shared" si="60"/>
        <v>5</v>
      </c>
      <c r="T1294" s="2">
        <f t="shared" si="61"/>
        <v>4</v>
      </c>
      <c r="U1294" s="6">
        <f t="shared" si="62"/>
        <v>49.45587287953618</v>
      </c>
    </row>
    <row r="1295" spans="1:21" x14ac:dyDescent="0.3">
      <c r="A1295" s="2" t="s">
        <v>1310</v>
      </c>
      <c r="B1295" s="2" t="s">
        <v>6300</v>
      </c>
      <c r="C1295" s="3">
        <v>45740</v>
      </c>
      <c r="D1295" s="4">
        <v>10</v>
      </c>
      <c r="E1295" s="3">
        <v>45742</v>
      </c>
      <c r="F1295" s="3">
        <v>45744</v>
      </c>
      <c r="G1295" s="3">
        <v>23003</v>
      </c>
      <c r="H1295" s="2" t="s">
        <v>9880</v>
      </c>
      <c r="I1295" s="2" t="s">
        <v>9884</v>
      </c>
      <c r="J1295" s="2" t="s">
        <v>9903</v>
      </c>
      <c r="K1295" s="2" t="s">
        <v>9908</v>
      </c>
      <c r="L1295" s="2" t="s">
        <v>9934</v>
      </c>
      <c r="M1295" s="2">
        <v>7</v>
      </c>
      <c r="N1295" s="2">
        <v>31759.26</v>
      </c>
      <c r="O1295" s="2">
        <v>222314.82</v>
      </c>
      <c r="P1295" s="2">
        <v>26.84</v>
      </c>
      <c r="Q1295" s="2">
        <v>162645.51999999999</v>
      </c>
      <c r="R1295" s="2">
        <v>2</v>
      </c>
      <c r="S1295" s="2">
        <f t="shared" si="60"/>
        <v>4</v>
      </c>
      <c r="T1295" s="2">
        <f t="shared" si="61"/>
        <v>6</v>
      </c>
      <c r="U1295" s="6">
        <f t="shared" si="62"/>
        <v>62.25051334702259</v>
      </c>
    </row>
    <row r="1296" spans="1:21" x14ac:dyDescent="0.3">
      <c r="A1296" s="2" t="s">
        <v>1311</v>
      </c>
      <c r="B1296" s="2" t="s">
        <v>6301</v>
      </c>
      <c r="C1296" s="3">
        <v>45150</v>
      </c>
      <c r="D1296" s="4">
        <v>8</v>
      </c>
      <c r="E1296" s="3">
        <v>45151</v>
      </c>
      <c r="F1296" s="3">
        <v>45156</v>
      </c>
      <c r="G1296" s="3">
        <v>23906</v>
      </c>
      <c r="H1296" s="2" t="s">
        <v>9879</v>
      </c>
      <c r="I1296" s="2" t="s">
        <v>9896</v>
      </c>
      <c r="J1296" s="2" t="s">
        <v>9903</v>
      </c>
      <c r="K1296" s="2" t="s">
        <v>9907</v>
      </c>
      <c r="L1296" s="2" t="s">
        <v>9914</v>
      </c>
      <c r="M1296" s="2">
        <v>6</v>
      </c>
      <c r="N1296" s="2">
        <v>40263.01</v>
      </c>
      <c r="O1296" s="2">
        <v>241578.06</v>
      </c>
      <c r="P1296" s="2">
        <v>18.829999999999998</v>
      </c>
      <c r="Q1296" s="2">
        <v>196088.91</v>
      </c>
      <c r="R1296" s="2">
        <v>4</v>
      </c>
      <c r="S1296" s="2">
        <f t="shared" si="60"/>
        <v>6</v>
      </c>
      <c r="T1296" s="2">
        <f t="shared" si="61"/>
        <v>2</v>
      </c>
      <c r="U1296" s="6">
        <f t="shared" si="62"/>
        <v>58.164926446702857</v>
      </c>
    </row>
    <row r="1297" spans="1:21" x14ac:dyDescent="0.3">
      <c r="A1297" s="2" t="s">
        <v>1312</v>
      </c>
      <c r="B1297" s="2" t="s">
        <v>6302</v>
      </c>
      <c r="C1297" s="3">
        <v>45452</v>
      </c>
      <c r="D1297" s="4">
        <v>3</v>
      </c>
      <c r="E1297" s="3">
        <v>45456</v>
      </c>
      <c r="F1297" s="3">
        <v>45457</v>
      </c>
      <c r="G1297" s="3">
        <v>38305</v>
      </c>
      <c r="H1297" s="2" t="s">
        <v>9882</v>
      </c>
      <c r="I1297" s="2" t="s">
        <v>9898</v>
      </c>
      <c r="J1297" s="2" t="s">
        <v>9906</v>
      </c>
      <c r="K1297" s="2" t="s">
        <v>9911</v>
      </c>
      <c r="L1297" s="2" t="s">
        <v>9919</v>
      </c>
      <c r="M1297" s="2">
        <v>8</v>
      </c>
      <c r="N1297" s="2">
        <v>44608</v>
      </c>
      <c r="O1297" s="2">
        <v>356864</v>
      </c>
      <c r="P1297" s="2">
        <v>5.73</v>
      </c>
      <c r="Q1297" s="2">
        <v>336415.69</v>
      </c>
      <c r="R1297" s="2">
        <v>2</v>
      </c>
      <c r="S1297" s="2">
        <f t="shared" si="60"/>
        <v>5</v>
      </c>
      <c r="T1297" s="2">
        <f t="shared" si="61"/>
        <v>-2</v>
      </c>
      <c r="U1297" s="6">
        <f t="shared" si="62"/>
        <v>19.565506452874462</v>
      </c>
    </row>
    <row r="1298" spans="1:21" x14ac:dyDescent="0.3">
      <c r="A1298" s="2" t="s">
        <v>1313</v>
      </c>
      <c r="B1298" s="2" t="s">
        <v>6303</v>
      </c>
      <c r="C1298" s="3">
        <v>45841</v>
      </c>
      <c r="D1298" s="4">
        <v>6</v>
      </c>
      <c r="E1298" s="3">
        <v>45842</v>
      </c>
      <c r="F1298" s="3">
        <v>45843</v>
      </c>
      <c r="G1298" s="3">
        <v>23220</v>
      </c>
      <c r="H1298" s="2" t="s">
        <v>9881</v>
      </c>
      <c r="I1298" s="2" t="s">
        <v>9891</v>
      </c>
      <c r="J1298" s="2" t="s">
        <v>9906</v>
      </c>
      <c r="K1298" s="2" t="s">
        <v>9911</v>
      </c>
      <c r="L1298" s="2" t="s">
        <v>9922</v>
      </c>
      <c r="M1298" s="2">
        <v>4</v>
      </c>
      <c r="N1298" s="2">
        <v>8694.68</v>
      </c>
      <c r="O1298" s="2">
        <v>34778.720000000001</v>
      </c>
      <c r="P1298" s="2">
        <v>3.57</v>
      </c>
      <c r="Q1298" s="2">
        <v>33537.120000000003</v>
      </c>
      <c r="R1298" s="2">
        <v>4</v>
      </c>
      <c r="S1298" s="2">
        <f t="shared" si="60"/>
        <v>2</v>
      </c>
      <c r="T1298" s="2">
        <f t="shared" si="61"/>
        <v>4</v>
      </c>
      <c r="U1298" s="6">
        <f t="shared" si="62"/>
        <v>61.932249793576986</v>
      </c>
    </row>
    <row r="1299" spans="1:21" x14ac:dyDescent="0.3">
      <c r="A1299" s="2" t="s">
        <v>1314</v>
      </c>
      <c r="B1299" s="2" t="s">
        <v>6304</v>
      </c>
      <c r="C1299" s="3">
        <v>45479</v>
      </c>
      <c r="D1299" s="4">
        <v>6</v>
      </c>
      <c r="E1299" s="3">
        <v>45482</v>
      </c>
      <c r="F1299" s="3">
        <v>45484</v>
      </c>
      <c r="G1299" s="3">
        <v>35216</v>
      </c>
      <c r="H1299" s="2" t="s">
        <v>9880</v>
      </c>
      <c r="I1299" s="2" t="s">
        <v>9897</v>
      </c>
      <c r="J1299" s="2" t="s">
        <v>9903</v>
      </c>
      <c r="K1299" s="2" t="s">
        <v>9907</v>
      </c>
      <c r="L1299" s="2" t="s">
        <v>9914</v>
      </c>
      <c r="M1299" s="2">
        <v>10</v>
      </c>
      <c r="N1299" s="2">
        <v>2119.4499999999998</v>
      </c>
      <c r="O1299" s="2">
        <v>21194.5</v>
      </c>
      <c r="P1299" s="2">
        <v>29.96</v>
      </c>
      <c r="Q1299" s="2">
        <v>14844.63</v>
      </c>
      <c r="R1299" s="2">
        <v>4</v>
      </c>
      <c r="S1299" s="2">
        <f t="shared" si="60"/>
        <v>5</v>
      </c>
      <c r="T1299" s="2">
        <f t="shared" si="61"/>
        <v>1</v>
      </c>
      <c r="U1299" s="6">
        <f t="shared" si="62"/>
        <v>28.096573208722742</v>
      </c>
    </row>
    <row r="1300" spans="1:21" x14ac:dyDescent="0.3">
      <c r="A1300" s="2" t="s">
        <v>1315</v>
      </c>
      <c r="B1300" s="2" t="s">
        <v>6305</v>
      </c>
      <c r="C1300" s="3">
        <v>45549</v>
      </c>
      <c r="D1300" s="4">
        <v>5</v>
      </c>
      <c r="E1300" s="3">
        <v>45551</v>
      </c>
      <c r="F1300" s="3">
        <v>45555</v>
      </c>
      <c r="G1300" s="3">
        <v>23535</v>
      </c>
      <c r="H1300" s="2" t="s">
        <v>9879</v>
      </c>
      <c r="I1300" s="2" t="s">
        <v>9886</v>
      </c>
      <c r="J1300" s="2" t="s">
        <v>9905</v>
      </c>
      <c r="K1300" s="2" t="s">
        <v>9910</v>
      </c>
      <c r="L1300" s="2" t="s">
        <v>9917</v>
      </c>
      <c r="M1300" s="2">
        <v>3</v>
      </c>
      <c r="N1300" s="2">
        <v>33009.279999999999</v>
      </c>
      <c r="O1300" s="2">
        <v>99027.839999999997</v>
      </c>
      <c r="P1300" s="2">
        <v>6.98</v>
      </c>
      <c r="Q1300" s="2">
        <v>92115.7</v>
      </c>
      <c r="R1300" s="2">
        <v>2</v>
      </c>
      <c r="S1300" s="2">
        <f t="shared" si="60"/>
        <v>6</v>
      </c>
      <c r="T1300" s="2">
        <f t="shared" si="61"/>
        <v>-1</v>
      </c>
      <c r="U1300" s="6">
        <f t="shared" si="62"/>
        <v>60.26901844620977</v>
      </c>
    </row>
    <row r="1301" spans="1:21" x14ac:dyDescent="0.3">
      <c r="A1301" s="2" t="s">
        <v>1316</v>
      </c>
      <c r="B1301" s="2" t="s">
        <v>6306</v>
      </c>
      <c r="C1301" s="3">
        <v>45310</v>
      </c>
      <c r="D1301" s="4">
        <v>10</v>
      </c>
      <c r="E1301" s="3">
        <v>45312</v>
      </c>
      <c r="F1301" s="3">
        <v>45316</v>
      </c>
      <c r="G1301" s="3">
        <v>22633</v>
      </c>
      <c r="H1301" s="2" t="s">
        <v>9880</v>
      </c>
      <c r="I1301" s="2" t="s">
        <v>9889</v>
      </c>
      <c r="J1301" s="2" t="s">
        <v>9904</v>
      </c>
      <c r="K1301" s="2" t="s">
        <v>9909</v>
      </c>
      <c r="L1301" s="2" t="s">
        <v>9927</v>
      </c>
      <c r="M1301" s="2">
        <v>3</v>
      </c>
      <c r="N1301" s="2">
        <v>10621.08</v>
      </c>
      <c r="O1301" s="2">
        <v>31863.24</v>
      </c>
      <c r="P1301" s="2">
        <v>9.36</v>
      </c>
      <c r="Q1301" s="2">
        <v>28880.84</v>
      </c>
      <c r="R1301" s="2">
        <v>4</v>
      </c>
      <c r="S1301" s="2">
        <f t="shared" si="60"/>
        <v>6</v>
      </c>
      <c r="T1301" s="2">
        <f t="shared" si="61"/>
        <v>4</v>
      </c>
      <c r="U1301" s="6">
        <f t="shared" si="62"/>
        <v>62.086242299794662</v>
      </c>
    </row>
    <row r="1302" spans="1:21" x14ac:dyDescent="0.3">
      <c r="A1302" s="2" t="s">
        <v>1317</v>
      </c>
      <c r="B1302" s="2" t="s">
        <v>6307</v>
      </c>
      <c r="C1302" s="3">
        <v>45356</v>
      </c>
      <c r="D1302" s="4">
        <v>7</v>
      </c>
      <c r="E1302" s="3">
        <v>45360</v>
      </c>
      <c r="F1302" s="3">
        <v>45363</v>
      </c>
      <c r="G1302" s="3">
        <v>22013</v>
      </c>
      <c r="H1302" s="2" t="s">
        <v>9879</v>
      </c>
      <c r="I1302" s="2" t="s">
        <v>9900</v>
      </c>
      <c r="J1302" s="2" t="s">
        <v>9904</v>
      </c>
      <c r="K1302" s="2" t="s">
        <v>9909</v>
      </c>
      <c r="L1302" s="2" t="s">
        <v>9927</v>
      </c>
      <c r="M1302" s="2">
        <v>9</v>
      </c>
      <c r="N1302" s="2">
        <v>28128.34</v>
      </c>
      <c r="O1302" s="2">
        <v>253155.06</v>
      </c>
      <c r="P1302" s="2">
        <v>1.48</v>
      </c>
      <c r="Q1302" s="2">
        <v>249408.37</v>
      </c>
      <c r="R1302" s="2">
        <v>1</v>
      </c>
      <c r="S1302" s="2">
        <f t="shared" si="60"/>
        <v>7</v>
      </c>
      <c r="T1302" s="2">
        <f t="shared" si="61"/>
        <v>0</v>
      </c>
      <c r="U1302" s="6">
        <f t="shared" si="62"/>
        <v>63.907632044478142</v>
      </c>
    </row>
    <row r="1303" spans="1:21" x14ac:dyDescent="0.3">
      <c r="A1303" s="2" t="s">
        <v>1318</v>
      </c>
      <c r="B1303" s="2" t="s">
        <v>6308</v>
      </c>
      <c r="C1303" s="3">
        <v>45368</v>
      </c>
      <c r="D1303" s="4">
        <v>8</v>
      </c>
      <c r="E1303" s="3">
        <v>45371</v>
      </c>
      <c r="F1303" s="3">
        <v>45373</v>
      </c>
      <c r="G1303" s="3">
        <v>37596</v>
      </c>
      <c r="H1303" s="2" t="s">
        <v>9882</v>
      </c>
      <c r="I1303" s="2" t="s">
        <v>9887</v>
      </c>
      <c r="J1303" s="2" t="s">
        <v>9903</v>
      </c>
      <c r="K1303" s="2" t="s">
        <v>9908</v>
      </c>
      <c r="L1303" s="2" t="s">
        <v>9915</v>
      </c>
      <c r="M1303" s="2">
        <v>3</v>
      </c>
      <c r="N1303" s="2">
        <v>22641.919999999998</v>
      </c>
      <c r="O1303" s="2">
        <v>67925.759999999995</v>
      </c>
      <c r="P1303" s="2">
        <v>19.149999999999999</v>
      </c>
      <c r="Q1303" s="2">
        <v>54917.98</v>
      </c>
      <c r="R1303" s="2">
        <v>5</v>
      </c>
      <c r="S1303" s="2">
        <f t="shared" si="60"/>
        <v>5</v>
      </c>
      <c r="T1303" s="2">
        <f t="shared" si="61"/>
        <v>3</v>
      </c>
      <c r="U1303" s="6">
        <f t="shared" si="62"/>
        <v>21.277943102011665</v>
      </c>
    </row>
    <row r="1304" spans="1:21" x14ac:dyDescent="0.3">
      <c r="A1304" s="2" t="s">
        <v>1319</v>
      </c>
      <c r="B1304" s="2" t="s">
        <v>6309</v>
      </c>
      <c r="C1304" s="3">
        <v>45220</v>
      </c>
      <c r="D1304" s="4">
        <v>4</v>
      </c>
      <c r="E1304" s="3">
        <v>45225</v>
      </c>
      <c r="F1304" s="3">
        <v>45226</v>
      </c>
      <c r="G1304" s="3">
        <v>36307</v>
      </c>
      <c r="H1304" s="2" t="s">
        <v>9881</v>
      </c>
      <c r="I1304" s="2" t="s">
        <v>9899</v>
      </c>
      <c r="J1304" s="2" t="s">
        <v>9903</v>
      </c>
      <c r="K1304" s="2" t="s">
        <v>9907</v>
      </c>
      <c r="L1304" s="2" t="s">
        <v>9913</v>
      </c>
      <c r="M1304" s="2">
        <v>2</v>
      </c>
      <c r="N1304" s="2">
        <v>48033.86</v>
      </c>
      <c r="O1304" s="2">
        <v>96067.72</v>
      </c>
      <c r="P1304" s="2">
        <v>13.11</v>
      </c>
      <c r="Q1304" s="2">
        <v>83473.240000000005</v>
      </c>
      <c r="R1304" s="2">
        <v>4</v>
      </c>
      <c r="S1304" s="2">
        <f t="shared" si="60"/>
        <v>6</v>
      </c>
      <c r="T1304" s="2">
        <f t="shared" si="61"/>
        <v>-2</v>
      </c>
      <c r="U1304" s="6">
        <f t="shared" si="62"/>
        <v>24.403132187055085</v>
      </c>
    </row>
    <row r="1305" spans="1:21" x14ac:dyDescent="0.3">
      <c r="A1305" s="2" t="s">
        <v>1320</v>
      </c>
      <c r="B1305" s="2" t="s">
        <v>6310</v>
      </c>
      <c r="C1305" s="3">
        <v>45592</v>
      </c>
      <c r="D1305" s="4">
        <v>6</v>
      </c>
      <c r="E1305" s="3">
        <v>45596</v>
      </c>
      <c r="F1305" s="3">
        <v>45600</v>
      </c>
      <c r="G1305" s="3">
        <v>33775</v>
      </c>
      <c r="H1305" s="2" t="s">
        <v>9882</v>
      </c>
      <c r="I1305" s="2" t="s">
        <v>9902</v>
      </c>
      <c r="J1305" s="2" t="s">
        <v>9904</v>
      </c>
      <c r="K1305" s="2" t="s">
        <v>9912</v>
      </c>
      <c r="L1305" s="2" t="s">
        <v>9933</v>
      </c>
      <c r="M1305" s="2">
        <v>3</v>
      </c>
      <c r="N1305" s="2">
        <v>9174.35</v>
      </c>
      <c r="O1305" s="2">
        <v>27523.05</v>
      </c>
      <c r="P1305" s="2">
        <v>24.72</v>
      </c>
      <c r="Q1305" s="2">
        <v>20719.349999999999</v>
      </c>
      <c r="R1305" s="2">
        <v>1</v>
      </c>
      <c r="S1305" s="2">
        <f t="shared" si="60"/>
        <v>8</v>
      </c>
      <c r="T1305" s="2">
        <f t="shared" si="61"/>
        <v>-2</v>
      </c>
      <c r="U1305" s="6">
        <f t="shared" si="62"/>
        <v>32.35116973618716</v>
      </c>
    </row>
    <row r="1306" spans="1:21" x14ac:dyDescent="0.3">
      <c r="A1306" s="2" t="s">
        <v>1321</v>
      </c>
      <c r="B1306" s="2" t="s">
        <v>6311</v>
      </c>
      <c r="C1306" s="3">
        <v>45748</v>
      </c>
      <c r="D1306" s="4">
        <v>7</v>
      </c>
      <c r="E1306" s="3">
        <v>45751</v>
      </c>
      <c r="F1306" s="3">
        <v>45753</v>
      </c>
      <c r="G1306" s="3">
        <v>23561</v>
      </c>
      <c r="H1306" s="2" t="s">
        <v>9882</v>
      </c>
      <c r="I1306" s="2" t="s">
        <v>9888</v>
      </c>
      <c r="J1306" s="2" t="s">
        <v>9903</v>
      </c>
      <c r="K1306" s="2" t="s">
        <v>9907</v>
      </c>
      <c r="L1306" s="2" t="s">
        <v>9932</v>
      </c>
      <c r="M1306" s="2">
        <v>3</v>
      </c>
      <c r="N1306" s="2">
        <v>6057.1</v>
      </c>
      <c r="O1306" s="2">
        <v>18171.3</v>
      </c>
      <c r="P1306" s="2">
        <v>16.3</v>
      </c>
      <c r="Q1306" s="2">
        <v>15209.38</v>
      </c>
      <c r="R1306" s="2">
        <v>4</v>
      </c>
      <c r="S1306" s="2">
        <f t="shared" si="60"/>
        <v>5</v>
      </c>
      <c r="T1306" s="2">
        <f t="shared" si="61"/>
        <v>2</v>
      </c>
      <c r="U1306" s="6">
        <f t="shared" si="62"/>
        <v>60.743354234743443</v>
      </c>
    </row>
    <row r="1307" spans="1:21" x14ac:dyDescent="0.3">
      <c r="A1307" s="2" t="s">
        <v>1322</v>
      </c>
      <c r="B1307" s="2" t="s">
        <v>6312</v>
      </c>
      <c r="C1307" s="3">
        <v>45611</v>
      </c>
      <c r="D1307" s="4">
        <v>10</v>
      </c>
      <c r="E1307" s="3">
        <v>45613</v>
      </c>
      <c r="F1307" s="3">
        <v>45615</v>
      </c>
      <c r="G1307" s="3">
        <v>27525</v>
      </c>
      <c r="H1307" s="2" t="s">
        <v>9882</v>
      </c>
      <c r="I1307" s="2" t="s">
        <v>9895</v>
      </c>
      <c r="J1307" s="2" t="s">
        <v>9903</v>
      </c>
      <c r="K1307" s="2" t="s">
        <v>9908</v>
      </c>
      <c r="L1307" s="2" t="s">
        <v>9915</v>
      </c>
      <c r="M1307" s="2">
        <v>10</v>
      </c>
      <c r="N1307" s="2">
        <v>42724.98</v>
      </c>
      <c r="O1307" s="2">
        <v>427249.8</v>
      </c>
      <c r="P1307" s="2">
        <v>1.95</v>
      </c>
      <c r="Q1307" s="2">
        <v>418918.43</v>
      </c>
      <c r="R1307" s="2">
        <v>5</v>
      </c>
      <c r="S1307" s="2">
        <f t="shared" si="60"/>
        <v>4</v>
      </c>
      <c r="T1307" s="2">
        <f t="shared" si="61"/>
        <v>6</v>
      </c>
      <c r="U1307" s="6">
        <f t="shared" si="62"/>
        <v>49.515413677928052</v>
      </c>
    </row>
    <row r="1308" spans="1:21" x14ac:dyDescent="0.3">
      <c r="A1308" s="2" t="s">
        <v>1323</v>
      </c>
      <c r="B1308" s="2" t="s">
        <v>6313</v>
      </c>
      <c r="C1308" s="3">
        <v>45525</v>
      </c>
      <c r="D1308" s="4">
        <v>10</v>
      </c>
      <c r="E1308" s="3">
        <v>45530</v>
      </c>
      <c r="F1308" s="3">
        <v>45532</v>
      </c>
      <c r="G1308" s="3">
        <v>24517</v>
      </c>
      <c r="H1308" s="2" t="s">
        <v>9880</v>
      </c>
      <c r="I1308" s="2" t="s">
        <v>9897</v>
      </c>
      <c r="J1308" s="2" t="s">
        <v>9903</v>
      </c>
      <c r="K1308" s="2" t="s">
        <v>9908</v>
      </c>
      <c r="L1308" s="2" t="s">
        <v>9934</v>
      </c>
      <c r="M1308" s="2">
        <v>9</v>
      </c>
      <c r="N1308" s="2">
        <v>38202.53</v>
      </c>
      <c r="O1308" s="2">
        <v>343822.77</v>
      </c>
      <c r="P1308" s="2">
        <v>5.29</v>
      </c>
      <c r="Q1308" s="2">
        <v>325634.55</v>
      </c>
      <c r="R1308" s="2">
        <v>3</v>
      </c>
      <c r="S1308" s="2">
        <f t="shared" si="60"/>
        <v>7</v>
      </c>
      <c r="T1308" s="2">
        <f t="shared" si="61"/>
        <v>3</v>
      </c>
      <c r="U1308" s="6">
        <f t="shared" si="62"/>
        <v>57.515411848005662</v>
      </c>
    </row>
    <row r="1309" spans="1:21" x14ac:dyDescent="0.3">
      <c r="A1309" s="2" t="s">
        <v>1324</v>
      </c>
      <c r="B1309" s="2" t="s">
        <v>6314</v>
      </c>
      <c r="C1309" s="3">
        <v>45766</v>
      </c>
      <c r="D1309" s="4">
        <v>5</v>
      </c>
      <c r="E1309" s="3">
        <v>45770</v>
      </c>
      <c r="F1309" s="3">
        <v>45773</v>
      </c>
      <c r="G1309" s="3">
        <v>27740</v>
      </c>
      <c r="H1309" s="2" t="s">
        <v>9881</v>
      </c>
      <c r="I1309" s="2" t="s">
        <v>9890</v>
      </c>
      <c r="J1309" s="2" t="s">
        <v>9905</v>
      </c>
      <c r="K1309" s="2" t="s">
        <v>9910</v>
      </c>
      <c r="L1309" s="2" t="s">
        <v>9935</v>
      </c>
      <c r="M1309" s="2">
        <v>1</v>
      </c>
      <c r="N1309" s="2">
        <v>47730.85</v>
      </c>
      <c r="O1309" s="2">
        <v>47730.85</v>
      </c>
      <c r="P1309" s="2">
        <v>13.92</v>
      </c>
      <c r="Q1309" s="2">
        <v>41086.720000000001</v>
      </c>
      <c r="R1309" s="2">
        <v>2</v>
      </c>
      <c r="S1309" s="2">
        <f t="shared" si="60"/>
        <v>7</v>
      </c>
      <c r="T1309" s="2">
        <f t="shared" si="61"/>
        <v>-2</v>
      </c>
      <c r="U1309" s="6">
        <f t="shared" si="62"/>
        <v>49.351835945887913</v>
      </c>
    </row>
    <row r="1310" spans="1:21" x14ac:dyDescent="0.3">
      <c r="A1310" s="2" t="s">
        <v>1325</v>
      </c>
      <c r="B1310" s="2" t="s">
        <v>6315</v>
      </c>
      <c r="C1310" s="3">
        <v>45391</v>
      </c>
      <c r="D1310" s="4">
        <v>6</v>
      </c>
      <c r="E1310" s="3">
        <v>45394</v>
      </c>
      <c r="F1310" s="3">
        <v>45396</v>
      </c>
      <c r="G1310" s="3">
        <v>35293</v>
      </c>
      <c r="H1310" s="2" t="s">
        <v>9882</v>
      </c>
      <c r="I1310" s="2" t="s">
        <v>9887</v>
      </c>
      <c r="J1310" s="2" t="s">
        <v>9906</v>
      </c>
      <c r="K1310" s="2" t="s">
        <v>9911</v>
      </c>
      <c r="L1310" s="2" t="s">
        <v>9926</v>
      </c>
      <c r="M1310" s="2">
        <v>4</v>
      </c>
      <c r="N1310" s="2">
        <v>6095.57</v>
      </c>
      <c r="O1310" s="2">
        <v>24382.28</v>
      </c>
      <c r="P1310" s="2">
        <v>5.43</v>
      </c>
      <c r="Q1310" s="2">
        <v>23058.32</v>
      </c>
      <c r="R1310" s="2">
        <v>1</v>
      </c>
      <c r="S1310" s="2">
        <f t="shared" si="60"/>
        <v>5</v>
      </c>
      <c r="T1310" s="2">
        <f t="shared" si="61"/>
        <v>1</v>
      </c>
      <c r="U1310" s="6">
        <f t="shared" si="62"/>
        <v>27.644859813084111</v>
      </c>
    </row>
    <row r="1311" spans="1:21" x14ac:dyDescent="0.3">
      <c r="A1311" s="2" t="s">
        <v>1326</v>
      </c>
      <c r="B1311" s="2" t="s">
        <v>6316</v>
      </c>
      <c r="C1311" s="3">
        <v>45844</v>
      </c>
      <c r="D1311" s="4">
        <v>8</v>
      </c>
      <c r="E1311" s="3">
        <v>45846</v>
      </c>
      <c r="F1311" s="3">
        <v>45851</v>
      </c>
      <c r="G1311" s="3">
        <v>24350</v>
      </c>
      <c r="H1311" s="2" t="s">
        <v>9879</v>
      </c>
      <c r="I1311" s="2" t="s">
        <v>9900</v>
      </c>
      <c r="J1311" s="2" t="s">
        <v>9903</v>
      </c>
      <c r="K1311" s="2" t="s">
        <v>9908</v>
      </c>
      <c r="L1311" s="2" t="s">
        <v>9921</v>
      </c>
      <c r="M1311" s="2">
        <v>1</v>
      </c>
      <c r="N1311" s="2">
        <v>18538.61</v>
      </c>
      <c r="O1311" s="2">
        <v>18538.61</v>
      </c>
      <c r="P1311" s="2">
        <v>15.35</v>
      </c>
      <c r="Q1311" s="2">
        <v>15692.93</v>
      </c>
      <c r="R1311" s="2">
        <v>1</v>
      </c>
      <c r="S1311" s="2">
        <f t="shared" si="60"/>
        <v>7</v>
      </c>
      <c r="T1311" s="2">
        <f t="shared" si="61"/>
        <v>1</v>
      </c>
      <c r="U1311" s="6">
        <f t="shared" si="62"/>
        <v>58.847364818617386</v>
      </c>
    </row>
    <row r="1312" spans="1:21" x14ac:dyDescent="0.3">
      <c r="A1312" s="2" t="s">
        <v>1327</v>
      </c>
      <c r="B1312" s="2" t="s">
        <v>6317</v>
      </c>
      <c r="C1312" s="3">
        <v>45727</v>
      </c>
      <c r="D1312" s="4">
        <v>9</v>
      </c>
      <c r="E1312" s="3">
        <v>45731</v>
      </c>
      <c r="F1312" s="3">
        <v>45732</v>
      </c>
      <c r="G1312" s="3">
        <v>26922</v>
      </c>
      <c r="H1312" s="2" t="s">
        <v>9882</v>
      </c>
      <c r="I1312" s="2" t="s">
        <v>9888</v>
      </c>
      <c r="J1312" s="2" t="s">
        <v>9904</v>
      </c>
      <c r="K1312" s="2" t="s">
        <v>9912</v>
      </c>
      <c r="L1312" s="2" t="s">
        <v>9920</v>
      </c>
      <c r="M1312" s="2">
        <v>7</v>
      </c>
      <c r="N1312" s="2">
        <v>17699.939999999999</v>
      </c>
      <c r="O1312" s="2">
        <v>123899.58</v>
      </c>
      <c r="P1312" s="2">
        <v>16.22</v>
      </c>
      <c r="Q1312" s="2">
        <v>103803.07</v>
      </c>
      <c r="R1312" s="2">
        <v>4</v>
      </c>
      <c r="S1312" s="2">
        <f t="shared" si="60"/>
        <v>5</v>
      </c>
      <c r="T1312" s="2">
        <f t="shared" si="61"/>
        <v>4</v>
      </c>
      <c r="U1312" s="6">
        <f t="shared" si="62"/>
        <v>51.485948961669592</v>
      </c>
    </row>
    <row r="1313" spans="1:21" x14ac:dyDescent="0.3">
      <c r="A1313" s="2" t="s">
        <v>1328</v>
      </c>
      <c r="B1313" s="2" t="s">
        <v>6318</v>
      </c>
      <c r="C1313" s="3">
        <v>45355</v>
      </c>
      <c r="D1313" s="4">
        <v>10</v>
      </c>
      <c r="E1313" s="3">
        <v>45357</v>
      </c>
      <c r="F1313" s="3">
        <v>45362</v>
      </c>
      <c r="G1313" s="3">
        <v>28235</v>
      </c>
      <c r="H1313" s="2" t="s">
        <v>9880</v>
      </c>
      <c r="I1313" s="2" t="s">
        <v>9897</v>
      </c>
      <c r="J1313" s="2" t="s">
        <v>9905</v>
      </c>
      <c r="K1313" s="2" t="s">
        <v>9910</v>
      </c>
      <c r="L1313" s="2" t="s">
        <v>9925</v>
      </c>
      <c r="M1313" s="2">
        <v>8</v>
      </c>
      <c r="N1313" s="2">
        <v>48973.71</v>
      </c>
      <c r="O1313" s="2">
        <v>391789.68</v>
      </c>
      <c r="P1313" s="2">
        <v>21.82</v>
      </c>
      <c r="Q1313" s="2">
        <v>306301.17</v>
      </c>
      <c r="R1313" s="2">
        <v>3</v>
      </c>
      <c r="S1313" s="2">
        <f t="shared" si="60"/>
        <v>7</v>
      </c>
      <c r="T1313" s="2">
        <f t="shared" si="61"/>
        <v>3</v>
      </c>
      <c r="U1313" s="6">
        <f t="shared" si="62"/>
        <v>46.872005475701577</v>
      </c>
    </row>
    <row r="1314" spans="1:21" x14ac:dyDescent="0.3">
      <c r="A1314" s="2" t="s">
        <v>1329</v>
      </c>
      <c r="B1314" s="2" t="s">
        <v>6319</v>
      </c>
      <c r="C1314" s="3">
        <v>45434</v>
      </c>
      <c r="D1314" s="4">
        <v>10</v>
      </c>
      <c r="E1314" s="3">
        <v>45439</v>
      </c>
      <c r="F1314" s="3">
        <v>45440</v>
      </c>
      <c r="G1314" s="3">
        <v>36914</v>
      </c>
      <c r="H1314" s="2" t="s">
        <v>9881</v>
      </c>
      <c r="I1314" s="2" t="s">
        <v>9894</v>
      </c>
      <c r="J1314" s="2" t="s">
        <v>9904</v>
      </c>
      <c r="K1314" s="2" t="s">
        <v>9912</v>
      </c>
      <c r="L1314" s="2" t="s">
        <v>9920</v>
      </c>
      <c r="M1314" s="2">
        <v>7</v>
      </c>
      <c r="N1314" s="2">
        <v>10649.54</v>
      </c>
      <c r="O1314" s="2">
        <v>74546.78</v>
      </c>
      <c r="P1314" s="2">
        <v>2.08</v>
      </c>
      <c r="Q1314" s="2">
        <v>72996.210000000006</v>
      </c>
      <c r="R1314" s="2">
        <v>3</v>
      </c>
      <c r="S1314" s="2">
        <f t="shared" si="60"/>
        <v>6</v>
      </c>
      <c r="T1314" s="2">
        <f t="shared" si="61"/>
        <v>4</v>
      </c>
      <c r="U1314" s="6">
        <f t="shared" si="62"/>
        <v>23.326488706365502</v>
      </c>
    </row>
    <row r="1315" spans="1:21" x14ac:dyDescent="0.3">
      <c r="A1315" s="2" t="s">
        <v>1330</v>
      </c>
      <c r="B1315" s="2" t="s">
        <v>6320</v>
      </c>
      <c r="C1315" s="3">
        <v>45154</v>
      </c>
      <c r="D1315" s="4">
        <v>10</v>
      </c>
      <c r="E1315" s="3">
        <v>45158</v>
      </c>
      <c r="F1315" s="3">
        <v>45159</v>
      </c>
      <c r="G1315" s="3">
        <v>25909</v>
      </c>
      <c r="H1315" s="2" t="s">
        <v>9880</v>
      </c>
      <c r="I1315" s="2" t="s">
        <v>9897</v>
      </c>
      <c r="J1315" s="2" t="s">
        <v>9904</v>
      </c>
      <c r="K1315" s="2" t="s">
        <v>9912</v>
      </c>
      <c r="L1315" s="2" t="s">
        <v>9920</v>
      </c>
      <c r="M1315" s="2">
        <v>4</v>
      </c>
      <c r="N1315" s="2">
        <v>17532.490000000002</v>
      </c>
      <c r="O1315" s="2">
        <v>70129.960000000006</v>
      </c>
      <c r="P1315" s="2">
        <v>8.65</v>
      </c>
      <c r="Q1315" s="2">
        <v>64063.72</v>
      </c>
      <c r="R1315" s="2">
        <v>1</v>
      </c>
      <c r="S1315" s="2">
        <f t="shared" si="60"/>
        <v>5</v>
      </c>
      <c r="T1315" s="2">
        <f t="shared" si="61"/>
        <v>5</v>
      </c>
      <c r="U1315" s="6">
        <f t="shared" si="62"/>
        <v>52.691274146935051</v>
      </c>
    </row>
    <row r="1316" spans="1:21" x14ac:dyDescent="0.3">
      <c r="A1316" s="2" t="s">
        <v>1331</v>
      </c>
      <c r="B1316" s="2" t="s">
        <v>6321</v>
      </c>
      <c r="C1316" s="3">
        <v>45767</v>
      </c>
      <c r="D1316" s="4">
        <v>5</v>
      </c>
      <c r="E1316" s="3">
        <v>45771</v>
      </c>
      <c r="F1316" s="3">
        <v>45774</v>
      </c>
      <c r="G1316" s="3">
        <v>34051</v>
      </c>
      <c r="H1316" s="2" t="s">
        <v>9882</v>
      </c>
      <c r="I1316" s="2" t="s">
        <v>9887</v>
      </c>
      <c r="J1316" s="2" t="s">
        <v>9904</v>
      </c>
      <c r="K1316" s="2" t="s">
        <v>9909</v>
      </c>
      <c r="L1316" s="2" t="s">
        <v>9927</v>
      </c>
      <c r="M1316" s="2">
        <v>2</v>
      </c>
      <c r="N1316" s="2">
        <v>30962.46</v>
      </c>
      <c r="O1316" s="2">
        <v>61924.92</v>
      </c>
      <c r="P1316" s="2">
        <v>3.23</v>
      </c>
      <c r="Q1316" s="2">
        <v>59924.75</v>
      </c>
      <c r="R1316" s="2">
        <v>5</v>
      </c>
      <c r="S1316" s="2">
        <f t="shared" si="60"/>
        <v>7</v>
      </c>
      <c r="T1316" s="2">
        <f t="shared" si="61"/>
        <v>-2</v>
      </c>
      <c r="U1316" s="6">
        <f t="shared" si="62"/>
        <v>32.077325147266237</v>
      </c>
    </row>
    <row r="1317" spans="1:21" x14ac:dyDescent="0.3">
      <c r="A1317" s="2" t="s">
        <v>1332</v>
      </c>
      <c r="B1317" s="2" t="s">
        <v>6322</v>
      </c>
      <c r="C1317" s="3">
        <v>45626</v>
      </c>
      <c r="D1317" s="4">
        <v>7</v>
      </c>
      <c r="E1317" s="3">
        <v>45628</v>
      </c>
      <c r="F1317" s="3">
        <v>45632</v>
      </c>
      <c r="G1317" s="3">
        <v>24882</v>
      </c>
      <c r="H1317" s="2" t="s">
        <v>9880</v>
      </c>
      <c r="I1317" s="2" t="s">
        <v>9892</v>
      </c>
      <c r="J1317" s="2" t="s">
        <v>9905</v>
      </c>
      <c r="K1317" s="2" t="s">
        <v>9910</v>
      </c>
      <c r="L1317" s="2" t="s">
        <v>9925</v>
      </c>
      <c r="M1317" s="2">
        <v>4</v>
      </c>
      <c r="N1317" s="2">
        <v>41737.71</v>
      </c>
      <c r="O1317" s="2">
        <v>166950.84</v>
      </c>
      <c r="P1317" s="2">
        <v>7.65</v>
      </c>
      <c r="Q1317" s="2">
        <v>154179.1</v>
      </c>
      <c r="R1317" s="2">
        <v>5</v>
      </c>
      <c r="S1317" s="2">
        <f t="shared" si="60"/>
        <v>6</v>
      </c>
      <c r="T1317" s="2">
        <f t="shared" si="61"/>
        <v>1</v>
      </c>
      <c r="U1317" s="6">
        <f t="shared" si="62"/>
        <v>56.791930835734874</v>
      </c>
    </row>
    <row r="1318" spans="1:21" x14ac:dyDescent="0.3">
      <c r="A1318" s="2" t="s">
        <v>1333</v>
      </c>
      <c r="B1318" s="2" t="s">
        <v>6323</v>
      </c>
      <c r="C1318" s="3">
        <v>45410</v>
      </c>
      <c r="D1318" s="4">
        <v>9</v>
      </c>
      <c r="E1318" s="3">
        <v>45414</v>
      </c>
      <c r="F1318" s="3">
        <v>45417</v>
      </c>
      <c r="G1318" s="3">
        <v>34543</v>
      </c>
      <c r="H1318" s="2" t="s">
        <v>9880</v>
      </c>
      <c r="I1318" s="2" t="s">
        <v>9884</v>
      </c>
      <c r="J1318" s="2" t="s">
        <v>9904</v>
      </c>
      <c r="K1318" s="2" t="s">
        <v>9909</v>
      </c>
      <c r="L1318" s="2" t="s">
        <v>9927</v>
      </c>
      <c r="M1318" s="2">
        <v>8</v>
      </c>
      <c r="N1318" s="2">
        <v>30080.12</v>
      </c>
      <c r="O1318" s="2">
        <v>240640.96</v>
      </c>
      <c r="P1318" s="2">
        <v>28.61</v>
      </c>
      <c r="Q1318" s="2">
        <v>171793.58</v>
      </c>
      <c r="R1318" s="2">
        <v>1</v>
      </c>
      <c r="S1318" s="2">
        <f t="shared" si="60"/>
        <v>7</v>
      </c>
      <c r="T1318" s="2">
        <f t="shared" si="61"/>
        <v>2</v>
      </c>
      <c r="U1318" s="6">
        <f t="shared" si="62"/>
        <v>29.751567605758193</v>
      </c>
    </row>
    <row r="1319" spans="1:21" x14ac:dyDescent="0.3">
      <c r="A1319" s="2" t="s">
        <v>1334</v>
      </c>
      <c r="B1319" s="2" t="s">
        <v>6324</v>
      </c>
      <c r="C1319" s="3">
        <v>45412</v>
      </c>
      <c r="D1319" s="4">
        <v>8</v>
      </c>
      <c r="E1319" s="3">
        <v>45414</v>
      </c>
      <c r="F1319" s="3">
        <v>45416</v>
      </c>
      <c r="G1319" s="3">
        <v>28164</v>
      </c>
      <c r="H1319" s="2" t="s">
        <v>9881</v>
      </c>
      <c r="I1319" s="2" t="s">
        <v>9891</v>
      </c>
      <c r="J1319" s="2" t="s">
        <v>9903</v>
      </c>
      <c r="K1319" s="2" t="s">
        <v>9908</v>
      </c>
      <c r="L1319" s="2" t="s">
        <v>9915</v>
      </c>
      <c r="M1319" s="2">
        <v>10</v>
      </c>
      <c r="N1319" s="2">
        <v>32215.24</v>
      </c>
      <c r="O1319" s="2">
        <v>322152.40000000002</v>
      </c>
      <c r="P1319" s="2">
        <v>16.600000000000001</v>
      </c>
      <c r="Q1319" s="2">
        <v>268675.09999999998</v>
      </c>
      <c r="R1319" s="2">
        <v>2</v>
      </c>
      <c r="S1319" s="2">
        <f t="shared" si="60"/>
        <v>4</v>
      </c>
      <c r="T1319" s="2">
        <f t="shared" si="61"/>
        <v>4</v>
      </c>
      <c r="U1319" s="6">
        <f t="shared" si="62"/>
        <v>47.222450376454482</v>
      </c>
    </row>
    <row r="1320" spans="1:21" x14ac:dyDescent="0.3">
      <c r="A1320" s="2" t="s">
        <v>1335</v>
      </c>
      <c r="B1320" s="2" t="s">
        <v>6325</v>
      </c>
      <c r="C1320" s="3">
        <v>45809</v>
      </c>
      <c r="D1320" s="4">
        <v>7</v>
      </c>
      <c r="E1320" s="3">
        <v>45811</v>
      </c>
      <c r="F1320" s="3">
        <v>45815</v>
      </c>
      <c r="G1320" s="3">
        <v>23879</v>
      </c>
      <c r="H1320" s="2" t="s">
        <v>9882</v>
      </c>
      <c r="I1320" s="2" t="s">
        <v>9888</v>
      </c>
      <c r="J1320" s="2" t="s">
        <v>9903</v>
      </c>
      <c r="K1320" s="2" t="s">
        <v>9907</v>
      </c>
      <c r="L1320" s="2" t="s">
        <v>9931</v>
      </c>
      <c r="M1320" s="2">
        <v>9</v>
      </c>
      <c r="N1320" s="2">
        <v>42663.15</v>
      </c>
      <c r="O1320" s="2">
        <v>383968.35</v>
      </c>
      <c r="P1320" s="2">
        <v>4.9400000000000004</v>
      </c>
      <c r="Q1320" s="2">
        <v>365000.31</v>
      </c>
      <c r="R1320" s="2">
        <v>3</v>
      </c>
      <c r="S1320" s="2">
        <f t="shared" si="60"/>
        <v>6</v>
      </c>
      <c r="T1320" s="2">
        <f t="shared" si="61"/>
        <v>1</v>
      </c>
      <c r="U1320" s="6">
        <f t="shared" si="62"/>
        <v>60.041741472172355</v>
      </c>
    </row>
    <row r="1321" spans="1:21" x14ac:dyDescent="0.3">
      <c r="A1321" s="2" t="s">
        <v>1336</v>
      </c>
      <c r="B1321" s="2" t="s">
        <v>6326</v>
      </c>
      <c r="C1321" s="3">
        <v>45160</v>
      </c>
      <c r="D1321" s="4">
        <v>8</v>
      </c>
      <c r="E1321" s="3">
        <v>45163</v>
      </c>
      <c r="F1321" s="3">
        <v>45168</v>
      </c>
      <c r="G1321" s="3">
        <v>29208</v>
      </c>
      <c r="H1321" s="2" t="s">
        <v>9882</v>
      </c>
      <c r="I1321" s="2" t="s">
        <v>9898</v>
      </c>
      <c r="J1321" s="2" t="s">
        <v>9903</v>
      </c>
      <c r="K1321" s="2" t="s">
        <v>9908</v>
      </c>
      <c r="L1321" s="2" t="s">
        <v>9918</v>
      </c>
      <c r="M1321" s="2">
        <v>9</v>
      </c>
      <c r="N1321" s="2">
        <v>31981.46</v>
      </c>
      <c r="O1321" s="2">
        <v>287833.14</v>
      </c>
      <c r="P1321" s="2">
        <v>18.47</v>
      </c>
      <c r="Q1321" s="2">
        <v>234670.36</v>
      </c>
      <c r="R1321" s="2">
        <v>1</v>
      </c>
      <c r="S1321" s="2">
        <f t="shared" si="60"/>
        <v>8</v>
      </c>
      <c r="T1321" s="2">
        <f t="shared" si="61"/>
        <v>0</v>
      </c>
      <c r="U1321" s="6">
        <f t="shared" si="62"/>
        <v>43.67486006327573</v>
      </c>
    </row>
    <row r="1322" spans="1:21" x14ac:dyDescent="0.3">
      <c r="A1322" s="2" t="s">
        <v>1337</v>
      </c>
      <c r="B1322" s="2" t="s">
        <v>6327</v>
      </c>
      <c r="C1322" s="3">
        <v>45238</v>
      </c>
      <c r="D1322" s="4">
        <v>10</v>
      </c>
      <c r="E1322" s="3">
        <v>45241</v>
      </c>
      <c r="F1322" s="3">
        <v>45244</v>
      </c>
      <c r="G1322" s="3">
        <v>28037</v>
      </c>
      <c r="H1322" s="2" t="s">
        <v>9881</v>
      </c>
      <c r="I1322" s="2" t="s">
        <v>9894</v>
      </c>
      <c r="J1322" s="2" t="s">
        <v>9904</v>
      </c>
      <c r="K1322" s="2" t="s">
        <v>9909</v>
      </c>
      <c r="L1322" s="2" t="s">
        <v>9929</v>
      </c>
      <c r="M1322" s="2">
        <v>9</v>
      </c>
      <c r="N1322" s="2">
        <v>14347.17</v>
      </c>
      <c r="O1322" s="2">
        <v>129124.53</v>
      </c>
      <c r="P1322" s="2">
        <v>8.18</v>
      </c>
      <c r="Q1322" s="2">
        <v>118562.14</v>
      </c>
      <c r="R1322" s="2">
        <v>3</v>
      </c>
      <c r="S1322" s="2">
        <f t="shared" si="60"/>
        <v>6</v>
      </c>
      <c r="T1322" s="2">
        <f t="shared" si="61"/>
        <v>4</v>
      </c>
      <c r="U1322" s="6">
        <f t="shared" si="62"/>
        <v>47.093771389459278</v>
      </c>
    </row>
    <row r="1323" spans="1:21" x14ac:dyDescent="0.3">
      <c r="A1323" s="2" t="s">
        <v>1338</v>
      </c>
      <c r="B1323" s="2" t="s">
        <v>6328</v>
      </c>
      <c r="C1323" s="3">
        <v>45458</v>
      </c>
      <c r="D1323" s="4">
        <v>5</v>
      </c>
      <c r="E1323" s="3">
        <v>45463</v>
      </c>
      <c r="F1323" s="3">
        <v>45466</v>
      </c>
      <c r="G1323" s="3">
        <v>25724</v>
      </c>
      <c r="H1323" s="2" t="s">
        <v>9882</v>
      </c>
      <c r="I1323" s="2" t="s">
        <v>9887</v>
      </c>
      <c r="J1323" s="2" t="s">
        <v>9904</v>
      </c>
      <c r="K1323" s="2" t="s">
        <v>9912</v>
      </c>
      <c r="L1323" s="2" t="s">
        <v>9933</v>
      </c>
      <c r="M1323" s="2">
        <v>8</v>
      </c>
      <c r="N1323" s="2">
        <v>42507.83</v>
      </c>
      <c r="O1323" s="2">
        <v>340062.64</v>
      </c>
      <c r="P1323" s="2">
        <v>19.989999999999998</v>
      </c>
      <c r="Q1323" s="2">
        <v>272084.12</v>
      </c>
      <c r="R1323" s="2">
        <v>3</v>
      </c>
      <c r="S1323" s="2">
        <f t="shared" si="60"/>
        <v>8</v>
      </c>
      <c r="T1323" s="2">
        <f t="shared" si="61"/>
        <v>-3</v>
      </c>
      <c r="U1323" s="6">
        <f t="shared" si="62"/>
        <v>54.028075065956493</v>
      </c>
    </row>
    <row r="1324" spans="1:21" x14ac:dyDescent="0.3">
      <c r="A1324" s="2" t="s">
        <v>1339</v>
      </c>
      <c r="B1324" s="2" t="s">
        <v>6329</v>
      </c>
      <c r="C1324" s="3">
        <v>45463</v>
      </c>
      <c r="D1324" s="4">
        <v>6</v>
      </c>
      <c r="E1324" s="3">
        <v>45465</v>
      </c>
      <c r="F1324" s="3">
        <v>45467</v>
      </c>
      <c r="G1324" s="3">
        <v>22441</v>
      </c>
      <c r="H1324" s="2" t="s">
        <v>9880</v>
      </c>
      <c r="I1324" s="2" t="s">
        <v>9897</v>
      </c>
      <c r="J1324" s="2" t="s">
        <v>9904</v>
      </c>
      <c r="K1324" s="2" t="s">
        <v>9909</v>
      </c>
      <c r="L1324" s="2" t="s">
        <v>9929</v>
      </c>
      <c r="M1324" s="2">
        <v>8</v>
      </c>
      <c r="N1324" s="2">
        <v>18091.099999999999</v>
      </c>
      <c r="O1324" s="2">
        <v>144728.79999999999</v>
      </c>
      <c r="P1324" s="2">
        <v>9.57</v>
      </c>
      <c r="Q1324" s="2">
        <v>130878.25</v>
      </c>
      <c r="R1324" s="2">
        <v>5</v>
      </c>
      <c r="S1324" s="2">
        <f t="shared" si="60"/>
        <v>4</v>
      </c>
      <c r="T1324" s="2">
        <f t="shared" si="61"/>
        <v>2</v>
      </c>
      <c r="U1324" s="6">
        <f t="shared" si="62"/>
        <v>63.030800821355236</v>
      </c>
    </row>
    <row r="1325" spans="1:21" x14ac:dyDescent="0.3">
      <c r="A1325" s="2" t="s">
        <v>1340</v>
      </c>
      <c r="B1325" s="2" t="s">
        <v>6330</v>
      </c>
      <c r="C1325" s="3">
        <v>45444</v>
      </c>
      <c r="D1325" s="4">
        <v>5</v>
      </c>
      <c r="E1325" s="3">
        <v>45447</v>
      </c>
      <c r="F1325" s="3">
        <v>45452</v>
      </c>
      <c r="G1325" s="3">
        <v>33073</v>
      </c>
      <c r="H1325" s="2" t="s">
        <v>9881</v>
      </c>
      <c r="I1325" s="2" t="s">
        <v>9890</v>
      </c>
      <c r="J1325" s="2" t="s">
        <v>9904</v>
      </c>
      <c r="K1325" s="2" t="s">
        <v>9909</v>
      </c>
      <c r="L1325" s="2" t="s">
        <v>9916</v>
      </c>
      <c r="M1325" s="2">
        <v>4</v>
      </c>
      <c r="N1325" s="2">
        <v>22130.04</v>
      </c>
      <c r="O1325" s="2">
        <v>88520.16</v>
      </c>
      <c r="P1325" s="2">
        <v>22.45</v>
      </c>
      <c r="Q1325" s="2">
        <v>68647.38</v>
      </c>
      <c r="R1325" s="2">
        <v>3</v>
      </c>
      <c r="S1325" s="2">
        <f t="shared" si="60"/>
        <v>8</v>
      </c>
      <c r="T1325" s="2">
        <f t="shared" si="61"/>
        <v>-3</v>
      </c>
      <c r="U1325" s="6">
        <f t="shared" si="62"/>
        <v>33.869289737171464</v>
      </c>
    </row>
    <row r="1326" spans="1:21" x14ac:dyDescent="0.3">
      <c r="A1326" s="2" t="s">
        <v>1341</v>
      </c>
      <c r="B1326" s="2" t="s">
        <v>6331</v>
      </c>
      <c r="C1326" s="3">
        <v>45842</v>
      </c>
      <c r="D1326" s="4">
        <v>7</v>
      </c>
      <c r="E1326" s="3">
        <v>45846</v>
      </c>
      <c r="F1326" s="3">
        <v>45850</v>
      </c>
      <c r="G1326" s="3">
        <v>23526</v>
      </c>
      <c r="H1326" s="2" t="s">
        <v>9881</v>
      </c>
      <c r="I1326" s="2" t="s">
        <v>9885</v>
      </c>
      <c r="J1326" s="2" t="s">
        <v>9906</v>
      </c>
      <c r="K1326" s="2" t="s">
        <v>9911</v>
      </c>
      <c r="L1326" s="2" t="s">
        <v>9936</v>
      </c>
      <c r="M1326" s="2">
        <v>7</v>
      </c>
      <c r="N1326" s="2">
        <v>4095</v>
      </c>
      <c r="O1326" s="2">
        <v>28665</v>
      </c>
      <c r="P1326" s="2">
        <v>8.8699999999999992</v>
      </c>
      <c r="Q1326" s="2">
        <v>26122.41</v>
      </c>
      <c r="R1326" s="2">
        <v>3</v>
      </c>
      <c r="S1326" s="2">
        <f t="shared" si="60"/>
        <v>8</v>
      </c>
      <c r="T1326" s="2">
        <f t="shared" si="61"/>
        <v>-1</v>
      </c>
      <c r="U1326" s="6">
        <f t="shared" si="62"/>
        <v>61.096529188377637</v>
      </c>
    </row>
    <row r="1327" spans="1:21" x14ac:dyDescent="0.3">
      <c r="A1327" s="2" t="s">
        <v>1342</v>
      </c>
      <c r="B1327" s="2" t="s">
        <v>6332</v>
      </c>
      <c r="C1327" s="3">
        <v>45621</v>
      </c>
      <c r="D1327" s="4">
        <v>10</v>
      </c>
      <c r="E1327" s="3">
        <v>45622</v>
      </c>
      <c r="F1327" s="3">
        <v>45627</v>
      </c>
      <c r="G1327" s="3">
        <v>22913</v>
      </c>
      <c r="H1327" s="2" t="s">
        <v>9879</v>
      </c>
      <c r="I1327" s="2" t="s">
        <v>9886</v>
      </c>
      <c r="J1327" s="2" t="s">
        <v>9903</v>
      </c>
      <c r="K1327" s="2" t="s">
        <v>9907</v>
      </c>
      <c r="L1327" s="2" t="s">
        <v>9914</v>
      </c>
      <c r="M1327" s="2">
        <v>4</v>
      </c>
      <c r="N1327" s="2">
        <v>19300.14</v>
      </c>
      <c r="O1327" s="2">
        <v>77200.56</v>
      </c>
      <c r="P1327" s="2">
        <v>13.16</v>
      </c>
      <c r="Q1327" s="2">
        <v>67040.97</v>
      </c>
      <c r="R1327" s="2">
        <v>1</v>
      </c>
      <c r="S1327" s="2">
        <f t="shared" si="60"/>
        <v>6</v>
      </c>
      <c r="T1327" s="2">
        <f t="shared" si="61"/>
        <v>4</v>
      </c>
      <c r="U1327" s="6">
        <f t="shared" si="62"/>
        <v>62.170440224240579</v>
      </c>
    </row>
    <row r="1328" spans="1:21" x14ac:dyDescent="0.3">
      <c r="A1328" s="2" t="s">
        <v>1343</v>
      </c>
      <c r="B1328" s="2" t="s">
        <v>6333</v>
      </c>
      <c r="C1328" s="3">
        <v>45194</v>
      </c>
      <c r="D1328" s="4">
        <v>10</v>
      </c>
      <c r="E1328" s="3">
        <v>45199</v>
      </c>
      <c r="F1328" s="3">
        <v>45203</v>
      </c>
      <c r="G1328" s="3">
        <v>24378</v>
      </c>
      <c r="H1328" s="2" t="s">
        <v>9879</v>
      </c>
      <c r="I1328" s="2" t="s">
        <v>9883</v>
      </c>
      <c r="J1328" s="2" t="s">
        <v>9905</v>
      </c>
      <c r="K1328" s="2" t="s">
        <v>9910</v>
      </c>
      <c r="L1328" s="2" t="s">
        <v>9925</v>
      </c>
      <c r="M1328" s="2">
        <v>5</v>
      </c>
      <c r="N1328" s="2">
        <v>32391.32</v>
      </c>
      <c r="O1328" s="2">
        <v>161956.6</v>
      </c>
      <c r="P1328" s="2">
        <v>27.66</v>
      </c>
      <c r="Q1328" s="2">
        <v>117159.4</v>
      </c>
      <c r="R1328" s="2">
        <v>5</v>
      </c>
      <c r="S1328" s="2">
        <f t="shared" si="60"/>
        <v>9</v>
      </c>
      <c r="T1328" s="2">
        <f t="shared" si="61"/>
        <v>1</v>
      </c>
      <c r="U1328" s="6">
        <f t="shared" si="62"/>
        <v>56.992447129909365</v>
      </c>
    </row>
    <row r="1329" spans="1:21" x14ac:dyDescent="0.3">
      <c r="A1329" s="2" t="s">
        <v>1344</v>
      </c>
      <c r="B1329" s="2" t="s">
        <v>6334</v>
      </c>
      <c r="C1329" s="3">
        <v>45384</v>
      </c>
      <c r="D1329" s="4">
        <v>3</v>
      </c>
      <c r="E1329" s="3">
        <v>45387</v>
      </c>
      <c r="F1329" s="3">
        <v>45391</v>
      </c>
      <c r="G1329" s="3">
        <v>36400</v>
      </c>
      <c r="H1329" s="2" t="s">
        <v>9881</v>
      </c>
      <c r="I1329" s="2" t="s">
        <v>9899</v>
      </c>
      <c r="J1329" s="2" t="s">
        <v>9905</v>
      </c>
      <c r="K1329" s="2" t="s">
        <v>9910</v>
      </c>
      <c r="L1329" s="2" t="s">
        <v>9917</v>
      </c>
      <c r="M1329" s="2">
        <v>7</v>
      </c>
      <c r="N1329" s="2">
        <v>6210.95</v>
      </c>
      <c r="O1329" s="2">
        <v>43476.65</v>
      </c>
      <c r="P1329" s="2">
        <v>16.82</v>
      </c>
      <c r="Q1329" s="2">
        <v>36163.879999999997</v>
      </c>
      <c r="R1329" s="2">
        <v>3</v>
      </c>
      <c r="S1329" s="2">
        <f t="shared" si="60"/>
        <v>7</v>
      </c>
      <c r="T1329" s="2">
        <f t="shared" si="61"/>
        <v>-4</v>
      </c>
      <c r="U1329" s="6">
        <f t="shared" si="62"/>
        <v>24.595556491523638</v>
      </c>
    </row>
    <row r="1330" spans="1:21" x14ac:dyDescent="0.3">
      <c r="A1330" s="2" t="s">
        <v>1345</v>
      </c>
      <c r="B1330" s="2" t="s">
        <v>6335</v>
      </c>
      <c r="C1330" s="3">
        <v>45439</v>
      </c>
      <c r="D1330" s="4">
        <v>6</v>
      </c>
      <c r="E1330" s="3">
        <v>45442</v>
      </c>
      <c r="F1330" s="3">
        <v>45444</v>
      </c>
      <c r="G1330" s="3">
        <v>34283</v>
      </c>
      <c r="H1330" s="2" t="s">
        <v>9879</v>
      </c>
      <c r="I1330" s="2" t="s">
        <v>9896</v>
      </c>
      <c r="J1330" s="2" t="s">
        <v>9904</v>
      </c>
      <c r="K1330" s="2" t="s">
        <v>9912</v>
      </c>
      <c r="L1330" s="2" t="s">
        <v>9920</v>
      </c>
      <c r="M1330" s="2">
        <v>4</v>
      </c>
      <c r="N1330" s="2">
        <v>28304.04</v>
      </c>
      <c r="O1330" s="2">
        <v>113216.16</v>
      </c>
      <c r="P1330" s="2">
        <v>1.95</v>
      </c>
      <c r="Q1330" s="2">
        <v>111008.44</v>
      </c>
      <c r="R1330" s="2">
        <v>2</v>
      </c>
      <c r="S1330" s="2">
        <f t="shared" si="60"/>
        <v>5</v>
      </c>
      <c r="T1330" s="2">
        <f t="shared" si="61"/>
        <v>1</v>
      </c>
      <c r="U1330" s="6">
        <f t="shared" si="62"/>
        <v>30.543463381245722</v>
      </c>
    </row>
    <row r="1331" spans="1:21" x14ac:dyDescent="0.3">
      <c r="A1331" s="2" t="s">
        <v>1346</v>
      </c>
      <c r="B1331" s="2" t="s">
        <v>6336</v>
      </c>
      <c r="C1331" s="3">
        <v>45422</v>
      </c>
      <c r="D1331" s="4">
        <v>9</v>
      </c>
      <c r="E1331" s="3">
        <v>45426</v>
      </c>
      <c r="F1331" s="3">
        <v>45430</v>
      </c>
      <c r="G1331" s="3">
        <v>35533</v>
      </c>
      <c r="H1331" s="2" t="s">
        <v>9881</v>
      </c>
      <c r="I1331" s="2" t="s">
        <v>9899</v>
      </c>
      <c r="J1331" s="2" t="s">
        <v>9906</v>
      </c>
      <c r="K1331" s="2" t="s">
        <v>9911</v>
      </c>
      <c r="L1331" s="2" t="s">
        <v>9936</v>
      </c>
      <c r="M1331" s="2">
        <v>3</v>
      </c>
      <c r="N1331" s="2">
        <v>20738.95</v>
      </c>
      <c r="O1331" s="2">
        <v>62216.850000000013</v>
      </c>
      <c r="P1331" s="2">
        <v>24.94</v>
      </c>
      <c r="Q1331" s="2">
        <v>46699.97</v>
      </c>
      <c r="R1331" s="2">
        <v>4</v>
      </c>
      <c r="S1331" s="2">
        <f t="shared" si="60"/>
        <v>8</v>
      </c>
      <c r="T1331" s="2">
        <f t="shared" si="61"/>
        <v>1</v>
      </c>
      <c r="U1331" s="6">
        <f t="shared" si="62"/>
        <v>27.074606433949349</v>
      </c>
    </row>
    <row r="1332" spans="1:21" x14ac:dyDescent="0.3">
      <c r="A1332" s="2" t="s">
        <v>1347</v>
      </c>
      <c r="B1332" s="2" t="s">
        <v>6337</v>
      </c>
      <c r="C1332" s="3">
        <v>45219</v>
      </c>
      <c r="D1332" s="4">
        <v>3</v>
      </c>
      <c r="E1332" s="3">
        <v>45223</v>
      </c>
      <c r="F1332" s="3">
        <v>45224</v>
      </c>
      <c r="G1332" s="3">
        <v>31717</v>
      </c>
      <c r="H1332" s="2" t="s">
        <v>9881</v>
      </c>
      <c r="I1332" s="2" t="s">
        <v>9891</v>
      </c>
      <c r="J1332" s="2" t="s">
        <v>9903</v>
      </c>
      <c r="K1332" s="2" t="s">
        <v>9907</v>
      </c>
      <c r="L1332" s="2" t="s">
        <v>9931</v>
      </c>
      <c r="M1332" s="2">
        <v>5</v>
      </c>
      <c r="N1332" s="2">
        <v>13221.34</v>
      </c>
      <c r="O1332" s="2">
        <v>66106.7</v>
      </c>
      <c r="P1332" s="2">
        <v>3.26</v>
      </c>
      <c r="Q1332" s="2">
        <v>63951.62</v>
      </c>
      <c r="R1332" s="2">
        <v>1</v>
      </c>
      <c r="S1332" s="2">
        <f t="shared" si="60"/>
        <v>5</v>
      </c>
      <c r="T1332" s="2">
        <f t="shared" si="61"/>
        <v>-2</v>
      </c>
      <c r="U1332" s="6">
        <f t="shared" si="62"/>
        <v>36.967793068664889</v>
      </c>
    </row>
    <row r="1333" spans="1:21" x14ac:dyDescent="0.3">
      <c r="A1333" s="2" t="s">
        <v>1348</v>
      </c>
      <c r="B1333" s="2" t="s">
        <v>6338</v>
      </c>
      <c r="C1333" s="3">
        <v>45551</v>
      </c>
      <c r="D1333" s="4">
        <v>8</v>
      </c>
      <c r="E1333" s="3">
        <v>45552</v>
      </c>
      <c r="F1333" s="3">
        <v>45557</v>
      </c>
      <c r="G1333" s="3">
        <v>32523</v>
      </c>
      <c r="H1333" s="2" t="s">
        <v>9879</v>
      </c>
      <c r="I1333" s="2" t="s">
        <v>9896</v>
      </c>
      <c r="J1333" s="2" t="s">
        <v>9903</v>
      </c>
      <c r="K1333" s="2" t="s">
        <v>9908</v>
      </c>
      <c r="L1333" s="2" t="s">
        <v>9921</v>
      </c>
      <c r="M1333" s="2">
        <v>10</v>
      </c>
      <c r="N1333" s="2">
        <v>18044.27</v>
      </c>
      <c r="O1333" s="2">
        <v>180442.7</v>
      </c>
      <c r="P1333" s="2">
        <v>7.21</v>
      </c>
      <c r="Q1333" s="2">
        <v>167432.78</v>
      </c>
      <c r="R1333" s="2">
        <v>2</v>
      </c>
      <c r="S1333" s="2">
        <f t="shared" si="60"/>
        <v>6</v>
      </c>
      <c r="T1333" s="2">
        <f t="shared" si="61"/>
        <v>2</v>
      </c>
      <c r="U1333" s="6">
        <f t="shared" si="62"/>
        <v>35.668720054757017</v>
      </c>
    </row>
    <row r="1334" spans="1:21" x14ac:dyDescent="0.3">
      <c r="A1334" s="2" t="s">
        <v>1349</v>
      </c>
      <c r="B1334" s="2" t="s">
        <v>6339</v>
      </c>
      <c r="C1334" s="3">
        <v>45704</v>
      </c>
      <c r="D1334" s="4">
        <v>3</v>
      </c>
      <c r="E1334" s="3">
        <v>45706</v>
      </c>
      <c r="F1334" s="3">
        <v>45710</v>
      </c>
      <c r="G1334" s="3">
        <v>38451</v>
      </c>
      <c r="H1334" s="2" t="s">
        <v>9879</v>
      </c>
      <c r="I1334" s="2" t="s">
        <v>9893</v>
      </c>
      <c r="J1334" s="2" t="s">
        <v>9906</v>
      </c>
      <c r="K1334" s="2" t="s">
        <v>9911</v>
      </c>
      <c r="L1334" s="2" t="s">
        <v>9922</v>
      </c>
      <c r="M1334" s="2">
        <v>7</v>
      </c>
      <c r="N1334" s="2">
        <v>9593.2800000000007</v>
      </c>
      <c r="O1334" s="2">
        <v>67152.960000000006</v>
      </c>
      <c r="P1334" s="2">
        <v>18.760000000000002</v>
      </c>
      <c r="Q1334" s="2">
        <v>54555.06</v>
      </c>
      <c r="R1334" s="2">
        <v>1</v>
      </c>
      <c r="S1334" s="2">
        <f t="shared" si="60"/>
        <v>6</v>
      </c>
      <c r="T1334" s="2">
        <f t="shared" si="61"/>
        <v>-3</v>
      </c>
      <c r="U1334" s="6">
        <f t="shared" si="62"/>
        <v>19.858279009126466</v>
      </c>
    </row>
    <row r="1335" spans="1:21" x14ac:dyDescent="0.3">
      <c r="A1335" s="2" t="s">
        <v>1350</v>
      </c>
      <c r="B1335" s="2" t="s">
        <v>6340</v>
      </c>
      <c r="C1335" s="3">
        <v>45785</v>
      </c>
      <c r="D1335" s="4">
        <v>4</v>
      </c>
      <c r="E1335" s="3">
        <v>45788</v>
      </c>
      <c r="F1335" s="3">
        <v>45792</v>
      </c>
      <c r="G1335" s="3">
        <v>21777</v>
      </c>
      <c r="H1335" s="2" t="s">
        <v>9882</v>
      </c>
      <c r="I1335" s="2" t="s">
        <v>9887</v>
      </c>
      <c r="J1335" s="2" t="s">
        <v>9905</v>
      </c>
      <c r="K1335" s="2" t="s">
        <v>9910</v>
      </c>
      <c r="L1335" s="2" t="s">
        <v>9925</v>
      </c>
      <c r="M1335" s="2">
        <v>2</v>
      </c>
      <c r="N1335" s="2">
        <v>42816.24</v>
      </c>
      <c r="O1335" s="2">
        <v>85632.48</v>
      </c>
      <c r="P1335" s="2">
        <v>26.99</v>
      </c>
      <c r="Q1335" s="2">
        <v>62520.27</v>
      </c>
      <c r="R1335" s="2">
        <v>2</v>
      </c>
      <c r="S1335" s="2">
        <f t="shared" si="60"/>
        <v>7</v>
      </c>
      <c r="T1335" s="2">
        <f t="shared" si="61"/>
        <v>-3</v>
      </c>
      <c r="U1335" s="6">
        <f t="shared" si="62"/>
        <v>65.729650212487741</v>
      </c>
    </row>
    <row r="1336" spans="1:21" x14ac:dyDescent="0.3">
      <c r="A1336" s="2" t="s">
        <v>1351</v>
      </c>
      <c r="B1336" s="2" t="s">
        <v>6341</v>
      </c>
      <c r="C1336" s="3">
        <v>45661</v>
      </c>
      <c r="D1336" s="4">
        <v>6</v>
      </c>
      <c r="E1336" s="3">
        <v>45663</v>
      </c>
      <c r="F1336" s="3">
        <v>45668</v>
      </c>
      <c r="G1336" s="3">
        <v>25549</v>
      </c>
      <c r="H1336" s="2" t="s">
        <v>9879</v>
      </c>
      <c r="I1336" s="2" t="s">
        <v>9896</v>
      </c>
      <c r="J1336" s="2" t="s">
        <v>9904</v>
      </c>
      <c r="K1336" s="2" t="s">
        <v>9909</v>
      </c>
      <c r="L1336" s="2" t="s">
        <v>9929</v>
      </c>
      <c r="M1336" s="2">
        <v>6</v>
      </c>
      <c r="N1336" s="2">
        <v>9194.4</v>
      </c>
      <c r="O1336" s="2">
        <v>55166.399999999987</v>
      </c>
      <c r="P1336" s="2">
        <v>5.24</v>
      </c>
      <c r="Q1336" s="2">
        <v>52275.68</v>
      </c>
      <c r="R1336" s="2">
        <v>3</v>
      </c>
      <c r="S1336" s="2">
        <f t="shared" si="60"/>
        <v>7</v>
      </c>
      <c r="T1336" s="2">
        <f t="shared" si="61"/>
        <v>-1</v>
      </c>
      <c r="U1336" s="6">
        <f t="shared" si="62"/>
        <v>55.064316249579711</v>
      </c>
    </row>
    <row r="1337" spans="1:21" x14ac:dyDescent="0.3">
      <c r="A1337" s="2" t="s">
        <v>1352</v>
      </c>
      <c r="B1337" s="2" t="s">
        <v>6342</v>
      </c>
      <c r="C1337" s="3">
        <v>45742</v>
      </c>
      <c r="D1337" s="4">
        <v>8</v>
      </c>
      <c r="E1337" s="3">
        <v>45746</v>
      </c>
      <c r="F1337" s="3">
        <v>45748</v>
      </c>
      <c r="G1337" s="3">
        <v>30646</v>
      </c>
      <c r="H1337" s="2" t="s">
        <v>9880</v>
      </c>
      <c r="I1337" s="2" t="s">
        <v>9892</v>
      </c>
      <c r="J1337" s="2" t="s">
        <v>9903</v>
      </c>
      <c r="K1337" s="2" t="s">
        <v>9907</v>
      </c>
      <c r="L1337" s="2" t="s">
        <v>9931</v>
      </c>
      <c r="M1337" s="2">
        <v>10</v>
      </c>
      <c r="N1337" s="2">
        <v>49659.6</v>
      </c>
      <c r="O1337" s="2">
        <v>496596</v>
      </c>
      <c r="P1337" s="2">
        <v>24.54</v>
      </c>
      <c r="Q1337" s="2">
        <v>374731.34</v>
      </c>
      <c r="R1337" s="2">
        <v>2</v>
      </c>
      <c r="S1337" s="2">
        <f t="shared" si="60"/>
        <v>6</v>
      </c>
      <c r="T1337" s="2">
        <f t="shared" si="61"/>
        <v>2</v>
      </c>
      <c r="U1337" s="6">
        <f t="shared" si="62"/>
        <v>41.329937603463648</v>
      </c>
    </row>
    <row r="1338" spans="1:21" x14ac:dyDescent="0.3">
      <c r="A1338" s="2" t="s">
        <v>1353</v>
      </c>
      <c r="B1338" s="2" t="s">
        <v>6343</v>
      </c>
      <c r="C1338" s="3">
        <v>45419</v>
      </c>
      <c r="D1338" s="4">
        <v>7</v>
      </c>
      <c r="E1338" s="3">
        <v>45423</v>
      </c>
      <c r="F1338" s="3">
        <v>45424</v>
      </c>
      <c r="G1338" s="3">
        <v>36934</v>
      </c>
      <c r="H1338" s="2" t="s">
        <v>9881</v>
      </c>
      <c r="I1338" s="2" t="s">
        <v>9885</v>
      </c>
      <c r="J1338" s="2" t="s">
        <v>9904</v>
      </c>
      <c r="K1338" s="2" t="s">
        <v>9912</v>
      </c>
      <c r="L1338" s="2" t="s">
        <v>9930</v>
      </c>
      <c r="M1338" s="2">
        <v>8</v>
      </c>
      <c r="N1338" s="2">
        <v>15563.99</v>
      </c>
      <c r="O1338" s="2">
        <v>124511.92</v>
      </c>
      <c r="P1338" s="2">
        <v>21.29</v>
      </c>
      <c r="Q1338" s="2">
        <v>98003.33</v>
      </c>
      <c r="R1338" s="2">
        <v>2</v>
      </c>
      <c r="S1338" s="2">
        <f t="shared" si="60"/>
        <v>5</v>
      </c>
      <c r="T1338" s="2">
        <f t="shared" si="61"/>
        <v>2</v>
      </c>
      <c r="U1338" s="6">
        <f t="shared" si="62"/>
        <v>23.230663928815879</v>
      </c>
    </row>
    <row r="1339" spans="1:21" x14ac:dyDescent="0.3">
      <c r="A1339" s="2" t="s">
        <v>1354</v>
      </c>
      <c r="B1339" s="2" t="s">
        <v>6344</v>
      </c>
      <c r="C1339" s="3">
        <v>45588</v>
      </c>
      <c r="D1339" s="4">
        <v>9</v>
      </c>
      <c r="E1339" s="3">
        <v>45590</v>
      </c>
      <c r="F1339" s="3">
        <v>45592</v>
      </c>
      <c r="G1339" s="3">
        <v>38607</v>
      </c>
      <c r="H1339" s="2" t="s">
        <v>9879</v>
      </c>
      <c r="I1339" s="2" t="s">
        <v>9900</v>
      </c>
      <c r="J1339" s="2" t="s">
        <v>9904</v>
      </c>
      <c r="K1339" s="2" t="s">
        <v>9912</v>
      </c>
      <c r="L1339" s="2" t="s">
        <v>9933</v>
      </c>
      <c r="M1339" s="2">
        <v>6</v>
      </c>
      <c r="N1339" s="2">
        <v>12663.16</v>
      </c>
      <c r="O1339" s="2">
        <v>75978.959999999992</v>
      </c>
      <c r="P1339" s="2">
        <v>17.149999999999999</v>
      </c>
      <c r="Q1339" s="2">
        <v>62948.57</v>
      </c>
      <c r="R1339" s="2">
        <v>4</v>
      </c>
      <c r="S1339" s="2">
        <f t="shared" si="60"/>
        <v>4</v>
      </c>
      <c r="T1339" s="2">
        <f t="shared" si="61"/>
        <v>5</v>
      </c>
      <c r="U1339" s="6">
        <f t="shared" si="62"/>
        <v>19.112936344969199</v>
      </c>
    </row>
    <row r="1340" spans="1:21" x14ac:dyDescent="0.3">
      <c r="A1340" s="2" t="s">
        <v>1355</v>
      </c>
      <c r="B1340" s="2" t="s">
        <v>6345</v>
      </c>
      <c r="C1340" s="3">
        <v>45321</v>
      </c>
      <c r="D1340" s="4">
        <v>4</v>
      </c>
      <c r="E1340" s="3">
        <v>45324</v>
      </c>
      <c r="F1340" s="3">
        <v>45325</v>
      </c>
      <c r="G1340" s="3">
        <v>28973</v>
      </c>
      <c r="H1340" s="2" t="s">
        <v>9882</v>
      </c>
      <c r="I1340" s="2" t="s">
        <v>9898</v>
      </c>
      <c r="J1340" s="2" t="s">
        <v>9904</v>
      </c>
      <c r="K1340" s="2" t="s">
        <v>9912</v>
      </c>
      <c r="L1340" s="2" t="s">
        <v>9930</v>
      </c>
      <c r="M1340" s="2">
        <v>7</v>
      </c>
      <c r="N1340" s="2">
        <v>25697.82</v>
      </c>
      <c r="O1340" s="2">
        <v>179884.74</v>
      </c>
      <c r="P1340" s="2">
        <v>2.93</v>
      </c>
      <c r="Q1340" s="2">
        <v>174614.12</v>
      </c>
      <c r="R1340" s="2">
        <v>1</v>
      </c>
      <c r="S1340" s="2">
        <f t="shared" si="60"/>
        <v>4</v>
      </c>
      <c r="T1340" s="2">
        <f t="shared" si="61"/>
        <v>0</v>
      </c>
      <c r="U1340" s="6">
        <f t="shared" si="62"/>
        <v>44.757052731817645</v>
      </c>
    </row>
    <row r="1341" spans="1:21" x14ac:dyDescent="0.3">
      <c r="A1341" s="2" t="s">
        <v>1356</v>
      </c>
      <c r="B1341" s="2" t="s">
        <v>6346</v>
      </c>
      <c r="C1341" s="3">
        <v>45512</v>
      </c>
      <c r="D1341" s="4">
        <v>3</v>
      </c>
      <c r="E1341" s="3">
        <v>45514</v>
      </c>
      <c r="F1341" s="3">
        <v>45516</v>
      </c>
      <c r="G1341" s="3">
        <v>25570</v>
      </c>
      <c r="H1341" s="2" t="s">
        <v>9879</v>
      </c>
      <c r="I1341" s="2" t="s">
        <v>9900</v>
      </c>
      <c r="J1341" s="2" t="s">
        <v>9906</v>
      </c>
      <c r="K1341" s="2" t="s">
        <v>9911</v>
      </c>
      <c r="L1341" s="2" t="s">
        <v>9936</v>
      </c>
      <c r="M1341" s="2">
        <v>1</v>
      </c>
      <c r="N1341" s="2">
        <v>8353.1299999999992</v>
      </c>
      <c r="O1341" s="2">
        <v>8353.1299999999992</v>
      </c>
      <c r="P1341" s="2">
        <v>29.68</v>
      </c>
      <c r="Q1341" s="2">
        <v>5873.92</v>
      </c>
      <c r="R1341" s="2">
        <v>1</v>
      </c>
      <c r="S1341" s="2">
        <f t="shared" si="60"/>
        <v>4</v>
      </c>
      <c r="T1341" s="2">
        <f t="shared" si="61"/>
        <v>-1</v>
      </c>
      <c r="U1341" s="6">
        <f t="shared" si="62"/>
        <v>54.597540942804521</v>
      </c>
    </row>
    <row r="1342" spans="1:21" x14ac:dyDescent="0.3">
      <c r="A1342" s="2" t="s">
        <v>1357</v>
      </c>
      <c r="B1342" s="2" t="s">
        <v>6347</v>
      </c>
      <c r="C1342" s="3">
        <v>45325</v>
      </c>
      <c r="D1342" s="4">
        <v>6</v>
      </c>
      <c r="E1342" s="3">
        <v>45330</v>
      </c>
      <c r="F1342" s="3">
        <v>45334</v>
      </c>
      <c r="G1342" s="3">
        <v>36976</v>
      </c>
      <c r="H1342" s="2" t="s">
        <v>9881</v>
      </c>
      <c r="I1342" s="2" t="s">
        <v>9899</v>
      </c>
      <c r="J1342" s="2" t="s">
        <v>9904</v>
      </c>
      <c r="K1342" s="2" t="s">
        <v>9909</v>
      </c>
      <c r="L1342" s="2" t="s">
        <v>9916</v>
      </c>
      <c r="M1342" s="2">
        <v>5</v>
      </c>
      <c r="N1342" s="2">
        <v>10077.4</v>
      </c>
      <c r="O1342" s="2">
        <v>50387</v>
      </c>
      <c r="P1342" s="2">
        <v>28.56</v>
      </c>
      <c r="Q1342" s="2">
        <v>35996.47</v>
      </c>
      <c r="R1342" s="2">
        <v>1</v>
      </c>
      <c r="S1342" s="2">
        <f t="shared" si="60"/>
        <v>9</v>
      </c>
      <c r="T1342" s="2">
        <f t="shared" si="61"/>
        <v>-3</v>
      </c>
      <c r="U1342" s="6">
        <f t="shared" si="62"/>
        <v>22.858316221765914</v>
      </c>
    </row>
    <row r="1343" spans="1:21" x14ac:dyDescent="0.3">
      <c r="A1343" s="2" t="s">
        <v>1358</v>
      </c>
      <c r="B1343" s="2" t="s">
        <v>6348</v>
      </c>
      <c r="C1343" s="3">
        <v>45395</v>
      </c>
      <c r="D1343" s="4">
        <v>10</v>
      </c>
      <c r="E1343" s="3">
        <v>45396</v>
      </c>
      <c r="F1343" s="3">
        <v>45399</v>
      </c>
      <c r="G1343" s="3">
        <v>37291</v>
      </c>
      <c r="H1343" s="2" t="s">
        <v>9881</v>
      </c>
      <c r="I1343" s="2" t="s">
        <v>9885</v>
      </c>
      <c r="J1343" s="2" t="s">
        <v>9903</v>
      </c>
      <c r="K1343" s="2" t="s">
        <v>9908</v>
      </c>
      <c r="L1343" s="2" t="s">
        <v>9918</v>
      </c>
      <c r="M1343" s="2">
        <v>3</v>
      </c>
      <c r="N1343" s="2">
        <v>5189.46</v>
      </c>
      <c r="O1343" s="2">
        <v>15568.38</v>
      </c>
      <c r="P1343" s="2">
        <v>1.41</v>
      </c>
      <c r="Q1343" s="2">
        <v>15348.87</v>
      </c>
      <c r="R1343" s="2">
        <v>4</v>
      </c>
      <c r="S1343" s="2">
        <f t="shared" si="60"/>
        <v>4</v>
      </c>
      <c r="T1343" s="2">
        <f t="shared" si="61"/>
        <v>6</v>
      </c>
      <c r="U1343" s="6">
        <f t="shared" si="62"/>
        <v>22.186882513986433</v>
      </c>
    </row>
    <row r="1344" spans="1:21" x14ac:dyDescent="0.3">
      <c r="A1344" s="2" t="s">
        <v>1359</v>
      </c>
      <c r="B1344" s="2" t="s">
        <v>6349</v>
      </c>
      <c r="C1344" s="3">
        <v>45646</v>
      </c>
      <c r="D1344" s="4">
        <v>9</v>
      </c>
      <c r="E1344" s="3">
        <v>45649</v>
      </c>
      <c r="F1344" s="3">
        <v>45651</v>
      </c>
      <c r="G1344" s="3">
        <v>32866</v>
      </c>
      <c r="H1344" s="2" t="s">
        <v>9879</v>
      </c>
      <c r="I1344" s="2" t="s">
        <v>9893</v>
      </c>
      <c r="J1344" s="2" t="s">
        <v>9906</v>
      </c>
      <c r="K1344" s="2" t="s">
        <v>9911</v>
      </c>
      <c r="L1344" s="2" t="s">
        <v>9926</v>
      </c>
      <c r="M1344" s="2">
        <v>7</v>
      </c>
      <c r="N1344" s="2">
        <v>29681.85</v>
      </c>
      <c r="O1344" s="2">
        <v>207772.95</v>
      </c>
      <c r="P1344" s="2">
        <v>1.26</v>
      </c>
      <c r="Q1344" s="2">
        <v>205155.01</v>
      </c>
      <c r="R1344" s="2">
        <v>5</v>
      </c>
      <c r="S1344" s="2">
        <f t="shared" si="60"/>
        <v>5</v>
      </c>
      <c r="T1344" s="2">
        <f t="shared" si="61"/>
        <v>4</v>
      </c>
      <c r="U1344" s="6">
        <f t="shared" si="62"/>
        <v>34.989733059548257</v>
      </c>
    </row>
    <row r="1345" spans="1:21" x14ac:dyDescent="0.3">
      <c r="A1345" s="2" t="s">
        <v>1360</v>
      </c>
      <c r="B1345" s="2" t="s">
        <v>6350</v>
      </c>
      <c r="C1345" s="3">
        <v>45879</v>
      </c>
      <c r="D1345" s="4">
        <v>10</v>
      </c>
      <c r="E1345" s="3">
        <v>45881</v>
      </c>
      <c r="F1345" s="3">
        <v>45884</v>
      </c>
      <c r="G1345" s="3">
        <v>34626</v>
      </c>
      <c r="H1345" s="2" t="s">
        <v>9881</v>
      </c>
      <c r="I1345" s="2" t="s">
        <v>9899</v>
      </c>
      <c r="J1345" s="2" t="s">
        <v>9904</v>
      </c>
      <c r="K1345" s="2" t="s">
        <v>9909</v>
      </c>
      <c r="L1345" s="2" t="s">
        <v>9927</v>
      </c>
      <c r="M1345" s="2">
        <v>2</v>
      </c>
      <c r="N1345" s="2">
        <v>7855.03</v>
      </c>
      <c r="O1345" s="2">
        <v>15710.06</v>
      </c>
      <c r="P1345" s="2">
        <v>26.38</v>
      </c>
      <c r="Q1345" s="2">
        <v>11565.75</v>
      </c>
      <c r="R1345" s="2">
        <v>5</v>
      </c>
      <c r="S1345" s="2">
        <f t="shared" si="60"/>
        <v>5</v>
      </c>
      <c r="T1345" s="2">
        <f t="shared" si="61"/>
        <v>5</v>
      </c>
      <c r="U1345" s="6">
        <f t="shared" si="62"/>
        <v>30.809034907597535</v>
      </c>
    </row>
    <row r="1346" spans="1:21" x14ac:dyDescent="0.3">
      <c r="A1346" s="2" t="s">
        <v>1361</v>
      </c>
      <c r="B1346" s="2" t="s">
        <v>6351</v>
      </c>
      <c r="C1346" s="3">
        <v>45666</v>
      </c>
      <c r="D1346" s="4">
        <v>4</v>
      </c>
      <c r="E1346" s="3">
        <v>45669</v>
      </c>
      <c r="F1346" s="3">
        <v>45673</v>
      </c>
      <c r="G1346" s="3">
        <v>25372</v>
      </c>
      <c r="H1346" s="2" t="s">
        <v>9879</v>
      </c>
      <c r="I1346" s="2" t="s">
        <v>9886</v>
      </c>
      <c r="J1346" s="2" t="s">
        <v>9903</v>
      </c>
      <c r="K1346" s="2" t="s">
        <v>9908</v>
      </c>
      <c r="L1346" s="2" t="s">
        <v>9915</v>
      </c>
      <c r="M1346" s="2">
        <v>2</v>
      </c>
      <c r="N1346" s="2">
        <v>20058.349999999999</v>
      </c>
      <c r="O1346" s="2">
        <v>40116.699999999997</v>
      </c>
      <c r="P1346" s="2">
        <v>25.73</v>
      </c>
      <c r="Q1346" s="2">
        <v>29794.67</v>
      </c>
      <c r="R1346" s="2">
        <v>4</v>
      </c>
      <c r="S1346" s="2">
        <f t="shared" si="60"/>
        <v>7</v>
      </c>
      <c r="T1346" s="2">
        <f t="shared" si="61"/>
        <v>-3</v>
      </c>
      <c r="U1346" s="6">
        <f t="shared" si="62"/>
        <v>55.562611076420573</v>
      </c>
    </row>
    <row r="1347" spans="1:21" x14ac:dyDescent="0.3">
      <c r="A1347" s="2" t="s">
        <v>1362</v>
      </c>
      <c r="B1347" s="2" t="s">
        <v>6352</v>
      </c>
      <c r="C1347" s="3">
        <v>45306</v>
      </c>
      <c r="D1347" s="4">
        <v>3</v>
      </c>
      <c r="E1347" s="3">
        <v>45310</v>
      </c>
      <c r="F1347" s="3">
        <v>45314</v>
      </c>
      <c r="G1347" s="3">
        <v>27929</v>
      </c>
      <c r="H1347" s="2" t="s">
        <v>9881</v>
      </c>
      <c r="I1347" s="2" t="s">
        <v>9891</v>
      </c>
      <c r="J1347" s="2" t="s">
        <v>9904</v>
      </c>
      <c r="K1347" s="2" t="s">
        <v>9912</v>
      </c>
      <c r="L1347" s="2" t="s">
        <v>9928</v>
      </c>
      <c r="M1347" s="2">
        <v>1</v>
      </c>
      <c r="N1347" s="2">
        <v>13438.62</v>
      </c>
      <c r="O1347" s="2">
        <v>13438.62</v>
      </c>
      <c r="P1347" s="2">
        <v>28.27</v>
      </c>
      <c r="Q1347" s="2">
        <v>9639.52</v>
      </c>
      <c r="R1347" s="2">
        <v>2</v>
      </c>
      <c r="S1347" s="2">
        <f t="shared" ref="S1347:S1410" si="63">_xlfn.DAYS(F1347,C1347)</f>
        <v>8</v>
      </c>
      <c r="T1347" s="2">
        <f t="shared" ref="T1347:T1410" si="64">D1347-S1347</f>
        <v>-5</v>
      </c>
      <c r="U1347" s="6">
        <f t="shared" ref="U1347:U1410" si="65">YEARFRAC(G1347,C1347,1)</f>
        <v>47.573639512794728</v>
      </c>
    </row>
    <row r="1348" spans="1:21" x14ac:dyDescent="0.3">
      <c r="A1348" s="2" t="s">
        <v>1363</v>
      </c>
      <c r="B1348" s="2" t="s">
        <v>6353</v>
      </c>
      <c r="C1348" s="3">
        <v>45314</v>
      </c>
      <c r="D1348" s="4">
        <v>3</v>
      </c>
      <c r="E1348" s="3">
        <v>45317</v>
      </c>
      <c r="F1348" s="3">
        <v>45319</v>
      </c>
      <c r="G1348" s="3">
        <v>22306</v>
      </c>
      <c r="H1348" s="2" t="s">
        <v>9880</v>
      </c>
      <c r="I1348" s="2" t="s">
        <v>9884</v>
      </c>
      <c r="J1348" s="2" t="s">
        <v>9903</v>
      </c>
      <c r="K1348" s="2" t="s">
        <v>9908</v>
      </c>
      <c r="L1348" s="2" t="s">
        <v>9918</v>
      </c>
      <c r="M1348" s="2">
        <v>8</v>
      </c>
      <c r="N1348" s="2">
        <v>9020.2900000000009</v>
      </c>
      <c r="O1348" s="2">
        <v>72162.320000000007</v>
      </c>
      <c r="P1348" s="2">
        <v>5.78</v>
      </c>
      <c r="Q1348" s="2">
        <v>67991.34</v>
      </c>
      <c r="R1348" s="2">
        <v>1</v>
      </c>
      <c r="S1348" s="2">
        <f t="shared" si="63"/>
        <v>5</v>
      </c>
      <c r="T1348" s="2">
        <f t="shared" si="64"/>
        <v>-2</v>
      </c>
      <c r="U1348" s="6">
        <f t="shared" si="65"/>
        <v>62.992470910335385</v>
      </c>
    </row>
    <row r="1349" spans="1:21" x14ac:dyDescent="0.3">
      <c r="A1349" s="2" t="s">
        <v>1364</v>
      </c>
      <c r="B1349" s="2" t="s">
        <v>6354</v>
      </c>
      <c r="C1349" s="3">
        <v>45510</v>
      </c>
      <c r="D1349" s="4">
        <v>6</v>
      </c>
      <c r="E1349" s="3">
        <v>45515</v>
      </c>
      <c r="F1349" s="3">
        <v>45516</v>
      </c>
      <c r="G1349" s="3">
        <v>36709</v>
      </c>
      <c r="H1349" s="2" t="s">
        <v>9880</v>
      </c>
      <c r="I1349" s="2" t="s">
        <v>9884</v>
      </c>
      <c r="J1349" s="2" t="s">
        <v>9903</v>
      </c>
      <c r="K1349" s="2" t="s">
        <v>9908</v>
      </c>
      <c r="L1349" s="2" t="s">
        <v>9915</v>
      </c>
      <c r="M1349" s="2">
        <v>8</v>
      </c>
      <c r="N1349" s="2">
        <v>22009.25</v>
      </c>
      <c r="O1349" s="2">
        <v>176074</v>
      </c>
      <c r="P1349" s="2">
        <v>11.88</v>
      </c>
      <c r="Q1349" s="2">
        <v>155156.41</v>
      </c>
      <c r="R1349" s="2">
        <v>4</v>
      </c>
      <c r="S1349" s="2">
        <f t="shared" si="63"/>
        <v>6</v>
      </c>
      <c r="T1349" s="2">
        <f t="shared" si="64"/>
        <v>0</v>
      </c>
      <c r="U1349" s="6">
        <f t="shared" si="65"/>
        <v>24.093845816907578</v>
      </c>
    </row>
    <row r="1350" spans="1:21" x14ac:dyDescent="0.3">
      <c r="A1350" s="2" t="s">
        <v>1365</v>
      </c>
      <c r="B1350" s="2" t="s">
        <v>6355</v>
      </c>
      <c r="C1350" s="3">
        <v>45738</v>
      </c>
      <c r="D1350" s="4">
        <v>5</v>
      </c>
      <c r="E1350" s="3">
        <v>45740</v>
      </c>
      <c r="F1350" s="3">
        <v>45743</v>
      </c>
      <c r="G1350" s="3">
        <v>37437</v>
      </c>
      <c r="H1350" s="2" t="s">
        <v>9880</v>
      </c>
      <c r="I1350" s="2" t="s">
        <v>9884</v>
      </c>
      <c r="J1350" s="2" t="s">
        <v>9904</v>
      </c>
      <c r="K1350" s="2" t="s">
        <v>9912</v>
      </c>
      <c r="L1350" s="2" t="s">
        <v>9933</v>
      </c>
      <c r="M1350" s="2">
        <v>4</v>
      </c>
      <c r="N1350" s="2">
        <v>18712.84</v>
      </c>
      <c r="O1350" s="2">
        <v>74851.360000000001</v>
      </c>
      <c r="P1350" s="2">
        <v>27.49</v>
      </c>
      <c r="Q1350" s="2">
        <v>54274.720000000001</v>
      </c>
      <c r="R1350" s="2">
        <v>3</v>
      </c>
      <c r="S1350" s="2">
        <f t="shared" si="63"/>
        <v>5</v>
      </c>
      <c r="T1350" s="2">
        <f t="shared" si="64"/>
        <v>0</v>
      </c>
      <c r="U1350" s="6">
        <f t="shared" si="65"/>
        <v>22.726899383983572</v>
      </c>
    </row>
    <row r="1351" spans="1:21" x14ac:dyDescent="0.3">
      <c r="A1351" s="2" t="s">
        <v>1366</v>
      </c>
      <c r="B1351" s="2" t="s">
        <v>6356</v>
      </c>
      <c r="C1351" s="3">
        <v>45854</v>
      </c>
      <c r="D1351" s="4">
        <v>5</v>
      </c>
      <c r="E1351" s="3">
        <v>45858</v>
      </c>
      <c r="F1351" s="3">
        <v>45862</v>
      </c>
      <c r="G1351" s="3">
        <v>22017</v>
      </c>
      <c r="H1351" s="2" t="s">
        <v>9881</v>
      </c>
      <c r="I1351" s="2" t="s">
        <v>9890</v>
      </c>
      <c r="J1351" s="2" t="s">
        <v>9903</v>
      </c>
      <c r="K1351" s="2" t="s">
        <v>9907</v>
      </c>
      <c r="L1351" s="2" t="s">
        <v>9913</v>
      </c>
      <c r="M1351" s="2">
        <v>4</v>
      </c>
      <c r="N1351" s="2">
        <v>9243.2999999999993</v>
      </c>
      <c r="O1351" s="2">
        <v>36973.199999999997</v>
      </c>
      <c r="P1351" s="2">
        <v>4.22</v>
      </c>
      <c r="Q1351" s="2">
        <v>35412.93</v>
      </c>
      <c r="R1351" s="2">
        <v>4</v>
      </c>
      <c r="S1351" s="2">
        <f t="shared" si="63"/>
        <v>8</v>
      </c>
      <c r="T1351" s="2">
        <f t="shared" si="64"/>
        <v>-3</v>
      </c>
      <c r="U1351" s="6">
        <f t="shared" si="65"/>
        <v>65.260795619529603</v>
      </c>
    </row>
    <row r="1352" spans="1:21" x14ac:dyDescent="0.3">
      <c r="A1352" s="2" t="s">
        <v>1367</v>
      </c>
      <c r="B1352" s="2" t="s">
        <v>6357</v>
      </c>
      <c r="C1352" s="3">
        <v>45735</v>
      </c>
      <c r="D1352" s="4">
        <v>4</v>
      </c>
      <c r="E1352" s="3">
        <v>45739</v>
      </c>
      <c r="F1352" s="3">
        <v>45743</v>
      </c>
      <c r="G1352" s="3">
        <v>21941</v>
      </c>
      <c r="H1352" s="2" t="s">
        <v>9880</v>
      </c>
      <c r="I1352" s="2" t="s">
        <v>9901</v>
      </c>
      <c r="J1352" s="2" t="s">
        <v>9904</v>
      </c>
      <c r="K1352" s="2" t="s">
        <v>9909</v>
      </c>
      <c r="L1352" s="2" t="s">
        <v>9923</v>
      </c>
      <c r="M1352" s="2">
        <v>3</v>
      </c>
      <c r="N1352" s="2">
        <v>36902.129999999997</v>
      </c>
      <c r="O1352" s="2">
        <v>110706.39</v>
      </c>
      <c r="P1352" s="2">
        <v>16.329999999999998</v>
      </c>
      <c r="Q1352" s="2">
        <v>92628.04</v>
      </c>
      <c r="R1352" s="2">
        <v>2</v>
      </c>
      <c r="S1352" s="2">
        <f t="shared" si="63"/>
        <v>8</v>
      </c>
      <c r="T1352" s="2">
        <f t="shared" si="64"/>
        <v>-4</v>
      </c>
      <c r="U1352" s="6">
        <f t="shared" si="65"/>
        <v>65.143070477454685</v>
      </c>
    </row>
    <row r="1353" spans="1:21" x14ac:dyDescent="0.3">
      <c r="A1353" s="2" t="s">
        <v>1368</v>
      </c>
      <c r="B1353" s="2" t="s">
        <v>6358</v>
      </c>
      <c r="C1353" s="3">
        <v>45290</v>
      </c>
      <c r="D1353" s="4">
        <v>7</v>
      </c>
      <c r="E1353" s="3">
        <v>45292</v>
      </c>
      <c r="F1353" s="3">
        <v>45296</v>
      </c>
      <c r="G1353" s="3">
        <v>24219</v>
      </c>
      <c r="H1353" s="2" t="s">
        <v>9879</v>
      </c>
      <c r="I1353" s="2" t="s">
        <v>9883</v>
      </c>
      <c r="J1353" s="2" t="s">
        <v>9903</v>
      </c>
      <c r="K1353" s="2" t="s">
        <v>9908</v>
      </c>
      <c r="L1353" s="2" t="s">
        <v>9918</v>
      </c>
      <c r="M1353" s="2">
        <v>2</v>
      </c>
      <c r="N1353" s="2">
        <v>5483.98</v>
      </c>
      <c r="O1353" s="2">
        <v>10967.96</v>
      </c>
      <c r="P1353" s="2">
        <v>18.77</v>
      </c>
      <c r="Q1353" s="2">
        <v>8909.27</v>
      </c>
      <c r="R1353" s="2">
        <v>5</v>
      </c>
      <c r="S1353" s="2">
        <f t="shared" si="63"/>
        <v>6</v>
      </c>
      <c r="T1353" s="2">
        <f t="shared" si="64"/>
        <v>1</v>
      </c>
      <c r="U1353" s="6">
        <f t="shared" si="65"/>
        <v>57.690615558912384</v>
      </c>
    </row>
    <row r="1354" spans="1:21" x14ac:dyDescent="0.3">
      <c r="A1354" s="2" t="s">
        <v>1369</v>
      </c>
      <c r="B1354" s="2" t="s">
        <v>6359</v>
      </c>
      <c r="C1354" s="3">
        <v>45377</v>
      </c>
      <c r="D1354" s="4">
        <v>7</v>
      </c>
      <c r="E1354" s="3">
        <v>45379</v>
      </c>
      <c r="F1354" s="3">
        <v>45381</v>
      </c>
      <c r="G1354" s="3">
        <v>22463</v>
      </c>
      <c r="H1354" s="2" t="s">
        <v>9880</v>
      </c>
      <c r="I1354" s="2" t="s">
        <v>9901</v>
      </c>
      <c r="J1354" s="2" t="s">
        <v>9904</v>
      </c>
      <c r="K1354" s="2" t="s">
        <v>9909</v>
      </c>
      <c r="L1354" s="2" t="s">
        <v>9927</v>
      </c>
      <c r="M1354" s="2">
        <v>8</v>
      </c>
      <c r="N1354" s="2">
        <v>5228.8</v>
      </c>
      <c r="O1354" s="2">
        <v>41830.400000000001</v>
      </c>
      <c r="P1354" s="2">
        <v>9.2100000000000009</v>
      </c>
      <c r="Q1354" s="2">
        <v>37977.82</v>
      </c>
      <c r="R1354" s="2">
        <v>2</v>
      </c>
      <c r="S1354" s="2">
        <f t="shared" si="63"/>
        <v>4</v>
      </c>
      <c r="T1354" s="2">
        <f t="shared" si="64"/>
        <v>3</v>
      </c>
      <c r="U1354" s="6">
        <f t="shared" si="65"/>
        <v>62.735112936344969</v>
      </c>
    </row>
    <row r="1355" spans="1:21" x14ac:dyDescent="0.3">
      <c r="A1355" s="2" t="s">
        <v>1370</v>
      </c>
      <c r="B1355" s="2" t="s">
        <v>6360</v>
      </c>
      <c r="C1355" s="3">
        <v>45643</v>
      </c>
      <c r="D1355" s="4">
        <v>9</v>
      </c>
      <c r="E1355" s="3">
        <v>45648</v>
      </c>
      <c r="F1355" s="3">
        <v>45650</v>
      </c>
      <c r="G1355" s="3">
        <v>37612</v>
      </c>
      <c r="H1355" s="2" t="s">
        <v>9882</v>
      </c>
      <c r="I1355" s="2" t="s">
        <v>9887</v>
      </c>
      <c r="J1355" s="2" t="s">
        <v>9903</v>
      </c>
      <c r="K1355" s="2" t="s">
        <v>9907</v>
      </c>
      <c r="L1355" s="2" t="s">
        <v>9931</v>
      </c>
      <c r="M1355" s="2">
        <v>2</v>
      </c>
      <c r="N1355" s="2">
        <v>12925.25</v>
      </c>
      <c r="O1355" s="2">
        <v>25850.5</v>
      </c>
      <c r="P1355" s="2">
        <v>9.14</v>
      </c>
      <c r="Q1355" s="2">
        <v>23487.759999999998</v>
      </c>
      <c r="R1355" s="2">
        <v>1</v>
      </c>
      <c r="S1355" s="2">
        <f t="shared" si="63"/>
        <v>7</v>
      </c>
      <c r="T1355" s="2">
        <f t="shared" si="64"/>
        <v>2</v>
      </c>
      <c r="U1355" s="6">
        <f t="shared" si="65"/>
        <v>21.987025354124508</v>
      </c>
    </row>
    <row r="1356" spans="1:21" x14ac:dyDescent="0.3">
      <c r="A1356" s="2" t="s">
        <v>1371</v>
      </c>
      <c r="B1356" s="2" t="s">
        <v>6361</v>
      </c>
      <c r="C1356" s="3">
        <v>45623</v>
      </c>
      <c r="D1356" s="4">
        <v>5</v>
      </c>
      <c r="E1356" s="3">
        <v>45627</v>
      </c>
      <c r="F1356" s="3">
        <v>45632</v>
      </c>
      <c r="G1356" s="3">
        <v>38064</v>
      </c>
      <c r="H1356" s="2" t="s">
        <v>9879</v>
      </c>
      <c r="I1356" s="2" t="s">
        <v>9896</v>
      </c>
      <c r="J1356" s="2" t="s">
        <v>9903</v>
      </c>
      <c r="K1356" s="2" t="s">
        <v>9907</v>
      </c>
      <c r="L1356" s="2" t="s">
        <v>9914</v>
      </c>
      <c r="M1356" s="2">
        <v>10</v>
      </c>
      <c r="N1356" s="2">
        <v>31140.06</v>
      </c>
      <c r="O1356" s="2">
        <v>311400.59999999998</v>
      </c>
      <c r="P1356" s="2">
        <v>15.06</v>
      </c>
      <c r="Q1356" s="2">
        <v>264503.67</v>
      </c>
      <c r="R1356" s="2">
        <v>4</v>
      </c>
      <c r="S1356" s="2">
        <f t="shared" si="63"/>
        <v>9</v>
      </c>
      <c r="T1356" s="2">
        <f t="shared" si="64"/>
        <v>-4</v>
      </c>
      <c r="U1356" s="6">
        <f t="shared" si="65"/>
        <v>20.693390692217442</v>
      </c>
    </row>
    <row r="1357" spans="1:21" x14ac:dyDescent="0.3">
      <c r="A1357" s="2" t="s">
        <v>1372</v>
      </c>
      <c r="B1357" s="2" t="s">
        <v>6362</v>
      </c>
      <c r="C1357" s="3">
        <v>45810</v>
      </c>
      <c r="D1357" s="4">
        <v>10</v>
      </c>
      <c r="E1357" s="3">
        <v>45814</v>
      </c>
      <c r="F1357" s="3">
        <v>45818</v>
      </c>
      <c r="G1357" s="3">
        <v>32206</v>
      </c>
      <c r="H1357" s="2" t="s">
        <v>9880</v>
      </c>
      <c r="I1357" s="2" t="s">
        <v>9889</v>
      </c>
      <c r="J1357" s="2" t="s">
        <v>9903</v>
      </c>
      <c r="K1357" s="2" t="s">
        <v>9907</v>
      </c>
      <c r="L1357" s="2" t="s">
        <v>9931</v>
      </c>
      <c r="M1357" s="2">
        <v>4</v>
      </c>
      <c r="N1357" s="2">
        <v>12180.57</v>
      </c>
      <c r="O1357" s="2">
        <v>48722.28</v>
      </c>
      <c r="P1357" s="2">
        <v>18.13</v>
      </c>
      <c r="Q1357" s="2">
        <v>39888.93</v>
      </c>
      <c r="R1357" s="2">
        <v>5</v>
      </c>
      <c r="S1357" s="2">
        <f t="shared" si="63"/>
        <v>8</v>
      </c>
      <c r="T1357" s="2">
        <f t="shared" si="64"/>
        <v>2</v>
      </c>
      <c r="U1357" s="6">
        <f t="shared" si="65"/>
        <v>37.244380403458216</v>
      </c>
    </row>
    <row r="1358" spans="1:21" x14ac:dyDescent="0.3">
      <c r="A1358" s="2" t="s">
        <v>1373</v>
      </c>
      <c r="B1358" s="2" t="s">
        <v>6363</v>
      </c>
      <c r="C1358" s="3">
        <v>45758</v>
      </c>
      <c r="D1358" s="4">
        <v>4</v>
      </c>
      <c r="E1358" s="3">
        <v>45761</v>
      </c>
      <c r="F1358" s="3">
        <v>45766</v>
      </c>
      <c r="G1358" s="3">
        <v>31653</v>
      </c>
      <c r="H1358" s="2" t="s">
        <v>9879</v>
      </c>
      <c r="I1358" s="2" t="s">
        <v>9883</v>
      </c>
      <c r="J1358" s="2" t="s">
        <v>9904</v>
      </c>
      <c r="K1358" s="2" t="s">
        <v>9909</v>
      </c>
      <c r="L1358" s="2" t="s">
        <v>9927</v>
      </c>
      <c r="M1358" s="2">
        <v>3</v>
      </c>
      <c r="N1358" s="2">
        <v>39306</v>
      </c>
      <c r="O1358" s="2">
        <v>117918</v>
      </c>
      <c r="P1358" s="2">
        <v>24.74</v>
      </c>
      <c r="Q1358" s="2">
        <v>88745.09</v>
      </c>
      <c r="R1358" s="2">
        <v>2</v>
      </c>
      <c r="S1358" s="2">
        <f t="shared" si="63"/>
        <v>8</v>
      </c>
      <c r="T1358" s="2">
        <f t="shared" si="64"/>
        <v>-4</v>
      </c>
      <c r="U1358" s="6">
        <f t="shared" si="65"/>
        <v>38.617385352498289</v>
      </c>
    </row>
    <row r="1359" spans="1:21" x14ac:dyDescent="0.3">
      <c r="A1359" s="2" t="s">
        <v>1374</v>
      </c>
      <c r="B1359" s="2" t="s">
        <v>6364</v>
      </c>
      <c r="C1359" s="3">
        <v>45504</v>
      </c>
      <c r="D1359" s="4">
        <v>3</v>
      </c>
      <c r="E1359" s="3">
        <v>45507</v>
      </c>
      <c r="F1359" s="3">
        <v>45508</v>
      </c>
      <c r="G1359" s="3">
        <v>31374</v>
      </c>
      <c r="H1359" s="2" t="s">
        <v>9880</v>
      </c>
      <c r="I1359" s="2" t="s">
        <v>9884</v>
      </c>
      <c r="J1359" s="2" t="s">
        <v>9905</v>
      </c>
      <c r="K1359" s="2" t="s">
        <v>9910</v>
      </c>
      <c r="L1359" s="2" t="s">
        <v>9917</v>
      </c>
      <c r="M1359" s="2">
        <v>4</v>
      </c>
      <c r="N1359" s="2">
        <v>40659.67</v>
      </c>
      <c r="O1359" s="2">
        <v>162638.68</v>
      </c>
      <c r="P1359" s="2">
        <v>5.61</v>
      </c>
      <c r="Q1359" s="2">
        <v>153514.65</v>
      </c>
      <c r="R1359" s="2">
        <v>4</v>
      </c>
      <c r="S1359" s="2">
        <f t="shared" si="63"/>
        <v>4</v>
      </c>
      <c r="T1359" s="2">
        <f t="shared" si="64"/>
        <v>-1</v>
      </c>
      <c r="U1359" s="6">
        <f t="shared" si="65"/>
        <v>38.685831622176593</v>
      </c>
    </row>
    <row r="1360" spans="1:21" x14ac:dyDescent="0.3">
      <c r="A1360" s="2" t="s">
        <v>1375</v>
      </c>
      <c r="B1360" s="2" t="s">
        <v>6365</v>
      </c>
      <c r="C1360" s="3">
        <v>45827</v>
      </c>
      <c r="D1360" s="4">
        <v>7</v>
      </c>
      <c r="E1360" s="3">
        <v>45828</v>
      </c>
      <c r="F1360" s="3">
        <v>45832</v>
      </c>
      <c r="G1360" s="3">
        <v>25841</v>
      </c>
      <c r="H1360" s="2" t="s">
        <v>9881</v>
      </c>
      <c r="I1360" s="2" t="s">
        <v>9891</v>
      </c>
      <c r="J1360" s="2" t="s">
        <v>9904</v>
      </c>
      <c r="K1360" s="2" t="s">
        <v>9912</v>
      </c>
      <c r="L1360" s="2" t="s">
        <v>9930</v>
      </c>
      <c r="M1360" s="2">
        <v>5</v>
      </c>
      <c r="N1360" s="2">
        <v>22722.41</v>
      </c>
      <c r="O1360" s="2">
        <v>113612.05</v>
      </c>
      <c r="P1360" s="2">
        <v>21.59</v>
      </c>
      <c r="Q1360" s="2">
        <v>89083.21</v>
      </c>
      <c r="R1360" s="2">
        <v>3</v>
      </c>
      <c r="S1360" s="2">
        <f t="shared" si="63"/>
        <v>5</v>
      </c>
      <c r="T1360" s="2">
        <f t="shared" si="64"/>
        <v>2</v>
      </c>
      <c r="U1360" s="6">
        <f t="shared" si="65"/>
        <v>54.718685831622174</v>
      </c>
    </row>
    <row r="1361" spans="1:21" x14ac:dyDescent="0.3">
      <c r="A1361" s="2" t="s">
        <v>1376</v>
      </c>
      <c r="B1361" s="2" t="s">
        <v>6366</v>
      </c>
      <c r="C1361" s="3">
        <v>45285</v>
      </c>
      <c r="D1361" s="4">
        <v>5</v>
      </c>
      <c r="E1361" s="3">
        <v>45287</v>
      </c>
      <c r="F1361" s="3">
        <v>45292</v>
      </c>
      <c r="G1361" s="3">
        <v>36964</v>
      </c>
      <c r="H1361" s="2" t="s">
        <v>9879</v>
      </c>
      <c r="I1361" s="2" t="s">
        <v>9893</v>
      </c>
      <c r="J1361" s="2" t="s">
        <v>9903</v>
      </c>
      <c r="K1361" s="2" t="s">
        <v>9907</v>
      </c>
      <c r="L1361" s="2" t="s">
        <v>9914</v>
      </c>
      <c r="M1361" s="2">
        <v>9</v>
      </c>
      <c r="N1361" s="2">
        <v>26917.15</v>
      </c>
      <c r="O1361" s="2">
        <v>242254.35</v>
      </c>
      <c r="P1361" s="2">
        <v>8.4</v>
      </c>
      <c r="Q1361" s="2">
        <v>221904.98</v>
      </c>
      <c r="R1361" s="2">
        <v>3</v>
      </c>
      <c r="S1361" s="2">
        <f t="shared" si="63"/>
        <v>7</v>
      </c>
      <c r="T1361" s="2">
        <f t="shared" si="64"/>
        <v>-2</v>
      </c>
      <c r="U1361" s="6">
        <f t="shared" si="65"/>
        <v>22.783690476190475</v>
      </c>
    </row>
    <row r="1362" spans="1:21" x14ac:dyDescent="0.3">
      <c r="A1362" s="2" t="s">
        <v>1377</v>
      </c>
      <c r="B1362" s="2" t="s">
        <v>6367</v>
      </c>
      <c r="C1362" s="3">
        <v>45250</v>
      </c>
      <c r="D1362" s="4">
        <v>7</v>
      </c>
      <c r="E1362" s="3">
        <v>45253</v>
      </c>
      <c r="F1362" s="3">
        <v>45255</v>
      </c>
      <c r="G1362" s="3">
        <v>37831</v>
      </c>
      <c r="H1362" s="2" t="s">
        <v>9882</v>
      </c>
      <c r="I1362" s="2" t="s">
        <v>9888</v>
      </c>
      <c r="J1362" s="2" t="s">
        <v>9905</v>
      </c>
      <c r="K1362" s="2" t="s">
        <v>9910</v>
      </c>
      <c r="L1362" s="2" t="s">
        <v>9925</v>
      </c>
      <c r="M1362" s="2">
        <v>10</v>
      </c>
      <c r="N1362" s="2">
        <v>20373.25</v>
      </c>
      <c r="O1362" s="2">
        <v>203732.5</v>
      </c>
      <c r="P1362" s="2">
        <v>15.84</v>
      </c>
      <c r="Q1362" s="2">
        <v>171461.27</v>
      </c>
      <c r="R1362" s="2">
        <v>2</v>
      </c>
      <c r="S1362" s="2">
        <f t="shared" si="63"/>
        <v>5</v>
      </c>
      <c r="T1362" s="2">
        <f t="shared" si="64"/>
        <v>2</v>
      </c>
      <c r="U1362" s="6">
        <f t="shared" si="65"/>
        <v>20.312777053455019</v>
      </c>
    </row>
    <row r="1363" spans="1:21" x14ac:dyDescent="0.3">
      <c r="A1363" s="2" t="s">
        <v>1378</v>
      </c>
      <c r="B1363" s="2" t="s">
        <v>6368</v>
      </c>
      <c r="C1363" s="3">
        <v>45612</v>
      </c>
      <c r="D1363" s="4">
        <v>3</v>
      </c>
      <c r="E1363" s="3">
        <v>45614</v>
      </c>
      <c r="F1363" s="3">
        <v>45619</v>
      </c>
      <c r="G1363" s="3">
        <v>33401</v>
      </c>
      <c r="H1363" s="2" t="s">
        <v>9882</v>
      </c>
      <c r="I1363" s="2" t="s">
        <v>9887</v>
      </c>
      <c r="J1363" s="2" t="s">
        <v>9903</v>
      </c>
      <c r="K1363" s="2" t="s">
        <v>9907</v>
      </c>
      <c r="L1363" s="2" t="s">
        <v>9914</v>
      </c>
      <c r="M1363" s="2">
        <v>2</v>
      </c>
      <c r="N1363" s="2">
        <v>8820.8700000000008</v>
      </c>
      <c r="O1363" s="2">
        <v>17641.740000000002</v>
      </c>
      <c r="P1363" s="2">
        <v>24.59</v>
      </c>
      <c r="Q1363" s="2">
        <v>13303.64</v>
      </c>
      <c r="R1363" s="2">
        <v>3</v>
      </c>
      <c r="S1363" s="2">
        <f t="shared" si="63"/>
        <v>7</v>
      </c>
      <c r="T1363" s="2">
        <f t="shared" si="64"/>
        <v>-4</v>
      </c>
      <c r="U1363" s="6">
        <f t="shared" si="65"/>
        <v>33.430549963765202</v>
      </c>
    </row>
    <row r="1364" spans="1:21" x14ac:dyDescent="0.3">
      <c r="A1364" s="2" t="s">
        <v>1379</v>
      </c>
      <c r="B1364" s="2" t="s">
        <v>6369</v>
      </c>
      <c r="C1364" s="3">
        <v>45498</v>
      </c>
      <c r="D1364" s="4">
        <v>7</v>
      </c>
      <c r="E1364" s="3">
        <v>45503</v>
      </c>
      <c r="F1364" s="3">
        <v>45507</v>
      </c>
      <c r="G1364" s="3">
        <v>32340</v>
      </c>
      <c r="H1364" s="2" t="s">
        <v>9882</v>
      </c>
      <c r="I1364" s="2" t="s">
        <v>9888</v>
      </c>
      <c r="J1364" s="2" t="s">
        <v>9905</v>
      </c>
      <c r="K1364" s="2" t="s">
        <v>9910</v>
      </c>
      <c r="L1364" s="2" t="s">
        <v>9917</v>
      </c>
      <c r="M1364" s="2">
        <v>4</v>
      </c>
      <c r="N1364" s="2">
        <v>8675.09</v>
      </c>
      <c r="O1364" s="2">
        <v>34700.36</v>
      </c>
      <c r="P1364" s="2">
        <v>21.3</v>
      </c>
      <c r="Q1364" s="2">
        <v>27309.18</v>
      </c>
      <c r="R1364" s="2">
        <v>1</v>
      </c>
      <c r="S1364" s="2">
        <f t="shared" si="63"/>
        <v>9</v>
      </c>
      <c r="T1364" s="2">
        <f t="shared" si="64"/>
        <v>-2</v>
      </c>
      <c r="U1364" s="6">
        <f t="shared" si="65"/>
        <v>36.02264150943396</v>
      </c>
    </row>
    <row r="1365" spans="1:21" x14ac:dyDescent="0.3">
      <c r="A1365" s="2" t="s">
        <v>1380</v>
      </c>
      <c r="B1365" s="2" t="s">
        <v>6370</v>
      </c>
      <c r="C1365" s="3">
        <v>45509</v>
      </c>
      <c r="D1365" s="4">
        <v>10</v>
      </c>
      <c r="E1365" s="3">
        <v>45510</v>
      </c>
      <c r="F1365" s="3">
        <v>45515</v>
      </c>
      <c r="G1365" s="3">
        <v>37041</v>
      </c>
      <c r="H1365" s="2" t="s">
        <v>9882</v>
      </c>
      <c r="I1365" s="2" t="s">
        <v>9895</v>
      </c>
      <c r="J1365" s="2" t="s">
        <v>9904</v>
      </c>
      <c r="K1365" s="2" t="s">
        <v>9909</v>
      </c>
      <c r="L1365" s="2" t="s">
        <v>9923</v>
      </c>
      <c r="M1365" s="2">
        <v>10</v>
      </c>
      <c r="N1365" s="2">
        <v>37948.81</v>
      </c>
      <c r="O1365" s="2">
        <v>379488.1</v>
      </c>
      <c r="P1365" s="2">
        <v>12.91</v>
      </c>
      <c r="Q1365" s="2">
        <v>330496.19</v>
      </c>
      <c r="R1365" s="2">
        <v>5</v>
      </c>
      <c r="S1365" s="2">
        <f t="shared" si="63"/>
        <v>6</v>
      </c>
      <c r="T1365" s="2">
        <f t="shared" si="64"/>
        <v>4</v>
      </c>
      <c r="U1365" s="6">
        <f t="shared" si="65"/>
        <v>23.184120465434635</v>
      </c>
    </row>
    <row r="1366" spans="1:21" x14ac:dyDescent="0.3">
      <c r="A1366" s="2" t="s">
        <v>1381</v>
      </c>
      <c r="B1366" s="2" t="s">
        <v>6371</v>
      </c>
      <c r="C1366" s="3">
        <v>45415</v>
      </c>
      <c r="D1366" s="4">
        <v>6</v>
      </c>
      <c r="E1366" s="3">
        <v>45420</v>
      </c>
      <c r="F1366" s="3">
        <v>45423</v>
      </c>
      <c r="G1366" s="3">
        <v>35799</v>
      </c>
      <c r="H1366" s="2" t="s">
        <v>9882</v>
      </c>
      <c r="I1366" s="2" t="s">
        <v>9887</v>
      </c>
      <c r="J1366" s="2" t="s">
        <v>9905</v>
      </c>
      <c r="K1366" s="2" t="s">
        <v>9910</v>
      </c>
      <c r="L1366" s="2" t="s">
        <v>9925</v>
      </c>
      <c r="M1366" s="2">
        <v>6</v>
      </c>
      <c r="N1366" s="2">
        <v>48295.47</v>
      </c>
      <c r="O1366" s="2">
        <v>289772.82</v>
      </c>
      <c r="P1366" s="2">
        <v>28.4</v>
      </c>
      <c r="Q1366" s="2">
        <v>207477.34</v>
      </c>
      <c r="R1366" s="2">
        <v>3</v>
      </c>
      <c r="S1366" s="2">
        <f t="shared" si="63"/>
        <v>8</v>
      </c>
      <c r="T1366" s="2">
        <f t="shared" si="64"/>
        <v>-2</v>
      </c>
      <c r="U1366" s="6">
        <f t="shared" si="65"/>
        <v>26.326505779760698</v>
      </c>
    </row>
    <row r="1367" spans="1:21" x14ac:dyDescent="0.3">
      <c r="A1367" s="2" t="s">
        <v>1382</v>
      </c>
      <c r="B1367" s="2" t="s">
        <v>6372</v>
      </c>
      <c r="C1367" s="3">
        <v>45760</v>
      </c>
      <c r="D1367" s="4">
        <v>6</v>
      </c>
      <c r="E1367" s="3">
        <v>45761</v>
      </c>
      <c r="F1367" s="3">
        <v>45766</v>
      </c>
      <c r="G1367" s="3">
        <v>36601</v>
      </c>
      <c r="H1367" s="2" t="s">
        <v>9881</v>
      </c>
      <c r="I1367" s="2" t="s">
        <v>9891</v>
      </c>
      <c r="J1367" s="2" t="s">
        <v>9904</v>
      </c>
      <c r="K1367" s="2" t="s">
        <v>9909</v>
      </c>
      <c r="L1367" s="2" t="s">
        <v>9923</v>
      </c>
      <c r="M1367" s="2">
        <v>8</v>
      </c>
      <c r="N1367" s="2">
        <v>6896.22</v>
      </c>
      <c r="O1367" s="2">
        <v>55169.760000000002</v>
      </c>
      <c r="P1367" s="2">
        <v>3.9</v>
      </c>
      <c r="Q1367" s="2">
        <v>53018.14</v>
      </c>
      <c r="R1367" s="2">
        <v>2</v>
      </c>
      <c r="S1367" s="2">
        <f t="shared" si="63"/>
        <v>6</v>
      </c>
      <c r="T1367" s="2">
        <f t="shared" si="64"/>
        <v>0</v>
      </c>
      <c r="U1367" s="6">
        <f t="shared" si="65"/>
        <v>25.07465515425924</v>
      </c>
    </row>
    <row r="1368" spans="1:21" x14ac:dyDescent="0.3">
      <c r="A1368" s="2" t="s">
        <v>1383</v>
      </c>
      <c r="B1368" s="2" t="s">
        <v>6373</v>
      </c>
      <c r="C1368" s="3">
        <v>45417</v>
      </c>
      <c r="D1368" s="4">
        <v>7</v>
      </c>
      <c r="E1368" s="3">
        <v>45418</v>
      </c>
      <c r="F1368" s="3">
        <v>45419</v>
      </c>
      <c r="G1368" s="3">
        <v>35006</v>
      </c>
      <c r="H1368" s="2" t="s">
        <v>9881</v>
      </c>
      <c r="I1368" s="2" t="s">
        <v>9885</v>
      </c>
      <c r="J1368" s="2" t="s">
        <v>9903</v>
      </c>
      <c r="K1368" s="2" t="s">
        <v>9908</v>
      </c>
      <c r="L1368" s="2" t="s">
        <v>9934</v>
      </c>
      <c r="M1368" s="2">
        <v>9</v>
      </c>
      <c r="N1368" s="2">
        <v>22481.24</v>
      </c>
      <c r="O1368" s="2">
        <v>202331.16</v>
      </c>
      <c r="P1368" s="2">
        <v>13.35</v>
      </c>
      <c r="Q1368" s="2">
        <v>175319.95</v>
      </c>
      <c r="R1368" s="2">
        <v>2</v>
      </c>
      <c r="S1368" s="2">
        <f t="shared" si="63"/>
        <v>2</v>
      </c>
      <c r="T1368" s="2">
        <f t="shared" si="64"/>
        <v>5</v>
      </c>
      <c r="U1368" s="6">
        <f t="shared" si="65"/>
        <v>28.502463953276145</v>
      </c>
    </row>
    <row r="1369" spans="1:21" x14ac:dyDescent="0.3">
      <c r="A1369" s="2" t="s">
        <v>1384</v>
      </c>
      <c r="B1369" s="2" t="s">
        <v>6374</v>
      </c>
      <c r="C1369" s="3">
        <v>45600</v>
      </c>
      <c r="D1369" s="4">
        <v>8</v>
      </c>
      <c r="E1369" s="3">
        <v>45603</v>
      </c>
      <c r="F1369" s="3">
        <v>45605</v>
      </c>
      <c r="G1369" s="3">
        <v>23580</v>
      </c>
      <c r="H1369" s="2" t="s">
        <v>9881</v>
      </c>
      <c r="I1369" s="2" t="s">
        <v>9890</v>
      </c>
      <c r="J1369" s="2" t="s">
        <v>9904</v>
      </c>
      <c r="K1369" s="2" t="s">
        <v>9912</v>
      </c>
      <c r="L1369" s="2" t="s">
        <v>9920</v>
      </c>
      <c r="M1369" s="2">
        <v>1</v>
      </c>
      <c r="N1369" s="2">
        <v>11427.65</v>
      </c>
      <c r="O1369" s="2">
        <v>11427.65</v>
      </c>
      <c r="P1369" s="2">
        <v>25.37</v>
      </c>
      <c r="Q1369" s="2">
        <v>8528.4599999999991</v>
      </c>
      <c r="R1369" s="2">
        <v>5</v>
      </c>
      <c r="S1369" s="2">
        <f t="shared" si="63"/>
        <v>5</v>
      </c>
      <c r="T1369" s="2">
        <f t="shared" si="64"/>
        <v>3</v>
      </c>
      <c r="U1369" s="6">
        <f t="shared" si="65"/>
        <v>60.285444997980335</v>
      </c>
    </row>
    <row r="1370" spans="1:21" x14ac:dyDescent="0.3">
      <c r="A1370" s="2" t="s">
        <v>1385</v>
      </c>
      <c r="B1370" s="2" t="s">
        <v>6375</v>
      </c>
      <c r="C1370" s="3">
        <v>45439</v>
      </c>
      <c r="D1370" s="4">
        <v>4</v>
      </c>
      <c r="E1370" s="3">
        <v>45440</v>
      </c>
      <c r="F1370" s="3">
        <v>45444</v>
      </c>
      <c r="G1370" s="3">
        <v>31684</v>
      </c>
      <c r="H1370" s="2" t="s">
        <v>9879</v>
      </c>
      <c r="I1370" s="2" t="s">
        <v>9883</v>
      </c>
      <c r="J1370" s="2" t="s">
        <v>9903</v>
      </c>
      <c r="K1370" s="2" t="s">
        <v>9907</v>
      </c>
      <c r="L1370" s="2" t="s">
        <v>9913</v>
      </c>
      <c r="M1370" s="2">
        <v>4</v>
      </c>
      <c r="N1370" s="2">
        <v>47820.15</v>
      </c>
      <c r="O1370" s="2">
        <v>191280.6</v>
      </c>
      <c r="P1370" s="2">
        <v>13.39</v>
      </c>
      <c r="Q1370" s="2">
        <v>165668.13</v>
      </c>
      <c r="R1370" s="2">
        <v>4</v>
      </c>
      <c r="S1370" s="2">
        <f t="shared" si="63"/>
        <v>5</v>
      </c>
      <c r="T1370" s="2">
        <f t="shared" si="64"/>
        <v>-1</v>
      </c>
      <c r="U1370" s="6">
        <f t="shared" si="65"/>
        <v>37.658476658476658</v>
      </c>
    </row>
    <row r="1371" spans="1:21" x14ac:dyDescent="0.3">
      <c r="A1371" s="2" t="s">
        <v>1386</v>
      </c>
      <c r="B1371" s="2" t="s">
        <v>6376</v>
      </c>
      <c r="C1371" s="3">
        <v>45691</v>
      </c>
      <c r="D1371" s="4">
        <v>10</v>
      </c>
      <c r="E1371" s="3">
        <v>45692</v>
      </c>
      <c r="F1371" s="3">
        <v>45694</v>
      </c>
      <c r="G1371" s="3">
        <v>32893</v>
      </c>
      <c r="H1371" s="2" t="s">
        <v>9882</v>
      </c>
      <c r="I1371" s="2" t="s">
        <v>9888</v>
      </c>
      <c r="J1371" s="2" t="s">
        <v>9904</v>
      </c>
      <c r="K1371" s="2" t="s">
        <v>9909</v>
      </c>
      <c r="L1371" s="2" t="s">
        <v>9929</v>
      </c>
      <c r="M1371" s="2">
        <v>9</v>
      </c>
      <c r="N1371" s="2">
        <v>20418.150000000001</v>
      </c>
      <c r="O1371" s="2">
        <v>183763.35</v>
      </c>
      <c r="P1371" s="2">
        <v>28.1</v>
      </c>
      <c r="Q1371" s="2">
        <v>132125.85</v>
      </c>
      <c r="R1371" s="2">
        <v>4</v>
      </c>
      <c r="S1371" s="2">
        <f t="shared" si="63"/>
        <v>3</v>
      </c>
      <c r="T1371" s="2">
        <f t="shared" si="64"/>
        <v>7</v>
      </c>
      <c r="U1371" s="6">
        <f t="shared" si="65"/>
        <v>35.039014373716633</v>
      </c>
    </row>
    <row r="1372" spans="1:21" x14ac:dyDescent="0.3">
      <c r="A1372" s="2" t="s">
        <v>1387</v>
      </c>
      <c r="B1372" s="2" t="s">
        <v>6377</v>
      </c>
      <c r="C1372" s="3">
        <v>45873</v>
      </c>
      <c r="D1372" s="4">
        <v>5</v>
      </c>
      <c r="E1372" s="3">
        <v>45876</v>
      </c>
      <c r="F1372" s="3">
        <v>45878</v>
      </c>
      <c r="G1372" s="3">
        <v>37081</v>
      </c>
      <c r="H1372" s="2" t="s">
        <v>9879</v>
      </c>
      <c r="I1372" s="2" t="s">
        <v>9886</v>
      </c>
      <c r="J1372" s="2" t="s">
        <v>9906</v>
      </c>
      <c r="K1372" s="2" t="s">
        <v>9911</v>
      </c>
      <c r="L1372" s="2" t="s">
        <v>9936</v>
      </c>
      <c r="M1372" s="2">
        <v>4</v>
      </c>
      <c r="N1372" s="2">
        <v>31863.83</v>
      </c>
      <c r="O1372" s="2">
        <v>127455.32</v>
      </c>
      <c r="P1372" s="2">
        <v>2.5499999999999998</v>
      </c>
      <c r="Q1372" s="2">
        <v>124205.21</v>
      </c>
      <c r="R1372" s="2">
        <v>1</v>
      </c>
      <c r="S1372" s="2">
        <f t="shared" si="63"/>
        <v>5</v>
      </c>
      <c r="T1372" s="2">
        <f t="shared" si="64"/>
        <v>0</v>
      </c>
      <c r="U1372" s="6">
        <f t="shared" si="65"/>
        <v>24.071843171613185</v>
      </c>
    </row>
    <row r="1373" spans="1:21" x14ac:dyDescent="0.3">
      <c r="A1373" s="2" t="s">
        <v>1388</v>
      </c>
      <c r="B1373" s="2" t="s">
        <v>6378</v>
      </c>
      <c r="C1373" s="3">
        <v>45753</v>
      </c>
      <c r="D1373" s="4">
        <v>5</v>
      </c>
      <c r="E1373" s="3">
        <v>45756</v>
      </c>
      <c r="F1373" s="3">
        <v>45759</v>
      </c>
      <c r="G1373" s="3">
        <v>28529</v>
      </c>
      <c r="H1373" s="2" t="s">
        <v>9879</v>
      </c>
      <c r="I1373" s="2" t="s">
        <v>9896</v>
      </c>
      <c r="J1373" s="2" t="s">
        <v>9903</v>
      </c>
      <c r="K1373" s="2" t="s">
        <v>9908</v>
      </c>
      <c r="L1373" s="2" t="s">
        <v>9921</v>
      </c>
      <c r="M1373" s="2">
        <v>8</v>
      </c>
      <c r="N1373" s="2">
        <v>4489.6899999999996</v>
      </c>
      <c r="O1373" s="2">
        <v>35917.519999999997</v>
      </c>
      <c r="P1373" s="2">
        <v>21.01</v>
      </c>
      <c r="Q1373" s="2">
        <v>28371.25</v>
      </c>
      <c r="R1373" s="2">
        <v>4</v>
      </c>
      <c r="S1373" s="2">
        <f t="shared" si="63"/>
        <v>6</v>
      </c>
      <c r="T1373" s="2">
        <f t="shared" si="64"/>
        <v>-1</v>
      </c>
      <c r="U1373" s="6">
        <f t="shared" si="65"/>
        <v>47.156741957563312</v>
      </c>
    </row>
    <row r="1374" spans="1:21" x14ac:dyDescent="0.3">
      <c r="A1374" s="2" t="s">
        <v>1389</v>
      </c>
      <c r="B1374" s="2" t="s">
        <v>6379</v>
      </c>
      <c r="C1374" s="3">
        <v>45727</v>
      </c>
      <c r="D1374" s="4">
        <v>5</v>
      </c>
      <c r="E1374" s="3">
        <v>45730</v>
      </c>
      <c r="F1374" s="3">
        <v>45731</v>
      </c>
      <c r="G1374" s="3">
        <v>34626</v>
      </c>
      <c r="H1374" s="2" t="s">
        <v>9882</v>
      </c>
      <c r="I1374" s="2" t="s">
        <v>9887</v>
      </c>
      <c r="J1374" s="2" t="s">
        <v>9904</v>
      </c>
      <c r="K1374" s="2" t="s">
        <v>9912</v>
      </c>
      <c r="L1374" s="2" t="s">
        <v>9920</v>
      </c>
      <c r="M1374" s="2">
        <v>5</v>
      </c>
      <c r="N1374" s="2">
        <v>31711.22</v>
      </c>
      <c r="O1374" s="2">
        <v>158556.1</v>
      </c>
      <c r="P1374" s="2">
        <v>9.64</v>
      </c>
      <c r="Q1374" s="2">
        <v>143271.29</v>
      </c>
      <c r="R1374" s="2">
        <v>2</v>
      </c>
      <c r="S1374" s="2">
        <f t="shared" si="63"/>
        <v>4</v>
      </c>
      <c r="T1374" s="2">
        <f t="shared" si="64"/>
        <v>1</v>
      </c>
      <c r="U1374" s="6">
        <f t="shared" si="65"/>
        <v>30.392881587953458</v>
      </c>
    </row>
    <row r="1375" spans="1:21" x14ac:dyDescent="0.3">
      <c r="A1375" s="2" t="s">
        <v>1390</v>
      </c>
      <c r="B1375" s="2" t="s">
        <v>6380</v>
      </c>
      <c r="C1375" s="3">
        <v>45228</v>
      </c>
      <c r="D1375" s="4">
        <v>9</v>
      </c>
      <c r="E1375" s="3">
        <v>45231</v>
      </c>
      <c r="F1375" s="3">
        <v>45235</v>
      </c>
      <c r="G1375" s="3">
        <v>37904</v>
      </c>
      <c r="H1375" s="2" t="s">
        <v>9879</v>
      </c>
      <c r="I1375" s="2" t="s">
        <v>9883</v>
      </c>
      <c r="J1375" s="2" t="s">
        <v>9904</v>
      </c>
      <c r="K1375" s="2" t="s">
        <v>9909</v>
      </c>
      <c r="L1375" s="2" t="s">
        <v>9927</v>
      </c>
      <c r="M1375" s="2">
        <v>8</v>
      </c>
      <c r="N1375" s="2">
        <v>13995.07</v>
      </c>
      <c r="O1375" s="2">
        <v>111960.56</v>
      </c>
      <c r="P1375" s="2">
        <v>27.35</v>
      </c>
      <c r="Q1375" s="2">
        <v>81339.350000000006</v>
      </c>
      <c r="R1375" s="2">
        <v>1</v>
      </c>
      <c r="S1375" s="2">
        <f t="shared" si="63"/>
        <v>7</v>
      </c>
      <c r="T1375" s="2">
        <f t="shared" si="64"/>
        <v>2</v>
      </c>
      <c r="U1375" s="6">
        <f t="shared" si="65"/>
        <v>20.052672750977834</v>
      </c>
    </row>
    <row r="1376" spans="1:21" x14ac:dyDescent="0.3">
      <c r="A1376" s="2" t="s">
        <v>1391</v>
      </c>
      <c r="B1376" s="2" t="s">
        <v>6381</v>
      </c>
      <c r="C1376" s="3">
        <v>45413</v>
      </c>
      <c r="D1376" s="4">
        <v>8</v>
      </c>
      <c r="E1376" s="3">
        <v>45414</v>
      </c>
      <c r="F1376" s="3">
        <v>45417</v>
      </c>
      <c r="G1376" s="3">
        <v>36672</v>
      </c>
      <c r="H1376" s="2" t="s">
        <v>9881</v>
      </c>
      <c r="I1376" s="2" t="s">
        <v>9899</v>
      </c>
      <c r="J1376" s="2" t="s">
        <v>9903</v>
      </c>
      <c r="K1376" s="2" t="s">
        <v>9908</v>
      </c>
      <c r="L1376" s="2" t="s">
        <v>9918</v>
      </c>
      <c r="M1376" s="2">
        <v>2</v>
      </c>
      <c r="N1376" s="2">
        <v>36884.589999999997</v>
      </c>
      <c r="O1376" s="2">
        <v>73769.179999999993</v>
      </c>
      <c r="P1376" s="2">
        <v>29.79</v>
      </c>
      <c r="Q1376" s="2">
        <v>51793.34</v>
      </c>
      <c r="R1376" s="2">
        <v>4</v>
      </c>
      <c r="S1376" s="2">
        <f t="shared" si="63"/>
        <v>4</v>
      </c>
      <c r="T1376" s="2">
        <f t="shared" si="64"/>
        <v>4</v>
      </c>
      <c r="U1376" s="6">
        <f t="shared" si="65"/>
        <v>23.929588261060012</v>
      </c>
    </row>
    <row r="1377" spans="1:21" x14ac:dyDescent="0.3">
      <c r="A1377" s="2" t="s">
        <v>1392</v>
      </c>
      <c r="B1377" s="2" t="s">
        <v>6382</v>
      </c>
      <c r="C1377" s="3">
        <v>45262</v>
      </c>
      <c r="D1377" s="4">
        <v>10</v>
      </c>
      <c r="E1377" s="3">
        <v>45265</v>
      </c>
      <c r="F1377" s="3">
        <v>45268</v>
      </c>
      <c r="G1377" s="3">
        <v>27441</v>
      </c>
      <c r="H1377" s="2" t="s">
        <v>9881</v>
      </c>
      <c r="I1377" s="2" t="s">
        <v>9890</v>
      </c>
      <c r="J1377" s="2" t="s">
        <v>9905</v>
      </c>
      <c r="K1377" s="2" t="s">
        <v>9910</v>
      </c>
      <c r="L1377" s="2" t="s">
        <v>9924</v>
      </c>
      <c r="M1377" s="2">
        <v>9</v>
      </c>
      <c r="N1377" s="2">
        <v>2764.22</v>
      </c>
      <c r="O1377" s="2">
        <v>24877.98</v>
      </c>
      <c r="P1377" s="2">
        <v>17.82</v>
      </c>
      <c r="Q1377" s="2">
        <v>20444.72</v>
      </c>
      <c r="R1377" s="2">
        <v>1</v>
      </c>
      <c r="S1377" s="2">
        <f t="shared" si="63"/>
        <v>6</v>
      </c>
      <c r="T1377" s="2">
        <f t="shared" si="64"/>
        <v>4</v>
      </c>
      <c r="U1377" s="6">
        <f t="shared" si="65"/>
        <v>48.791920433592225</v>
      </c>
    </row>
    <row r="1378" spans="1:21" x14ac:dyDescent="0.3">
      <c r="A1378" s="2" t="s">
        <v>1393</v>
      </c>
      <c r="B1378" s="2" t="s">
        <v>6383</v>
      </c>
      <c r="C1378" s="3">
        <v>45234</v>
      </c>
      <c r="D1378" s="4">
        <v>6</v>
      </c>
      <c r="E1378" s="3">
        <v>45236</v>
      </c>
      <c r="F1378" s="3">
        <v>45238</v>
      </c>
      <c r="G1378" s="3">
        <v>37601</v>
      </c>
      <c r="H1378" s="2" t="s">
        <v>9882</v>
      </c>
      <c r="I1378" s="2" t="s">
        <v>9898</v>
      </c>
      <c r="J1378" s="2" t="s">
        <v>9903</v>
      </c>
      <c r="K1378" s="2" t="s">
        <v>9907</v>
      </c>
      <c r="L1378" s="2" t="s">
        <v>9931</v>
      </c>
      <c r="M1378" s="2">
        <v>6</v>
      </c>
      <c r="N1378" s="2">
        <v>1853.51</v>
      </c>
      <c r="O1378" s="2">
        <v>11121.06</v>
      </c>
      <c r="P1378" s="2">
        <v>0.41</v>
      </c>
      <c r="Q1378" s="2">
        <v>11075.46</v>
      </c>
      <c r="R1378" s="2">
        <v>4</v>
      </c>
      <c r="S1378" s="2">
        <f t="shared" si="63"/>
        <v>4</v>
      </c>
      <c r="T1378" s="2">
        <f t="shared" si="64"/>
        <v>2</v>
      </c>
      <c r="U1378" s="6">
        <f t="shared" si="65"/>
        <v>20.899315494710638</v>
      </c>
    </row>
    <row r="1379" spans="1:21" x14ac:dyDescent="0.3">
      <c r="A1379" s="2" t="s">
        <v>1394</v>
      </c>
      <c r="B1379" s="2" t="s">
        <v>6384</v>
      </c>
      <c r="C1379" s="3">
        <v>45229</v>
      </c>
      <c r="D1379" s="4">
        <v>8</v>
      </c>
      <c r="E1379" s="3">
        <v>45233</v>
      </c>
      <c r="F1379" s="3">
        <v>45238</v>
      </c>
      <c r="G1379" s="3">
        <v>38229</v>
      </c>
      <c r="H1379" s="2" t="s">
        <v>9882</v>
      </c>
      <c r="I1379" s="2" t="s">
        <v>9902</v>
      </c>
      <c r="J1379" s="2" t="s">
        <v>9906</v>
      </c>
      <c r="K1379" s="2" t="s">
        <v>9911</v>
      </c>
      <c r="L1379" s="2" t="s">
        <v>9919</v>
      </c>
      <c r="M1379" s="2">
        <v>8</v>
      </c>
      <c r="N1379" s="2">
        <v>22592.42</v>
      </c>
      <c r="O1379" s="2">
        <v>180739.36</v>
      </c>
      <c r="P1379" s="2">
        <v>19.11</v>
      </c>
      <c r="Q1379" s="2">
        <v>146200.07</v>
      </c>
      <c r="R1379" s="2">
        <v>3</v>
      </c>
      <c r="S1379" s="2">
        <f t="shared" si="63"/>
        <v>9</v>
      </c>
      <c r="T1379" s="2">
        <f t="shared" si="64"/>
        <v>-1</v>
      </c>
      <c r="U1379" s="6">
        <f t="shared" si="65"/>
        <v>19.16495550992471</v>
      </c>
    </row>
    <row r="1380" spans="1:21" x14ac:dyDescent="0.3">
      <c r="A1380" s="2" t="s">
        <v>1395</v>
      </c>
      <c r="B1380" s="2" t="s">
        <v>6385</v>
      </c>
      <c r="C1380" s="3">
        <v>45791</v>
      </c>
      <c r="D1380" s="4">
        <v>4</v>
      </c>
      <c r="E1380" s="3">
        <v>45795</v>
      </c>
      <c r="F1380" s="3">
        <v>45798</v>
      </c>
      <c r="G1380" s="3">
        <v>24444</v>
      </c>
      <c r="H1380" s="2" t="s">
        <v>9880</v>
      </c>
      <c r="I1380" s="2" t="s">
        <v>9897</v>
      </c>
      <c r="J1380" s="2" t="s">
        <v>9903</v>
      </c>
      <c r="K1380" s="2" t="s">
        <v>9907</v>
      </c>
      <c r="L1380" s="2" t="s">
        <v>9914</v>
      </c>
      <c r="M1380" s="2">
        <v>2</v>
      </c>
      <c r="N1380" s="2">
        <v>40345.71</v>
      </c>
      <c r="O1380" s="2">
        <v>80691.42</v>
      </c>
      <c r="P1380" s="2">
        <v>13.64</v>
      </c>
      <c r="Q1380" s="2">
        <v>69685.11</v>
      </c>
      <c r="R1380" s="2">
        <v>1</v>
      </c>
      <c r="S1380" s="2">
        <f t="shared" si="63"/>
        <v>7</v>
      </c>
      <c r="T1380" s="2">
        <f t="shared" si="64"/>
        <v>-3</v>
      </c>
      <c r="U1380" s="6">
        <f t="shared" si="65"/>
        <v>58.444900752908964</v>
      </c>
    </row>
    <row r="1381" spans="1:21" x14ac:dyDescent="0.3">
      <c r="A1381" s="2" t="s">
        <v>1396</v>
      </c>
      <c r="B1381" s="2" t="s">
        <v>6386</v>
      </c>
      <c r="C1381" s="3">
        <v>45740</v>
      </c>
      <c r="D1381" s="4">
        <v>8</v>
      </c>
      <c r="E1381" s="3">
        <v>45742</v>
      </c>
      <c r="F1381" s="3">
        <v>45747</v>
      </c>
      <c r="G1381" s="3">
        <v>24614</v>
      </c>
      <c r="H1381" s="2" t="s">
        <v>9882</v>
      </c>
      <c r="I1381" s="2" t="s">
        <v>9902</v>
      </c>
      <c r="J1381" s="2" t="s">
        <v>9906</v>
      </c>
      <c r="K1381" s="2" t="s">
        <v>9911</v>
      </c>
      <c r="L1381" s="2" t="s">
        <v>9926</v>
      </c>
      <c r="M1381" s="2">
        <v>8</v>
      </c>
      <c r="N1381" s="2">
        <v>228.15</v>
      </c>
      <c r="O1381" s="2">
        <v>1825.2</v>
      </c>
      <c r="P1381" s="2">
        <v>11.4</v>
      </c>
      <c r="Q1381" s="2">
        <v>1617.13</v>
      </c>
      <c r="R1381" s="2">
        <v>5</v>
      </c>
      <c r="S1381" s="2">
        <f t="shared" si="63"/>
        <v>7</v>
      </c>
      <c r="T1381" s="2">
        <f t="shared" si="64"/>
        <v>1</v>
      </c>
      <c r="U1381" s="6">
        <f t="shared" si="65"/>
        <v>57.839164733178656</v>
      </c>
    </row>
    <row r="1382" spans="1:21" x14ac:dyDescent="0.3">
      <c r="A1382" s="2" t="s">
        <v>1397</v>
      </c>
      <c r="B1382" s="2" t="s">
        <v>6387</v>
      </c>
      <c r="C1382" s="3">
        <v>45215</v>
      </c>
      <c r="D1382" s="4">
        <v>10</v>
      </c>
      <c r="E1382" s="3">
        <v>45218</v>
      </c>
      <c r="F1382" s="3">
        <v>45223</v>
      </c>
      <c r="G1382" s="3">
        <v>31477</v>
      </c>
      <c r="H1382" s="2" t="s">
        <v>9879</v>
      </c>
      <c r="I1382" s="2" t="s">
        <v>9900</v>
      </c>
      <c r="J1382" s="2" t="s">
        <v>9906</v>
      </c>
      <c r="K1382" s="2" t="s">
        <v>9911</v>
      </c>
      <c r="L1382" s="2" t="s">
        <v>9926</v>
      </c>
      <c r="M1382" s="2">
        <v>3</v>
      </c>
      <c r="N1382" s="2">
        <v>22057.23</v>
      </c>
      <c r="O1382" s="2">
        <v>66171.69</v>
      </c>
      <c r="P1382" s="2">
        <v>14.95</v>
      </c>
      <c r="Q1382" s="2">
        <v>56279.02</v>
      </c>
      <c r="R1382" s="2">
        <v>3</v>
      </c>
      <c r="S1382" s="2">
        <f t="shared" si="63"/>
        <v>8</v>
      </c>
      <c r="T1382" s="2">
        <f t="shared" si="64"/>
        <v>2</v>
      </c>
      <c r="U1382" s="6">
        <f t="shared" si="65"/>
        <v>37.61394913178183</v>
      </c>
    </row>
    <row r="1383" spans="1:21" x14ac:dyDescent="0.3">
      <c r="A1383" s="2" t="s">
        <v>1398</v>
      </c>
      <c r="B1383" s="2" t="s">
        <v>6388</v>
      </c>
      <c r="C1383" s="3">
        <v>45780</v>
      </c>
      <c r="D1383" s="4">
        <v>8</v>
      </c>
      <c r="E1383" s="3">
        <v>45783</v>
      </c>
      <c r="F1383" s="3">
        <v>45786</v>
      </c>
      <c r="G1383" s="3">
        <v>31819</v>
      </c>
      <c r="H1383" s="2" t="s">
        <v>9879</v>
      </c>
      <c r="I1383" s="2" t="s">
        <v>9883</v>
      </c>
      <c r="J1383" s="2" t="s">
        <v>9905</v>
      </c>
      <c r="K1383" s="2" t="s">
        <v>9910</v>
      </c>
      <c r="L1383" s="2" t="s">
        <v>9917</v>
      </c>
      <c r="M1383" s="2">
        <v>7</v>
      </c>
      <c r="N1383" s="2">
        <v>40713.01</v>
      </c>
      <c r="O1383" s="2">
        <v>284991.07</v>
      </c>
      <c r="P1383" s="2">
        <v>4.59</v>
      </c>
      <c r="Q1383" s="2">
        <v>271909.98</v>
      </c>
      <c r="R1383" s="2">
        <v>1</v>
      </c>
      <c r="S1383" s="2">
        <f t="shared" si="63"/>
        <v>6</v>
      </c>
      <c r="T1383" s="2">
        <f t="shared" si="64"/>
        <v>2</v>
      </c>
      <c r="U1383" s="6">
        <f t="shared" si="65"/>
        <v>38.222464022464017</v>
      </c>
    </row>
    <row r="1384" spans="1:21" x14ac:dyDescent="0.3">
      <c r="A1384" s="2" t="s">
        <v>1399</v>
      </c>
      <c r="B1384" s="2" t="s">
        <v>6389</v>
      </c>
      <c r="C1384" s="3">
        <v>45274</v>
      </c>
      <c r="D1384" s="4">
        <v>10</v>
      </c>
      <c r="E1384" s="3">
        <v>45278</v>
      </c>
      <c r="F1384" s="3">
        <v>45281</v>
      </c>
      <c r="G1384" s="3">
        <v>38675</v>
      </c>
      <c r="H1384" s="2" t="s">
        <v>9880</v>
      </c>
      <c r="I1384" s="2" t="s">
        <v>9892</v>
      </c>
      <c r="J1384" s="2" t="s">
        <v>9906</v>
      </c>
      <c r="K1384" s="2" t="s">
        <v>9911</v>
      </c>
      <c r="L1384" s="2" t="s">
        <v>9936</v>
      </c>
      <c r="M1384" s="2">
        <v>1</v>
      </c>
      <c r="N1384" s="2">
        <v>16784.330000000002</v>
      </c>
      <c r="O1384" s="2">
        <v>16784.330000000002</v>
      </c>
      <c r="P1384" s="2">
        <v>21.87</v>
      </c>
      <c r="Q1384" s="2">
        <v>13113.6</v>
      </c>
      <c r="R1384" s="2">
        <v>5</v>
      </c>
      <c r="S1384" s="2">
        <f t="shared" si="63"/>
        <v>7</v>
      </c>
      <c r="T1384" s="2">
        <f t="shared" si="64"/>
        <v>3</v>
      </c>
      <c r="U1384" s="6">
        <f t="shared" si="65"/>
        <v>18.069030119613778</v>
      </c>
    </row>
    <row r="1385" spans="1:21" x14ac:dyDescent="0.3">
      <c r="A1385" s="2" t="s">
        <v>1400</v>
      </c>
      <c r="B1385" s="2" t="s">
        <v>6390</v>
      </c>
      <c r="C1385" s="3">
        <v>45448</v>
      </c>
      <c r="D1385" s="4">
        <v>8</v>
      </c>
      <c r="E1385" s="3">
        <v>45453</v>
      </c>
      <c r="F1385" s="3">
        <v>45458</v>
      </c>
      <c r="G1385" s="3">
        <v>33646</v>
      </c>
      <c r="H1385" s="2" t="s">
        <v>9882</v>
      </c>
      <c r="I1385" s="2" t="s">
        <v>9887</v>
      </c>
      <c r="J1385" s="2" t="s">
        <v>9906</v>
      </c>
      <c r="K1385" s="2" t="s">
        <v>9911</v>
      </c>
      <c r="L1385" s="2" t="s">
        <v>9936</v>
      </c>
      <c r="M1385" s="2">
        <v>7</v>
      </c>
      <c r="N1385" s="2">
        <v>38270.980000000003</v>
      </c>
      <c r="O1385" s="2">
        <v>267896.86</v>
      </c>
      <c r="P1385" s="2">
        <v>16.809999999999999</v>
      </c>
      <c r="Q1385" s="2">
        <v>222863.4</v>
      </c>
      <c r="R1385" s="2">
        <v>4</v>
      </c>
      <c r="S1385" s="2">
        <f t="shared" si="63"/>
        <v>10</v>
      </c>
      <c r="T1385" s="2">
        <f t="shared" si="64"/>
        <v>-2</v>
      </c>
      <c r="U1385" s="6">
        <f t="shared" si="65"/>
        <v>32.31010452961673</v>
      </c>
    </row>
    <row r="1386" spans="1:21" x14ac:dyDescent="0.3">
      <c r="A1386" s="2" t="s">
        <v>1401</v>
      </c>
      <c r="B1386" s="2" t="s">
        <v>6391</v>
      </c>
      <c r="C1386" s="3">
        <v>45580</v>
      </c>
      <c r="D1386" s="4">
        <v>7</v>
      </c>
      <c r="E1386" s="3">
        <v>45582</v>
      </c>
      <c r="F1386" s="3">
        <v>45583</v>
      </c>
      <c r="G1386" s="3">
        <v>27567</v>
      </c>
      <c r="H1386" s="2" t="s">
        <v>9881</v>
      </c>
      <c r="I1386" s="2" t="s">
        <v>9894</v>
      </c>
      <c r="J1386" s="2" t="s">
        <v>9904</v>
      </c>
      <c r="K1386" s="2" t="s">
        <v>9909</v>
      </c>
      <c r="L1386" s="2" t="s">
        <v>9923</v>
      </c>
      <c r="M1386" s="2">
        <v>8</v>
      </c>
      <c r="N1386" s="2">
        <v>26825.93</v>
      </c>
      <c r="O1386" s="2">
        <v>214607.44</v>
      </c>
      <c r="P1386" s="2">
        <v>4.67</v>
      </c>
      <c r="Q1386" s="2">
        <v>204585.27</v>
      </c>
      <c r="R1386" s="2">
        <v>4</v>
      </c>
      <c r="S1386" s="2">
        <f t="shared" si="63"/>
        <v>3</v>
      </c>
      <c r="T1386" s="2">
        <f t="shared" si="64"/>
        <v>4</v>
      </c>
      <c r="U1386" s="6">
        <f t="shared" si="65"/>
        <v>49.315556042271261</v>
      </c>
    </row>
    <row r="1387" spans="1:21" x14ac:dyDescent="0.3">
      <c r="A1387" s="2" t="s">
        <v>1402</v>
      </c>
      <c r="B1387" s="2" t="s">
        <v>6392</v>
      </c>
      <c r="C1387" s="3">
        <v>45338</v>
      </c>
      <c r="D1387" s="4">
        <v>4</v>
      </c>
      <c r="E1387" s="3">
        <v>45339</v>
      </c>
      <c r="F1387" s="3">
        <v>45341</v>
      </c>
      <c r="G1387" s="3">
        <v>24587</v>
      </c>
      <c r="H1387" s="2" t="s">
        <v>9881</v>
      </c>
      <c r="I1387" s="2" t="s">
        <v>9891</v>
      </c>
      <c r="J1387" s="2" t="s">
        <v>9903</v>
      </c>
      <c r="K1387" s="2" t="s">
        <v>9907</v>
      </c>
      <c r="L1387" s="2" t="s">
        <v>9932</v>
      </c>
      <c r="M1387" s="2">
        <v>5</v>
      </c>
      <c r="N1387" s="2">
        <v>37096.92</v>
      </c>
      <c r="O1387" s="2">
        <v>185484.6</v>
      </c>
      <c r="P1387" s="2">
        <v>17.34</v>
      </c>
      <c r="Q1387" s="2">
        <v>153321.57</v>
      </c>
      <c r="R1387" s="2">
        <v>1</v>
      </c>
      <c r="S1387" s="2">
        <f t="shared" si="63"/>
        <v>3</v>
      </c>
      <c r="T1387" s="2">
        <f t="shared" si="64"/>
        <v>1</v>
      </c>
      <c r="U1387" s="6">
        <f t="shared" si="65"/>
        <v>56.811800802454563</v>
      </c>
    </row>
    <row r="1388" spans="1:21" x14ac:dyDescent="0.3">
      <c r="A1388" s="2" t="s">
        <v>1403</v>
      </c>
      <c r="B1388" s="2" t="s">
        <v>6393</v>
      </c>
      <c r="C1388" s="3">
        <v>45780</v>
      </c>
      <c r="D1388" s="4">
        <v>5</v>
      </c>
      <c r="E1388" s="3">
        <v>45781</v>
      </c>
      <c r="F1388" s="3">
        <v>45785</v>
      </c>
      <c r="G1388" s="3">
        <v>23589</v>
      </c>
      <c r="H1388" s="2" t="s">
        <v>9880</v>
      </c>
      <c r="I1388" s="2" t="s">
        <v>9884</v>
      </c>
      <c r="J1388" s="2" t="s">
        <v>9904</v>
      </c>
      <c r="K1388" s="2" t="s">
        <v>9909</v>
      </c>
      <c r="L1388" s="2" t="s">
        <v>9923</v>
      </c>
      <c r="M1388" s="2">
        <v>5</v>
      </c>
      <c r="N1388" s="2">
        <v>41192.25</v>
      </c>
      <c r="O1388" s="2">
        <v>205961.25</v>
      </c>
      <c r="P1388" s="2">
        <v>25.06</v>
      </c>
      <c r="Q1388" s="2">
        <v>154347.35999999999</v>
      </c>
      <c r="R1388" s="2">
        <v>1</v>
      </c>
      <c r="S1388" s="2">
        <f t="shared" si="63"/>
        <v>5</v>
      </c>
      <c r="T1388" s="2">
        <f t="shared" si="64"/>
        <v>0</v>
      </c>
      <c r="U1388" s="6">
        <f t="shared" si="65"/>
        <v>60.754305396096441</v>
      </c>
    </row>
    <row r="1389" spans="1:21" x14ac:dyDescent="0.3">
      <c r="A1389" s="2" t="s">
        <v>1404</v>
      </c>
      <c r="B1389" s="2" t="s">
        <v>6394</v>
      </c>
      <c r="C1389" s="3">
        <v>45645</v>
      </c>
      <c r="D1389" s="4">
        <v>3</v>
      </c>
      <c r="E1389" s="3">
        <v>45647</v>
      </c>
      <c r="F1389" s="3">
        <v>45649</v>
      </c>
      <c r="G1389" s="3">
        <v>34959</v>
      </c>
      <c r="H1389" s="2" t="s">
        <v>9879</v>
      </c>
      <c r="I1389" s="2" t="s">
        <v>9883</v>
      </c>
      <c r="J1389" s="2" t="s">
        <v>9903</v>
      </c>
      <c r="K1389" s="2" t="s">
        <v>9907</v>
      </c>
      <c r="L1389" s="2" t="s">
        <v>9914</v>
      </c>
      <c r="M1389" s="2">
        <v>1</v>
      </c>
      <c r="N1389" s="2">
        <v>44979.79</v>
      </c>
      <c r="O1389" s="2">
        <v>44979.79</v>
      </c>
      <c r="P1389" s="2">
        <v>8.66</v>
      </c>
      <c r="Q1389" s="2">
        <v>41084.54</v>
      </c>
      <c r="R1389" s="2">
        <v>2</v>
      </c>
      <c r="S1389" s="2">
        <f t="shared" si="63"/>
        <v>4</v>
      </c>
      <c r="T1389" s="2">
        <f t="shared" si="64"/>
        <v>-1</v>
      </c>
      <c r="U1389" s="6">
        <f t="shared" si="65"/>
        <v>29.25533856543165</v>
      </c>
    </row>
    <row r="1390" spans="1:21" x14ac:dyDescent="0.3">
      <c r="A1390" s="2" t="s">
        <v>1405</v>
      </c>
      <c r="B1390" s="2" t="s">
        <v>6395</v>
      </c>
      <c r="C1390" s="3">
        <v>45879</v>
      </c>
      <c r="D1390" s="4">
        <v>10</v>
      </c>
      <c r="E1390" s="3">
        <v>45882</v>
      </c>
      <c r="F1390" s="3">
        <v>45883</v>
      </c>
      <c r="G1390" s="3">
        <v>23528</v>
      </c>
      <c r="H1390" s="2" t="s">
        <v>9879</v>
      </c>
      <c r="I1390" s="2" t="s">
        <v>9900</v>
      </c>
      <c r="J1390" s="2" t="s">
        <v>9904</v>
      </c>
      <c r="K1390" s="2" t="s">
        <v>9909</v>
      </c>
      <c r="L1390" s="2" t="s">
        <v>9929</v>
      </c>
      <c r="M1390" s="2">
        <v>1</v>
      </c>
      <c r="N1390" s="2">
        <v>46428.4</v>
      </c>
      <c r="O1390" s="2">
        <v>46428.4</v>
      </c>
      <c r="P1390" s="2">
        <v>2.4700000000000002</v>
      </c>
      <c r="Q1390" s="2">
        <v>45281.62</v>
      </c>
      <c r="R1390" s="2">
        <v>1</v>
      </c>
      <c r="S1390" s="2">
        <f t="shared" si="63"/>
        <v>4</v>
      </c>
      <c r="T1390" s="2">
        <f t="shared" si="64"/>
        <v>6</v>
      </c>
      <c r="U1390" s="6">
        <f t="shared" si="65"/>
        <v>61.192351850216376</v>
      </c>
    </row>
    <row r="1391" spans="1:21" x14ac:dyDescent="0.3">
      <c r="A1391" s="2" t="s">
        <v>1406</v>
      </c>
      <c r="B1391" s="2" t="s">
        <v>6396</v>
      </c>
      <c r="C1391" s="3">
        <v>45604</v>
      </c>
      <c r="D1391" s="4">
        <v>7</v>
      </c>
      <c r="E1391" s="3">
        <v>45608</v>
      </c>
      <c r="F1391" s="3">
        <v>45613</v>
      </c>
      <c r="G1391" s="3">
        <v>33588</v>
      </c>
      <c r="H1391" s="2" t="s">
        <v>9880</v>
      </c>
      <c r="I1391" s="2" t="s">
        <v>9889</v>
      </c>
      <c r="J1391" s="2" t="s">
        <v>9903</v>
      </c>
      <c r="K1391" s="2" t="s">
        <v>9907</v>
      </c>
      <c r="L1391" s="2" t="s">
        <v>9931</v>
      </c>
      <c r="M1391" s="2">
        <v>4</v>
      </c>
      <c r="N1391" s="2">
        <v>31834.16</v>
      </c>
      <c r="O1391" s="2">
        <v>127336.64</v>
      </c>
      <c r="P1391" s="2">
        <v>29.18</v>
      </c>
      <c r="Q1391" s="2">
        <v>90179.81</v>
      </c>
      <c r="R1391" s="2">
        <v>1</v>
      </c>
      <c r="S1391" s="2">
        <f t="shared" si="63"/>
        <v>9</v>
      </c>
      <c r="T1391" s="2">
        <f t="shared" si="64"/>
        <v>-2</v>
      </c>
      <c r="U1391" s="6">
        <f t="shared" si="65"/>
        <v>32.896690554795072</v>
      </c>
    </row>
    <row r="1392" spans="1:21" x14ac:dyDescent="0.3">
      <c r="A1392" s="2" t="s">
        <v>1407</v>
      </c>
      <c r="B1392" s="2" t="s">
        <v>6397</v>
      </c>
      <c r="C1392" s="3">
        <v>45235</v>
      </c>
      <c r="D1392" s="4">
        <v>7</v>
      </c>
      <c r="E1392" s="3">
        <v>45240</v>
      </c>
      <c r="F1392" s="3">
        <v>45241</v>
      </c>
      <c r="G1392" s="3">
        <v>35907</v>
      </c>
      <c r="H1392" s="2" t="s">
        <v>9881</v>
      </c>
      <c r="I1392" s="2" t="s">
        <v>9885</v>
      </c>
      <c r="J1392" s="2" t="s">
        <v>9903</v>
      </c>
      <c r="K1392" s="2" t="s">
        <v>9908</v>
      </c>
      <c r="L1392" s="2" t="s">
        <v>9921</v>
      </c>
      <c r="M1392" s="2">
        <v>8</v>
      </c>
      <c r="N1392" s="2">
        <v>40671.96</v>
      </c>
      <c r="O1392" s="2">
        <v>325375.68</v>
      </c>
      <c r="P1392" s="2">
        <v>4.58</v>
      </c>
      <c r="Q1392" s="2">
        <v>310473.46999999997</v>
      </c>
      <c r="R1392" s="2">
        <v>4</v>
      </c>
      <c r="S1392" s="2">
        <f t="shared" si="63"/>
        <v>6</v>
      </c>
      <c r="T1392" s="2">
        <f t="shared" si="64"/>
        <v>1</v>
      </c>
      <c r="U1392" s="6">
        <f t="shared" si="65"/>
        <v>25.540016849199663</v>
      </c>
    </row>
    <row r="1393" spans="1:21" x14ac:dyDescent="0.3">
      <c r="A1393" s="2" t="s">
        <v>1408</v>
      </c>
      <c r="B1393" s="2" t="s">
        <v>6398</v>
      </c>
      <c r="C1393" s="3">
        <v>45302</v>
      </c>
      <c r="D1393" s="4">
        <v>4</v>
      </c>
      <c r="E1393" s="3">
        <v>45303</v>
      </c>
      <c r="F1393" s="3">
        <v>45305</v>
      </c>
      <c r="G1393" s="3">
        <v>36861</v>
      </c>
      <c r="H1393" s="2" t="s">
        <v>9880</v>
      </c>
      <c r="I1393" s="2" t="s">
        <v>9884</v>
      </c>
      <c r="J1393" s="2" t="s">
        <v>9906</v>
      </c>
      <c r="K1393" s="2" t="s">
        <v>9911</v>
      </c>
      <c r="L1393" s="2" t="s">
        <v>9936</v>
      </c>
      <c r="M1393" s="2">
        <v>9</v>
      </c>
      <c r="N1393" s="2">
        <v>18655.990000000002</v>
      </c>
      <c r="O1393" s="2">
        <v>167903.91</v>
      </c>
      <c r="P1393" s="2">
        <v>4.93</v>
      </c>
      <c r="Q1393" s="2">
        <v>159626.25</v>
      </c>
      <c r="R1393" s="2">
        <v>5</v>
      </c>
      <c r="S1393" s="2">
        <f t="shared" si="63"/>
        <v>3</v>
      </c>
      <c r="T1393" s="2">
        <f t="shared" si="64"/>
        <v>1</v>
      </c>
      <c r="U1393" s="6">
        <f t="shared" si="65"/>
        <v>23.108300481822166</v>
      </c>
    </row>
    <row r="1394" spans="1:21" x14ac:dyDescent="0.3">
      <c r="A1394" s="2" t="s">
        <v>1409</v>
      </c>
      <c r="B1394" s="2" t="s">
        <v>6399</v>
      </c>
      <c r="C1394" s="3">
        <v>45610</v>
      </c>
      <c r="D1394" s="4">
        <v>7</v>
      </c>
      <c r="E1394" s="3">
        <v>45612</v>
      </c>
      <c r="F1394" s="3">
        <v>45616</v>
      </c>
      <c r="G1394" s="3">
        <v>31159</v>
      </c>
      <c r="H1394" s="2" t="s">
        <v>9879</v>
      </c>
      <c r="I1394" s="2" t="s">
        <v>9886</v>
      </c>
      <c r="J1394" s="2" t="s">
        <v>9903</v>
      </c>
      <c r="K1394" s="2" t="s">
        <v>9908</v>
      </c>
      <c r="L1394" s="2" t="s">
        <v>9915</v>
      </c>
      <c r="M1394" s="2">
        <v>7</v>
      </c>
      <c r="N1394" s="2">
        <v>45808.95</v>
      </c>
      <c r="O1394" s="2">
        <v>320662.65000000002</v>
      </c>
      <c r="P1394" s="2">
        <v>26.45</v>
      </c>
      <c r="Q1394" s="2">
        <v>235847.38</v>
      </c>
      <c r="R1394" s="2">
        <v>3</v>
      </c>
      <c r="S1394" s="2">
        <f t="shared" si="63"/>
        <v>6</v>
      </c>
      <c r="T1394" s="2">
        <f t="shared" si="64"/>
        <v>1</v>
      </c>
      <c r="U1394" s="6">
        <f t="shared" si="65"/>
        <v>39.564681724845997</v>
      </c>
    </row>
    <row r="1395" spans="1:21" x14ac:dyDescent="0.3">
      <c r="A1395" s="2" t="s">
        <v>1410</v>
      </c>
      <c r="B1395" s="2" t="s">
        <v>6400</v>
      </c>
      <c r="C1395" s="3">
        <v>45155</v>
      </c>
      <c r="D1395" s="4">
        <v>9</v>
      </c>
      <c r="E1395" s="3">
        <v>45156</v>
      </c>
      <c r="F1395" s="3">
        <v>45159</v>
      </c>
      <c r="G1395" s="3">
        <v>29859</v>
      </c>
      <c r="H1395" s="2" t="s">
        <v>9879</v>
      </c>
      <c r="I1395" s="2" t="s">
        <v>9886</v>
      </c>
      <c r="J1395" s="2" t="s">
        <v>9904</v>
      </c>
      <c r="K1395" s="2" t="s">
        <v>9909</v>
      </c>
      <c r="L1395" s="2" t="s">
        <v>9916</v>
      </c>
      <c r="M1395" s="2">
        <v>7</v>
      </c>
      <c r="N1395" s="2">
        <v>27416.12</v>
      </c>
      <c r="O1395" s="2">
        <v>191912.84</v>
      </c>
      <c r="P1395" s="2">
        <v>24.63</v>
      </c>
      <c r="Q1395" s="2">
        <v>144644.71</v>
      </c>
      <c r="R1395" s="2">
        <v>5</v>
      </c>
      <c r="S1395" s="2">
        <f t="shared" si="63"/>
        <v>4</v>
      </c>
      <c r="T1395" s="2">
        <f t="shared" si="64"/>
        <v>5</v>
      </c>
      <c r="U1395" s="6">
        <f t="shared" si="65"/>
        <v>41.880165552371857</v>
      </c>
    </row>
    <row r="1396" spans="1:21" x14ac:dyDescent="0.3">
      <c r="A1396" s="2" t="s">
        <v>1411</v>
      </c>
      <c r="B1396" s="2" t="s">
        <v>6401</v>
      </c>
      <c r="C1396" s="3">
        <v>45667</v>
      </c>
      <c r="D1396" s="4">
        <v>4</v>
      </c>
      <c r="E1396" s="3">
        <v>45671</v>
      </c>
      <c r="F1396" s="3">
        <v>45673</v>
      </c>
      <c r="G1396" s="3">
        <v>39256</v>
      </c>
      <c r="H1396" s="2" t="s">
        <v>9879</v>
      </c>
      <c r="I1396" s="2" t="s">
        <v>9883</v>
      </c>
      <c r="J1396" s="2" t="s">
        <v>9903</v>
      </c>
      <c r="K1396" s="2" t="s">
        <v>9908</v>
      </c>
      <c r="L1396" s="2" t="s">
        <v>9918</v>
      </c>
      <c r="M1396" s="2">
        <v>2</v>
      </c>
      <c r="N1396" s="2">
        <v>9724.7199999999993</v>
      </c>
      <c r="O1396" s="2">
        <v>19449.439999999999</v>
      </c>
      <c r="P1396" s="2">
        <v>17.37</v>
      </c>
      <c r="Q1396" s="2">
        <v>16071.07</v>
      </c>
      <c r="R1396" s="2">
        <v>4</v>
      </c>
      <c r="S1396" s="2">
        <f t="shared" si="63"/>
        <v>6</v>
      </c>
      <c r="T1396" s="2">
        <f t="shared" si="64"/>
        <v>-2</v>
      </c>
      <c r="U1396" s="6">
        <f t="shared" si="65"/>
        <v>17.551729106628244</v>
      </c>
    </row>
    <row r="1397" spans="1:21" x14ac:dyDescent="0.3">
      <c r="A1397" s="2" t="s">
        <v>1412</v>
      </c>
      <c r="B1397" s="2" t="s">
        <v>6402</v>
      </c>
      <c r="C1397" s="3">
        <v>45255</v>
      </c>
      <c r="D1397" s="4">
        <v>8</v>
      </c>
      <c r="E1397" s="3">
        <v>45258</v>
      </c>
      <c r="F1397" s="3">
        <v>45259</v>
      </c>
      <c r="G1397" s="3">
        <v>23928</v>
      </c>
      <c r="H1397" s="2" t="s">
        <v>9879</v>
      </c>
      <c r="I1397" s="2" t="s">
        <v>9896</v>
      </c>
      <c r="J1397" s="2" t="s">
        <v>9905</v>
      </c>
      <c r="K1397" s="2" t="s">
        <v>9910</v>
      </c>
      <c r="L1397" s="2" t="s">
        <v>9917</v>
      </c>
      <c r="M1397" s="2">
        <v>4</v>
      </c>
      <c r="N1397" s="2">
        <v>4939.7</v>
      </c>
      <c r="O1397" s="2">
        <v>19758.8</v>
      </c>
      <c r="P1397" s="2">
        <v>11.68</v>
      </c>
      <c r="Q1397" s="2">
        <v>17450.97</v>
      </c>
      <c r="R1397" s="2">
        <v>1</v>
      </c>
      <c r="S1397" s="2">
        <f t="shared" si="63"/>
        <v>4</v>
      </c>
      <c r="T1397" s="2">
        <f t="shared" si="64"/>
        <v>4</v>
      </c>
      <c r="U1397" s="6">
        <f t="shared" si="65"/>
        <v>58.392175971042732</v>
      </c>
    </row>
    <row r="1398" spans="1:21" x14ac:dyDescent="0.3">
      <c r="A1398" s="2" t="s">
        <v>1413</v>
      </c>
      <c r="B1398" s="2" t="s">
        <v>6403</v>
      </c>
      <c r="C1398" s="3">
        <v>45783</v>
      </c>
      <c r="D1398" s="4">
        <v>6</v>
      </c>
      <c r="E1398" s="3">
        <v>45786</v>
      </c>
      <c r="F1398" s="3">
        <v>45789</v>
      </c>
      <c r="G1398" s="3">
        <v>27701</v>
      </c>
      <c r="H1398" s="2" t="s">
        <v>9879</v>
      </c>
      <c r="I1398" s="2" t="s">
        <v>9900</v>
      </c>
      <c r="J1398" s="2" t="s">
        <v>9903</v>
      </c>
      <c r="K1398" s="2" t="s">
        <v>9907</v>
      </c>
      <c r="L1398" s="2" t="s">
        <v>9931</v>
      </c>
      <c r="M1398" s="2">
        <v>8</v>
      </c>
      <c r="N1398" s="2">
        <v>25356.83</v>
      </c>
      <c r="O1398" s="2">
        <v>202854.64</v>
      </c>
      <c r="P1398" s="2">
        <v>5.83</v>
      </c>
      <c r="Q1398" s="2">
        <v>191028.21</v>
      </c>
      <c r="R1398" s="2">
        <v>2</v>
      </c>
      <c r="S1398" s="2">
        <f t="shared" si="63"/>
        <v>6</v>
      </c>
      <c r="T1398" s="2">
        <f t="shared" si="64"/>
        <v>0</v>
      </c>
      <c r="U1398" s="6">
        <f t="shared" si="65"/>
        <v>49.505153532316946</v>
      </c>
    </row>
    <row r="1399" spans="1:21" x14ac:dyDescent="0.3">
      <c r="A1399" s="2" t="s">
        <v>1414</v>
      </c>
      <c r="B1399" s="2" t="s">
        <v>6404</v>
      </c>
      <c r="C1399" s="3">
        <v>45790</v>
      </c>
      <c r="D1399" s="4">
        <v>8</v>
      </c>
      <c r="E1399" s="3">
        <v>45794</v>
      </c>
      <c r="F1399" s="3">
        <v>45795</v>
      </c>
      <c r="G1399" s="3">
        <v>38617</v>
      </c>
      <c r="H1399" s="2" t="s">
        <v>9879</v>
      </c>
      <c r="I1399" s="2" t="s">
        <v>9900</v>
      </c>
      <c r="J1399" s="2" t="s">
        <v>9903</v>
      </c>
      <c r="K1399" s="2" t="s">
        <v>9907</v>
      </c>
      <c r="L1399" s="2" t="s">
        <v>9931</v>
      </c>
      <c r="M1399" s="2">
        <v>9</v>
      </c>
      <c r="N1399" s="2">
        <v>14414.55</v>
      </c>
      <c r="O1399" s="2">
        <v>129730.95</v>
      </c>
      <c r="P1399" s="2">
        <v>29.33</v>
      </c>
      <c r="Q1399" s="2">
        <v>91680.86</v>
      </c>
      <c r="R1399" s="2">
        <v>1</v>
      </c>
      <c r="S1399" s="2">
        <f t="shared" si="63"/>
        <v>5</v>
      </c>
      <c r="T1399" s="2">
        <f t="shared" si="64"/>
        <v>3</v>
      </c>
      <c r="U1399" s="6">
        <f t="shared" si="65"/>
        <v>19.639243807040415</v>
      </c>
    </row>
    <row r="1400" spans="1:21" x14ac:dyDescent="0.3">
      <c r="A1400" s="2" t="s">
        <v>1415</v>
      </c>
      <c r="B1400" s="2" t="s">
        <v>6405</v>
      </c>
      <c r="C1400" s="3">
        <v>45538</v>
      </c>
      <c r="D1400" s="4">
        <v>5</v>
      </c>
      <c r="E1400" s="3">
        <v>45541</v>
      </c>
      <c r="F1400" s="3">
        <v>45543</v>
      </c>
      <c r="G1400" s="3">
        <v>34420</v>
      </c>
      <c r="H1400" s="2" t="s">
        <v>9881</v>
      </c>
      <c r="I1400" s="2" t="s">
        <v>9891</v>
      </c>
      <c r="J1400" s="2" t="s">
        <v>9903</v>
      </c>
      <c r="K1400" s="2" t="s">
        <v>9908</v>
      </c>
      <c r="L1400" s="2" t="s">
        <v>9934</v>
      </c>
      <c r="M1400" s="2">
        <v>9</v>
      </c>
      <c r="N1400" s="2">
        <v>36080.89</v>
      </c>
      <c r="O1400" s="2">
        <v>324728.01</v>
      </c>
      <c r="P1400" s="2">
        <v>4.45</v>
      </c>
      <c r="Q1400" s="2">
        <v>310277.61</v>
      </c>
      <c r="R1400" s="2">
        <v>4</v>
      </c>
      <c r="S1400" s="2">
        <f t="shared" si="63"/>
        <v>5</v>
      </c>
      <c r="T1400" s="2">
        <f t="shared" si="64"/>
        <v>0</v>
      </c>
      <c r="U1400" s="6">
        <f t="shared" si="65"/>
        <v>30.438752980658837</v>
      </c>
    </row>
    <row r="1401" spans="1:21" x14ac:dyDescent="0.3">
      <c r="A1401" s="2" t="s">
        <v>1416</v>
      </c>
      <c r="B1401" s="2" t="s">
        <v>6406</v>
      </c>
      <c r="C1401" s="3">
        <v>45802</v>
      </c>
      <c r="D1401" s="4">
        <v>9</v>
      </c>
      <c r="E1401" s="3">
        <v>45803</v>
      </c>
      <c r="F1401" s="3">
        <v>45804</v>
      </c>
      <c r="G1401" s="3">
        <v>33250</v>
      </c>
      <c r="H1401" s="2" t="s">
        <v>9881</v>
      </c>
      <c r="I1401" s="2" t="s">
        <v>9885</v>
      </c>
      <c r="J1401" s="2" t="s">
        <v>9904</v>
      </c>
      <c r="K1401" s="2" t="s">
        <v>9912</v>
      </c>
      <c r="L1401" s="2" t="s">
        <v>9920</v>
      </c>
      <c r="M1401" s="2">
        <v>10</v>
      </c>
      <c r="N1401" s="2">
        <v>45027.53</v>
      </c>
      <c r="O1401" s="2">
        <v>450275.3</v>
      </c>
      <c r="P1401" s="2">
        <v>11.3</v>
      </c>
      <c r="Q1401" s="2">
        <v>399394.19</v>
      </c>
      <c r="R1401" s="2">
        <v>4</v>
      </c>
      <c r="S1401" s="2">
        <f t="shared" si="63"/>
        <v>2</v>
      </c>
      <c r="T1401" s="2">
        <f t="shared" si="64"/>
        <v>7</v>
      </c>
      <c r="U1401" s="6">
        <f t="shared" si="65"/>
        <v>34.364831038798499</v>
      </c>
    </row>
    <row r="1402" spans="1:21" x14ac:dyDescent="0.3">
      <c r="A1402" s="2" t="s">
        <v>1417</v>
      </c>
      <c r="B1402" s="2" t="s">
        <v>6407</v>
      </c>
      <c r="C1402" s="3">
        <v>45378</v>
      </c>
      <c r="D1402" s="4">
        <v>9</v>
      </c>
      <c r="E1402" s="3">
        <v>45379</v>
      </c>
      <c r="F1402" s="3">
        <v>45383</v>
      </c>
      <c r="G1402" s="3">
        <v>28582</v>
      </c>
      <c r="H1402" s="2" t="s">
        <v>9881</v>
      </c>
      <c r="I1402" s="2" t="s">
        <v>9885</v>
      </c>
      <c r="J1402" s="2" t="s">
        <v>9905</v>
      </c>
      <c r="K1402" s="2" t="s">
        <v>9910</v>
      </c>
      <c r="L1402" s="2" t="s">
        <v>9935</v>
      </c>
      <c r="M1402" s="2">
        <v>9</v>
      </c>
      <c r="N1402" s="2">
        <v>3541.62</v>
      </c>
      <c r="O1402" s="2">
        <v>31874.58</v>
      </c>
      <c r="P1402" s="2">
        <v>6.53</v>
      </c>
      <c r="Q1402" s="2">
        <v>29793.17</v>
      </c>
      <c r="R1402" s="2">
        <v>2</v>
      </c>
      <c r="S1402" s="2">
        <f t="shared" si="63"/>
        <v>5</v>
      </c>
      <c r="T1402" s="2">
        <f t="shared" si="64"/>
        <v>4</v>
      </c>
      <c r="U1402" s="6">
        <f t="shared" si="65"/>
        <v>45.98427215005534</v>
      </c>
    </row>
    <row r="1403" spans="1:21" x14ac:dyDescent="0.3">
      <c r="A1403" s="2" t="s">
        <v>1418</v>
      </c>
      <c r="B1403" s="2" t="s">
        <v>6408</v>
      </c>
      <c r="C1403" s="3">
        <v>45681</v>
      </c>
      <c r="D1403" s="4">
        <v>7</v>
      </c>
      <c r="E1403" s="3">
        <v>45684</v>
      </c>
      <c r="F1403" s="3">
        <v>45685</v>
      </c>
      <c r="G1403" s="3">
        <v>26110</v>
      </c>
      <c r="H1403" s="2" t="s">
        <v>9880</v>
      </c>
      <c r="I1403" s="2" t="s">
        <v>9889</v>
      </c>
      <c r="J1403" s="2" t="s">
        <v>9903</v>
      </c>
      <c r="K1403" s="2" t="s">
        <v>9908</v>
      </c>
      <c r="L1403" s="2" t="s">
        <v>9918</v>
      </c>
      <c r="M1403" s="2">
        <v>4</v>
      </c>
      <c r="N1403" s="2">
        <v>20323.45</v>
      </c>
      <c r="O1403" s="2">
        <v>81293.8</v>
      </c>
      <c r="P1403" s="2">
        <v>27.77</v>
      </c>
      <c r="Q1403" s="2">
        <v>58718.51</v>
      </c>
      <c r="R1403" s="2">
        <v>5</v>
      </c>
      <c r="S1403" s="2">
        <f t="shared" si="63"/>
        <v>4</v>
      </c>
      <c r="T1403" s="2">
        <f t="shared" si="64"/>
        <v>3</v>
      </c>
      <c r="U1403" s="6">
        <f t="shared" si="65"/>
        <v>53.581810941311169</v>
      </c>
    </row>
    <row r="1404" spans="1:21" x14ac:dyDescent="0.3">
      <c r="A1404" s="2" t="s">
        <v>1419</v>
      </c>
      <c r="B1404" s="2" t="s">
        <v>6409</v>
      </c>
      <c r="C1404" s="3">
        <v>45323</v>
      </c>
      <c r="D1404" s="4">
        <v>5</v>
      </c>
      <c r="E1404" s="3">
        <v>45326</v>
      </c>
      <c r="F1404" s="3">
        <v>45327</v>
      </c>
      <c r="G1404" s="3">
        <v>35041</v>
      </c>
      <c r="H1404" s="2" t="s">
        <v>9881</v>
      </c>
      <c r="I1404" s="2" t="s">
        <v>9890</v>
      </c>
      <c r="J1404" s="2" t="s">
        <v>9903</v>
      </c>
      <c r="K1404" s="2" t="s">
        <v>9908</v>
      </c>
      <c r="L1404" s="2" t="s">
        <v>9915</v>
      </c>
      <c r="M1404" s="2">
        <v>2</v>
      </c>
      <c r="N1404" s="2">
        <v>33236.050000000003</v>
      </c>
      <c r="O1404" s="2">
        <v>66472.100000000006</v>
      </c>
      <c r="P1404" s="2">
        <v>9.86</v>
      </c>
      <c r="Q1404" s="2">
        <v>59917.95</v>
      </c>
      <c r="R1404" s="2">
        <v>2</v>
      </c>
      <c r="S1404" s="2">
        <f t="shared" si="63"/>
        <v>4</v>
      </c>
      <c r="T1404" s="2">
        <f t="shared" si="64"/>
        <v>1</v>
      </c>
      <c r="U1404" s="6">
        <f t="shared" si="65"/>
        <v>28.149297317028655</v>
      </c>
    </row>
    <row r="1405" spans="1:21" x14ac:dyDescent="0.3">
      <c r="A1405" s="2" t="s">
        <v>1420</v>
      </c>
      <c r="B1405" s="2" t="s">
        <v>6410</v>
      </c>
      <c r="C1405" s="3">
        <v>45449</v>
      </c>
      <c r="D1405" s="4">
        <v>3</v>
      </c>
      <c r="E1405" s="3">
        <v>45451</v>
      </c>
      <c r="F1405" s="3">
        <v>45453</v>
      </c>
      <c r="G1405" s="3">
        <v>32381</v>
      </c>
      <c r="H1405" s="2" t="s">
        <v>9882</v>
      </c>
      <c r="I1405" s="2" t="s">
        <v>9902</v>
      </c>
      <c r="J1405" s="2" t="s">
        <v>9906</v>
      </c>
      <c r="K1405" s="2" t="s">
        <v>9911</v>
      </c>
      <c r="L1405" s="2" t="s">
        <v>9936</v>
      </c>
      <c r="M1405" s="2">
        <v>10</v>
      </c>
      <c r="N1405" s="2">
        <v>2130.58</v>
      </c>
      <c r="O1405" s="2">
        <v>21305.8</v>
      </c>
      <c r="P1405" s="2">
        <v>6.2</v>
      </c>
      <c r="Q1405" s="2">
        <v>19984.84</v>
      </c>
      <c r="R1405" s="2">
        <v>4</v>
      </c>
      <c r="S1405" s="2">
        <f t="shared" si="63"/>
        <v>4</v>
      </c>
      <c r="T1405" s="2">
        <f t="shared" si="64"/>
        <v>-1</v>
      </c>
      <c r="U1405" s="6">
        <f t="shared" si="65"/>
        <v>35.776248612652608</v>
      </c>
    </row>
    <row r="1406" spans="1:21" x14ac:dyDescent="0.3">
      <c r="A1406" s="2" t="s">
        <v>1421</v>
      </c>
      <c r="B1406" s="2" t="s">
        <v>6411</v>
      </c>
      <c r="C1406" s="3">
        <v>45878</v>
      </c>
      <c r="D1406" s="4">
        <v>6</v>
      </c>
      <c r="E1406" s="3">
        <v>45882</v>
      </c>
      <c r="F1406" s="3">
        <v>45883</v>
      </c>
      <c r="G1406" s="3">
        <v>35544</v>
      </c>
      <c r="H1406" s="2" t="s">
        <v>9879</v>
      </c>
      <c r="I1406" s="2" t="s">
        <v>9886</v>
      </c>
      <c r="J1406" s="2" t="s">
        <v>9904</v>
      </c>
      <c r="K1406" s="2" t="s">
        <v>9909</v>
      </c>
      <c r="L1406" s="2" t="s">
        <v>9923</v>
      </c>
      <c r="M1406" s="2">
        <v>9</v>
      </c>
      <c r="N1406" s="2">
        <v>35556.54</v>
      </c>
      <c r="O1406" s="2">
        <v>320008.86</v>
      </c>
      <c r="P1406" s="2">
        <v>13.02</v>
      </c>
      <c r="Q1406" s="2">
        <v>278343.71000000002</v>
      </c>
      <c r="R1406" s="2">
        <v>5</v>
      </c>
      <c r="S1406" s="2">
        <f t="shared" si="63"/>
        <v>5</v>
      </c>
      <c r="T1406" s="2">
        <f t="shared" si="64"/>
        <v>1</v>
      </c>
      <c r="U1406" s="6">
        <f t="shared" si="65"/>
        <v>28.293617824773413</v>
      </c>
    </row>
    <row r="1407" spans="1:21" x14ac:dyDescent="0.3">
      <c r="A1407" s="2" t="s">
        <v>1422</v>
      </c>
      <c r="B1407" s="2" t="s">
        <v>6412</v>
      </c>
      <c r="C1407" s="3">
        <v>45228</v>
      </c>
      <c r="D1407" s="4">
        <v>4</v>
      </c>
      <c r="E1407" s="3">
        <v>45231</v>
      </c>
      <c r="F1407" s="3">
        <v>45233</v>
      </c>
      <c r="G1407" s="3">
        <v>38117</v>
      </c>
      <c r="H1407" s="2" t="s">
        <v>9882</v>
      </c>
      <c r="I1407" s="2" t="s">
        <v>9898</v>
      </c>
      <c r="J1407" s="2" t="s">
        <v>9903</v>
      </c>
      <c r="K1407" s="2" t="s">
        <v>9907</v>
      </c>
      <c r="L1407" s="2" t="s">
        <v>9931</v>
      </c>
      <c r="M1407" s="2">
        <v>5</v>
      </c>
      <c r="N1407" s="2">
        <v>43206.67</v>
      </c>
      <c r="O1407" s="2">
        <v>216033.35</v>
      </c>
      <c r="P1407" s="2">
        <v>21.17</v>
      </c>
      <c r="Q1407" s="2">
        <v>170299.09</v>
      </c>
      <c r="R1407" s="2">
        <v>1</v>
      </c>
      <c r="S1407" s="2">
        <f t="shared" si="63"/>
        <v>5</v>
      </c>
      <c r="T1407" s="2">
        <f t="shared" si="64"/>
        <v>-1</v>
      </c>
      <c r="U1407" s="6">
        <f t="shared" si="65"/>
        <v>19.468856947296374</v>
      </c>
    </row>
    <row r="1408" spans="1:21" x14ac:dyDescent="0.3">
      <c r="A1408" s="2" t="s">
        <v>1423</v>
      </c>
      <c r="B1408" s="2" t="s">
        <v>6413</v>
      </c>
      <c r="C1408" s="3">
        <v>45590</v>
      </c>
      <c r="D1408" s="4">
        <v>4</v>
      </c>
      <c r="E1408" s="3">
        <v>45592</v>
      </c>
      <c r="F1408" s="3">
        <v>45594</v>
      </c>
      <c r="G1408" s="3">
        <v>36247</v>
      </c>
      <c r="H1408" s="2" t="s">
        <v>9881</v>
      </c>
      <c r="I1408" s="2" t="s">
        <v>9885</v>
      </c>
      <c r="J1408" s="2" t="s">
        <v>9903</v>
      </c>
      <c r="K1408" s="2" t="s">
        <v>9908</v>
      </c>
      <c r="L1408" s="2" t="s">
        <v>9934</v>
      </c>
      <c r="M1408" s="2">
        <v>1</v>
      </c>
      <c r="N1408" s="2">
        <v>20150.72</v>
      </c>
      <c r="O1408" s="2">
        <v>20150.72</v>
      </c>
      <c r="P1408" s="2">
        <v>24.87</v>
      </c>
      <c r="Q1408" s="2">
        <v>15139.24</v>
      </c>
      <c r="R1408" s="2">
        <v>3</v>
      </c>
      <c r="S1408" s="2">
        <f t="shared" si="63"/>
        <v>4</v>
      </c>
      <c r="T1408" s="2">
        <f t="shared" si="64"/>
        <v>0</v>
      </c>
      <c r="U1408" s="6">
        <f t="shared" si="65"/>
        <v>25.57839317679267</v>
      </c>
    </row>
    <row r="1409" spans="1:21" x14ac:dyDescent="0.3">
      <c r="A1409" s="2" t="s">
        <v>1424</v>
      </c>
      <c r="B1409" s="2" t="s">
        <v>6414</v>
      </c>
      <c r="C1409" s="3">
        <v>45262</v>
      </c>
      <c r="D1409" s="4">
        <v>4</v>
      </c>
      <c r="E1409" s="3">
        <v>45263</v>
      </c>
      <c r="F1409" s="3">
        <v>45267</v>
      </c>
      <c r="G1409" s="3">
        <v>29177</v>
      </c>
      <c r="H1409" s="2" t="s">
        <v>9882</v>
      </c>
      <c r="I1409" s="2" t="s">
        <v>9887</v>
      </c>
      <c r="J1409" s="2" t="s">
        <v>9905</v>
      </c>
      <c r="K1409" s="2" t="s">
        <v>9910</v>
      </c>
      <c r="L1409" s="2" t="s">
        <v>9925</v>
      </c>
      <c r="M1409" s="2">
        <v>6</v>
      </c>
      <c r="N1409" s="2">
        <v>21144.78</v>
      </c>
      <c r="O1409" s="2">
        <v>126868.68</v>
      </c>
      <c r="P1409" s="2">
        <v>27.37</v>
      </c>
      <c r="Q1409" s="2">
        <v>92144.72</v>
      </c>
      <c r="R1409" s="2">
        <v>1</v>
      </c>
      <c r="S1409" s="2">
        <f t="shared" si="63"/>
        <v>5</v>
      </c>
      <c r="T1409" s="2">
        <f t="shared" si="64"/>
        <v>-1</v>
      </c>
      <c r="U1409" s="6">
        <f t="shared" si="65"/>
        <v>44.038999756631782</v>
      </c>
    </row>
    <row r="1410" spans="1:21" x14ac:dyDescent="0.3">
      <c r="A1410" s="2" t="s">
        <v>1425</v>
      </c>
      <c r="B1410" s="2" t="s">
        <v>6415</v>
      </c>
      <c r="C1410" s="3">
        <v>45535</v>
      </c>
      <c r="D1410" s="4">
        <v>7</v>
      </c>
      <c r="E1410" s="3">
        <v>45539</v>
      </c>
      <c r="F1410" s="3">
        <v>45541</v>
      </c>
      <c r="G1410" s="3">
        <v>35886</v>
      </c>
      <c r="H1410" s="2" t="s">
        <v>9880</v>
      </c>
      <c r="I1410" s="2" t="s">
        <v>9889</v>
      </c>
      <c r="J1410" s="2" t="s">
        <v>9906</v>
      </c>
      <c r="K1410" s="2" t="s">
        <v>9911</v>
      </c>
      <c r="L1410" s="2" t="s">
        <v>9922</v>
      </c>
      <c r="M1410" s="2">
        <v>6</v>
      </c>
      <c r="N1410" s="2">
        <v>35736.949999999997</v>
      </c>
      <c r="O1410" s="2">
        <v>214421.7</v>
      </c>
      <c r="P1410" s="2">
        <v>7.5</v>
      </c>
      <c r="Q1410" s="2">
        <v>198340.07</v>
      </c>
      <c r="R1410" s="2">
        <v>2</v>
      </c>
      <c r="S1410" s="2">
        <f t="shared" si="63"/>
        <v>6</v>
      </c>
      <c r="T1410" s="2">
        <f t="shared" si="64"/>
        <v>1</v>
      </c>
      <c r="U1410" s="6">
        <f t="shared" si="65"/>
        <v>26.416852565402557</v>
      </c>
    </row>
    <row r="1411" spans="1:21" x14ac:dyDescent="0.3">
      <c r="A1411" s="2" t="s">
        <v>1426</v>
      </c>
      <c r="B1411" s="2" t="s">
        <v>6416</v>
      </c>
      <c r="C1411" s="3">
        <v>45728</v>
      </c>
      <c r="D1411" s="4">
        <v>3</v>
      </c>
      <c r="E1411" s="3">
        <v>45731</v>
      </c>
      <c r="F1411" s="3">
        <v>45734</v>
      </c>
      <c r="G1411" s="3">
        <v>23288</v>
      </c>
      <c r="H1411" s="2" t="s">
        <v>9881</v>
      </c>
      <c r="I1411" s="2" t="s">
        <v>9891</v>
      </c>
      <c r="J1411" s="2" t="s">
        <v>9904</v>
      </c>
      <c r="K1411" s="2" t="s">
        <v>9912</v>
      </c>
      <c r="L1411" s="2" t="s">
        <v>9930</v>
      </c>
      <c r="M1411" s="2">
        <v>6</v>
      </c>
      <c r="N1411" s="2">
        <v>2407.2600000000002</v>
      </c>
      <c r="O1411" s="2">
        <v>14443.56</v>
      </c>
      <c r="P1411" s="2">
        <v>13.15</v>
      </c>
      <c r="Q1411" s="2">
        <v>12544.23</v>
      </c>
      <c r="R1411" s="2">
        <v>3</v>
      </c>
      <c r="S1411" s="2">
        <f t="shared" ref="S1411:S1474" si="66">_xlfn.DAYS(F1411,C1411)</f>
        <v>6</v>
      </c>
      <c r="T1411" s="2">
        <f t="shared" ref="T1411:T1474" si="67">D1411-S1411</f>
        <v>-3</v>
      </c>
      <c r="U1411" s="6">
        <f t="shared" ref="U1411:U1474" si="68">YEARFRAC(G1411,C1411,1)</f>
        <v>61.436704184955019</v>
      </c>
    </row>
    <row r="1412" spans="1:21" x14ac:dyDescent="0.3">
      <c r="A1412" s="2" t="s">
        <v>1427</v>
      </c>
      <c r="B1412" s="2" t="s">
        <v>6417</v>
      </c>
      <c r="C1412" s="3">
        <v>45767</v>
      </c>
      <c r="D1412" s="4">
        <v>6</v>
      </c>
      <c r="E1412" s="3">
        <v>45768</v>
      </c>
      <c r="F1412" s="3">
        <v>45771</v>
      </c>
      <c r="G1412" s="3">
        <v>27908</v>
      </c>
      <c r="H1412" s="2" t="s">
        <v>9882</v>
      </c>
      <c r="I1412" s="2" t="s">
        <v>9902</v>
      </c>
      <c r="J1412" s="2" t="s">
        <v>9906</v>
      </c>
      <c r="K1412" s="2" t="s">
        <v>9911</v>
      </c>
      <c r="L1412" s="2" t="s">
        <v>9922</v>
      </c>
      <c r="M1412" s="2">
        <v>7</v>
      </c>
      <c r="N1412" s="2">
        <v>44024.11</v>
      </c>
      <c r="O1412" s="2">
        <v>308168.77</v>
      </c>
      <c r="P1412" s="2">
        <v>20.420000000000002</v>
      </c>
      <c r="Q1412" s="2">
        <v>245240.71</v>
      </c>
      <c r="R1412" s="2">
        <v>1</v>
      </c>
      <c r="S1412" s="2">
        <f t="shared" si="66"/>
        <v>4</v>
      </c>
      <c r="T1412" s="2">
        <f t="shared" si="67"/>
        <v>2</v>
      </c>
      <c r="U1412" s="6">
        <f t="shared" si="68"/>
        <v>48.893938564310353</v>
      </c>
    </row>
    <row r="1413" spans="1:21" x14ac:dyDescent="0.3">
      <c r="A1413" s="2" t="s">
        <v>1428</v>
      </c>
      <c r="B1413" s="2" t="s">
        <v>6418</v>
      </c>
      <c r="C1413" s="3">
        <v>45452</v>
      </c>
      <c r="D1413" s="4">
        <v>8</v>
      </c>
      <c r="E1413" s="3">
        <v>45453</v>
      </c>
      <c r="F1413" s="3">
        <v>45457</v>
      </c>
      <c r="G1413" s="3">
        <v>26131</v>
      </c>
      <c r="H1413" s="2" t="s">
        <v>9879</v>
      </c>
      <c r="I1413" s="2" t="s">
        <v>9893</v>
      </c>
      <c r="J1413" s="2" t="s">
        <v>9906</v>
      </c>
      <c r="K1413" s="2" t="s">
        <v>9911</v>
      </c>
      <c r="L1413" s="2" t="s">
        <v>9936</v>
      </c>
      <c r="M1413" s="2">
        <v>7</v>
      </c>
      <c r="N1413" s="2">
        <v>45080.77</v>
      </c>
      <c r="O1413" s="2">
        <v>315565.39</v>
      </c>
      <c r="P1413" s="2">
        <v>11.08</v>
      </c>
      <c r="Q1413" s="2">
        <v>280600.74</v>
      </c>
      <c r="R1413" s="2">
        <v>2</v>
      </c>
      <c r="S1413" s="2">
        <f t="shared" si="66"/>
        <v>5</v>
      </c>
      <c r="T1413" s="2">
        <f t="shared" si="67"/>
        <v>3</v>
      </c>
      <c r="U1413" s="6">
        <f t="shared" si="68"/>
        <v>52.896674102616103</v>
      </c>
    </row>
    <row r="1414" spans="1:21" x14ac:dyDescent="0.3">
      <c r="A1414" s="2" t="s">
        <v>1429</v>
      </c>
      <c r="B1414" s="2" t="s">
        <v>6419</v>
      </c>
      <c r="C1414" s="3">
        <v>45650</v>
      </c>
      <c r="D1414" s="4">
        <v>4</v>
      </c>
      <c r="E1414" s="3">
        <v>45653</v>
      </c>
      <c r="F1414" s="3">
        <v>45654</v>
      </c>
      <c r="G1414" s="3">
        <v>23492</v>
      </c>
      <c r="H1414" s="2" t="s">
        <v>9882</v>
      </c>
      <c r="I1414" s="2" t="s">
        <v>9895</v>
      </c>
      <c r="J1414" s="2" t="s">
        <v>9904</v>
      </c>
      <c r="K1414" s="2" t="s">
        <v>9909</v>
      </c>
      <c r="L1414" s="2" t="s">
        <v>9927</v>
      </c>
      <c r="M1414" s="2">
        <v>6</v>
      </c>
      <c r="N1414" s="2">
        <v>1707.23</v>
      </c>
      <c r="O1414" s="2">
        <v>10243.379999999999</v>
      </c>
      <c r="P1414" s="2">
        <v>17.62</v>
      </c>
      <c r="Q1414" s="2">
        <v>8438.5</v>
      </c>
      <c r="R1414" s="2">
        <v>4</v>
      </c>
      <c r="S1414" s="2">
        <f t="shared" si="66"/>
        <v>4</v>
      </c>
      <c r="T1414" s="2">
        <f t="shared" si="67"/>
        <v>0</v>
      </c>
      <c r="U1414" s="6">
        <f t="shared" si="68"/>
        <v>60.663255688703373</v>
      </c>
    </row>
    <row r="1415" spans="1:21" x14ac:dyDescent="0.3">
      <c r="A1415" s="2" t="s">
        <v>1430</v>
      </c>
      <c r="B1415" s="2" t="s">
        <v>6420</v>
      </c>
      <c r="C1415" s="3">
        <v>45534</v>
      </c>
      <c r="D1415" s="4">
        <v>6</v>
      </c>
      <c r="E1415" s="3">
        <v>45538</v>
      </c>
      <c r="F1415" s="3">
        <v>45539</v>
      </c>
      <c r="G1415" s="3">
        <v>28913</v>
      </c>
      <c r="H1415" s="2" t="s">
        <v>9879</v>
      </c>
      <c r="I1415" s="2" t="s">
        <v>9883</v>
      </c>
      <c r="J1415" s="2" t="s">
        <v>9904</v>
      </c>
      <c r="K1415" s="2" t="s">
        <v>9912</v>
      </c>
      <c r="L1415" s="2" t="s">
        <v>9930</v>
      </c>
      <c r="M1415" s="2">
        <v>5</v>
      </c>
      <c r="N1415" s="2">
        <v>28364.41</v>
      </c>
      <c r="O1415" s="2">
        <v>141822.04999999999</v>
      </c>
      <c r="P1415" s="2">
        <v>11.62</v>
      </c>
      <c r="Q1415" s="2">
        <v>125342.33</v>
      </c>
      <c r="R1415" s="2">
        <v>1</v>
      </c>
      <c r="S1415" s="2">
        <f t="shared" si="66"/>
        <v>5</v>
      </c>
      <c r="T1415" s="2">
        <f t="shared" si="67"/>
        <v>1</v>
      </c>
      <c r="U1415" s="6">
        <f t="shared" si="68"/>
        <v>45.504463754314962</v>
      </c>
    </row>
    <row r="1416" spans="1:21" x14ac:dyDescent="0.3">
      <c r="A1416" s="2" t="s">
        <v>1431</v>
      </c>
      <c r="B1416" s="2" t="s">
        <v>6421</v>
      </c>
      <c r="C1416" s="3">
        <v>45297</v>
      </c>
      <c r="D1416" s="4">
        <v>9</v>
      </c>
      <c r="E1416" s="3">
        <v>45300</v>
      </c>
      <c r="F1416" s="3">
        <v>45304</v>
      </c>
      <c r="G1416" s="3">
        <v>24850</v>
      </c>
      <c r="H1416" s="2" t="s">
        <v>9881</v>
      </c>
      <c r="I1416" s="2" t="s">
        <v>9894</v>
      </c>
      <c r="J1416" s="2" t="s">
        <v>9904</v>
      </c>
      <c r="K1416" s="2" t="s">
        <v>9909</v>
      </c>
      <c r="L1416" s="2" t="s">
        <v>9923</v>
      </c>
      <c r="M1416" s="2">
        <v>8</v>
      </c>
      <c r="N1416" s="2">
        <v>1465.64</v>
      </c>
      <c r="O1416" s="2">
        <v>11725.12</v>
      </c>
      <c r="P1416" s="2">
        <v>10.25</v>
      </c>
      <c r="Q1416" s="2">
        <v>10523.3</v>
      </c>
      <c r="R1416" s="2">
        <v>2</v>
      </c>
      <c r="S1416" s="2">
        <f t="shared" si="66"/>
        <v>7</v>
      </c>
      <c r="T1416" s="2">
        <f t="shared" si="67"/>
        <v>2</v>
      </c>
      <c r="U1416" s="6">
        <f t="shared" si="68"/>
        <v>55.978818443804037</v>
      </c>
    </row>
    <row r="1417" spans="1:21" x14ac:dyDescent="0.3">
      <c r="A1417" s="2" t="s">
        <v>1432</v>
      </c>
      <c r="B1417" s="2" t="s">
        <v>6422</v>
      </c>
      <c r="C1417" s="3">
        <v>45703</v>
      </c>
      <c r="D1417" s="4">
        <v>10</v>
      </c>
      <c r="E1417" s="3">
        <v>45706</v>
      </c>
      <c r="F1417" s="3">
        <v>45709</v>
      </c>
      <c r="G1417" s="3">
        <v>31792</v>
      </c>
      <c r="H1417" s="2" t="s">
        <v>9881</v>
      </c>
      <c r="I1417" s="2" t="s">
        <v>9891</v>
      </c>
      <c r="J1417" s="2" t="s">
        <v>9906</v>
      </c>
      <c r="K1417" s="2" t="s">
        <v>9911</v>
      </c>
      <c r="L1417" s="2" t="s">
        <v>9926</v>
      </c>
      <c r="M1417" s="2">
        <v>10</v>
      </c>
      <c r="N1417" s="2">
        <v>44087.45</v>
      </c>
      <c r="O1417" s="2">
        <v>440874.5</v>
      </c>
      <c r="P1417" s="2">
        <v>5.16</v>
      </c>
      <c r="Q1417" s="2">
        <v>418125.38</v>
      </c>
      <c r="R1417" s="2">
        <v>2</v>
      </c>
      <c r="S1417" s="2">
        <f t="shared" si="66"/>
        <v>6</v>
      </c>
      <c r="T1417" s="2">
        <f t="shared" si="67"/>
        <v>4</v>
      </c>
      <c r="U1417" s="6">
        <f t="shared" si="68"/>
        <v>38.085573885573886</v>
      </c>
    </row>
    <row r="1418" spans="1:21" x14ac:dyDescent="0.3">
      <c r="A1418" s="2" t="s">
        <v>1433</v>
      </c>
      <c r="B1418" s="2" t="s">
        <v>6423</v>
      </c>
      <c r="C1418" s="3">
        <v>45283</v>
      </c>
      <c r="D1418" s="4">
        <v>5</v>
      </c>
      <c r="E1418" s="3">
        <v>45287</v>
      </c>
      <c r="F1418" s="3">
        <v>45288</v>
      </c>
      <c r="G1418" s="3">
        <v>30189</v>
      </c>
      <c r="H1418" s="2" t="s">
        <v>9881</v>
      </c>
      <c r="I1418" s="2" t="s">
        <v>9899</v>
      </c>
      <c r="J1418" s="2" t="s">
        <v>9903</v>
      </c>
      <c r="K1418" s="2" t="s">
        <v>9907</v>
      </c>
      <c r="L1418" s="2" t="s">
        <v>9932</v>
      </c>
      <c r="M1418" s="2">
        <v>4</v>
      </c>
      <c r="N1418" s="2">
        <v>25056.560000000001</v>
      </c>
      <c r="O1418" s="2">
        <v>100226.24000000001</v>
      </c>
      <c r="P1418" s="2">
        <v>27.47</v>
      </c>
      <c r="Q1418" s="2">
        <v>72694.09</v>
      </c>
      <c r="R1418" s="2">
        <v>3</v>
      </c>
      <c r="S1418" s="2">
        <f t="shared" si="66"/>
        <v>5</v>
      </c>
      <c r="T1418" s="2">
        <f t="shared" si="67"/>
        <v>0</v>
      </c>
      <c r="U1418" s="6">
        <f t="shared" si="68"/>
        <v>41.3264667535854</v>
      </c>
    </row>
    <row r="1419" spans="1:21" x14ac:dyDescent="0.3">
      <c r="A1419" s="2" t="s">
        <v>1434</v>
      </c>
      <c r="B1419" s="2" t="s">
        <v>6424</v>
      </c>
      <c r="C1419" s="3">
        <v>45167</v>
      </c>
      <c r="D1419" s="4">
        <v>10</v>
      </c>
      <c r="E1419" s="3">
        <v>45172</v>
      </c>
      <c r="F1419" s="3">
        <v>45177</v>
      </c>
      <c r="G1419" s="3">
        <v>32744</v>
      </c>
      <c r="H1419" s="2" t="s">
        <v>9879</v>
      </c>
      <c r="I1419" s="2" t="s">
        <v>9900</v>
      </c>
      <c r="J1419" s="2" t="s">
        <v>9904</v>
      </c>
      <c r="K1419" s="2" t="s">
        <v>9912</v>
      </c>
      <c r="L1419" s="2" t="s">
        <v>9928</v>
      </c>
      <c r="M1419" s="2">
        <v>7</v>
      </c>
      <c r="N1419" s="2">
        <v>8471.14</v>
      </c>
      <c r="O1419" s="2">
        <v>59297.98</v>
      </c>
      <c r="P1419" s="2">
        <v>20.51</v>
      </c>
      <c r="Q1419" s="2">
        <v>47135.96</v>
      </c>
      <c r="R1419" s="2">
        <v>4</v>
      </c>
      <c r="S1419" s="2">
        <f t="shared" si="66"/>
        <v>10</v>
      </c>
      <c r="T1419" s="2">
        <f t="shared" si="67"/>
        <v>0</v>
      </c>
      <c r="U1419" s="6">
        <f t="shared" si="68"/>
        <v>34.014315888289133</v>
      </c>
    </row>
    <row r="1420" spans="1:21" x14ac:dyDescent="0.3">
      <c r="A1420" s="2" t="s">
        <v>1435</v>
      </c>
      <c r="B1420" s="2" t="s">
        <v>6425</v>
      </c>
      <c r="C1420" s="3">
        <v>45185</v>
      </c>
      <c r="D1420" s="4">
        <v>7</v>
      </c>
      <c r="E1420" s="3">
        <v>45190</v>
      </c>
      <c r="F1420" s="3">
        <v>45194</v>
      </c>
      <c r="G1420" s="3">
        <v>37465</v>
      </c>
      <c r="H1420" s="2" t="s">
        <v>9881</v>
      </c>
      <c r="I1420" s="2" t="s">
        <v>9894</v>
      </c>
      <c r="J1420" s="2" t="s">
        <v>9905</v>
      </c>
      <c r="K1420" s="2" t="s">
        <v>9910</v>
      </c>
      <c r="L1420" s="2" t="s">
        <v>9935</v>
      </c>
      <c r="M1420" s="2">
        <v>6</v>
      </c>
      <c r="N1420" s="2">
        <v>29210.18</v>
      </c>
      <c r="O1420" s="2">
        <v>175261.08</v>
      </c>
      <c r="P1420" s="2">
        <v>18.899999999999999</v>
      </c>
      <c r="Q1420" s="2">
        <v>142136.74</v>
      </c>
      <c r="R1420" s="2">
        <v>1</v>
      </c>
      <c r="S1420" s="2">
        <f t="shared" si="66"/>
        <v>9</v>
      </c>
      <c r="T1420" s="2">
        <f t="shared" si="67"/>
        <v>-2</v>
      </c>
      <c r="U1420" s="6">
        <f t="shared" si="68"/>
        <v>21.13752333540759</v>
      </c>
    </row>
    <row r="1421" spans="1:21" x14ac:dyDescent="0.3">
      <c r="A1421" s="2" t="s">
        <v>1436</v>
      </c>
      <c r="B1421" s="2" t="s">
        <v>6426</v>
      </c>
      <c r="C1421" s="3">
        <v>45838</v>
      </c>
      <c r="D1421" s="4">
        <v>8</v>
      </c>
      <c r="E1421" s="3">
        <v>45843</v>
      </c>
      <c r="F1421" s="3">
        <v>45844</v>
      </c>
      <c r="G1421" s="3">
        <v>32322</v>
      </c>
      <c r="H1421" s="2" t="s">
        <v>9880</v>
      </c>
      <c r="I1421" s="2" t="s">
        <v>9897</v>
      </c>
      <c r="J1421" s="2" t="s">
        <v>9905</v>
      </c>
      <c r="K1421" s="2" t="s">
        <v>9910</v>
      </c>
      <c r="L1421" s="2" t="s">
        <v>9924</v>
      </c>
      <c r="M1421" s="2">
        <v>3</v>
      </c>
      <c r="N1421" s="2">
        <v>23368.85</v>
      </c>
      <c r="O1421" s="2">
        <v>70106.549999999988</v>
      </c>
      <c r="P1421" s="2">
        <v>12.06</v>
      </c>
      <c r="Q1421" s="2">
        <v>61651.7</v>
      </c>
      <c r="R1421" s="2">
        <v>4</v>
      </c>
      <c r="S1421" s="2">
        <f t="shared" si="66"/>
        <v>6</v>
      </c>
      <c r="T1421" s="2">
        <f t="shared" si="67"/>
        <v>2</v>
      </c>
      <c r="U1421" s="6">
        <f t="shared" si="68"/>
        <v>37.003458213256486</v>
      </c>
    </row>
    <row r="1422" spans="1:21" x14ac:dyDescent="0.3">
      <c r="A1422" s="2" t="s">
        <v>1437</v>
      </c>
      <c r="B1422" s="2" t="s">
        <v>6427</v>
      </c>
      <c r="C1422" s="3">
        <v>45311</v>
      </c>
      <c r="D1422" s="4">
        <v>6</v>
      </c>
      <c r="E1422" s="3">
        <v>45314</v>
      </c>
      <c r="F1422" s="3">
        <v>45317</v>
      </c>
      <c r="G1422" s="3">
        <v>24898</v>
      </c>
      <c r="H1422" s="2" t="s">
        <v>9882</v>
      </c>
      <c r="I1422" s="2" t="s">
        <v>9898</v>
      </c>
      <c r="J1422" s="2" t="s">
        <v>9905</v>
      </c>
      <c r="K1422" s="2" t="s">
        <v>9910</v>
      </c>
      <c r="L1422" s="2" t="s">
        <v>9925</v>
      </c>
      <c r="M1422" s="2">
        <v>6</v>
      </c>
      <c r="N1422" s="2">
        <v>2474.02</v>
      </c>
      <c r="O1422" s="2">
        <v>14844.12</v>
      </c>
      <c r="P1422" s="2">
        <v>26.78</v>
      </c>
      <c r="Q1422" s="2">
        <v>10868.86</v>
      </c>
      <c r="R1422" s="2">
        <v>4</v>
      </c>
      <c r="S1422" s="2">
        <f t="shared" si="66"/>
        <v>6</v>
      </c>
      <c r="T1422" s="2">
        <f t="shared" si="67"/>
        <v>0</v>
      </c>
      <c r="U1422" s="6">
        <f t="shared" si="68"/>
        <v>55.885734870317009</v>
      </c>
    </row>
    <row r="1423" spans="1:21" x14ac:dyDescent="0.3">
      <c r="A1423" s="2" t="s">
        <v>1438</v>
      </c>
      <c r="B1423" s="2" t="s">
        <v>6428</v>
      </c>
      <c r="C1423" s="3">
        <v>45306</v>
      </c>
      <c r="D1423" s="4">
        <v>5</v>
      </c>
      <c r="E1423" s="3">
        <v>45311</v>
      </c>
      <c r="F1423" s="3">
        <v>45314</v>
      </c>
      <c r="G1423" s="3">
        <v>27805</v>
      </c>
      <c r="H1423" s="2" t="s">
        <v>9882</v>
      </c>
      <c r="I1423" s="2" t="s">
        <v>9898</v>
      </c>
      <c r="J1423" s="2" t="s">
        <v>9904</v>
      </c>
      <c r="K1423" s="2" t="s">
        <v>9912</v>
      </c>
      <c r="L1423" s="2" t="s">
        <v>9920</v>
      </c>
      <c r="M1423" s="2">
        <v>9</v>
      </c>
      <c r="N1423" s="2">
        <v>37696.07</v>
      </c>
      <c r="O1423" s="2">
        <v>339264.63</v>
      </c>
      <c r="P1423" s="2">
        <v>3.38</v>
      </c>
      <c r="Q1423" s="2">
        <v>327797.49</v>
      </c>
      <c r="R1423" s="2">
        <v>5</v>
      </c>
      <c r="S1423" s="2">
        <f t="shared" si="66"/>
        <v>8</v>
      </c>
      <c r="T1423" s="2">
        <f t="shared" si="67"/>
        <v>-3</v>
      </c>
      <c r="U1423" s="6">
        <f t="shared" si="68"/>
        <v>47.913118784221702</v>
      </c>
    </row>
    <row r="1424" spans="1:21" x14ac:dyDescent="0.3">
      <c r="A1424" s="2" t="s">
        <v>1439</v>
      </c>
      <c r="B1424" s="2" t="s">
        <v>6429</v>
      </c>
      <c r="C1424" s="3">
        <v>45481</v>
      </c>
      <c r="D1424" s="4">
        <v>9</v>
      </c>
      <c r="E1424" s="3">
        <v>45484</v>
      </c>
      <c r="F1424" s="3">
        <v>45489</v>
      </c>
      <c r="G1424" s="3">
        <v>33176</v>
      </c>
      <c r="H1424" s="2" t="s">
        <v>9880</v>
      </c>
      <c r="I1424" s="2" t="s">
        <v>9897</v>
      </c>
      <c r="J1424" s="2" t="s">
        <v>9903</v>
      </c>
      <c r="K1424" s="2" t="s">
        <v>9907</v>
      </c>
      <c r="L1424" s="2" t="s">
        <v>9931</v>
      </c>
      <c r="M1424" s="2">
        <v>9</v>
      </c>
      <c r="N1424" s="2">
        <v>27091.67</v>
      </c>
      <c r="O1424" s="2">
        <v>243825.03</v>
      </c>
      <c r="P1424" s="2">
        <v>0.12</v>
      </c>
      <c r="Q1424" s="2">
        <v>243532.44</v>
      </c>
      <c r="R1424" s="2">
        <v>2</v>
      </c>
      <c r="S1424" s="2">
        <f t="shared" si="66"/>
        <v>8</v>
      </c>
      <c r="T1424" s="2">
        <f t="shared" si="67"/>
        <v>1</v>
      </c>
      <c r="U1424" s="6">
        <f t="shared" si="68"/>
        <v>33.688595118898625</v>
      </c>
    </row>
    <row r="1425" spans="1:21" x14ac:dyDescent="0.3">
      <c r="A1425" s="2" t="s">
        <v>1440</v>
      </c>
      <c r="B1425" s="2" t="s">
        <v>6430</v>
      </c>
      <c r="C1425" s="3">
        <v>45169</v>
      </c>
      <c r="D1425" s="4">
        <v>4</v>
      </c>
      <c r="E1425" s="3">
        <v>45174</v>
      </c>
      <c r="F1425" s="3">
        <v>45176</v>
      </c>
      <c r="G1425" s="3">
        <v>25903</v>
      </c>
      <c r="H1425" s="2" t="s">
        <v>9881</v>
      </c>
      <c r="I1425" s="2" t="s">
        <v>9885</v>
      </c>
      <c r="J1425" s="2" t="s">
        <v>9904</v>
      </c>
      <c r="K1425" s="2" t="s">
        <v>9912</v>
      </c>
      <c r="L1425" s="2" t="s">
        <v>9928</v>
      </c>
      <c r="M1425" s="2">
        <v>1</v>
      </c>
      <c r="N1425" s="2">
        <v>37601.050000000003</v>
      </c>
      <c r="O1425" s="2">
        <v>37601.050000000003</v>
      </c>
      <c r="P1425" s="2">
        <v>11.68</v>
      </c>
      <c r="Q1425" s="2">
        <v>33209.25</v>
      </c>
      <c r="R1425" s="2">
        <v>5</v>
      </c>
      <c r="S1425" s="2">
        <f t="shared" si="66"/>
        <v>7</v>
      </c>
      <c r="T1425" s="2">
        <f t="shared" si="67"/>
        <v>-3</v>
      </c>
      <c r="U1425" s="6">
        <f t="shared" si="68"/>
        <v>52.748770471023676</v>
      </c>
    </row>
    <row r="1426" spans="1:21" x14ac:dyDescent="0.3">
      <c r="A1426" s="2" t="s">
        <v>1441</v>
      </c>
      <c r="B1426" s="2" t="s">
        <v>6431</v>
      </c>
      <c r="C1426" s="3">
        <v>45678</v>
      </c>
      <c r="D1426" s="4">
        <v>7</v>
      </c>
      <c r="E1426" s="3">
        <v>45682</v>
      </c>
      <c r="F1426" s="3">
        <v>45683</v>
      </c>
      <c r="G1426" s="3">
        <v>34070</v>
      </c>
      <c r="H1426" s="2" t="s">
        <v>9882</v>
      </c>
      <c r="I1426" s="2" t="s">
        <v>9902</v>
      </c>
      <c r="J1426" s="2" t="s">
        <v>9903</v>
      </c>
      <c r="K1426" s="2" t="s">
        <v>9908</v>
      </c>
      <c r="L1426" s="2" t="s">
        <v>9921</v>
      </c>
      <c r="M1426" s="2">
        <v>3</v>
      </c>
      <c r="N1426" s="2">
        <v>3931.08</v>
      </c>
      <c r="O1426" s="2">
        <v>11793.24</v>
      </c>
      <c r="P1426" s="2">
        <v>1.45</v>
      </c>
      <c r="Q1426" s="2">
        <v>11622.24</v>
      </c>
      <c r="R1426" s="2">
        <v>1</v>
      </c>
      <c r="S1426" s="2">
        <f t="shared" si="66"/>
        <v>5</v>
      </c>
      <c r="T1426" s="2">
        <f t="shared" si="67"/>
        <v>2</v>
      </c>
      <c r="U1426" s="6">
        <f t="shared" si="68"/>
        <v>31.781631129179456</v>
      </c>
    </row>
    <row r="1427" spans="1:21" x14ac:dyDescent="0.3">
      <c r="A1427" s="2" t="s">
        <v>1442</v>
      </c>
      <c r="B1427" s="2" t="s">
        <v>6432</v>
      </c>
      <c r="C1427" s="3">
        <v>45727</v>
      </c>
      <c r="D1427" s="4">
        <v>6</v>
      </c>
      <c r="E1427" s="3">
        <v>45731</v>
      </c>
      <c r="F1427" s="3">
        <v>45732</v>
      </c>
      <c r="G1427" s="3">
        <v>37506</v>
      </c>
      <c r="H1427" s="2" t="s">
        <v>9882</v>
      </c>
      <c r="I1427" s="2" t="s">
        <v>9895</v>
      </c>
      <c r="J1427" s="2" t="s">
        <v>9905</v>
      </c>
      <c r="K1427" s="2" t="s">
        <v>9910</v>
      </c>
      <c r="L1427" s="2" t="s">
        <v>9924</v>
      </c>
      <c r="M1427" s="2">
        <v>10</v>
      </c>
      <c r="N1427" s="2">
        <v>29398.58</v>
      </c>
      <c r="O1427" s="2">
        <v>293985.8</v>
      </c>
      <c r="P1427" s="2">
        <v>28.42</v>
      </c>
      <c r="Q1427" s="2">
        <v>210435.04</v>
      </c>
      <c r="R1427" s="2">
        <v>5</v>
      </c>
      <c r="S1427" s="2">
        <f t="shared" si="66"/>
        <v>5</v>
      </c>
      <c r="T1427" s="2">
        <f t="shared" si="67"/>
        <v>1</v>
      </c>
      <c r="U1427" s="6">
        <f t="shared" si="68"/>
        <v>22.507871321013006</v>
      </c>
    </row>
    <row r="1428" spans="1:21" x14ac:dyDescent="0.3">
      <c r="A1428" s="2" t="s">
        <v>1443</v>
      </c>
      <c r="B1428" s="2" t="s">
        <v>6433</v>
      </c>
      <c r="C1428" s="3">
        <v>45677</v>
      </c>
      <c r="D1428" s="4">
        <v>10</v>
      </c>
      <c r="E1428" s="3">
        <v>45678</v>
      </c>
      <c r="F1428" s="3">
        <v>45683</v>
      </c>
      <c r="G1428" s="3">
        <v>24544</v>
      </c>
      <c r="H1428" s="2" t="s">
        <v>9879</v>
      </c>
      <c r="I1428" s="2" t="s">
        <v>9896</v>
      </c>
      <c r="J1428" s="2" t="s">
        <v>9904</v>
      </c>
      <c r="K1428" s="2" t="s">
        <v>9912</v>
      </c>
      <c r="L1428" s="2" t="s">
        <v>9920</v>
      </c>
      <c r="M1428" s="2">
        <v>4</v>
      </c>
      <c r="N1428" s="2">
        <v>27823.74</v>
      </c>
      <c r="O1428" s="2">
        <v>111294.96</v>
      </c>
      <c r="P1428" s="2">
        <v>26.75</v>
      </c>
      <c r="Q1428" s="2">
        <v>81523.56</v>
      </c>
      <c r="R1428" s="2">
        <v>5</v>
      </c>
      <c r="S1428" s="2">
        <f t="shared" si="66"/>
        <v>6</v>
      </c>
      <c r="T1428" s="2">
        <f t="shared" si="67"/>
        <v>4</v>
      </c>
      <c r="U1428" s="6">
        <f t="shared" si="68"/>
        <v>57.858329466357311</v>
      </c>
    </row>
    <row r="1429" spans="1:21" x14ac:dyDescent="0.3">
      <c r="A1429" s="2" t="s">
        <v>1444</v>
      </c>
      <c r="B1429" s="2" t="s">
        <v>6434</v>
      </c>
      <c r="C1429" s="3">
        <v>45638</v>
      </c>
      <c r="D1429" s="4">
        <v>7</v>
      </c>
      <c r="E1429" s="3">
        <v>45641</v>
      </c>
      <c r="F1429" s="3">
        <v>45645</v>
      </c>
      <c r="G1429" s="3">
        <v>33966</v>
      </c>
      <c r="H1429" s="2" t="s">
        <v>9879</v>
      </c>
      <c r="I1429" s="2" t="s">
        <v>9896</v>
      </c>
      <c r="J1429" s="2" t="s">
        <v>9903</v>
      </c>
      <c r="K1429" s="2" t="s">
        <v>9908</v>
      </c>
      <c r="L1429" s="2" t="s">
        <v>9918</v>
      </c>
      <c r="M1429" s="2">
        <v>10</v>
      </c>
      <c r="N1429" s="2">
        <v>35526.639999999999</v>
      </c>
      <c r="O1429" s="2">
        <v>355266.4</v>
      </c>
      <c r="P1429" s="2">
        <v>3.27</v>
      </c>
      <c r="Q1429" s="2">
        <v>343649.19</v>
      </c>
      <c r="R1429" s="2">
        <v>5</v>
      </c>
      <c r="S1429" s="2">
        <f t="shared" si="66"/>
        <v>7</v>
      </c>
      <c r="T1429" s="2">
        <f t="shared" si="67"/>
        <v>0</v>
      </c>
      <c r="U1429" s="6">
        <f t="shared" si="68"/>
        <v>31.954206072672974</v>
      </c>
    </row>
    <row r="1430" spans="1:21" x14ac:dyDescent="0.3">
      <c r="A1430" s="2" t="s">
        <v>1445</v>
      </c>
      <c r="B1430" s="2" t="s">
        <v>6435</v>
      </c>
      <c r="C1430" s="3">
        <v>45463</v>
      </c>
      <c r="D1430" s="4">
        <v>3</v>
      </c>
      <c r="E1430" s="3">
        <v>45468</v>
      </c>
      <c r="F1430" s="3">
        <v>45470</v>
      </c>
      <c r="G1430" s="3">
        <v>22814</v>
      </c>
      <c r="H1430" s="2" t="s">
        <v>9881</v>
      </c>
      <c r="I1430" s="2" t="s">
        <v>9894</v>
      </c>
      <c r="J1430" s="2" t="s">
        <v>9905</v>
      </c>
      <c r="K1430" s="2" t="s">
        <v>9910</v>
      </c>
      <c r="L1430" s="2" t="s">
        <v>9935</v>
      </c>
      <c r="M1430" s="2">
        <v>9</v>
      </c>
      <c r="N1430" s="2">
        <v>15617.61</v>
      </c>
      <c r="O1430" s="2">
        <v>140558.49</v>
      </c>
      <c r="P1430" s="2">
        <v>11.08</v>
      </c>
      <c r="Q1430" s="2">
        <v>124984.61</v>
      </c>
      <c r="R1430" s="2">
        <v>5</v>
      </c>
      <c r="S1430" s="2">
        <f t="shared" si="66"/>
        <v>7</v>
      </c>
      <c r="T1430" s="2">
        <f t="shared" si="67"/>
        <v>-4</v>
      </c>
      <c r="U1430" s="6">
        <f t="shared" si="68"/>
        <v>62.008908782756073</v>
      </c>
    </row>
    <row r="1431" spans="1:21" x14ac:dyDescent="0.3">
      <c r="A1431" s="2" t="s">
        <v>1446</v>
      </c>
      <c r="B1431" s="2" t="s">
        <v>6436</v>
      </c>
      <c r="C1431" s="3">
        <v>45463</v>
      </c>
      <c r="D1431" s="4">
        <v>10</v>
      </c>
      <c r="E1431" s="3">
        <v>45464</v>
      </c>
      <c r="F1431" s="3">
        <v>45466</v>
      </c>
      <c r="G1431" s="3">
        <v>38816</v>
      </c>
      <c r="H1431" s="2" t="s">
        <v>9881</v>
      </c>
      <c r="I1431" s="2" t="s">
        <v>9894</v>
      </c>
      <c r="J1431" s="2" t="s">
        <v>9905</v>
      </c>
      <c r="K1431" s="2" t="s">
        <v>9910</v>
      </c>
      <c r="L1431" s="2" t="s">
        <v>9925</v>
      </c>
      <c r="M1431" s="2">
        <v>6</v>
      </c>
      <c r="N1431" s="2">
        <v>47607.82</v>
      </c>
      <c r="O1431" s="2">
        <v>285646.92</v>
      </c>
      <c r="P1431" s="2">
        <v>18.899999999999999</v>
      </c>
      <c r="Q1431" s="2">
        <v>231659.65</v>
      </c>
      <c r="R1431" s="2">
        <v>4</v>
      </c>
      <c r="S1431" s="2">
        <f t="shared" si="66"/>
        <v>3</v>
      </c>
      <c r="T1431" s="2">
        <f t="shared" si="67"/>
        <v>7</v>
      </c>
      <c r="U1431" s="6">
        <f t="shared" si="68"/>
        <v>18.197838616714698</v>
      </c>
    </row>
    <row r="1432" spans="1:21" x14ac:dyDescent="0.3">
      <c r="A1432" s="2" t="s">
        <v>1447</v>
      </c>
      <c r="B1432" s="2" t="s">
        <v>6437</v>
      </c>
      <c r="C1432" s="3">
        <v>45435</v>
      </c>
      <c r="D1432" s="4">
        <v>5</v>
      </c>
      <c r="E1432" s="3">
        <v>45440</v>
      </c>
      <c r="F1432" s="3">
        <v>45444</v>
      </c>
      <c r="G1432" s="3">
        <v>35120</v>
      </c>
      <c r="H1432" s="2" t="s">
        <v>9882</v>
      </c>
      <c r="I1432" s="2" t="s">
        <v>9887</v>
      </c>
      <c r="J1432" s="2" t="s">
        <v>9904</v>
      </c>
      <c r="K1432" s="2" t="s">
        <v>9912</v>
      </c>
      <c r="L1432" s="2" t="s">
        <v>9928</v>
      </c>
      <c r="M1432" s="2">
        <v>9</v>
      </c>
      <c r="N1432" s="2">
        <v>29803.08</v>
      </c>
      <c r="O1432" s="2">
        <v>268227.71999999997</v>
      </c>
      <c r="P1432" s="2">
        <v>16.22</v>
      </c>
      <c r="Q1432" s="2">
        <v>224721.18</v>
      </c>
      <c r="R1432" s="2">
        <v>1</v>
      </c>
      <c r="S1432" s="2">
        <f t="shared" si="66"/>
        <v>9</v>
      </c>
      <c r="T1432" s="2">
        <f t="shared" si="67"/>
        <v>-4</v>
      </c>
      <c r="U1432" s="6">
        <f t="shared" si="68"/>
        <v>28.238931369772491</v>
      </c>
    </row>
    <row r="1433" spans="1:21" x14ac:dyDescent="0.3">
      <c r="A1433" s="2" t="s">
        <v>1448</v>
      </c>
      <c r="B1433" s="2" t="s">
        <v>6438</v>
      </c>
      <c r="C1433" s="3">
        <v>45730</v>
      </c>
      <c r="D1433" s="4">
        <v>8</v>
      </c>
      <c r="E1433" s="3">
        <v>45731</v>
      </c>
      <c r="F1433" s="3">
        <v>45733</v>
      </c>
      <c r="G1433" s="3">
        <v>35584</v>
      </c>
      <c r="H1433" s="2" t="s">
        <v>9879</v>
      </c>
      <c r="I1433" s="2" t="s">
        <v>9883</v>
      </c>
      <c r="J1433" s="2" t="s">
        <v>9905</v>
      </c>
      <c r="K1433" s="2" t="s">
        <v>9910</v>
      </c>
      <c r="L1433" s="2" t="s">
        <v>9925</v>
      </c>
      <c r="M1433" s="2">
        <v>9</v>
      </c>
      <c r="N1433" s="2">
        <v>28302.94</v>
      </c>
      <c r="O1433" s="2">
        <v>254726.46</v>
      </c>
      <c r="P1433" s="2">
        <v>4.54</v>
      </c>
      <c r="Q1433" s="2">
        <v>243161.88</v>
      </c>
      <c r="R1433" s="2">
        <v>3</v>
      </c>
      <c r="S1433" s="2">
        <f t="shared" si="66"/>
        <v>3</v>
      </c>
      <c r="T1433" s="2">
        <f t="shared" si="67"/>
        <v>5</v>
      </c>
      <c r="U1433" s="6">
        <f t="shared" si="68"/>
        <v>27.778889728096676</v>
      </c>
    </row>
    <row r="1434" spans="1:21" x14ac:dyDescent="0.3">
      <c r="A1434" s="2" t="s">
        <v>1449</v>
      </c>
      <c r="B1434" s="2" t="s">
        <v>6439</v>
      </c>
      <c r="C1434" s="3">
        <v>45766</v>
      </c>
      <c r="D1434" s="4">
        <v>8</v>
      </c>
      <c r="E1434" s="3">
        <v>45769</v>
      </c>
      <c r="F1434" s="3">
        <v>45771</v>
      </c>
      <c r="G1434" s="3">
        <v>38451</v>
      </c>
      <c r="H1434" s="2" t="s">
        <v>9879</v>
      </c>
      <c r="I1434" s="2" t="s">
        <v>9886</v>
      </c>
      <c r="J1434" s="2" t="s">
        <v>9904</v>
      </c>
      <c r="K1434" s="2" t="s">
        <v>9909</v>
      </c>
      <c r="L1434" s="2" t="s">
        <v>9916</v>
      </c>
      <c r="M1434" s="2">
        <v>6</v>
      </c>
      <c r="N1434" s="2">
        <v>25102.39</v>
      </c>
      <c r="O1434" s="2">
        <v>150614.34</v>
      </c>
      <c r="P1434" s="2">
        <v>19.46</v>
      </c>
      <c r="Q1434" s="2">
        <v>121304.79</v>
      </c>
      <c r="R1434" s="2">
        <v>1</v>
      </c>
      <c r="S1434" s="2">
        <f t="shared" si="66"/>
        <v>5</v>
      </c>
      <c r="T1434" s="2">
        <f t="shared" si="67"/>
        <v>3</v>
      </c>
      <c r="U1434" s="6">
        <f t="shared" si="68"/>
        <v>20.028031290743154</v>
      </c>
    </row>
    <row r="1435" spans="1:21" x14ac:dyDescent="0.3">
      <c r="A1435" s="2" t="s">
        <v>1450</v>
      </c>
      <c r="B1435" s="2" t="s">
        <v>6440</v>
      </c>
      <c r="C1435" s="3">
        <v>45517</v>
      </c>
      <c r="D1435" s="4">
        <v>3</v>
      </c>
      <c r="E1435" s="3">
        <v>45521</v>
      </c>
      <c r="F1435" s="3">
        <v>45525</v>
      </c>
      <c r="G1435" s="3">
        <v>36744</v>
      </c>
      <c r="H1435" s="2" t="s">
        <v>9879</v>
      </c>
      <c r="I1435" s="2" t="s">
        <v>9900</v>
      </c>
      <c r="J1435" s="2" t="s">
        <v>9904</v>
      </c>
      <c r="K1435" s="2" t="s">
        <v>9912</v>
      </c>
      <c r="L1435" s="2" t="s">
        <v>9920</v>
      </c>
      <c r="M1435" s="2">
        <v>4</v>
      </c>
      <c r="N1435" s="2">
        <v>42956.27</v>
      </c>
      <c r="O1435" s="2">
        <v>171825.08</v>
      </c>
      <c r="P1435" s="2">
        <v>5.91</v>
      </c>
      <c r="Q1435" s="2">
        <v>161670.22</v>
      </c>
      <c r="R1435" s="2">
        <v>5</v>
      </c>
      <c r="S1435" s="2">
        <f t="shared" si="66"/>
        <v>8</v>
      </c>
      <c r="T1435" s="2">
        <f t="shared" si="67"/>
        <v>-5</v>
      </c>
      <c r="U1435" s="6">
        <f t="shared" si="68"/>
        <v>24.017192290845379</v>
      </c>
    </row>
    <row r="1436" spans="1:21" x14ac:dyDescent="0.3">
      <c r="A1436" s="2" t="s">
        <v>1451</v>
      </c>
      <c r="B1436" s="2" t="s">
        <v>6441</v>
      </c>
      <c r="C1436" s="3">
        <v>45208</v>
      </c>
      <c r="D1436" s="4">
        <v>10</v>
      </c>
      <c r="E1436" s="3">
        <v>45213</v>
      </c>
      <c r="F1436" s="3">
        <v>45214</v>
      </c>
      <c r="G1436" s="3">
        <v>36765</v>
      </c>
      <c r="H1436" s="2" t="s">
        <v>9880</v>
      </c>
      <c r="I1436" s="2" t="s">
        <v>9901</v>
      </c>
      <c r="J1436" s="2" t="s">
        <v>9903</v>
      </c>
      <c r="K1436" s="2" t="s">
        <v>9908</v>
      </c>
      <c r="L1436" s="2" t="s">
        <v>9915</v>
      </c>
      <c r="M1436" s="2">
        <v>8</v>
      </c>
      <c r="N1436" s="2">
        <v>36679.06</v>
      </c>
      <c r="O1436" s="2">
        <v>293432.48</v>
      </c>
      <c r="P1436" s="2">
        <v>26.84</v>
      </c>
      <c r="Q1436" s="2">
        <v>214675.20000000001</v>
      </c>
      <c r="R1436" s="2">
        <v>1</v>
      </c>
      <c r="S1436" s="2">
        <f t="shared" si="66"/>
        <v>6</v>
      </c>
      <c r="T1436" s="2">
        <f t="shared" si="67"/>
        <v>4</v>
      </c>
      <c r="U1436" s="6">
        <f t="shared" si="68"/>
        <v>23.115674195756331</v>
      </c>
    </row>
    <row r="1437" spans="1:21" x14ac:dyDescent="0.3">
      <c r="A1437" s="2" t="s">
        <v>1452</v>
      </c>
      <c r="B1437" s="2" t="s">
        <v>6442</v>
      </c>
      <c r="C1437" s="3">
        <v>45872</v>
      </c>
      <c r="D1437" s="4">
        <v>8</v>
      </c>
      <c r="E1437" s="3">
        <v>45876</v>
      </c>
      <c r="F1437" s="3">
        <v>45881</v>
      </c>
      <c r="G1437" s="3">
        <v>23313</v>
      </c>
      <c r="H1437" s="2" t="s">
        <v>9882</v>
      </c>
      <c r="I1437" s="2" t="s">
        <v>9898</v>
      </c>
      <c r="J1437" s="2" t="s">
        <v>9905</v>
      </c>
      <c r="K1437" s="2" t="s">
        <v>9910</v>
      </c>
      <c r="L1437" s="2" t="s">
        <v>9925</v>
      </c>
      <c r="M1437" s="2">
        <v>3</v>
      </c>
      <c r="N1437" s="2">
        <v>18358.46</v>
      </c>
      <c r="O1437" s="2">
        <v>55075.38</v>
      </c>
      <c r="P1437" s="2">
        <v>6.56</v>
      </c>
      <c r="Q1437" s="2">
        <v>51462.44</v>
      </c>
      <c r="R1437" s="2">
        <v>3</v>
      </c>
      <c r="S1437" s="2">
        <f t="shared" si="66"/>
        <v>9</v>
      </c>
      <c r="T1437" s="2">
        <f t="shared" si="67"/>
        <v>-1</v>
      </c>
      <c r="U1437" s="6">
        <f t="shared" si="68"/>
        <v>61.762504888966149</v>
      </c>
    </row>
    <row r="1438" spans="1:21" x14ac:dyDescent="0.3">
      <c r="A1438" s="2" t="s">
        <v>1453</v>
      </c>
      <c r="B1438" s="2" t="s">
        <v>6443</v>
      </c>
      <c r="C1438" s="3">
        <v>45378</v>
      </c>
      <c r="D1438" s="4">
        <v>6</v>
      </c>
      <c r="E1438" s="3">
        <v>45380</v>
      </c>
      <c r="F1438" s="3">
        <v>45383</v>
      </c>
      <c r="G1438" s="3">
        <v>22828</v>
      </c>
      <c r="H1438" s="2" t="s">
        <v>9882</v>
      </c>
      <c r="I1438" s="2" t="s">
        <v>9895</v>
      </c>
      <c r="J1438" s="2" t="s">
        <v>9904</v>
      </c>
      <c r="K1438" s="2" t="s">
        <v>9912</v>
      </c>
      <c r="L1438" s="2" t="s">
        <v>9920</v>
      </c>
      <c r="M1438" s="2">
        <v>4</v>
      </c>
      <c r="N1438" s="2">
        <v>30562.18</v>
      </c>
      <c r="O1438" s="2">
        <v>122248.72</v>
      </c>
      <c r="P1438" s="2">
        <v>26.4</v>
      </c>
      <c r="Q1438" s="2">
        <v>89975.06</v>
      </c>
      <c r="R1438" s="2">
        <v>3</v>
      </c>
      <c r="S1438" s="2">
        <f t="shared" si="66"/>
        <v>5</v>
      </c>
      <c r="T1438" s="2">
        <f t="shared" si="67"/>
        <v>1</v>
      </c>
      <c r="U1438" s="6">
        <f t="shared" si="68"/>
        <v>61.737864499587154</v>
      </c>
    </row>
    <row r="1439" spans="1:21" x14ac:dyDescent="0.3">
      <c r="A1439" s="2" t="s">
        <v>1454</v>
      </c>
      <c r="B1439" s="2" t="s">
        <v>6444</v>
      </c>
      <c r="C1439" s="3">
        <v>45360</v>
      </c>
      <c r="D1439" s="4">
        <v>3</v>
      </c>
      <c r="E1439" s="3">
        <v>45363</v>
      </c>
      <c r="F1439" s="3">
        <v>45364</v>
      </c>
      <c r="G1439" s="3">
        <v>29463</v>
      </c>
      <c r="H1439" s="2" t="s">
        <v>9882</v>
      </c>
      <c r="I1439" s="2" t="s">
        <v>9895</v>
      </c>
      <c r="J1439" s="2" t="s">
        <v>9904</v>
      </c>
      <c r="K1439" s="2" t="s">
        <v>9909</v>
      </c>
      <c r="L1439" s="2" t="s">
        <v>9927</v>
      </c>
      <c r="M1439" s="2">
        <v>7</v>
      </c>
      <c r="N1439" s="2">
        <v>26820.33</v>
      </c>
      <c r="O1439" s="2">
        <v>187742.31</v>
      </c>
      <c r="P1439" s="2">
        <v>0.11</v>
      </c>
      <c r="Q1439" s="2">
        <v>187535.79</v>
      </c>
      <c r="R1439" s="2">
        <v>5</v>
      </c>
      <c r="S1439" s="2">
        <f t="shared" si="66"/>
        <v>4</v>
      </c>
      <c r="T1439" s="2">
        <f t="shared" si="67"/>
        <v>-1</v>
      </c>
      <c r="U1439" s="6">
        <f t="shared" si="68"/>
        <v>43.521628034312833</v>
      </c>
    </row>
    <row r="1440" spans="1:21" x14ac:dyDescent="0.3">
      <c r="A1440" s="2" t="s">
        <v>1455</v>
      </c>
      <c r="B1440" s="2" t="s">
        <v>6445</v>
      </c>
      <c r="C1440" s="3">
        <v>45543</v>
      </c>
      <c r="D1440" s="4">
        <v>7</v>
      </c>
      <c r="E1440" s="3">
        <v>45545</v>
      </c>
      <c r="F1440" s="3">
        <v>45547</v>
      </c>
      <c r="G1440" s="3">
        <v>37658</v>
      </c>
      <c r="H1440" s="2" t="s">
        <v>9881</v>
      </c>
      <c r="I1440" s="2" t="s">
        <v>9899</v>
      </c>
      <c r="J1440" s="2" t="s">
        <v>9906</v>
      </c>
      <c r="K1440" s="2" t="s">
        <v>9911</v>
      </c>
      <c r="L1440" s="2" t="s">
        <v>9926</v>
      </c>
      <c r="M1440" s="2">
        <v>8</v>
      </c>
      <c r="N1440" s="2">
        <v>26528.02</v>
      </c>
      <c r="O1440" s="2">
        <v>212224.16</v>
      </c>
      <c r="P1440" s="2">
        <v>14.49</v>
      </c>
      <c r="Q1440" s="2">
        <v>181472.88</v>
      </c>
      <c r="R1440" s="2">
        <v>5</v>
      </c>
      <c r="S1440" s="2">
        <f t="shared" si="66"/>
        <v>4</v>
      </c>
      <c r="T1440" s="2">
        <f t="shared" si="67"/>
        <v>3</v>
      </c>
      <c r="U1440" s="6">
        <f t="shared" si="68"/>
        <v>21.586610253857643</v>
      </c>
    </row>
    <row r="1441" spans="1:21" x14ac:dyDescent="0.3">
      <c r="A1441" s="2" t="s">
        <v>1456</v>
      </c>
      <c r="B1441" s="2" t="s">
        <v>6446</v>
      </c>
      <c r="C1441" s="3">
        <v>45381</v>
      </c>
      <c r="D1441" s="4">
        <v>5</v>
      </c>
      <c r="E1441" s="3">
        <v>45386</v>
      </c>
      <c r="F1441" s="3">
        <v>45387</v>
      </c>
      <c r="G1441" s="3">
        <v>32999</v>
      </c>
      <c r="H1441" s="2" t="s">
        <v>9881</v>
      </c>
      <c r="I1441" s="2" t="s">
        <v>9894</v>
      </c>
      <c r="J1441" s="2" t="s">
        <v>9904</v>
      </c>
      <c r="K1441" s="2" t="s">
        <v>9912</v>
      </c>
      <c r="L1441" s="2" t="s">
        <v>9928</v>
      </c>
      <c r="M1441" s="2">
        <v>2</v>
      </c>
      <c r="N1441" s="2">
        <v>46452.39</v>
      </c>
      <c r="O1441" s="2">
        <v>92904.78</v>
      </c>
      <c r="P1441" s="2">
        <v>17.95</v>
      </c>
      <c r="Q1441" s="2">
        <v>76228.37</v>
      </c>
      <c r="R1441" s="2">
        <v>3</v>
      </c>
      <c r="S1441" s="2">
        <f t="shared" si="66"/>
        <v>6</v>
      </c>
      <c r="T1441" s="2">
        <f t="shared" si="67"/>
        <v>-1</v>
      </c>
      <c r="U1441" s="6">
        <f t="shared" si="68"/>
        <v>33.899405506883603</v>
      </c>
    </row>
    <row r="1442" spans="1:21" x14ac:dyDescent="0.3">
      <c r="A1442" s="2" t="s">
        <v>1457</v>
      </c>
      <c r="B1442" s="2" t="s">
        <v>6447</v>
      </c>
      <c r="C1442" s="3">
        <v>45766</v>
      </c>
      <c r="D1442" s="4">
        <v>9</v>
      </c>
      <c r="E1442" s="3">
        <v>45770</v>
      </c>
      <c r="F1442" s="3">
        <v>45772</v>
      </c>
      <c r="G1442" s="3">
        <v>34189</v>
      </c>
      <c r="H1442" s="2" t="s">
        <v>9879</v>
      </c>
      <c r="I1442" s="2" t="s">
        <v>9886</v>
      </c>
      <c r="J1442" s="2" t="s">
        <v>9903</v>
      </c>
      <c r="K1442" s="2" t="s">
        <v>9907</v>
      </c>
      <c r="L1442" s="2" t="s">
        <v>9932</v>
      </c>
      <c r="M1442" s="2">
        <v>8</v>
      </c>
      <c r="N1442" s="2">
        <v>23454.71</v>
      </c>
      <c r="O1442" s="2">
        <v>187637.68</v>
      </c>
      <c r="P1442" s="2">
        <v>27.55</v>
      </c>
      <c r="Q1442" s="2">
        <v>135943.5</v>
      </c>
      <c r="R1442" s="2">
        <v>4</v>
      </c>
      <c r="S1442" s="2">
        <f t="shared" si="66"/>
        <v>6</v>
      </c>
      <c r="T1442" s="2">
        <f t="shared" si="67"/>
        <v>3</v>
      </c>
      <c r="U1442" s="6">
        <f t="shared" si="68"/>
        <v>31.696755994358252</v>
      </c>
    </row>
    <row r="1443" spans="1:21" x14ac:dyDescent="0.3">
      <c r="A1443" s="2" t="s">
        <v>1458</v>
      </c>
      <c r="B1443" s="2" t="s">
        <v>6448</v>
      </c>
      <c r="C1443" s="3">
        <v>45441</v>
      </c>
      <c r="D1443" s="4">
        <v>7</v>
      </c>
      <c r="E1443" s="3">
        <v>45446</v>
      </c>
      <c r="F1443" s="3">
        <v>45449</v>
      </c>
      <c r="G1443" s="3">
        <v>33675</v>
      </c>
      <c r="H1443" s="2" t="s">
        <v>9881</v>
      </c>
      <c r="I1443" s="2" t="s">
        <v>9891</v>
      </c>
      <c r="J1443" s="2" t="s">
        <v>9905</v>
      </c>
      <c r="K1443" s="2" t="s">
        <v>9910</v>
      </c>
      <c r="L1443" s="2" t="s">
        <v>9925</v>
      </c>
      <c r="M1443" s="2">
        <v>7</v>
      </c>
      <c r="N1443" s="2">
        <v>34625.99</v>
      </c>
      <c r="O1443" s="2">
        <v>242381.93</v>
      </c>
      <c r="P1443" s="2">
        <v>22.32</v>
      </c>
      <c r="Q1443" s="2">
        <v>188282.28</v>
      </c>
      <c r="R1443" s="2">
        <v>1</v>
      </c>
      <c r="S1443" s="2">
        <f t="shared" si="66"/>
        <v>8</v>
      </c>
      <c r="T1443" s="2">
        <f t="shared" si="67"/>
        <v>-1</v>
      </c>
      <c r="U1443" s="6">
        <f t="shared" si="68"/>
        <v>32.211548033847684</v>
      </c>
    </row>
    <row r="1444" spans="1:21" x14ac:dyDescent="0.3">
      <c r="A1444" s="2" t="s">
        <v>1459</v>
      </c>
      <c r="B1444" s="2" t="s">
        <v>6449</v>
      </c>
      <c r="C1444" s="3">
        <v>45727</v>
      </c>
      <c r="D1444" s="4">
        <v>9</v>
      </c>
      <c r="E1444" s="3">
        <v>45731</v>
      </c>
      <c r="F1444" s="3">
        <v>45735</v>
      </c>
      <c r="G1444" s="3">
        <v>34831</v>
      </c>
      <c r="H1444" s="2" t="s">
        <v>9879</v>
      </c>
      <c r="I1444" s="2" t="s">
        <v>9883</v>
      </c>
      <c r="J1444" s="2" t="s">
        <v>9903</v>
      </c>
      <c r="K1444" s="2" t="s">
        <v>9908</v>
      </c>
      <c r="L1444" s="2" t="s">
        <v>9934</v>
      </c>
      <c r="M1444" s="2">
        <v>5</v>
      </c>
      <c r="N1444" s="2">
        <v>31973.58</v>
      </c>
      <c r="O1444" s="2">
        <v>159867.9</v>
      </c>
      <c r="P1444" s="2">
        <v>9.8000000000000007</v>
      </c>
      <c r="Q1444" s="2">
        <v>144200.85</v>
      </c>
      <c r="R1444" s="2">
        <v>4</v>
      </c>
      <c r="S1444" s="2">
        <f t="shared" si="66"/>
        <v>8</v>
      </c>
      <c r="T1444" s="2">
        <f t="shared" si="67"/>
        <v>1</v>
      </c>
      <c r="U1444" s="6">
        <f t="shared" si="68"/>
        <v>29.83096352556743</v>
      </c>
    </row>
    <row r="1445" spans="1:21" x14ac:dyDescent="0.3">
      <c r="A1445" s="2" t="s">
        <v>1460</v>
      </c>
      <c r="B1445" s="2" t="s">
        <v>6450</v>
      </c>
      <c r="C1445" s="3">
        <v>45839</v>
      </c>
      <c r="D1445" s="4">
        <v>9</v>
      </c>
      <c r="E1445" s="3">
        <v>45843</v>
      </c>
      <c r="F1445" s="3">
        <v>45848</v>
      </c>
      <c r="G1445" s="3">
        <v>24334</v>
      </c>
      <c r="H1445" s="2" t="s">
        <v>9882</v>
      </c>
      <c r="I1445" s="2" t="s">
        <v>9902</v>
      </c>
      <c r="J1445" s="2" t="s">
        <v>9903</v>
      </c>
      <c r="K1445" s="2" t="s">
        <v>9908</v>
      </c>
      <c r="L1445" s="2" t="s">
        <v>9918</v>
      </c>
      <c r="M1445" s="2">
        <v>1</v>
      </c>
      <c r="N1445" s="2">
        <v>34740.46</v>
      </c>
      <c r="O1445" s="2">
        <v>34740.46</v>
      </c>
      <c r="P1445" s="2">
        <v>21.84</v>
      </c>
      <c r="Q1445" s="2">
        <v>27153.14</v>
      </c>
      <c r="R1445" s="2">
        <v>1</v>
      </c>
      <c r="S1445" s="2">
        <f t="shared" si="66"/>
        <v>9</v>
      </c>
      <c r="T1445" s="2">
        <f t="shared" si="67"/>
        <v>0</v>
      </c>
      <c r="U1445" s="6">
        <f t="shared" si="68"/>
        <v>58.87748117727584</v>
      </c>
    </row>
    <row r="1446" spans="1:21" x14ac:dyDescent="0.3">
      <c r="A1446" s="2" t="s">
        <v>1461</v>
      </c>
      <c r="B1446" s="2" t="s">
        <v>6451</v>
      </c>
      <c r="C1446" s="3">
        <v>45274</v>
      </c>
      <c r="D1446" s="4">
        <v>7</v>
      </c>
      <c r="E1446" s="3">
        <v>45275</v>
      </c>
      <c r="F1446" s="3">
        <v>45278</v>
      </c>
      <c r="G1446" s="3">
        <v>35160</v>
      </c>
      <c r="H1446" s="2" t="s">
        <v>9879</v>
      </c>
      <c r="I1446" s="2" t="s">
        <v>9883</v>
      </c>
      <c r="J1446" s="2" t="s">
        <v>9903</v>
      </c>
      <c r="K1446" s="2" t="s">
        <v>9908</v>
      </c>
      <c r="L1446" s="2" t="s">
        <v>9915</v>
      </c>
      <c r="M1446" s="2">
        <v>10</v>
      </c>
      <c r="N1446" s="2">
        <v>44032.24</v>
      </c>
      <c r="O1446" s="2">
        <v>440322.4</v>
      </c>
      <c r="P1446" s="2">
        <v>26.35</v>
      </c>
      <c r="Q1446" s="2">
        <v>324297.45</v>
      </c>
      <c r="R1446" s="2">
        <v>5</v>
      </c>
      <c r="S1446" s="2">
        <f t="shared" si="66"/>
        <v>4</v>
      </c>
      <c r="T1446" s="2">
        <f t="shared" si="67"/>
        <v>3</v>
      </c>
      <c r="U1446" s="6">
        <f t="shared" si="68"/>
        <v>27.690622861054074</v>
      </c>
    </row>
    <row r="1447" spans="1:21" x14ac:dyDescent="0.3">
      <c r="A1447" s="2" t="s">
        <v>1462</v>
      </c>
      <c r="B1447" s="2" t="s">
        <v>6452</v>
      </c>
      <c r="C1447" s="3">
        <v>45441</v>
      </c>
      <c r="D1447" s="4">
        <v>7</v>
      </c>
      <c r="E1447" s="3">
        <v>45445</v>
      </c>
      <c r="F1447" s="3">
        <v>45447</v>
      </c>
      <c r="G1447" s="3">
        <v>26674</v>
      </c>
      <c r="H1447" s="2" t="s">
        <v>9881</v>
      </c>
      <c r="I1447" s="2" t="s">
        <v>9899</v>
      </c>
      <c r="J1447" s="2" t="s">
        <v>9905</v>
      </c>
      <c r="K1447" s="2" t="s">
        <v>9910</v>
      </c>
      <c r="L1447" s="2" t="s">
        <v>9925</v>
      </c>
      <c r="M1447" s="2">
        <v>1</v>
      </c>
      <c r="N1447" s="2">
        <v>13275.82</v>
      </c>
      <c r="O1447" s="2">
        <v>13275.82</v>
      </c>
      <c r="P1447" s="2">
        <v>23.09</v>
      </c>
      <c r="Q1447" s="2">
        <v>10210.43</v>
      </c>
      <c r="R1447" s="2">
        <v>5</v>
      </c>
      <c r="S1447" s="2">
        <f t="shared" si="66"/>
        <v>6</v>
      </c>
      <c r="T1447" s="2">
        <f t="shared" si="67"/>
        <v>1</v>
      </c>
      <c r="U1447" s="6">
        <f t="shared" si="68"/>
        <v>51.381245722108147</v>
      </c>
    </row>
    <row r="1448" spans="1:21" x14ac:dyDescent="0.3">
      <c r="A1448" s="2" t="s">
        <v>1463</v>
      </c>
      <c r="B1448" s="2" t="s">
        <v>6453</v>
      </c>
      <c r="C1448" s="3">
        <v>45429</v>
      </c>
      <c r="D1448" s="4">
        <v>3</v>
      </c>
      <c r="E1448" s="3">
        <v>45433</v>
      </c>
      <c r="F1448" s="3">
        <v>45437</v>
      </c>
      <c r="G1448" s="3">
        <v>34652</v>
      </c>
      <c r="H1448" s="2" t="s">
        <v>9882</v>
      </c>
      <c r="I1448" s="2" t="s">
        <v>9898</v>
      </c>
      <c r="J1448" s="2" t="s">
        <v>9906</v>
      </c>
      <c r="K1448" s="2" t="s">
        <v>9911</v>
      </c>
      <c r="L1448" s="2" t="s">
        <v>9919</v>
      </c>
      <c r="M1448" s="2">
        <v>3</v>
      </c>
      <c r="N1448" s="2">
        <v>5018.55</v>
      </c>
      <c r="O1448" s="2">
        <v>15055.65</v>
      </c>
      <c r="P1448" s="2">
        <v>21.25</v>
      </c>
      <c r="Q1448" s="2">
        <v>11856.32</v>
      </c>
      <c r="R1448" s="2">
        <v>4</v>
      </c>
      <c r="S1448" s="2">
        <f t="shared" si="66"/>
        <v>8</v>
      </c>
      <c r="T1448" s="2">
        <f t="shared" si="67"/>
        <v>-5</v>
      </c>
      <c r="U1448" s="6">
        <f t="shared" si="68"/>
        <v>29.505166475315729</v>
      </c>
    </row>
    <row r="1449" spans="1:21" x14ac:dyDescent="0.3">
      <c r="A1449" s="2" t="s">
        <v>1464</v>
      </c>
      <c r="B1449" s="2" t="s">
        <v>6454</v>
      </c>
      <c r="C1449" s="3">
        <v>45602</v>
      </c>
      <c r="D1449" s="4">
        <v>10</v>
      </c>
      <c r="E1449" s="3">
        <v>45606</v>
      </c>
      <c r="F1449" s="3">
        <v>45609</v>
      </c>
      <c r="G1449" s="3">
        <v>29274</v>
      </c>
      <c r="H1449" s="2" t="s">
        <v>9880</v>
      </c>
      <c r="I1449" s="2" t="s">
        <v>9884</v>
      </c>
      <c r="J1449" s="2" t="s">
        <v>9905</v>
      </c>
      <c r="K1449" s="2" t="s">
        <v>9910</v>
      </c>
      <c r="L1449" s="2" t="s">
        <v>9917</v>
      </c>
      <c r="M1449" s="2">
        <v>6</v>
      </c>
      <c r="N1449" s="2">
        <v>6972.42</v>
      </c>
      <c r="O1449" s="2">
        <v>41834.519999999997</v>
      </c>
      <c r="P1449" s="2">
        <v>15.79</v>
      </c>
      <c r="Q1449" s="2">
        <v>35228.85</v>
      </c>
      <c r="R1449" s="2">
        <v>1</v>
      </c>
      <c r="S1449" s="2">
        <f t="shared" si="66"/>
        <v>7</v>
      </c>
      <c r="T1449" s="2">
        <f t="shared" si="67"/>
        <v>3</v>
      </c>
      <c r="U1449" s="6">
        <f t="shared" si="68"/>
        <v>44.701587881000187</v>
      </c>
    </row>
    <row r="1450" spans="1:21" x14ac:dyDescent="0.3">
      <c r="A1450" s="2" t="s">
        <v>1465</v>
      </c>
      <c r="B1450" s="2" t="s">
        <v>6455</v>
      </c>
      <c r="C1450" s="3">
        <v>45852</v>
      </c>
      <c r="D1450" s="4">
        <v>10</v>
      </c>
      <c r="E1450" s="3">
        <v>45854</v>
      </c>
      <c r="F1450" s="3">
        <v>45859</v>
      </c>
      <c r="G1450" s="3">
        <v>25196</v>
      </c>
      <c r="H1450" s="2" t="s">
        <v>9880</v>
      </c>
      <c r="I1450" s="2" t="s">
        <v>9897</v>
      </c>
      <c r="J1450" s="2" t="s">
        <v>9904</v>
      </c>
      <c r="K1450" s="2" t="s">
        <v>9909</v>
      </c>
      <c r="L1450" s="2" t="s">
        <v>9916</v>
      </c>
      <c r="M1450" s="2">
        <v>1</v>
      </c>
      <c r="N1450" s="2">
        <v>38623.800000000003</v>
      </c>
      <c r="O1450" s="2">
        <v>38623.800000000003</v>
      </c>
      <c r="P1450" s="2">
        <v>28.4</v>
      </c>
      <c r="Q1450" s="2">
        <v>27654.639999999999</v>
      </c>
      <c r="R1450" s="2">
        <v>5</v>
      </c>
      <c r="S1450" s="2">
        <f t="shared" si="66"/>
        <v>7</v>
      </c>
      <c r="T1450" s="2">
        <f t="shared" si="67"/>
        <v>3</v>
      </c>
      <c r="U1450" s="6">
        <f t="shared" si="68"/>
        <v>56.551711116355911</v>
      </c>
    </row>
    <row r="1451" spans="1:21" x14ac:dyDescent="0.3">
      <c r="A1451" s="2" t="s">
        <v>1466</v>
      </c>
      <c r="B1451" s="2" t="s">
        <v>6456</v>
      </c>
      <c r="C1451" s="3">
        <v>45678</v>
      </c>
      <c r="D1451" s="4">
        <v>4</v>
      </c>
      <c r="E1451" s="3">
        <v>45683</v>
      </c>
      <c r="F1451" s="3">
        <v>45686</v>
      </c>
      <c r="G1451" s="3">
        <v>29565</v>
      </c>
      <c r="H1451" s="2" t="s">
        <v>9882</v>
      </c>
      <c r="I1451" s="2" t="s">
        <v>9895</v>
      </c>
      <c r="J1451" s="2" t="s">
        <v>9906</v>
      </c>
      <c r="K1451" s="2" t="s">
        <v>9911</v>
      </c>
      <c r="L1451" s="2" t="s">
        <v>9922</v>
      </c>
      <c r="M1451" s="2">
        <v>9</v>
      </c>
      <c r="N1451" s="2">
        <v>7705.47</v>
      </c>
      <c r="O1451" s="2">
        <v>69349.23</v>
      </c>
      <c r="P1451" s="2">
        <v>10.53</v>
      </c>
      <c r="Q1451" s="2">
        <v>62046.76</v>
      </c>
      <c r="R1451" s="2">
        <v>2</v>
      </c>
      <c r="S1451" s="2">
        <f t="shared" si="66"/>
        <v>8</v>
      </c>
      <c r="T1451" s="2">
        <f t="shared" si="67"/>
        <v>-4</v>
      </c>
      <c r="U1451" s="6">
        <f t="shared" si="68"/>
        <v>44.113676943221044</v>
      </c>
    </row>
    <row r="1452" spans="1:21" x14ac:dyDescent="0.3">
      <c r="A1452" s="2" t="s">
        <v>1467</v>
      </c>
      <c r="B1452" s="2" t="s">
        <v>6457</v>
      </c>
      <c r="C1452" s="3">
        <v>45178</v>
      </c>
      <c r="D1452" s="4">
        <v>9</v>
      </c>
      <c r="E1452" s="3">
        <v>45183</v>
      </c>
      <c r="F1452" s="3">
        <v>45186</v>
      </c>
      <c r="G1452" s="3">
        <v>37467</v>
      </c>
      <c r="H1452" s="2" t="s">
        <v>9880</v>
      </c>
      <c r="I1452" s="2" t="s">
        <v>9892</v>
      </c>
      <c r="J1452" s="2" t="s">
        <v>9903</v>
      </c>
      <c r="K1452" s="2" t="s">
        <v>9907</v>
      </c>
      <c r="L1452" s="2" t="s">
        <v>9913</v>
      </c>
      <c r="M1452" s="2">
        <v>5</v>
      </c>
      <c r="N1452" s="2">
        <v>49660.31</v>
      </c>
      <c r="O1452" s="2">
        <v>248301.55</v>
      </c>
      <c r="P1452" s="2">
        <v>22.28</v>
      </c>
      <c r="Q1452" s="2">
        <v>192979.96</v>
      </c>
      <c r="R1452" s="2">
        <v>4</v>
      </c>
      <c r="S1452" s="2">
        <f t="shared" si="66"/>
        <v>8</v>
      </c>
      <c r="T1452" s="2">
        <f t="shared" si="67"/>
        <v>1</v>
      </c>
      <c r="U1452" s="6">
        <f t="shared" si="68"/>
        <v>21.112881144990666</v>
      </c>
    </row>
    <row r="1453" spans="1:21" x14ac:dyDescent="0.3">
      <c r="A1453" s="2" t="s">
        <v>1468</v>
      </c>
      <c r="B1453" s="2" t="s">
        <v>6458</v>
      </c>
      <c r="C1453" s="3">
        <v>45828</v>
      </c>
      <c r="D1453" s="4">
        <v>3</v>
      </c>
      <c r="E1453" s="3">
        <v>45830</v>
      </c>
      <c r="F1453" s="3">
        <v>45833</v>
      </c>
      <c r="G1453" s="3">
        <v>32363</v>
      </c>
      <c r="H1453" s="2" t="s">
        <v>9880</v>
      </c>
      <c r="I1453" s="2" t="s">
        <v>9897</v>
      </c>
      <c r="J1453" s="2" t="s">
        <v>9904</v>
      </c>
      <c r="K1453" s="2" t="s">
        <v>9909</v>
      </c>
      <c r="L1453" s="2" t="s">
        <v>9929</v>
      </c>
      <c r="M1453" s="2">
        <v>7</v>
      </c>
      <c r="N1453" s="2">
        <v>48690.28</v>
      </c>
      <c r="O1453" s="2">
        <v>340831.96</v>
      </c>
      <c r="P1453" s="2">
        <v>27.35</v>
      </c>
      <c r="Q1453" s="2">
        <v>247614.42</v>
      </c>
      <c r="R1453" s="2">
        <v>2</v>
      </c>
      <c r="S1453" s="2">
        <f t="shared" si="66"/>
        <v>5</v>
      </c>
      <c r="T1453" s="2">
        <f t="shared" si="67"/>
        <v>-2</v>
      </c>
      <c r="U1453" s="6">
        <f t="shared" si="68"/>
        <v>36.86383285302594</v>
      </c>
    </row>
    <row r="1454" spans="1:21" x14ac:dyDescent="0.3">
      <c r="A1454" s="2" t="s">
        <v>1469</v>
      </c>
      <c r="B1454" s="2" t="s">
        <v>6459</v>
      </c>
      <c r="C1454" s="3">
        <v>45495</v>
      </c>
      <c r="D1454" s="4">
        <v>3</v>
      </c>
      <c r="E1454" s="3">
        <v>45500</v>
      </c>
      <c r="F1454" s="3">
        <v>45505</v>
      </c>
      <c r="G1454" s="3">
        <v>37836</v>
      </c>
      <c r="H1454" s="2" t="s">
        <v>9882</v>
      </c>
      <c r="I1454" s="2" t="s">
        <v>9887</v>
      </c>
      <c r="J1454" s="2" t="s">
        <v>9903</v>
      </c>
      <c r="K1454" s="2" t="s">
        <v>9907</v>
      </c>
      <c r="L1454" s="2" t="s">
        <v>9932</v>
      </c>
      <c r="M1454" s="2">
        <v>2</v>
      </c>
      <c r="N1454" s="2">
        <v>36810.81</v>
      </c>
      <c r="O1454" s="2">
        <v>73621.62</v>
      </c>
      <c r="P1454" s="2">
        <v>26.79</v>
      </c>
      <c r="Q1454" s="2">
        <v>53898.39</v>
      </c>
      <c r="R1454" s="2">
        <v>3</v>
      </c>
      <c r="S1454" s="2">
        <f t="shared" si="66"/>
        <v>10</v>
      </c>
      <c r="T1454" s="2">
        <f t="shared" si="67"/>
        <v>-7</v>
      </c>
      <c r="U1454" s="6">
        <f t="shared" si="68"/>
        <v>20.967894474863119</v>
      </c>
    </row>
    <row r="1455" spans="1:21" x14ac:dyDescent="0.3">
      <c r="A1455" s="2" t="s">
        <v>1470</v>
      </c>
      <c r="B1455" s="2" t="s">
        <v>6460</v>
      </c>
      <c r="C1455" s="3">
        <v>45760</v>
      </c>
      <c r="D1455" s="4">
        <v>3</v>
      </c>
      <c r="E1455" s="3">
        <v>45765</v>
      </c>
      <c r="F1455" s="3">
        <v>45767</v>
      </c>
      <c r="G1455" s="3">
        <v>25766</v>
      </c>
      <c r="H1455" s="2" t="s">
        <v>9880</v>
      </c>
      <c r="I1455" s="2" t="s">
        <v>9884</v>
      </c>
      <c r="J1455" s="2" t="s">
        <v>9906</v>
      </c>
      <c r="K1455" s="2" t="s">
        <v>9911</v>
      </c>
      <c r="L1455" s="2" t="s">
        <v>9919</v>
      </c>
      <c r="M1455" s="2">
        <v>9</v>
      </c>
      <c r="N1455" s="2">
        <v>18997.91</v>
      </c>
      <c r="O1455" s="2">
        <v>170981.19</v>
      </c>
      <c r="P1455" s="2">
        <v>15.22</v>
      </c>
      <c r="Q1455" s="2">
        <v>144957.85</v>
      </c>
      <c r="R1455" s="2">
        <v>3</v>
      </c>
      <c r="S1455" s="2">
        <f t="shared" si="66"/>
        <v>7</v>
      </c>
      <c r="T1455" s="2">
        <f t="shared" si="67"/>
        <v>-4</v>
      </c>
      <c r="U1455" s="6">
        <f t="shared" si="68"/>
        <v>54.740588637919231</v>
      </c>
    </row>
    <row r="1456" spans="1:21" x14ac:dyDescent="0.3">
      <c r="A1456" s="2" t="s">
        <v>1471</v>
      </c>
      <c r="B1456" s="2" t="s">
        <v>6461</v>
      </c>
      <c r="C1456" s="3">
        <v>45490</v>
      </c>
      <c r="D1456" s="4">
        <v>9</v>
      </c>
      <c r="E1456" s="3">
        <v>45494</v>
      </c>
      <c r="F1456" s="3">
        <v>45498</v>
      </c>
      <c r="G1456" s="3">
        <v>33942</v>
      </c>
      <c r="H1456" s="2" t="s">
        <v>9879</v>
      </c>
      <c r="I1456" s="2" t="s">
        <v>9896</v>
      </c>
      <c r="J1456" s="2" t="s">
        <v>9904</v>
      </c>
      <c r="K1456" s="2" t="s">
        <v>9909</v>
      </c>
      <c r="L1456" s="2" t="s">
        <v>9916</v>
      </c>
      <c r="M1456" s="2">
        <v>8</v>
      </c>
      <c r="N1456" s="2">
        <v>15089.44</v>
      </c>
      <c r="O1456" s="2">
        <v>120715.52</v>
      </c>
      <c r="P1456" s="2">
        <v>1.52</v>
      </c>
      <c r="Q1456" s="2">
        <v>118880.64</v>
      </c>
      <c r="R1456" s="2">
        <v>2</v>
      </c>
      <c r="S1456" s="2">
        <f t="shared" si="66"/>
        <v>8</v>
      </c>
      <c r="T1456" s="2">
        <f t="shared" si="67"/>
        <v>1</v>
      </c>
      <c r="U1456" s="6">
        <f t="shared" si="68"/>
        <v>31.614733698357394</v>
      </c>
    </row>
    <row r="1457" spans="1:21" x14ac:dyDescent="0.3">
      <c r="A1457" s="2" t="s">
        <v>1472</v>
      </c>
      <c r="B1457" s="2" t="s">
        <v>6462</v>
      </c>
      <c r="C1457" s="3">
        <v>45458</v>
      </c>
      <c r="D1457" s="4">
        <v>4</v>
      </c>
      <c r="E1457" s="3">
        <v>45463</v>
      </c>
      <c r="F1457" s="3">
        <v>45466</v>
      </c>
      <c r="G1457" s="3">
        <v>29640</v>
      </c>
      <c r="H1457" s="2" t="s">
        <v>9882</v>
      </c>
      <c r="I1457" s="2" t="s">
        <v>9902</v>
      </c>
      <c r="J1457" s="2" t="s">
        <v>9904</v>
      </c>
      <c r="K1457" s="2" t="s">
        <v>9912</v>
      </c>
      <c r="L1457" s="2" t="s">
        <v>9920</v>
      </c>
      <c r="M1457" s="2">
        <v>1</v>
      </c>
      <c r="N1457" s="2">
        <v>5611.98</v>
      </c>
      <c r="O1457" s="2">
        <v>5611.98</v>
      </c>
      <c r="P1457" s="2">
        <v>4.53</v>
      </c>
      <c r="Q1457" s="2">
        <v>5357.76</v>
      </c>
      <c r="R1457" s="2">
        <v>2</v>
      </c>
      <c r="S1457" s="2">
        <f t="shared" si="66"/>
        <v>8</v>
      </c>
      <c r="T1457" s="2">
        <f t="shared" si="67"/>
        <v>-4</v>
      </c>
      <c r="U1457" s="6">
        <f t="shared" si="68"/>
        <v>43.307323750855581</v>
      </c>
    </row>
    <row r="1458" spans="1:21" x14ac:dyDescent="0.3">
      <c r="A1458" s="2" t="s">
        <v>1473</v>
      </c>
      <c r="B1458" s="2" t="s">
        <v>6463</v>
      </c>
      <c r="C1458" s="3">
        <v>45174</v>
      </c>
      <c r="D1458" s="4">
        <v>9</v>
      </c>
      <c r="E1458" s="3">
        <v>45177</v>
      </c>
      <c r="F1458" s="3">
        <v>45178</v>
      </c>
      <c r="G1458" s="3">
        <v>34315</v>
      </c>
      <c r="H1458" s="2" t="s">
        <v>9881</v>
      </c>
      <c r="I1458" s="2" t="s">
        <v>9891</v>
      </c>
      <c r="J1458" s="2" t="s">
        <v>9905</v>
      </c>
      <c r="K1458" s="2" t="s">
        <v>9910</v>
      </c>
      <c r="L1458" s="2" t="s">
        <v>9935</v>
      </c>
      <c r="M1458" s="2">
        <v>3</v>
      </c>
      <c r="N1458" s="2">
        <v>9271.61</v>
      </c>
      <c r="O1458" s="2">
        <v>27814.83</v>
      </c>
      <c r="P1458" s="2">
        <v>3.41</v>
      </c>
      <c r="Q1458" s="2">
        <v>26866.34</v>
      </c>
      <c r="R1458" s="2">
        <v>1</v>
      </c>
      <c r="S1458" s="2">
        <f t="shared" si="66"/>
        <v>4</v>
      </c>
      <c r="T1458" s="2">
        <f t="shared" si="67"/>
        <v>5</v>
      </c>
      <c r="U1458" s="6">
        <f t="shared" si="68"/>
        <v>29.732291114644052</v>
      </c>
    </row>
    <row r="1459" spans="1:21" x14ac:dyDescent="0.3">
      <c r="A1459" s="2" t="s">
        <v>1474</v>
      </c>
      <c r="B1459" s="2" t="s">
        <v>6464</v>
      </c>
      <c r="C1459" s="3">
        <v>45788</v>
      </c>
      <c r="D1459" s="4">
        <v>8</v>
      </c>
      <c r="E1459" s="3">
        <v>45791</v>
      </c>
      <c r="F1459" s="3">
        <v>45792</v>
      </c>
      <c r="G1459" s="3">
        <v>31159</v>
      </c>
      <c r="H1459" s="2" t="s">
        <v>9879</v>
      </c>
      <c r="I1459" s="2" t="s">
        <v>9883</v>
      </c>
      <c r="J1459" s="2" t="s">
        <v>9905</v>
      </c>
      <c r="K1459" s="2" t="s">
        <v>9910</v>
      </c>
      <c r="L1459" s="2" t="s">
        <v>9935</v>
      </c>
      <c r="M1459" s="2">
        <v>5</v>
      </c>
      <c r="N1459" s="2">
        <v>46235.49</v>
      </c>
      <c r="O1459" s="2">
        <v>231177.45</v>
      </c>
      <c r="P1459" s="2">
        <v>21.86</v>
      </c>
      <c r="Q1459" s="2">
        <v>180642.06</v>
      </c>
      <c r="R1459" s="2">
        <v>3</v>
      </c>
      <c r="S1459" s="2">
        <f t="shared" si="66"/>
        <v>4</v>
      </c>
      <c r="T1459" s="2">
        <f t="shared" si="67"/>
        <v>4</v>
      </c>
      <c r="U1459" s="6">
        <f t="shared" si="68"/>
        <v>40.052687813021706</v>
      </c>
    </row>
    <row r="1460" spans="1:21" x14ac:dyDescent="0.3">
      <c r="A1460" s="2" t="s">
        <v>1475</v>
      </c>
      <c r="B1460" s="2" t="s">
        <v>6465</v>
      </c>
      <c r="C1460" s="3">
        <v>45665</v>
      </c>
      <c r="D1460" s="4">
        <v>3</v>
      </c>
      <c r="E1460" s="3">
        <v>45668</v>
      </c>
      <c r="F1460" s="3">
        <v>45670</v>
      </c>
      <c r="G1460" s="3">
        <v>26731</v>
      </c>
      <c r="H1460" s="2" t="s">
        <v>9880</v>
      </c>
      <c r="I1460" s="2" t="s">
        <v>9889</v>
      </c>
      <c r="J1460" s="2" t="s">
        <v>9903</v>
      </c>
      <c r="K1460" s="2" t="s">
        <v>9907</v>
      </c>
      <c r="L1460" s="2" t="s">
        <v>9931</v>
      </c>
      <c r="M1460" s="2">
        <v>10</v>
      </c>
      <c r="N1460" s="2">
        <v>11101.39</v>
      </c>
      <c r="O1460" s="2">
        <v>111013.9</v>
      </c>
      <c r="P1460" s="2">
        <v>24.08</v>
      </c>
      <c r="Q1460" s="2">
        <v>84281.75</v>
      </c>
      <c r="R1460" s="2">
        <v>5</v>
      </c>
      <c r="S1460" s="2">
        <f t="shared" si="66"/>
        <v>5</v>
      </c>
      <c r="T1460" s="2">
        <f t="shared" si="67"/>
        <v>-2</v>
      </c>
      <c r="U1460" s="6">
        <f t="shared" si="68"/>
        <v>51.83913627440851</v>
      </c>
    </row>
    <row r="1461" spans="1:21" x14ac:dyDescent="0.3">
      <c r="A1461" s="2" t="s">
        <v>1476</v>
      </c>
      <c r="B1461" s="2" t="s">
        <v>6466</v>
      </c>
      <c r="C1461" s="3">
        <v>45763</v>
      </c>
      <c r="D1461" s="4">
        <v>6</v>
      </c>
      <c r="E1461" s="3">
        <v>45765</v>
      </c>
      <c r="F1461" s="3">
        <v>45768</v>
      </c>
      <c r="G1461" s="3">
        <v>35898</v>
      </c>
      <c r="H1461" s="2" t="s">
        <v>9881</v>
      </c>
      <c r="I1461" s="2" t="s">
        <v>9891</v>
      </c>
      <c r="J1461" s="2" t="s">
        <v>9906</v>
      </c>
      <c r="K1461" s="2" t="s">
        <v>9911</v>
      </c>
      <c r="L1461" s="2" t="s">
        <v>9919</v>
      </c>
      <c r="M1461" s="2">
        <v>2</v>
      </c>
      <c r="N1461" s="2">
        <v>9534.5</v>
      </c>
      <c r="O1461" s="2">
        <v>19069</v>
      </c>
      <c r="P1461" s="2">
        <v>20.03</v>
      </c>
      <c r="Q1461" s="2">
        <v>15249.48</v>
      </c>
      <c r="R1461" s="2">
        <v>5</v>
      </c>
      <c r="S1461" s="2">
        <f t="shared" si="66"/>
        <v>5</v>
      </c>
      <c r="T1461" s="2">
        <f t="shared" si="67"/>
        <v>1</v>
      </c>
      <c r="U1461" s="6">
        <f t="shared" si="68"/>
        <v>27.008898015058179</v>
      </c>
    </row>
    <row r="1462" spans="1:21" x14ac:dyDescent="0.3">
      <c r="A1462" s="2" t="s">
        <v>1477</v>
      </c>
      <c r="B1462" s="2" t="s">
        <v>6467</v>
      </c>
      <c r="C1462" s="3">
        <v>45372</v>
      </c>
      <c r="D1462" s="4">
        <v>6</v>
      </c>
      <c r="E1462" s="3">
        <v>45374</v>
      </c>
      <c r="F1462" s="3">
        <v>45378</v>
      </c>
      <c r="G1462" s="3">
        <v>36655</v>
      </c>
      <c r="H1462" s="2" t="s">
        <v>9882</v>
      </c>
      <c r="I1462" s="2" t="s">
        <v>9887</v>
      </c>
      <c r="J1462" s="2" t="s">
        <v>9903</v>
      </c>
      <c r="K1462" s="2" t="s">
        <v>9907</v>
      </c>
      <c r="L1462" s="2" t="s">
        <v>9913</v>
      </c>
      <c r="M1462" s="2">
        <v>5</v>
      </c>
      <c r="N1462" s="2">
        <v>24513.84</v>
      </c>
      <c r="O1462" s="2">
        <v>122569.2</v>
      </c>
      <c r="P1462" s="2">
        <v>21.99</v>
      </c>
      <c r="Q1462" s="2">
        <v>95616.23</v>
      </c>
      <c r="R1462" s="2">
        <v>4</v>
      </c>
      <c r="S1462" s="2">
        <f t="shared" si="66"/>
        <v>6</v>
      </c>
      <c r="T1462" s="2">
        <f t="shared" si="67"/>
        <v>0</v>
      </c>
      <c r="U1462" s="6">
        <f t="shared" si="68"/>
        <v>23.863885238720982</v>
      </c>
    </row>
    <row r="1463" spans="1:21" x14ac:dyDescent="0.3">
      <c r="A1463" s="2" t="s">
        <v>1478</v>
      </c>
      <c r="B1463" s="2" t="s">
        <v>6468</v>
      </c>
      <c r="C1463" s="3">
        <v>45389</v>
      </c>
      <c r="D1463" s="4">
        <v>4</v>
      </c>
      <c r="E1463" s="3">
        <v>45392</v>
      </c>
      <c r="F1463" s="3">
        <v>45397</v>
      </c>
      <c r="G1463" s="3">
        <v>34449</v>
      </c>
      <c r="H1463" s="2" t="s">
        <v>9880</v>
      </c>
      <c r="I1463" s="2" t="s">
        <v>9892</v>
      </c>
      <c r="J1463" s="2" t="s">
        <v>9903</v>
      </c>
      <c r="K1463" s="2" t="s">
        <v>9907</v>
      </c>
      <c r="L1463" s="2" t="s">
        <v>9931</v>
      </c>
      <c r="M1463" s="2">
        <v>2</v>
      </c>
      <c r="N1463" s="2">
        <v>5159.3</v>
      </c>
      <c r="O1463" s="2">
        <v>10318.6</v>
      </c>
      <c r="P1463" s="2">
        <v>2.27</v>
      </c>
      <c r="Q1463" s="2">
        <v>10084.370000000001</v>
      </c>
      <c r="R1463" s="2">
        <v>4</v>
      </c>
      <c r="S1463" s="2">
        <f t="shared" si="66"/>
        <v>8</v>
      </c>
      <c r="T1463" s="2">
        <f t="shared" si="67"/>
        <v>-4</v>
      </c>
      <c r="U1463" s="6">
        <f t="shared" si="68"/>
        <v>29.951426300450411</v>
      </c>
    </row>
    <row r="1464" spans="1:21" x14ac:dyDescent="0.3">
      <c r="A1464" s="2" t="s">
        <v>1479</v>
      </c>
      <c r="B1464" s="2" t="s">
        <v>6469</v>
      </c>
      <c r="C1464" s="3">
        <v>45726</v>
      </c>
      <c r="D1464" s="4">
        <v>10</v>
      </c>
      <c r="E1464" s="3">
        <v>45730</v>
      </c>
      <c r="F1464" s="3">
        <v>45735</v>
      </c>
      <c r="G1464" s="3">
        <v>37166</v>
      </c>
      <c r="H1464" s="2" t="s">
        <v>9880</v>
      </c>
      <c r="I1464" s="2" t="s">
        <v>9901</v>
      </c>
      <c r="J1464" s="2" t="s">
        <v>9903</v>
      </c>
      <c r="K1464" s="2" t="s">
        <v>9908</v>
      </c>
      <c r="L1464" s="2" t="s">
        <v>9934</v>
      </c>
      <c r="M1464" s="2">
        <v>3</v>
      </c>
      <c r="N1464" s="2">
        <v>3452.03</v>
      </c>
      <c r="O1464" s="2">
        <v>10356.09</v>
      </c>
      <c r="P1464" s="2">
        <v>6.5</v>
      </c>
      <c r="Q1464" s="2">
        <v>9682.94</v>
      </c>
      <c r="R1464" s="2">
        <v>4</v>
      </c>
      <c r="S1464" s="2">
        <f t="shared" si="66"/>
        <v>9</v>
      </c>
      <c r="T1464" s="2">
        <f t="shared" si="67"/>
        <v>1</v>
      </c>
      <c r="U1464" s="6">
        <f t="shared" si="68"/>
        <v>23.436644398203921</v>
      </c>
    </row>
    <row r="1465" spans="1:21" x14ac:dyDescent="0.3">
      <c r="A1465" s="2" t="s">
        <v>1480</v>
      </c>
      <c r="B1465" s="2" t="s">
        <v>6470</v>
      </c>
      <c r="C1465" s="3">
        <v>45869</v>
      </c>
      <c r="D1465" s="4">
        <v>9</v>
      </c>
      <c r="E1465" s="3">
        <v>45872</v>
      </c>
      <c r="F1465" s="3">
        <v>45874</v>
      </c>
      <c r="G1465" s="3">
        <v>24621</v>
      </c>
      <c r="H1465" s="2" t="s">
        <v>9881</v>
      </c>
      <c r="I1465" s="2" t="s">
        <v>9899</v>
      </c>
      <c r="J1465" s="2" t="s">
        <v>9904</v>
      </c>
      <c r="K1465" s="2" t="s">
        <v>9909</v>
      </c>
      <c r="L1465" s="2" t="s">
        <v>9923</v>
      </c>
      <c r="M1465" s="2">
        <v>9</v>
      </c>
      <c r="N1465" s="2">
        <v>29804.52</v>
      </c>
      <c r="O1465" s="2">
        <v>268240.68</v>
      </c>
      <c r="P1465" s="2">
        <v>13.16</v>
      </c>
      <c r="Q1465" s="2">
        <v>232940.21</v>
      </c>
      <c r="R1465" s="2">
        <v>3</v>
      </c>
      <c r="S1465" s="2">
        <f t="shared" si="66"/>
        <v>5</v>
      </c>
      <c r="T1465" s="2">
        <f t="shared" si="67"/>
        <v>4</v>
      </c>
      <c r="U1465" s="6">
        <f t="shared" si="68"/>
        <v>58.173178654292343</v>
      </c>
    </row>
    <row r="1466" spans="1:21" x14ac:dyDescent="0.3">
      <c r="A1466" s="2" t="s">
        <v>1481</v>
      </c>
      <c r="B1466" s="2" t="s">
        <v>6471</v>
      </c>
      <c r="C1466" s="3">
        <v>45429</v>
      </c>
      <c r="D1466" s="4">
        <v>4</v>
      </c>
      <c r="E1466" s="3">
        <v>45434</v>
      </c>
      <c r="F1466" s="3">
        <v>45439</v>
      </c>
      <c r="G1466" s="3">
        <v>30991</v>
      </c>
      <c r="H1466" s="2" t="s">
        <v>9881</v>
      </c>
      <c r="I1466" s="2" t="s">
        <v>9891</v>
      </c>
      <c r="J1466" s="2" t="s">
        <v>9904</v>
      </c>
      <c r="K1466" s="2" t="s">
        <v>9912</v>
      </c>
      <c r="L1466" s="2" t="s">
        <v>9928</v>
      </c>
      <c r="M1466" s="2">
        <v>6</v>
      </c>
      <c r="N1466" s="2">
        <v>27613.87</v>
      </c>
      <c r="O1466" s="2">
        <v>165683.22</v>
      </c>
      <c r="P1466" s="2">
        <v>3.12</v>
      </c>
      <c r="Q1466" s="2">
        <v>160513.9</v>
      </c>
      <c r="R1466" s="2">
        <v>3</v>
      </c>
      <c r="S1466" s="2">
        <f t="shared" si="66"/>
        <v>10</v>
      </c>
      <c r="T1466" s="2">
        <f t="shared" si="67"/>
        <v>-6</v>
      </c>
      <c r="U1466" s="6">
        <f t="shared" si="68"/>
        <v>39.527110042735046</v>
      </c>
    </row>
    <row r="1467" spans="1:21" x14ac:dyDescent="0.3">
      <c r="A1467" s="2" t="s">
        <v>1482</v>
      </c>
      <c r="B1467" s="2" t="s">
        <v>6472</v>
      </c>
      <c r="C1467" s="3">
        <v>45759</v>
      </c>
      <c r="D1467" s="4">
        <v>4</v>
      </c>
      <c r="E1467" s="3">
        <v>45763</v>
      </c>
      <c r="F1467" s="3">
        <v>45767</v>
      </c>
      <c r="G1467" s="3">
        <v>26915</v>
      </c>
      <c r="H1467" s="2" t="s">
        <v>9880</v>
      </c>
      <c r="I1467" s="2" t="s">
        <v>9889</v>
      </c>
      <c r="J1467" s="2" t="s">
        <v>9905</v>
      </c>
      <c r="K1467" s="2" t="s">
        <v>9910</v>
      </c>
      <c r="L1467" s="2" t="s">
        <v>9924</v>
      </c>
      <c r="M1467" s="2">
        <v>4</v>
      </c>
      <c r="N1467" s="2">
        <v>2703.7</v>
      </c>
      <c r="O1467" s="2">
        <v>10814.8</v>
      </c>
      <c r="P1467" s="2">
        <v>25.98</v>
      </c>
      <c r="Q1467" s="2">
        <v>8005.11</v>
      </c>
      <c r="R1467" s="2">
        <v>3</v>
      </c>
      <c r="S1467" s="2">
        <f t="shared" si="66"/>
        <v>8</v>
      </c>
      <c r="T1467" s="2">
        <f t="shared" si="67"/>
        <v>-4</v>
      </c>
      <c r="U1467" s="6">
        <f t="shared" si="68"/>
        <v>51.592726521334846</v>
      </c>
    </row>
    <row r="1468" spans="1:21" x14ac:dyDescent="0.3">
      <c r="A1468" s="2" t="s">
        <v>1483</v>
      </c>
      <c r="B1468" s="2" t="s">
        <v>6473</v>
      </c>
      <c r="C1468" s="3">
        <v>45469</v>
      </c>
      <c r="D1468" s="4">
        <v>9</v>
      </c>
      <c r="E1468" s="3">
        <v>45474</v>
      </c>
      <c r="F1468" s="3">
        <v>45478</v>
      </c>
      <c r="G1468" s="3">
        <v>31459</v>
      </c>
      <c r="H1468" s="2" t="s">
        <v>9881</v>
      </c>
      <c r="I1468" s="2" t="s">
        <v>9890</v>
      </c>
      <c r="J1468" s="2" t="s">
        <v>9904</v>
      </c>
      <c r="K1468" s="2" t="s">
        <v>9912</v>
      </c>
      <c r="L1468" s="2" t="s">
        <v>9928</v>
      </c>
      <c r="M1468" s="2">
        <v>1</v>
      </c>
      <c r="N1468" s="2">
        <v>23993.71</v>
      </c>
      <c r="O1468" s="2">
        <v>23993.71</v>
      </c>
      <c r="P1468" s="2">
        <v>16.829999999999998</v>
      </c>
      <c r="Q1468" s="2">
        <v>19955.57</v>
      </c>
      <c r="R1468" s="2">
        <v>4</v>
      </c>
      <c r="S1468" s="2">
        <f t="shared" si="66"/>
        <v>9</v>
      </c>
      <c r="T1468" s="2">
        <f t="shared" si="67"/>
        <v>0</v>
      </c>
      <c r="U1468" s="6">
        <f t="shared" si="68"/>
        <v>38.356616356616357</v>
      </c>
    </row>
    <row r="1469" spans="1:21" x14ac:dyDescent="0.3">
      <c r="A1469" s="2" t="s">
        <v>1484</v>
      </c>
      <c r="B1469" s="2" t="s">
        <v>6474</v>
      </c>
      <c r="C1469" s="3">
        <v>45294</v>
      </c>
      <c r="D1469" s="4">
        <v>4</v>
      </c>
      <c r="E1469" s="3">
        <v>45299</v>
      </c>
      <c r="F1469" s="3">
        <v>45304</v>
      </c>
      <c r="G1469" s="3">
        <v>31404</v>
      </c>
      <c r="H1469" s="2" t="s">
        <v>9880</v>
      </c>
      <c r="I1469" s="2" t="s">
        <v>9892</v>
      </c>
      <c r="J1469" s="2" t="s">
        <v>9906</v>
      </c>
      <c r="K1469" s="2" t="s">
        <v>9911</v>
      </c>
      <c r="L1469" s="2" t="s">
        <v>9922</v>
      </c>
      <c r="M1469" s="2">
        <v>4</v>
      </c>
      <c r="N1469" s="2">
        <v>36796.239999999998</v>
      </c>
      <c r="O1469" s="2">
        <v>147184.95999999999</v>
      </c>
      <c r="P1469" s="2">
        <v>6.46</v>
      </c>
      <c r="Q1469" s="2">
        <v>137676.81</v>
      </c>
      <c r="R1469" s="2">
        <v>5</v>
      </c>
      <c r="S1469" s="2">
        <f t="shared" si="66"/>
        <v>10</v>
      </c>
      <c r="T1469" s="2">
        <f t="shared" si="67"/>
        <v>-6</v>
      </c>
      <c r="U1469" s="6">
        <f t="shared" si="68"/>
        <v>38.02874743326489</v>
      </c>
    </row>
    <row r="1470" spans="1:21" x14ac:dyDescent="0.3">
      <c r="A1470" s="2" t="s">
        <v>1485</v>
      </c>
      <c r="B1470" s="2" t="s">
        <v>6475</v>
      </c>
      <c r="C1470" s="3">
        <v>45752</v>
      </c>
      <c r="D1470" s="4">
        <v>8</v>
      </c>
      <c r="E1470" s="3">
        <v>45754</v>
      </c>
      <c r="F1470" s="3">
        <v>45758</v>
      </c>
      <c r="G1470" s="3">
        <v>34907</v>
      </c>
      <c r="H1470" s="2" t="s">
        <v>9880</v>
      </c>
      <c r="I1470" s="2" t="s">
        <v>9901</v>
      </c>
      <c r="J1470" s="2" t="s">
        <v>9905</v>
      </c>
      <c r="K1470" s="2" t="s">
        <v>9910</v>
      </c>
      <c r="L1470" s="2" t="s">
        <v>9917</v>
      </c>
      <c r="M1470" s="2">
        <v>9</v>
      </c>
      <c r="N1470" s="2">
        <v>31249.82</v>
      </c>
      <c r="O1470" s="2">
        <v>281248.38</v>
      </c>
      <c r="P1470" s="2">
        <v>21.16</v>
      </c>
      <c r="Q1470" s="2">
        <v>221736.22</v>
      </c>
      <c r="R1470" s="2">
        <v>3</v>
      </c>
      <c r="S1470" s="2">
        <f t="shared" si="66"/>
        <v>6</v>
      </c>
      <c r="T1470" s="2">
        <f t="shared" si="67"/>
        <v>2</v>
      </c>
      <c r="U1470" s="6">
        <f t="shared" si="68"/>
        <v>29.6913362183167</v>
      </c>
    </row>
    <row r="1471" spans="1:21" x14ac:dyDescent="0.3">
      <c r="A1471" s="2" t="s">
        <v>1486</v>
      </c>
      <c r="B1471" s="2" t="s">
        <v>6476</v>
      </c>
      <c r="C1471" s="3">
        <v>45594</v>
      </c>
      <c r="D1471" s="4">
        <v>6</v>
      </c>
      <c r="E1471" s="3">
        <v>45597</v>
      </c>
      <c r="F1471" s="3">
        <v>45599</v>
      </c>
      <c r="G1471" s="3">
        <v>34227</v>
      </c>
      <c r="H1471" s="2" t="s">
        <v>9882</v>
      </c>
      <c r="I1471" s="2" t="s">
        <v>9888</v>
      </c>
      <c r="J1471" s="2" t="s">
        <v>9904</v>
      </c>
      <c r="K1471" s="2" t="s">
        <v>9912</v>
      </c>
      <c r="L1471" s="2" t="s">
        <v>9928</v>
      </c>
      <c r="M1471" s="2">
        <v>10</v>
      </c>
      <c r="N1471" s="2">
        <v>396.37</v>
      </c>
      <c r="O1471" s="2">
        <v>3963.7</v>
      </c>
      <c r="P1471" s="2">
        <v>27.35</v>
      </c>
      <c r="Q1471" s="2">
        <v>2879.63</v>
      </c>
      <c r="R1471" s="2">
        <v>4</v>
      </c>
      <c r="S1471" s="2">
        <f t="shared" si="66"/>
        <v>5</v>
      </c>
      <c r="T1471" s="2">
        <f t="shared" si="67"/>
        <v>1</v>
      </c>
      <c r="U1471" s="6">
        <f t="shared" si="68"/>
        <v>31.121149897330596</v>
      </c>
    </row>
    <row r="1472" spans="1:21" x14ac:dyDescent="0.3">
      <c r="A1472" s="2" t="s">
        <v>1487</v>
      </c>
      <c r="B1472" s="2" t="s">
        <v>6477</v>
      </c>
      <c r="C1472" s="3">
        <v>45830</v>
      </c>
      <c r="D1472" s="4">
        <v>4</v>
      </c>
      <c r="E1472" s="3">
        <v>45831</v>
      </c>
      <c r="F1472" s="3">
        <v>45832</v>
      </c>
      <c r="G1472" s="3">
        <v>31728</v>
      </c>
      <c r="H1472" s="2" t="s">
        <v>9880</v>
      </c>
      <c r="I1472" s="2" t="s">
        <v>9889</v>
      </c>
      <c r="J1472" s="2" t="s">
        <v>9903</v>
      </c>
      <c r="K1472" s="2" t="s">
        <v>9907</v>
      </c>
      <c r="L1472" s="2" t="s">
        <v>9932</v>
      </c>
      <c r="M1472" s="2">
        <v>2</v>
      </c>
      <c r="N1472" s="2">
        <v>22941.62</v>
      </c>
      <c r="O1472" s="2">
        <v>45883.24</v>
      </c>
      <c r="P1472" s="2">
        <v>25.48</v>
      </c>
      <c r="Q1472" s="2">
        <v>34192.19</v>
      </c>
      <c r="R1472" s="2">
        <v>4</v>
      </c>
      <c r="S1472" s="2">
        <f t="shared" si="66"/>
        <v>2</v>
      </c>
      <c r="T1472" s="2">
        <f t="shared" si="67"/>
        <v>2</v>
      </c>
      <c r="U1472" s="6">
        <f t="shared" si="68"/>
        <v>38.609171800136892</v>
      </c>
    </row>
    <row r="1473" spans="1:21" x14ac:dyDescent="0.3">
      <c r="A1473" s="2" t="s">
        <v>1488</v>
      </c>
      <c r="B1473" s="2" t="s">
        <v>6478</v>
      </c>
      <c r="C1473" s="3">
        <v>45332</v>
      </c>
      <c r="D1473" s="4">
        <v>6</v>
      </c>
      <c r="E1473" s="3">
        <v>45333</v>
      </c>
      <c r="F1473" s="3">
        <v>45335</v>
      </c>
      <c r="G1473" s="3">
        <v>36008</v>
      </c>
      <c r="H1473" s="2" t="s">
        <v>9881</v>
      </c>
      <c r="I1473" s="2" t="s">
        <v>9891</v>
      </c>
      <c r="J1473" s="2" t="s">
        <v>9903</v>
      </c>
      <c r="K1473" s="2" t="s">
        <v>9908</v>
      </c>
      <c r="L1473" s="2" t="s">
        <v>9918</v>
      </c>
      <c r="M1473" s="2">
        <v>2</v>
      </c>
      <c r="N1473" s="2">
        <v>17446.45</v>
      </c>
      <c r="O1473" s="2">
        <v>34892.9</v>
      </c>
      <c r="P1473" s="2">
        <v>0.75</v>
      </c>
      <c r="Q1473" s="2">
        <v>34631.199999999997</v>
      </c>
      <c r="R1473" s="2">
        <v>1</v>
      </c>
      <c r="S1473" s="2">
        <f t="shared" si="66"/>
        <v>3</v>
      </c>
      <c r="T1473" s="2">
        <f t="shared" si="67"/>
        <v>3</v>
      </c>
      <c r="U1473" s="6">
        <f t="shared" si="68"/>
        <v>25.527073615899415</v>
      </c>
    </row>
    <row r="1474" spans="1:21" x14ac:dyDescent="0.3">
      <c r="A1474" s="2" t="s">
        <v>1489</v>
      </c>
      <c r="B1474" s="2" t="s">
        <v>6479</v>
      </c>
      <c r="C1474" s="3">
        <v>45202</v>
      </c>
      <c r="D1474" s="4">
        <v>10</v>
      </c>
      <c r="E1474" s="3">
        <v>45205</v>
      </c>
      <c r="F1474" s="3">
        <v>45206</v>
      </c>
      <c r="G1474" s="3">
        <v>27692</v>
      </c>
      <c r="H1474" s="2" t="s">
        <v>9879</v>
      </c>
      <c r="I1474" s="2" t="s">
        <v>9896</v>
      </c>
      <c r="J1474" s="2" t="s">
        <v>9904</v>
      </c>
      <c r="K1474" s="2" t="s">
        <v>9909</v>
      </c>
      <c r="L1474" s="2" t="s">
        <v>9923</v>
      </c>
      <c r="M1474" s="2">
        <v>6</v>
      </c>
      <c r="N1474" s="2">
        <v>16948.88</v>
      </c>
      <c r="O1474" s="2">
        <v>101693.28</v>
      </c>
      <c r="P1474" s="2">
        <v>28.39</v>
      </c>
      <c r="Q1474" s="2">
        <v>72822.559999999998</v>
      </c>
      <c r="R1474" s="2">
        <v>2</v>
      </c>
      <c r="S1474" s="2">
        <f t="shared" si="66"/>
        <v>4</v>
      </c>
      <c r="T1474" s="2">
        <f t="shared" si="67"/>
        <v>6</v>
      </c>
      <c r="U1474" s="6">
        <f t="shared" si="68"/>
        <v>47.940436944739339</v>
      </c>
    </row>
    <row r="1475" spans="1:21" x14ac:dyDescent="0.3">
      <c r="A1475" s="2" t="s">
        <v>1490</v>
      </c>
      <c r="B1475" s="2" t="s">
        <v>6480</v>
      </c>
      <c r="C1475" s="3">
        <v>45302</v>
      </c>
      <c r="D1475" s="4">
        <v>7</v>
      </c>
      <c r="E1475" s="3">
        <v>45307</v>
      </c>
      <c r="F1475" s="3">
        <v>45309</v>
      </c>
      <c r="G1475" s="3">
        <v>25824</v>
      </c>
      <c r="H1475" s="2" t="s">
        <v>9882</v>
      </c>
      <c r="I1475" s="2" t="s">
        <v>9895</v>
      </c>
      <c r="J1475" s="2" t="s">
        <v>9906</v>
      </c>
      <c r="K1475" s="2" t="s">
        <v>9911</v>
      </c>
      <c r="L1475" s="2" t="s">
        <v>9926</v>
      </c>
      <c r="M1475" s="2">
        <v>6</v>
      </c>
      <c r="N1475" s="2">
        <v>48527.58</v>
      </c>
      <c r="O1475" s="2">
        <v>291165.48</v>
      </c>
      <c r="P1475" s="2">
        <v>27.43</v>
      </c>
      <c r="Q1475" s="2">
        <v>211298.79</v>
      </c>
      <c r="R1475" s="2">
        <v>5</v>
      </c>
      <c r="S1475" s="2">
        <f t="shared" ref="S1475:S1538" si="69">_xlfn.DAYS(F1475,C1475)</f>
        <v>7</v>
      </c>
      <c r="T1475" s="2">
        <f t="shared" ref="T1475:T1538" si="70">D1475-S1475</f>
        <v>0</v>
      </c>
      <c r="U1475" s="6">
        <f t="shared" ref="U1475:U1538" si="71">YEARFRAC(G1475,C1475,1)</f>
        <v>53.327193986758921</v>
      </c>
    </row>
    <row r="1476" spans="1:21" x14ac:dyDescent="0.3">
      <c r="A1476" s="2" t="s">
        <v>1491</v>
      </c>
      <c r="B1476" s="2" t="s">
        <v>6481</v>
      </c>
      <c r="C1476" s="3">
        <v>45502</v>
      </c>
      <c r="D1476" s="4">
        <v>5</v>
      </c>
      <c r="E1476" s="3">
        <v>45505</v>
      </c>
      <c r="F1476" s="3">
        <v>45508</v>
      </c>
      <c r="G1476" s="3">
        <v>36233</v>
      </c>
      <c r="H1476" s="2" t="s">
        <v>9879</v>
      </c>
      <c r="I1476" s="2" t="s">
        <v>9896</v>
      </c>
      <c r="J1476" s="2" t="s">
        <v>9904</v>
      </c>
      <c r="K1476" s="2" t="s">
        <v>9909</v>
      </c>
      <c r="L1476" s="2" t="s">
        <v>9929</v>
      </c>
      <c r="M1476" s="2">
        <v>3</v>
      </c>
      <c r="N1476" s="2">
        <v>32507.119999999999</v>
      </c>
      <c r="O1476" s="2">
        <v>97521.36</v>
      </c>
      <c r="P1476" s="2">
        <v>8.83</v>
      </c>
      <c r="Q1476" s="2">
        <v>88910.22</v>
      </c>
      <c r="R1476" s="2">
        <v>3</v>
      </c>
      <c r="S1476" s="2">
        <f t="shared" si="69"/>
        <v>6</v>
      </c>
      <c r="T1476" s="2">
        <f t="shared" si="70"/>
        <v>-1</v>
      </c>
      <c r="U1476" s="6">
        <f t="shared" si="71"/>
        <v>25.375802885121615</v>
      </c>
    </row>
    <row r="1477" spans="1:21" x14ac:dyDescent="0.3">
      <c r="A1477" s="2" t="s">
        <v>1492</v>
      </c>
      <c r="B1477" s="2" t="s">
        <v>6482</v>
      </c>
      <c r="C1477" s="3">
        <v>45474</v>
      </c>
      <c r="D1477" s="4">
        <v>9</v>
      </c>
      <c r="E1477" s="3">
        <v>45475</v>
      </c>
      <c r="F1477" s="3">
        <v>45476</v>
      </c>
      <c r="G1477" s="3">
        <v>26383</v>
      </c>
      <c r="H1477" s="2" t="s">
        <v>9879</v>
      </c>
      <c r="I1477" s="2" t="s">
        <v>9896</v>
      </c>
      <c r="J1477" s="2" t="s">
        <v>9904</v>
      </c>
      <c r="K1477" s="2" t="s">
        <v>9909</v>
      </c>
      <c r="L1477" s="2" t="s">
        <v>9929</v>
      </c>
      <c r="M1477" s="2">
        <v>8</v>
      </c>
      <c r="N1477" s="2">
        <v>33518.89</v>
      </c>
      <c r="O1477" s="2">
        <v>268151.12</v>
      </c>
      <c r="P1477" s="2">
        <v>0.19</v>
      </c>
      <c r="Q1477" s="2">
        <v>267641.63</v>
      </c>
      <c r="R1477" s="2">
        <v>1</v>
      </c>
      <c r="S1477" s="2">
        <f t="shared" si="69"/>
        <v>2</v>
      </c>
      <c r="T1477" s="2">
        <f t="shared" si="70"/>
        <v>7</v>
      </c>
      <c r="U1477" s="6">
        <f t="shared" si="71"/>
        <v>52.266284415517333</v>
      </c>
    </row>
    <row r="1478" spans="1:21" x14ac:dyDescent="0.3">
      <c r="A1478" s="2" t="s">
        <v>1493</v>
      </c>
      <c r="B1478" s="2" t="s">
        <v>5219</v>
      </c>
      <c r="C1478" s="3">
        <v>45493</v>
      </c>
      <c r="D1478" s="4">
        <v>4</v>
      </c>
      <c r="E1478" s="3">
        <v>45494</v>
      </c>
      <c r="F1478" s="3">
        <v>45495</v>
      </c>
      <c r="G1478" s="3">
        <v>34500</v>
      </c>
      <c r="H1478" s="2" t="s">
        <v>9879</v>
      </c>
      <c r="I1478" s="2" t="s">
        <v>9883</v>
      </c>
      <c r="J1478" s="2" t="s">
        <v>9906</v>
      </c>
      <c r="K1478" s="2" t="s">
        <v>9911</v>
      </c>
      <c r="L1478" s="2" t="s">
        <v>9936</v>
      </c>
      <c r="M1478" s="2">
        <v>10</v>
      </c>
      <c r="N1478" s="2">
        <v>13356.12</v>
      </c>
      <c r="O1478" s="2">
        <v>133561.20000000001</v>
      </c>
      <c r="P1478" s="2">
        <v>0.33</v>
      </c>
      <c r="Q1478" s="2">
        <v>133120.45000000001</v>
      </c>
      <c r="R1478" s="2">
        <v>5</v>
      </c>
      <c r="S1478" s="2">
        <f t="shared" si="69"/>
        <v>2</v>
      </c>
      <c r="T1478" s="2">
        <f t="shared" si="70"/>
        <v>2</v>
      </c>
      <c r="U1478" s="6">
        <f t="shared" si="71"/>
        <v>30.096529188377637</v>
      </c>
    </row>
    <row r="1479" spans="1:21" x14ac:dyDescent="0.3">
      <c r="A1479" s="2" t="s">
        <v>1494</v>
      </c>
      <c r="B1479" s="2" t="s">
        <v>6483</v>
      </c>
      <c r="C1479" s="3">
        <v>45863</v>
      </c>
      <c r="D1479" s="4">
        <v>4</v>
      </c>
      <c r="E1479" s="3">
        <v>45864</v>
      </c>
      <c r="F1479" s="3">
        <v>45865</v>
      </c>
      <c r="G1479" s="3">
        <v>35860</v>
      </c>
      <c r="H1479" s="2" t="s">
        <v>9882</v>
      </c>
      <c r="I1479" s="2" t="s">
        <v>9902</v>
      </c>
      <c r="J1479" s="2" t="s">
        <v>9903</v>
      </c>
      <c r="K1479" s="2" t="s">
        <v>9908</v>
      </c>
      <c r="L1479" s="2" t="s">
        <v>9915</v>
      </c>
      <c r="M1479" s="2">
        <v>5</v>
      </c>
      <c r="N1479" s="2">
        <v>25530.28</v>
      </c>
      <c r="O1479" s="2">
        <v>127651.4</v>
      </c>
      <c r="P1479" s="2">
        <v>24.78</v>
      </c>
      <c r="Q1479" s="2">
        <v>96019.38</v>
      </c>
      <c r="R1479" s="2">
        <v>5</v>
      </c>
      <c r="S1479" s="2">
        <f t="shared" si="69"/>
        <v>2</v>
      </c>
      <c r="T1479" s="2">
        <f t="shared" si="70"/>
        <v>2</v>
      </c>
      <c r="U1479" s="6">
        <f t="shared" si="71"/>
        <v>27.38672142368241</v>
      </c>
    </row>
    <row r="1480" spans="1:21" x14ac:dyDescent="0.3">
      <c r="A1480" s="2" t="s">
        <v>1495</v>
      </c>
      <c r="B1480" s="2" t="s">
        <v>6484</v>
      </c>
      <c r="C1480" s="3">
        <v>45685</v>
      </c>
      <c r="D1480" s="4">
        <v>4</v>
      </c>
      <c r="E1480" s="3">
        <v>45686</v>
      </c>
      <c r="F1480" s="3">
        <v>45688</v>
      </c>
      <c r="G1480" s="3">
        <v>29853</v>
      </c>
      <c r="H1480" s="2" t="s">
        <v>9882</v>
      </c>
      <c r="I1480" s="2" t="s">
        <v>9887</v>
      </c>
      <c r="J1480" s="2" t="s">
        <v>9906</v>
      </c>
      <c r="K1480" s="2" t="s">
        <v>9911</v>
      </c>
      <c r="L1480" s="2" t="s">
        <v>9926</v>
      </c>
      <c r="M1480" s="2">
        <v>4</v>
      </c>
      <c r="N1480" s="2">
        <v>48517.79</v>
      </c>
      <c r="O1480" s="2">
        <v>194071.16</v>
      </c>
      <c r="P1480" s="2">
        <v>22.63</v>
      </c>
      <c r="Q1480" s="2">
        <v>150152.85999999999</v>
      </c>
      <c r="R1480" s="2">
        <v>1</v>
      </c>
      <c r="S1480" s="2">
        <f t="shared" si="69"/>
        <v>3</v>
      </c>
      <c r="T1480" s="2">
        <f t="shared" si="70"/>
        <v>1</v>
      </c>
      <c r="U1480" s="6">
        <f t="shared" si="71"/>
        <v>43.346312971525919</v>
      </c>
    </row>
    <row r="1481" spans="1:21" x14ac:dyDescent="0.3">
      <c r="A1481" s="2" t="s">
        <v>1496</v>
      </c>
      <c r="B1481" s="2" t="s">
        <v>6485</v>
      </c>
      <c r="C1481" s="3">
        <v>45213</v>
      </c>
      <c r="D1481" s="4">
        <v>10</v>
      </c>
      <c r="E1481" s="3">
        <v>45214</v>
      </c>
      <c r="F1481" s="3">
        <v>45215</v>
      </c>
      <c r="G1481" s="3">
        <v>26039</v>
      </c>
      <c r="H1481" s="2" t="s">
        <v>9879</v>
      </c>
      <c r="I1481" s="2" t="s">
        <v>9896</v>
      </c>
      <c r="J1481" s="2" t="s">
        <v>9903</v>
      </c>
      <c r="K1481" s="2" t="s">
        <v>9907</v>
      </c>
      <c r="L1481" s="2" t="s">
        <v>9913</v>
      </c>
      <c r="M1481" s="2">
        <v>6</v>
      </c>
      <c r="N1481" s="2">
        <v>30899.49</v>
      </c>
      <c r="O1481" s="2">
        <v>185396.94</v>
      </c>
      <c r="P1481" s="2">
        <v>4.7699999999999996</v>
      </c>
      <c r="Q1481" s="2">
        <v>176553.51</v>
      </c>
      <c r="R1481" s="2">
        <v>3</v>
      </c>
      <c r="S1481" s="2">
        <f t="shared" si="69"/>
        <v>2</v>
      </c>
      <c r="T1481" s="2">
        <f t="shared" si="70"/>
        <v>8</v>
      </c>
      <c r="U1481" s="6">
        <f t="shared" si="71"/>
        <v>52.496228949271618</v>
      </c>
    </row>
    <row r="1482" spans="1:21" x14ac:dyDescent="0.3">
      <c r="A1482" s="2" t="s">
        <v>1497</v>
      </c>
      <c r="B1482" s="2" t="s">
        <v>6486</v>
      </c>
      <c r="C1482" s="3">
        <v>45625</v>
      </c>
      <c r="D1482" s="4">
        <v>3</v>
      </c>
      <c r="E1482" s="3">
        <v>45627</v>
      </c>
      <c r="F1482" s="3">
        <v>45631</v>
      </c>
      <c r="G1482" s="3">
        <v>37021</v>
      </c>
      <c r="H1482" s="2" t="s">
        <v>9882</v>
      </c>
      <c r="I1482" s="2" t="s">
        <v>9888</v>
      </c>
      <c r="J1482" s="2" t="s">
        <v>9904</v>
      </c>
      <c r="K1482" s="2" t="s">
        <v>9912</v>
      </c>
      <c r="L1482" s="2" t="s">
        <v>9920</v>
      </c>
      <c r="M1482" s="2">
        <v>1</v>
      </c>
      <c r="N1482" s="2">
        <v>32685.08</v>
      </c>
      <c r="O1482" s="2">
        <v>32685.08</v>
      </c>
      <c r="P1482" s="2">
        <v>17.649999999999999</v>
      </c>
      <c r="Q1482" s="2">
        <v>26916.16</v>
      </c>
      <c r="R1482" s="2">
        <v>2</v>
      </c>
      <c r="S1482" s="2">
        <f t="shared" si="69"/>
        <v>6</v>
      </c>
      <c r="T1482" s="2">
        <f t="shared" si="70"/>
        <v>-3</v>
      </c>
      <c r="U1482" s="6">
        <f t="shared" si="71"/>
        <v>23.5564681724846</v>
      </c>
    </row>
    <row r="1483" spans="1:21" x14ac:dyDescent="0.3">
      <c r="A1483" s="2" t="s">
        <v>1498</v>
      </c>
      <c r="B1483" s="2" t="s">
        <v>6487</v>
      </c>
      <c r="C1483" s="3">
        <v>45285</v>
      </c>
      <c r="D1483" s="4">
        <v>8</v>
      </c>
      <c r="E1483" s="3">
        <v>45287</v>
      </c>
      <c r="F1483" s="3">
        <v>45289</v>
      </c>
      <c r="G1483" s="3">
        <v>33630</v>
      </c>
      <c r="H1483" s="2" t="s">
        <v>9880</v>
      </c>
      <c r="I1483" s="2" t="s">
        <v>9884</v>
      </c>
      <c r="J1483" s="2" t="s">
        <v>9903</v>
      </c>
      <c r="K1483" s="2" t="s">
        <v>9908</v>
      </c>
      <c r="L1483" s="2" t="s">
        <v>9921</v>
      </c>
      <c r="M1483" s="2">
        <v>6</v>
      </c>
      <c r="N1483" s="2">
        <v>419.29</v>
      </c>
      <c r="O1483" s="2">
        <v>2515.7399999999998</v>
      </c>
      <c r="P1483" s="2">
        <v>7.95</v>
      </c>
      <c r="Q1483" s="2">
        <v>2315.7399999999998</v>
      </c>
      <c r="R1483" s="2">
        <v>4</v>
      </c>
      <c r="S1483" s="2">
        <f t="shared" si="69"/>
        <v>4</v>
      </c>
      <c r="T1483" s="2">
        <f t="shared" si="70"/>
        <v>4</v>
      </c>
      <c r="U1483" s="6">
        <f t="shared" si="71"/>
        <v>31.909650924024639</v>
      </c>
    </row>
    <row r="1484" spans="1:21" x14ac:dyDescent="0.3">
      <c r="A1484" s="2" t="s">
        <v>1499</v>
      </c>
      <c r="B1484" s="2" t="s">
        <v>6488</v>
      </c>
      <c r="C1484" s="3">
        <v>45850</v>
      </c>
      <c r="D1484" s="4">
        <v>7</v>
      </c>
      <c r="E1484" s="3">
        <v>45855</v>
      </c>
      <c r="F1484" s="3">
        <v>45858</v>
      </c>
      <c r="G1484" s="3">
        <v>28157</v>
      </c>
      <c r="H1484" s="2" t="s">
        <v>9879</v>
      </c>
      <c r="I1484" s="2" t="s">
        <v>9893</v>
      </c>
      <c r="J1484" s="2" t="s">
        <v>9905</v>
      </c>
      <c r="K1484" s="2" t="s">
        <v>9910</v>
      </c>
      <c r="L1484" s="2" t="s">
        <v>9924</v>
      </c>
      <c r="M1484" s="2">
        <v>7</v>
      </c>
      <c r="N1484" s="2">
        <v>35904.81</v>
      </c>
      <c r="O1484" s="2">
        <v>251333.67</v>
      </c>
      <c r="P1484" s="2">
        <v>16.8</v>
      </c>
      <c r="Q1484" s="2">
        <v>209109.61</v>
      </c>
      <c r="R1484" s="2">
        <v>5</v>
      </c>
      <c r="S1484" s="2">
        <f t="shared" si="69"/>
        <v>8</v>
      </c>
      <c r="T1484" s="2">
        <f t="shared" si="70"/>
        <v>-1</v>
      </c>
      <c r="U1484" s="6">
        <f t="shared" si="71"/>
        <v>48.441470637537016</v>
      </c>
    </row>
    <row r="1485" spans="1:21" x14ac:dyDescent="0.3">
      <c r="A1485" s="2" t="s">
        <v>1500</v>
      </c>
      <c r="B1485" s="2" t="s">
        <v>6489</v>
      </c>
      <c r="C1485" s="3">
        <v>45718</v>
      </c>
      <c r="D1485" s="4">
        <v>3</v>
      </c>
      <c r="E1485" s="3">
        <v>45722</v>
      </c>
      <c r="F1485" s="3">
        <v>45726</v>
      </c>
      <c r="G1485" s="3">
        <v>30656</v>
      </c>
      <c r="H1485" s="2" t="s">
        <v>9881</v>
      </c>
      <c r="I1485" s="2" t="s">
        <v>9891</v>
      </c>
      <c r="J1485" s="2" t="s">
        <v>9903</v>
      </c>
      <c r="K1485" s="2" t="s">
        <v>9907</v>
      </c>
      <c r="L1485" s="2" t="s">
        <v>9932</v>
      </c>
      <c r="M1485" s="2">
        <v>4</v>
      </c>
      <c r="N1485" s="2">
        <v>33945.449999999997</v>
      </c>
      <c r="O1485" s="2">
        <v>135781.79999999999</v>
      </c>
      <c r="P1485" s="2">
        <v>19.3</v>
      </c>
      <c r="Q1485" s="2">
        <v>109575.91</v>
      </c>
      <c r="R1485" s="2">
        <v>4</v>
      </c>
      <c r="S1485" s="2">
        <f t="shared" si="69"/>
        <v>8</v>
      </c>
      <c r="T1485" s="2">
        <f t="shared" si="70"/>
        <v>-5</v>
      </c>
      <c r="U1485" s="6">
        <f t="shared" si="71"/>
        <v>41.236852158410798</v>
      </c>
    </row>
    <row r="1486" spans="1:21" x14ac:dyDescent="0.3">
      <c r="A1486" s="2" t="s">
        <v>1501</v>
      </c>
      <c r="B1486" s="2" t="s">
        <v>6490</v>
      </c>
      <c r="C1486" s="3">
        <v>45593</v>
      </c>
      <c r="D1486" s="4">
        <v>3</v>
      </c>
      <c r="E1486" s="3">
        <v>45597</v>
      </c>
      <c r="F1486" s="3">
        <v>45602</v>
      </c>
      <c r="G1486" s="3">
        <v>29493</v>
      </c>
      <c r="H1486" s="2" t="s">
        <v>9882</v>
      </c>
      <c r="I1486" s="2" t="s">
        <v>9895</v>
      </c>
      <c r="J1486" s="2" t="s">
        <v>9904</v>
      </c>
      <c r="K1486" s="2" t="s">
        <v>9912</v>
      </c>
      <c r="L1486" s="2" t="s">
        <v>9928</v>
      </c>
      <c r="M1486" s="2">
        <v>6</v>
      </c>
      <c r="N1486" s="2">
        <v>29005.75</v>
      </c>
      <c r="O1486" s="2">
        <v>174034.5</v>
      </c>
      <c r="P1486" s="2">
        <v>6.77</v>
      </c>
      <c r="Q1486" s="2">
        <v>162252.35999999999</v>
      </c>
      <c r="R1486" s="2">
        <v>4</v>
      </c>
      <c r="S1486" s="2">
        <f t="shared" si="69"/>
        <v>9</v>
      </c>
      <c r="T1486" s="2">
        <f t="shared" si="70"/>
        <v>-6</v>
      </c>
      <c r="U1486" s="6">
        <f t="shared" si="71"/>
        <v>44.077386384376716</v>
      </c>
    </row>
    <row r="1487" spans="1:21" x14ac:dyDescent="0.3">
      <c r="A1487" s="2" t="s">
        <v>1502</v>
      </c>
      <c r="B1487" s="2" t="s">
        <v>6491</v>
      </c>
      <c r="C1487" s="3">
        <v>45516</v>
      </c>
      <c r="D1487" s="4">
        <v>10</v>
      </c>
      <c r="E1487" s="3">
        <v>45517</v>
      </c>
      <c r="F1487" s="3">
        <v>45521</v>
      </c>
      <c r="G1487" s="3">
        <v>37467</v>
      </c>
      <c r="H1487" s="2" t="s">
        <v>9880</v>
      </c>
      <c r="I1487" s="2" t="s">
        <v>9901</v>
      </c>
      <c r="J1487" s="2" t="s">
        <v>9903</v>
      </c>
      <c r="K1487" s="2" t="s">
        <v>9907</v>
      </c>
      <c r="L1487" s="2" t="s">
        <v>9913</v>
      </c>
      <c r="M1487" s="2">
        <v>2</v>
      </c>
      <c r="N1487" s="2">
        <v>46132.33</v>
      </c>
      <c r="O1487" s="2">
        <v>92264.66</v>
      </c>
      <c r="P1487" s="2">
        <v>13.29</v>
      </c>
      <c r="Q1487" s="2">
        <v>80002.69</v>
      </c>
      <c r="R1487" s="2">
        <v>2</v>
      </c>
      <c r="S1487" s="2">
        <f t="shared" si="69"/>
        <v>5</v>
      </c>
      <c r="T1487" s="2">
        <f t="shared" si="70"/>
        <v>5</v>
      </c>
      <c r="U1487" s="6">
        <f t="shared" si="71"/>
        <v>22.036305201761696</v>
      </c>
    </row>
    <row r="1488" spans="1:21" x14ac:dyDescent="0.3">
      <c r="A1488" s="2" t="s">
        <v>1503</v>
      </c>
      <c r="B1488" s="2" t="s">
        <v>6492</v>
      </c>
      <c r="C1488" s="3">
        <v>45253</v>
      </c>
      <c r="D1488" s="4">
        <v>10</v>
      </c>
      <c r="E1488" s="3">
        <v>45254</v>
      </c>
      <c r="F1488" s="3">
        <v>45255</v>
      </c>
      <c r="G1488" s="3">
        <v>24876</v>
      </c>
      <c r="H1488" s="2" t="s">
        <v>9879</v>
      </c>
      <c r="I1488" s="2" t="s">
        <v>9900</v>
      </c>
      <c r="J1488" s="2" t="s">
        <v>9904</v>
      </c>
      <c r="K1488" s="2" t="s">
        <v>9909</v>
      </c>
      <c r="L1488" s="2" t="s">
        <v>9916</v>
      </c>
      <c r="M1488" s="2">
        <v>5</v>
      </c>
      <c r="N1488" s="2">
        <v>36647.74</v>
      </c>
      <c r="O1488" s="2">
        <v>183238.7</v>
      </c>
      <c r="P1488" s="2">
        <v>24.17</v>
      </c>
      <c r="Q1488" s="2">
        <v>138949.91</v>
      </c>
      <c r="R1488" s="2">
        <v>2</v>
      </c>
      <c r="S1488" s="2">
        <f t="shared" si="69"/>
        <v>2</v>
      </c>
      <c r="T1488" s="2">
        <f t="shared" si="70"/>
        <v>8</v>
      </c>
      <c r="U1488" s="6">
        <f t="shared" si="71"/>
        <v>55.789185489390832</v>
      </c>
    </row>
    <row r="1489" spans="1:21" x14ac:dyDescent="0.3">
      <c r="A1489" s="2" t="s">
        <v>1504</v>
      </c>
      <c r="B1489" s="2" t="s">
        <v>6493</v>
      </c>
      <c r="C1489" s="3">
        <v>45214</v>
      </c>
      <c r="D1489" s="4">
        <v>6</v>
      </c>
      <c r="E1489" s="3">
        <v>45217</v>
      </c>
      <c r="F1489" s="3">
        <v>45219</v>
      </c>
      <c r="G1489" s="3">
        <v>22962</v>
      </c>
      <c r="H1489" s="2" t="s">
        <v>9882</v>
      </c>
      <c r="I1489" s="2" t="s">
        <v>9895</v>
      </c>
      <c r="J1489" s="2" t="s">
        <v>9904</v>
      </c>
      <c r="K1489" s="2" t="s">
        <v>9909</v>
      </c>
      <c r="L1489" s="2" t="s">
        <v>9916</v>
      </c>
      <c r="M1489" s="2">
        <v>6</v>
      </c>
      <c r="N1489" s="2">
        <v>15607.84</v>
      </c>
      <c r="O1489" s="2">
        <v>93647.040000000008</v>
      </c>
      <c r="P1489" s="2">
        <v>26.37</v>
      </c>
      <c r="Q1489" s="2">
        <v>68952.320000000007</v>
      </c>
      <c r="R1489" s="2">
        <v>5</v>
      </c>
      <c r="S1489" s="2">
        <f t="shared" si="69"/>
        <v>5</v>
      </c>
      <c r="T1489" s="2">
        <f t="shared" si="70"/>
        <v>1</v>
      </c>
      <c r="U1489" s="6">
        <f t="shared" si="71"/>
        <v>60.924000883197174</v>
      </c>
    </row>
    <row r="1490" spans="1:21" x14ac:dyDescent="0.3">
      <c r="A1490" s="2" t="s">
        <v>1505</v>
      </c>
      <c r="B1490" s="2" t="s">
        <v>6494</v>
      </c>
      <c r="C1490" s="3">
        <v>45356</v>
      </c>
      <c r="D1490" s="4">
        <v>5</v>
      </c>
      <c r="E1490" s="3">
        <v>45359</v>
      </c>
      <c r="F1490" s="3">
        <v>45360</v>
      </c>
      <c r="G1490" s="3">
        <v>38820</v>
      </c>
      <c r="H1490" s="2" t="s">
        <v>9882</v>
      </c>
      <c r="I1490" s="2" t="s">
        <v>9895</v>
      </c>
      <c r="J1490" s="2" t="s">
        <v>9905</v>
      </c>
      <c r="K1490" s="2" t="s">
        <v>9910</v>
      </c>
      <c r="L1490" s="2" t="s">
        <v>9935</v>
      </c>
      <c r="M1490" s="2">
        <v>6</v>
      </c>
      <c r="N1490" s="2">
        <v>25717.11</v>
      </c>
      <c r="O1490" s="2">
        <v>154302.66</v>
      </c>
      <c r="P1490" s="2">
        <v>5.16</v>
      </c>
      <c r="Q1490" s="2">
        <v>146340.64000000001</v>
      </c>
      <c r="R1490" s="2">
        <v>2</v>
      </c>
      <c r="S1490" s="2">
        <f t="shared" si="69"/>
        <v>4</v>
      </c>
      <c r="T1490" s="2">
        <f t="shared" si="70"/>
        <v>1</v>
      </c>
      <c r="U1490" s="6">
        <f t="shared" si="71"/>
        <v>17.893948126801153</v>
      </c>
    </row>
    <row r="1491" spans="1:21" x14ac:dyDescent="0.3">
      <c r="A1491" s="2" t="s">
        <v>1506</v>
      </c>
      <c r="B1491" s="2" t="s">
        <v>6495</v>
      </c>
      <c r="C1491" s="3">
        <v>45641</v>
      </c>
      <c r="D1491" s="4">
        <v>8</v>
      </c>
      <c r="E1491" s="3">
        <v>45642</v>
      </c>
      <c r="F1491" s="3">
        <v>45645</v>
      </c>
      <c r="G1491" s="3">
        <v>32055</v>
      </c>
      <c r="H1491" s="2" t="s">
        <v>9881</v>
      </c>
      <c r="I1491" s="2" t="s">
        <v>9885</v>
      </c>
      <c r="J1491" s="2" t="s">
        <v>9905</v>
      </c>
      <c r="K1491" s="2" t="s">
        <v>9910</v>
      </c>
      <c r="L1491" s="2" t="s">
        <v>9924</v>
      </c>
      <c r="M1491" s="2">
        <v>2</v>
      </c>
      <c r="N1491" s="2">
        <v>42119.85</v>
      </c>
      <c r="O1491" s="2">
        <v>84239.7</v>
      </c>
      <c r="P1491" s="2">
        <v>20.05</v>
      </c>
      <c r="Q1491" s="2">
        <v>67349.64</v>
      </c>
      <c r="R1491" s="2">
        <v>3</v>
      </c>
      <c r="S1491" s="2">
        <f t="shared" si="69"/>
        <v>4</v>
      </c>
      <c r="T1491" s="2">
        <f t="shared" si="70"/>
        <v>4</v>
      </c>
      <c r="U1491" s="6">
        <f t="shared" si="71"/>
        <v>37.195100864553318</v>
      </c>
    </row>
    <row r="1492" spans="1:21" x14ac:dyDescent="0.3">
      <c r="A1492" s="2" t="s">
        <v>1507</v>
      </c>
      <c r="B1492" s="2" t="s">
        <v>6496</v>
      </c>
      <c r="C1492" s="3">
        <v>45298</v>
      </c>
      <c r="D1492" s="4">
        <v>3</v>
      </c>
      <c r="E1492" s="3">
        <v>45301</v>
      </c>
      <c r="F1492" s="3">
        <v>45303</v>
      </c>
      <c r="G1492" s="3">
        <v>23453</v>
      </c>
      <c r="H1492" s="2" t="s">
        <v>9880</v>
      </c>
      <c r="I1492" s="2" t="s">
        <v>9892</v>
      </c>
      <c r="J1492" s="2" t="s">
        <v>9906</v>
      </c>
      <c r="K1492" s="2" t="s">
        <v>9911</v>
      </c>
      <c r="L1492" s="2" t="s">
        <v>9919</v>
      </c>
      <c r="M1492" s="2">
        <v>2</v>
      </c>
      <c r="N1492" s="2">
        <v>48678.98</v>
      </c>
      <c r="O1492" s="2">
        <v>97357.96</v>
      </c>
      <c r="P1492" s="2">
        <v>2.41</v>
      </c>
      <c r="Q1492" s="2">
        <v>95011.63</v>
      </c>
      <c r="R1492" s="2">
        <v>4</v>
      </c>
      <c r="S1492" s="2">
        <f t="shared" si="69"/>
        <v>5</v>
      </c>
      <c r="T1492" s="2">
        <f t="shared" si="70"/>
        <v>-2</v>
      </c>
      <c r="U1492" s="6">
        <f t="shared" si="71"/>
        <v>59.806337238005469</v>
      </c>
    </row>
    <row r="1493" spans="1:21" x14ac:dyDescent="0.3">
      <c r="A1493" s="2" t="s">
        <v>1508</v>
      </c>
      <c r="B1493" s="2" t="s">
        <v>6497</v>
      </c>
      <c r="C1493" s="3">
        <v>45271</v>
      </c>
      <c r="D1493" s="4">
        <v>5</v>
      </c>
      <c r="E1493" s="3">
        <v>45273</v>
      </c>
      <c r="F1493" s="3">
        <v>45276</v>
      </c>
      <c r="G1493" s="3">
        <v>27495</v>
      </c>
      <c r="H1493" s="2" t="s">
        <v>9881</v>
      </c>
      <c r="I1493" s="2" t="s">
        <v>9894</v>
      </c>
      <c r="J1493" s="2" t="s">
        <v>9905</v>
      </c>
      <c r="K1493" s="2" t="s">
        <v>9910</v>
      </c>
      <c r="L1493" s="2" t="s">
        <v>9935</v>
      </c>
      <c r="M1493" s="2">
        <v>9</v>
      </c>
      <c r="N1493" s="2">
        <v>29302.93</v>
      </c>
      <c r="O1493" s="2">
        <v>263726.37</v>
      </c>
      <c r="P1493" s="2">
        <v>6.92</v>
      </c>
      <c r="Q1493" s="2">
        <v>245476.51</v>
      </c>
      <c r="R1493" s="2">
        <v>5</v>
      </c>
      <c r="S1493" s="2">
        <f t="shared" si="69"/>
        <v>5</v>
      </c>
      <c r="T1493" s="2">
        <f t="shared" si="70"/>
        <v>0</v>
      </c>
      <c r="U1493" s="6">
        <f t="shared" si="71"/>
        <v>48.668715427166568</v>
      </c>
    </row>
    <row r="1494" spans="1:21" x14ac:dyDescent="0.3">
      <c r="A1494" s="2" t="s">
        <v>1509</v>
      </c>
      <c r="B1494" s="2" t="s">
        <v>6498</v>
      </c>
      <c r="C1494" s="3">
        <v>45657</v>
      </c>
      <c r="D1494" s="4">
        <v>3</v>
      </c>
      <c r="E1494" s="3">
        <v>45662</v>
      </c>
      <c r="F1494" s="3">
        <v>45664</v>
      </c>
      <c r="G1494" s="3">
        <v>22937</v>
      </c>
      <c r="H1494" s="2" t="s">
        <v>9882</v>
      </c>
      <c r="I1494" s="2" t="s">
        <v>9895</v>
      </c>
      <c r="J1494" s="2" t="s">
        <v>9904</v>
      </c>
      <c r="K1494" s="2" t="s">
        <v>9909</v>
      </c>
      <c r="L1494" s="2" t="s">
        <v>9916</v>
      </c>
      <c r="M1494" s="2">
        <v>8</v>
      </c>
      <c r="N1494" s="2">
        <v>4089.08</v>
      </c>
      <c r="O1494" s="2">
        <v>32712.639999999999</v>
      </c>
      <c r="P1494" s="2">
        <v>27.58</v>
      </c>
      <c r="Q1494" s="2">
        <v>23690.49</v>
      </c>
      <c r="R1494" s="2">
        <v>2</v>
      </c>
      <c r="S1494" s="2">
        <f t="shared" si="69"/>
        <v>7</v>
      </c>
      <c r="T1494" s="2">
        <f t="shared" si="70"/>
        <v>-4</v>
      </c>
      <c r="U1494" s="6">
        <f t="shared" si="71"/>
        <v>62.203294076745905</v>
      </c>
    </row>
    <row r="1495" spans="1:21" x14ac:dyDescent="0.3">
      <c r="A1495" s="2" t="s">
        <v>1510</v>
      </c>
      <c r="B1495" s="2" t="s">
        <v>6499</v>
      </c>
      <c r="C1495" s="3">
        <v>45587</v>
      </c>
      <c r="D1495" s="4">
        <v>5</v>
      </c>
      <c r="E1495" s="3">
        <v>45591</v>
      </c>
      <c r="F1495" s="3">
        <v>45594</v>
      </c>
      <c r="G1495" s="3">
        <v>22639</v>
      </c>
      <c r="H1495" s="2" t="s">
        <v>9881</v>
      </c>
      <c r="I1495" s="2" t="s">
        <v>9885</v>
      </c>
      <c r="J1495" s="2" t="s">
        <v>9905</v>
      </c>
      <c r="K1495" s="2" t="s">
        <v>9910</v>
      </c>
      <c r="L1495" s="2" t="s">
        <v>9917</v>
      </c>
      <c r="M1495" s="2">
        <v>1</v>
      </c>
      <c r="N1495" s="2">
        <v>2533.73</v>
      </c>
      <c r="O1495" s="2">
        <v>2533.73</v>
      </c>
      <c r="P1495" s="2">
        <v>19.57</v>
      </c>
      <c r="Q1495" s="2">
        <v>2037.88</v>
      </c>
      <c r="R1495" s="2">
        <v>4</v>
      </c>
      <c r="S1495" s="2">
        <f t="shared" si="69"/>
        <v>7</v>
      </c>
      <c r="T1495" s="2">
        <f t="shared" si="70"/>
        <v>-2</v>
      </c>
      <c r="U1495" s="6">
        <f t="shared" si="71"/>
        <v>62.828199863107457</v>
      </c>
    </row>
    <row r="1496" spans="1:21" x14ac:dyDescent="0.3">
      <c r="A1496" s="2" t="s">
        <v>1511</v>
      </c>
      <c r="B1496" s="2" t="s">
        <v>6500</v>
      </c>
      <c r="C1496" s="3">
        <v>45711</v>
      </c>
      <c r="D1496" s="4">
        <v>4</v>
      </c>
      <c r="E1496" s="3">
        <v>45715</v>
      </c>
      <c r="F1496" s="3">
        <v>45716</v>
      </c>
      <c r="G1496" s="3">
        <v>32180</v>
      </c>
      <c r="H1496" s="2" t="s">
        <v>9882</v>
      </c>
      <c r="I1496" s="2" t="s">
        <v>9888</v>
      </c>
      <c r="J1496" s="2" t="s">
        <v>9906</v>
      </c>
      <c r="K1496" s="2" t="s">
        <v>9911</v>
      </c>
      <c r="L1496" s="2" t="s">
        <v>9919</v>
      </c>
      <c r="M1496" s="2">
        <v>1</v>
      </c>
      <c r="N1496" s="2">
        <v>31753.48</v>
      </c>
      <c r="O1496" s="2">
        <v>31753.48</v>
      </c>
      <c r="P1496" s="2">
        <v>28.61</v>
      </c>
      <c r="Q1496" s="2">
        <v>22668.81</v>
      </c>
      <c r="R1496" s="2">
        <v>1</v>
      </c>
      <c r="S1496" s="2">
        <f t="shared" si="69"/>
        <v>5</v>
      </c>
      <c r="T1496" s="2">
        <f t="shared" si="70"/>
        <v>-1</v>
      </c>
      <c r="U1496" s="6">
        <f t="shared" si="71"/>
        <v>37.044524495677237</v>
      </c>
    </row>
    <row r="1497" spans="1:21" x14ac:dyDescent="0.3">
      <c r="A1497" s="2" t="s">
        <v>1512</v>
      </c>
      <c r="B1497" s="2" t="s">
        <v>6501</v>
      </c>
      <c r="C1497" s="3">
        <v>45789</v>
      </c>
      <c r="D1497" s="4">
        <v>10</v>
      </c>
      <c r="E1497" s="3">
        <v>45791</v>
      </c>
      <c r="F1497" s="3">
        <v>45794</v>
      </c>
      <c r="G1497" s="3">
        <v>35875</v>
      </c>
      <c r="H1497" s="2" t="s">
        <v>9879</v>
      </c>
      <c r="I1497" s="2" t="s">
        <v>9883</v>
      </c>
      <c r="J1497" s="2" t="s">
        <v>9904</v>
      </c>
      <c r="K1497" s="2" t="s">
        <v>9912</v>
      </c>
      <c r="L1497" s="2" t="s">
        <v>9933</v>
      </c>
      <c r="M1497" s="2">
        <v>3</v>
      </c>
      <c r="N1497" s="2">
        <v>12884.47</v>
      </c>
      <c r="O1497" s="2">
        <v>38653.410000000003</v>
      </c>
      <c r="P1497" s="2">
        <v>3.98</v>
      </c>
      <c r="Q1497" s="2">
        <v>37115</v>
      </c>
      <c r="R1497" s="2">
        <v>4</v>
      </c>
      <c r="S1497" s="2">
        <f t="shared" si="69"/>
        <v>5</v>
      </c>
      <c r="T1497" s="2">
        <f t="shared" si="70"/>
        <v>5</v>
      </c>
      <c r="U1497" s="6">
        <f t="shared" si="71"/>
        <v>27.143052703627653</v>
      </c>
    </row>
    <row r="1498" spans="1:21" x14ac:dyDescent="0.3">
      <c r="A1498" s="2" t="s">
        <v>1513</v>
      </c>
      <c r="B1498" s="2" t="s">
        <v>6502</v>
      </c>
      <c r="C1498" s="3">
        <v>45751</v>
      </c>
      <c r="D1498" s="4">
        <v>4</v>
      </c>
      <c r="E1498" s="3">
        <v>45753</v>
      </c>
      <c r="F1498" s="3">
        <v>45755</v>
      </c>
      <c r="G1498" s="3">
        <v>31081</v>
      </c>
      <c r="H1498" s="2" t="s">
        <v>9880</v>
      </c>
      <c r="I1498" s="2" t="s">
        <v>9884</v>
      </c>
      <c r="J1498" s="2" t="s">
        <v>9904</v>
      </c>
      <c r="K1498" s="2" t="s">
        <v>9912</v>
      </c>
      <c r="L1498" s="2" t="s">
        <v>9928</v>
      </c>
      <c r="M1498" s="2">
        <v>7</v>
      </c>
      <c r="N1498" s="2">
        <v>38400.730000000003</v>
      </c>
      <c r="O1498" s="2">
        <v>268805.11</v>
      </c>
      <c r="P1498" s="2">
        <v>1.64</v>
      </c>
      <c r="Q1498" s="2">
        <v>264396.71000000002</v>
      </c>
      <c r="R1498" s="2">
        <v>1</v>
      </c>
      <c r="S1498" s="2">
        <f t="shared" si="69"/>
        <v>4</v>
      </c>
      <c r="T1498" s="2">
        <f t="shared" si="70"/>
        <v>0</v>
      </c>
      <c r="U1498" s="6">
        <f t="shared" si="71"/>
        <v>40.164941569282135</v>
      </c>
    </row>
    <row r="1499" spans="1:21" x14ac:dyDescent="0.3">
      <c r="A1499" s="2" t="s">
        <v>1514</v>
      </c>
      <c r="B1499" s="2" t="s">
        <v>6503</v>
      </c>
      <c r="C1499" s="3">
        <v>45632</v>
      </c>
      <c r="D1499" s="4">
        <v>4</v>
      </c>
      <c r="E1499" s="3">
        <v>45633</v>
      </c>
      <c r="F1499" s="3">
        <v>45634</v>
      </c>
      <c r="G1499" s="3">
        <v>23724</v>
      </c>
      <c r="H1499" s="2" t="s">
        <v>9882</v>
      </c>
      <c r="I1499" s="2" t="s">
        <v>9898</v>
      </c>
      <c r="J1499" s="2" t="s">
        <v>9904</v>
      </c>
      <c r="K1499" s="2" t="s">
        <v>9909</v>
      </c>
      <c r="L1499" s="2" t="s">
        <v>9927</v>
      </c>
      <c r="M1499" s="2">
        <v>5</v>
      </c>
      <c r="N1499" s="2">
        <v>1863.14</v>
      </c>
      <c r="O1499" s="2">
        <v>9315.7000000000007</v>
      </c>
      <c r="P1499" s="2">
        <v>27.6</v>
      </c>
      <c r="Q1499" s="2">
        <v>6744.57</v>
      </c>
      <c r="R1499" s="2">
        <v>3</v>
      </c>
      <c r="S1499" s="2">
        <f t="shared" si="69"/>
        <v>2</v>
      </c>
      <c r="T1499" s="2">
        <f t="shared" si="70"/>
        <v>2</v>
      </c>
      <c r="U1499" s="6">
        <f t="shared" si="71"/>
        <v>59.978816031596423</v>
      </c>
    </row>
    <row r="1500" spans="1:21" x14ac:dyDescent="0.3">
      <c r="A1500" s="2" t="s">
        <v>1515</v>
      </c>
      <c r="B1500" s="2" t="s">
        <v>6504</v>
      </c>
      <c r="C1500" s="3">
        <v>45619</v>
      </c>
      <c r="D1500" s="4">
        <v>10</v>
      </c>
      <c r="E1500" s="3">
        <v>45620</v>
      </c>
      <c r="F1500" s="3">
        <v>45623</v>
      </c>
      <c r="G1500" s="3">
        <v>25292</v>
      </c>
      <c r="H1500" s="2" t="s">
        <v>9882</v>
      </c>
      <c r="I1500" s="2" t="s">
        <v>9902</v>
      </c>
      <c r="J1500" s="2" t="s">
        <v>9903</v>
      </c>
      <c r="K1500" s="2" t="s">
        <v>9907</v>
      </c>
      <c r="L1500" s="2" t="s">
        <v>9932</v>
      </c>
      <c r="M1500" s="2">
        <v>6</v>
      </c>
      <c r="N1500" s="2">
        <v>32173.52</v>
      </c>
      <c r="O1500" s="2">
        <v>193041.12</v>
      </c>
      <c r="P1500" s="2">
        <v>24.9</v>
      </c>
      <c r="Q1500" s="2">
        <v>144973.88</v>
      </c>
      <c r="R1500" s="2">
        <v>3</v>
      </c>
      <c r="S1500" s="2">
        <f t="shared" si="69"/>
        <v>4</v>
      </c>
      <c r="T1500" s="2">
        <f t="shared" si="70"/>
        <v>6</v>
      </c>
      <c r="U1500" s="6">
        <f t="shared" si="71"/>
        <v>55.652292950034223</v>
      </c>
    </row>
    <row r="1501" spans="1:21" x14ac:dyDescent="0.3">
      <c r="A1501" s="2" t="s">
        <v>1516</v>
      </c>
      <c r="B1501" s="2" t="s">
        <v>6505</v>
      </c>
      <c r="C1501" s="3">
        <v>45160</v>
      </c>
      <c r="D1501" s="4">
        <v>9</v>
      </c>
      <c r="E1501" s="3">
        <v>45162</v>
      </c>
      <c r="F1501" s="3">
        <v>45166</v>
      </c>
      <c r="G1501" s="3">
        <v>36284</v>
      </c>
      <c r="H1501" s="2" t="s">
        <v>9882</v>
      </c>
      <c r="I1501" s="2" t="s">
        <v>9887</v>
      </c>
      <c r="J1501" s="2" t="s">
        <v>9905</v>
      </c>
      <c r="K1501" s="2" t="s">
        <v>9910</v>
      </c>
      <c r="L1501" s="2" t="s">
        <v>9935</v>
      </c>
      <c r="M1501" s="2">
        <v>1</v>
      </c>
      <c r="N1501" s="2">
        <v>38931.07</v>
      </c>
      <c r="O1501" s="2">
        <v>38931.07</v>
      </c>
      <c r="P1501" s="2">
        <v>18.02</v>
      </c>
      <c r="Q1501" s="2">
        <v>31915.69</v>
      </c>
      <c r="R1501" s="2">
        <v>4</v>
      </c>
      <c r="S1501" s="2">
        <f t="shared" si="69"/>
        <v>6</v>
      </c>
      <c r="T1501" s="2">
        <f t="shared" si="70"/>
        <v>3</v>
      </c>
      <c r="U1501" s="6">
        <f t="shared" si="71"/>
        <v>24.3018289343993</v>
      </c>
    </row>
    <row r="1502" spans="1:21" x14ac:dyDescent="0.3">
      <c r="A1502" s="2" t="s">
        <v>1517</v>
      </c>
      <c r="B1502" s="2" t="s">
        <v>6506</v>
      </c>
      <c r="C1502" s="3">
        <v>45733</v>
      </c>
      <c r="D1502" s="4">
        <v>5</v>
      </c>
      <c r="E1502" s="3">
        <v>45734</v>
      </c>
      <c r="F1502" s="3">
        <v>45736</v>
      </c>
      <c r="G1502" s="3">
        <v>31228</v>
      </c>
      <c r="H1502" s="2" t="s">
        <v>9879</v>
      </c>
      <c r="I1502" s="2" t="s">
        <v>9883</v>
      </c>
      <c r="J1502" s="2" t="s">
        <v>9905</v>
      </c>
      <c r="K1502" s="2" t="s">
        <v>9910</v>
      </c>
      <c r="L1502" s="2" t="s">
        <v>9917</v>
      </c>
      <c r="M1502" s="2">
        <v>8</v>
      </c>
      <c r="N1502" s="2">
        <v>19334.79</v>
      </c>
      <c r="O1502" s="2">
        <v>154678.32</v>
      </c>
      <c r="P1502" s="2">
        <v>7.21</v>
      </c>
      <c r="Q1502" s="2">
        <v>143526.01</v>
      </c>
      <c r="R1502" s="2">
        <v>4</v>
      </c>
      <c r="S1502" s="2">
        <f t="shared" si="69"/>
        <v>3</v>
      </c>
      <c r="T1502" s="2">
        <f t="shared" si="70"/>
        <v>2</v>
      </c>
      <c r="U1502" s="6">
        <f t="shared" si="71"/>
        <v>39.713188647746243</v>
      </c>
    </row>
    <row r="1503" spans="1:21" x14ac:dyDescent="0.3">
      <c r="A1503" s="2" t="s">
        <v>1518</v>
      </c>
      <c r="B1503" s="2" t="s">
        <v>6507</v>
      </c>
      <c r="C1503" s="3">
        <v>45821</v>
      </c>
      <c r="D1503" s="4">
        <v>7</v>
      </c>
      <c r="E1503" s="3">
        <v>45824</v>
      </c>
      <c r="F1503" s="3">
        <v>45829</v>
      </c>
      <c r="G1503" s="3">
        <v>33650</v>
      </c>
      <c r="H1503" s="2" t="s">
        <v>9881</v>
      </c>
      <c r="I1503" s="2" t="s">
        <v>9885</v>
      </c>
      <c r="J1503" s="2" t="s">
        <v>9903</v>
      </c>
      <c r="K1503" s="2" t="s">
        <v>9907</v>
      </c>
      <c r="L1503" s="2" t="s">
        <v>9913</v>
      </c>
      <c r="M1503" s="2">
        <v>8</v>
      </c>
      <c r="N1503" s="2">
        <v>40344.71</v>
      </c>
      <c r="O1503" s="2">
        <v>322757.68</v>
      </c>
      <c r="P1503" s="2">
        <v>24.71</v>
      </c>
      <c r="Q1503" s="2">
        <v>243004.26</v>
      </c>
      <c r="R1503" s="2">
        <v>2</v>
      </c>
      <c r="S1503" s="2">
        <f t="shared" si="69"/>
        <v>8</v>
      </c>
      <c r="T1503" s="2">
        <f t="shared" si="70"/>
        <v>-1</v>
      </c>
      <c r="U1503" s="6">
        <f t="shared" si="71"/>
        <v>33.321040341412356</v>
      </c>
    </row>
    <row r="1504" spans="1:21" x14ac:dyDescent="0.3">
      <c r="A1504" s="2" t="s">
        <v>1519</v>
      </c>
      <c r="B1504" s="2" t="s">
        <v>6508</v>
      </c>
      <c r="C1504" s="3">
        <v>45470</v>
      </c>
      <c r="D1504" s="4">
        <v>9</v>
      </c>
      <c r="E1504" s="3">
        <v>45473</v>
      </c>
      <c r="F1504" s="3">
        <v>45477</v>
      </c>
      <c r="G1504" s="3">
        <v>26312</v>
      </c>
      <c r="H1504" s="2" t="s">
        <v>9881</v>
      </c>
      <c r="I1504" s="2" t="s">
        <v>9894</v>
      </c>
      <c r="J1504" s="2" t="s">
        <v>9903</v>
      </c>
      <c r="K1504" s="2" t="s">
        <v>9907</v>
      </c>
      <c r="L1504" s="2" t="s">
        <v>9932</v>
      </c>
      <c r="M1504" s="2">
        <v>10</v>
      </c>
      <c r="N1504" s="2">
        <v>26091.38</v>
      </c>
      <c r="O1504" s="2">
        <v>260913.8</v>
      </c>
      <c r="P1504" s="2">
        <v>14.62</v>
      </c>
      <c r="Q1504" s="2">
        <v>222768.2</v>
      </c>
      <c r="R1504" s="2">
        <v>4</v>
      </c>
      <c r="S1504" s="2">
        <f t="shared" si="69"/>
        <v>7</v>
      </c>
      <c r="T1504" s="2">
        <f t="shared" si="70"/>
        <v>2</v>
      </c>
      <c r="U1504" s="6">
        <f t="shared" si="71"/>
        <v>52.449713311638</v>
      </c>
    </row>
    <row r="1505" spans="1:21" x14ac:dyDescent="0.3">
      <c r="A1505" s="2" t="s">
        <v>1520</v>
      </c>
      <c r="B1505" s="2" t="s">
        <v>6509</v>
      </c>
      <c r="C1505" s="3">
        <v>45382</v>
      </c>
      <c r="D1505" s="4">
        <v>7</v>
      </c>
      <c r="E1505" s="3">
        <v>45385</v>
      </c>
      <c r="F1505" s="3">
        <v>45387</v>
      </c>
      <c r="G1505" s="3">
        <v>32264</v>
      </c>
      <c r="H1505" s="2" t="s">
        <v>9880</v>
      </c>
      <c r="I1505" s="2" t="s">
        <v>9889</v>
      </c>
      <c r="J1505" s="2" t="s">
        <v>9903</v>
      </c>
      <c r="K1505" s="2" t="s">
        <v>9908</v>
      </c>
      <c r="L1505" s="2" t="s">
        <v>9918</v>
      </c>
      <c r="M1505" s="2">
        <v>7</v>
      </c>
      <c r="N1505" s="2">
        <v>28793.21</v>
      </c>
      <c r="O1505" s="2">
        <v>201552.47</v>
      </c>
      <c r="P1505" s="2">
        <v>25.53</v>
      </c>
      <c r="Q1505" s="2">
        <v>150096.12</v>
      </c>
      <c r="R1505" s="2">
        <v>4</v>
      </c>
      <c r="S1505" s="2">
        <f t="shared" si="69"/>
        <v>5</v>
      </c>
      <c r="T1505" s="2">
        <f t="shared" si="70"/>
        <v>2</v>
      </c>
      <c r="U1505" s="6">
        <f t="shared" si="71"/>
        <v>35.913133555308917</v>
      </c>
    </row>
    <row r="1506" spans="1:21" x14ac:dyDescent="0.3">
      <c r="A1506" s="2" t="s">
        <v>1521</v>
      </c>
      <c r="B1506" s="2" t="s">
        <v>6510</v>
      </c>
      <c r="C1506" s="3">
        <v>45648</v>
      </c>
      <c r="D1506" s="4">
        <v>10</v>
      </c>
      <c r="E1506" s="3">
        <v>45650</v>
      </c>
      <c r="F1506" s="3">
        <v>45653</v>
      </c>
      <c r="G1506" s="3">
        <v>35522</v>
      </c>
      <c r="H1506" s="2" t="s">
        <v>9881</v>
      </c>
      <c r="I1506" s="2" t="s">
        <v>9890</v>
      </c>
      <c r="J1506" s="2" t="s">
        <v>9906</v>
      </c>
      <c r="K1506" s="2" t="s">
        <v>9911</v>
      </c>
      <c r="L1506" s="2" t="s">
        <v>9919</v>
      </c>
      <c r="M1506" s="2">
        <v>3</v>
      </c>
      <c r="N1506" s="2">
        <v>24922.39</v>
      </c>
      <c r="O1506" s="2">
        <v>74767.17</v>
      </c>
      <c r="P1506" s="2">
        <v>11.1</v>
      </c>
      <c r="Q1506" s="2">
        <v>66468.009999999995</v>
      </c>
      <c r="R1506" s="2">
        <v>5</v>
      </c>
      <c r="S1506" s="2">
        <f t="shared" si="69"/>
        <v>5</v>
      </c>
      <c r="T1506" s="2">
        <f t="shared" si="70"/>
        <v>5</v>
      </c>
      <c r="U1506" s="6">
        <f t="shared" si="71"/>
        <v>27.723477070499658</v>
      </c>
    </row>
    <row r="1507" spans="1:21" x14ac:dyDescent="0.3">
      <c r="A1507" s="2" t="s">
        <v>1522</v>
      </c>
      <c r="B1507" s="2" t="s">
        <v>6511</v>
      </c>
      <c r="C1507" s="3">
        <v>45465</v>
      </c>
      <c r="D1507" s="4">
        <v>4</v>
      </c>
      <c r="E1507" s="3">
        <v>45470</v>
      </c>
      <c r="F1507" s="3">
        <v>45471</v>
      </c>
      <c r="G1507" s="3">
        <v>35125</v>
      </c>
      <c r="H1507" s="2" t="s">
        <v>9881</v>
      </c>
      <c r="I1507" s="2" t="s">
        <v>9894</v>
      </c>
      <c r="J1507" s="2" t="s">
        <v>9904</v>
      </c>
      <c r="K1507" s="2" t="s">
        <v>9912</v>
      </c>
      <c r="L1507" s="2" t="s">
        <v>9933</v>
      </c>
      <c r="M1507" s="2">
        <v>2</v>
      </c>
      <c r="N1507" s="2">
        <v>36597.440000000002</v>
      </c>
      <c r="O1507" s="2">
        <v>73194.880000000005</v>
      </c>
      <c r="P1507" s="2">
        <v>23.54</v>
      </c>
      <c r="Q1507" s="2">
        <v>55964.81</v>
      </c>
      <c r="R1507" s="2">
        <v>2</v>
      </c>
      <c r="S1507" s="2">
        <f t="shared" si="69"/>
        <v>6</v>
      </c>
      <c r="T1507" s="2">
        <f t="shared" si="70"/>
        <v>-2</v>
      </c>
      <c r="U1507" s="6">
        <f t="shared" si="71"/>
        <v>28.307372793354102</v>
      </c>
    </row>
    <row r="1508" spans="1:21" x14ac:dyDescent="0.3">
      <c r="A1508" s="2" t="s">
        <v>1523</v>
      </c>
      <c r="B1508" s="2" t="s">
        <v>6512</v>
      </c>
      <c r="C1508" s="3">
        <v>45713</v>
      </c>
      <c r="D1508" s="4">
        <v>8</v>
      </c>
      <c r="E1508" s="3">
        <v>45718</v>
      </c>
      <c r="F1508" s="3">
        <v>45723</v>
      </c>
      <c r="G1508" s="3">
        <v>27606</v>
      </c>
      <c r="H1508" s="2" t="s">
        <v>9881</v>
      </c>
      <c r="I1508" s="2" t="s">
        <v>9885</v>
      </c>
      <c r="J1508" s="2" t="s">
        <v>9903</v>
      </c>
      <c r="K1508" s="2" t="s">
        <v>9907</v>
      </c>
      <c r="L1508" s="2" t="s">
        <v>9931</v>
      </c>
      <c r="M1508" s="2">
        <v>4</v>
      </c>
      <c r="N1508" s="2">
        <v>34404.769999999997</v>
      </c>
      <c r="O1508" s="2">
        <v>137619.07999999999</v>
      </c>
      <c r="P1508" s="2">
        <v>3.39</v>
      </c>
      <c r="Q1508" s="2">
        <v>132953.79</v>
      </c>
      <c r="R1508" s="2">
        <v>1</v>
      </c>
      <c r="S1508" s="2">
        <f t="shared" si="69"/>
        <v>10</v>
      </c>
      <c r="T1508" s="2">
        <f t="shared" si="70"/>
        <v>-2</v>
      </c>
      <c r="U1508" s="6">
        <f t="shared" si="71"/>
        <v>49.573598883401331</v>
      </c>
    </row>
    <row r="1509" spans="1:21" x14ac:dyDescent="0.3">
      <c r="A1509" s="2" t="s">
        <v>1524</v>
      </c>
      <c r="B1509" s="2" t="s">
        <v>6513</v>
      </c>
      <c r="C1509" s="3">
        <v>45712</v>
      </c>
      <c r="D1509" s="4">
        <v>5</v>
      </c>
      <c r="E1509" s="3">
        <v>45714</v>
      </c>
      <c r="F1509" s="3">
        <v>45719</v>
      </c>
      <c r="G1509" s="3">
        <v>25437</v>
      </c>
      <c r="H1509" s="2" t="s">
        <v>9882</v>
      </c>
      <c r="I1509" s="2" t="s">
        <v>9902</v>
      </c>
      <c r="J1509" s="2" t="s">
        <v>9904</v>
      </c>
      <c r="K1509" s="2" t="s">
        <v>9909</v>
      </c>
      <c r="L1509" s="2" t="s">
        <v>9916</v>
      </c>
      <c r="M1509" s="2">
        <v>8</v>
      </c>
      <c r="N1509" s="2">
        <v>29363</v>
      </c>
      <c r="O1509" s="2">
        <v>234904</v>
      </c>
      <c r="P1509" s="2">
        <v>9.61</v>
      </c>
      <c r="Q1509" s="2">
        <v>212329.73</v>
      </c>
      <c r="R1509" s="2">
        <v>4</v>
      </c>
      <c r="S1509" s="2">
        <f t="shared" si="69"/>
        <v>7</v>
      </c>
      <c r="T1509" s="2">
        <f t="shared" si="70"/>
        <v>-2</v>
      </c>
      <c r="U1509" s="6">
        <f t="shared" si="71"/>
        <v>55.510591286805322</v>
      </c>
    </row>
    <row r="1510" spans="1:21" x14ac:dyDescent="0.3">
      <c r="A1510" s="2" t="s">
        <v>1525</v>
      </c>
      <c r="B1510" s="2" t="s">
        <v>6514</v>
      </c>
      <c r="C1510" s="3">
        <v>45434</v>
      </c>
      <c r="D1510" s="4">
        <v>10</v>
      </c>
      <c r="E1510" s="3">
        <v>45435</v>
      </c>
      <c r="F1510" s="3">
        <v>45436</v>
      </c>
      <c r="G1510" s="3">
        <v>38617</v>
      </c>
      <c r="H1510" s="2" t="s">
        <v>9879</v>
      </c>
      <c r="I1510" s="2" t="s">
        <v>9886</v>
      </c>
      <c r="J1510" s="2" t="s">
        <v>9903</v>
      </c>
      <c r="K1510" s="2" t="s">
        <v>9908</v>
      </c>
      <c r="L1510" s="2" t="s">
        <v>9918</v>
      </c>
      <c r="M1510" s="2">
        <v>4</v>
      </c>
      <c r="N1510" s="2">
        <v>26451.69</v>
      </c>
      <c r="O1510" s="2">
        <v>105806.76</v>
      </c>
      <c r="P1510" s="2">
        <v>24.53</v>
      </c>
      <c r="Q1510" s="2">
        <v>79852.36</v>
      </c>
      <c r="R1510" s="2">
        <v>5</v>
      </c>
      <c r="S1510" s="2">
        <f t="shared" si="69"/>
        <v>2</v>
      </c>
      <c r="T1510" s="2">
        <f t="shared" si="70"/>
        <v>8</v>
      </c>
      <c r="U1510" s="6">
        <f t="shared" si="71"/>
        <v>18.663928815879533</v>
      </c>
    </row>
    <row r="1511" spans="1:21" x14ac:dyDescent="0.3">
      <c r="A1511" s="2" t="s">
        <v>1526</v>
      </c>
      <c r="B1511" s="2" t="s">
        <v>6515</v>
      </c>
      <c r="C1511" s="3">
        <v>45478</v>
      </c>
      <c r="D1511" s="4">
        <v>6</v>
      </c>
      <c r="E1511" s="3">
        <v>45482</v>
      </c>
      <c r="F1511" s="3">
        <v>45484</v>
      </c>
      <c r="G1511" s="3">
        <v>27429</v>
      </c>
      <c r="H1511" s="2" t="s">
        <v>9880</v>
      </c>
      <c r="I1511" s="2" t="s">
        <v>9892</v>
      </c>
      <c r="J1511" s="2" t="s">
        <v>9904</v>
      </c>
      <c r="K1511" s="2" t="s">
        <v>9909</v>
      </c>
      <c r="L1511" s="2" t="s">
        <v>9916</v>
      </c>
      <c r="M1511" s="2">
        <v>6</v>
      </c>
      <c r="N1511" s="2">
        <v>24692.880000000001</v>
      </c>
      <c r="O1511" s="2">
        <v>148157.28</v>
      </c>
      <c r="P1511" s="2">
        <v>23.53</v>
      </c>
      <c r="Q1511" s="2">
        <v>113295.87</v>
      </c>
      <c r="R1511" s="2">
        <v>1</v>
      </c>
      <c r="S1511" s="2">
        <f t="shared" si="69"/>
        <v>6</v>
      </c>
      <c r="T1511" s="2">
        <f t="shared" si="70"/>
        <v>0</v>
      </c>
      <c r="U1511" s="6">
        <f t="shared" si="71"/>
        <v>49.414115972184199</v>
      </c>
    </row>
    <row r="1512" spans="1:21" x14ac:dyDescent="0.3">
      <c r="A1512" s="2" t="s">
        <v>1527</v>
      </c>
      <c r="B1512" s="2" t="s">
        <v>6516</v>
      </c>
      <c r="C1512" s="3">
        <v>45478</v>
      </c>
      <c r="D1512" s="4">
        <v>5</v>
      </c>
      <c r="E1512" s="3">
        <v>45482</v>
      </c>
      <c r="F1512" s="3">
        <v>45487</v>
      </c>
      <c r="G1512" s="3">
        <v>39045</v>
      </c>
      <c r="H1512" s="2" t="s">
        <v>9881</v>
      </c>
      <c r="I1512" s="2" t="s">
        <v>9894</v>
      </c>
      <c r="J1512" s="2" t="s">
        <v>9903</v>
      </c>
      <c r="K1512" s="2" t="s">
        <v>9908</v>
      </c>
      <c r="L1512" s="2" t="s">
        <v>9934</v>
      </c>
      <c r="M1512" s="2">
        <v>9</v>
      </c>
      <c r="N1512" s="2">
        <v>4115.09</v>
      </c>
      <c r="O1512" s="2">
        <v>37035.81</v>
      </c>
      <c r="P1512" s="2">
        <v>15.94</v>
      </c>
      <c r="Q1512" s="2">
        <v>31132.3</v>
      </c>
      <c r="R1512" s="2">
        <v>1</v>
      </c>
      <c r="S1512" s="2">
        <f t="shared" si="69"/>
        <v>9</v>
      </c>
      <c r="T1512" s="2">
        <f t="shared" si="70"/>
        <v>-4</v>
      </c>
      <c r="U1512" s="6">
        <f t="shared" si="71"/>
        <v>17.611959654178676</v>
      </c>
    </row>
    <row r="1513" spans="1:21" x14ac:dyDescent="0.3">
      <c r="A1513" s="2" t="s">
        <v>1528</v>
      </c>
      <c r="B1513" s="2" t="s">
        <v>6517</v>
      </c>
      <c r="C1513" s="3">
        <v>45404</v>
      </c>
      <c r="D1513" s="4">
        <v>5</v>
      </c>
      <c r="E1513" s="3">
        <v>45409</v>
      </c>
      <c r="F1513" s="3">
        <v>45413</v>
      </c>
      <c r="G1513" s="3">
        <v>35250</v>
      </c>
      <c r="H1513" s="2" t="s">
        <v>9880</v>
      </c>
      <c r="I1513" s="2" t="s">
        <v>9897</v>
      </c>
      <c r="J1513" s="2" t="s">
        <v>9903</v>
      </c>
      <c r="K1513" s="2" t="s">
        <v>9908</v>
      </c>
      <c r="L1513" s="2" t="s">
        <v>9921</v>
      </c>
      <c r="M1513" s="2">
        <v>3</v>
      </c>
      <c r="N1513" s="2">
        <v>29812.42</v>
      </c>
      <c r="O1513" s="2">
        <v>89437.26</v>
      </c>
      <c r="P1513" s="2">
        <v>11.68</v>
      </c>
      <c r="Q1513" s="2">
        <v>78990.990000000005</v>
      </c>
      <c r="R1513" s="2">
        <v>1</v>
      </c>
      <c r="S1513" s="2">
        <f t="shared" si="69"/>
        <v>9</v>
      </c>
      <c r="T1513" s="2">
        <f t="shared" si="70"/>
        <v>-4</v>
      </c>
      <c r="U1513" s="6">
        <f t="shared" si="71"/>
        <v>27.798168601906919</v>
      </c>
    </row>
    <row r="1514" spans="1:21" x14ac:dyDescent="0.3">
      <c r="A1514" s="2" t="s">
        <v>1529</v>
      </c>
      <c r="B1514" s="2" t="s">
        <v>6518</v>
      </c>
      <c r="C1514" s="3">
        <v>45353</v>
      </c>
      <c r="D1514" s="4">
        <v>7</v>
      </c>
      <c r="E1514" s="3">
        <v>45354</v>
      </c>
      <c r="F1514" s="3">
        <v>45359</v>
      </c>
      <c r="G1514" s="3">
        <v>23354</v>
      </c>
      <c r="H1514" s="2" t="s">
        <v>9880</v>
      </c>
      <c r="I1514" s="2" t="s">
        <v>9884</v>
      </c>
      <c r="J1514" s="2" t="s">
        <v>9903</v>
      </c>
      <c r="K1514" s="2" t="s">
        <v>9907</v>
      </c>
      <c r="L1514" s="2" t="s">
        <v>9932</v>
      </c>
      <c r="M1514" s="2">
        <v>1</v>
      </c>
      <c r="N1514" s="2">
        <v>2687.78</v>
      </c>
      <c r="O1514" s="2">
        <v>2687.78</v>
      </c>
      <c r="P1514" s="2">
        <v>21.02</v>
      </c>
      <c r="Q1514" s="2">
        <v>2122.81</v>
      </c>
      <c r="R1514" s="2">
        <v>5</v>
      </c>
      <c r="S1514" s="2">
        <f t="shared" si="69"/>
        <v>6</v>
      </c>
      <c r="T1514" s="2">
        <f t="shared" si="70"/>
        <v>1</v>
      </c>
      <c r="U1514" s="6">
        <f t="shared" si="71"/>
        <v>60.228649651152523</v>
      </c>
    </row>
    <row r="1515" spans="1:21" x14ac:dyDescent="0.3">
      <c r="A1515" s="2" t="s">
        <v>1530</v>
      </c>
      <c r="B1515" s="2" t="s">
        <v>6519</v>
      </c>
      <c r="C1515" s="3">
        <v>45480</v>
      </c>
      <c r="D1515" s="4">
        <v>3</v>
      </c>
      <c r="E1515" s="3">
        <v>45485</v>
      </c>
      <c r="F1515" s="3">
        <v>45490</v>
      </c>
      <c r="G1515" s="3">
        <v>39218</v>
      </c>
      <c r="H1515" s="2" t="s">
        <v>9882</v>
      </c>
      <c r="I1515" s="2" t="s">
        <v>9898</v>
      </c>
      <c r="J1515" s="2" t="s">
        <v>9903</v>
      </c>
      <c r="K1515" s="2" t="s">
        <v>9907</v>
      </c>
      <c r="L1515" s="2" t="s">
        <v>9932</v>
      </c>
      <c r="M1515" s="2">
        <v>7</v>
      </c>
      <c r="N1515" s="2">
        <v>41224.92</v>
      </c>
      <c r="O1515" s="2">
        <v>288574.44</v>
      </c>
      <c r="P1515" s="2">
        <v>26.98</v>
      </c>
      <c r="Q1515" s="2">
        <v>210717.06</v>
      </c>
      <c r="R1515" s="2">
        <v>1</v>
      </c>
      <c r="S1515" s="2">
        <f t="shared" si="69"/>
        <v>10</v>
      </c>
      <c r="T1515" s="2">
        <f t="shared" si="70"/>
        <v>-7</v>
      </c>
      <c r="U1515" s="6">
        <f t="shared" si="71"/>
        <v>17.143117870722435</v>
      </c>
    </row>
    <row r="1516" spans="1:21" x14ac:dyDescent="0.3">
      <c r="A1516" s="2" t="s">
        <v>1531</v>
      </c>
      <c r="B1516" s="2" t="s">
        <v>6520</v>
      </c>
      <c r="C1516" s="3">
        <v>45784</v>
      </c>
      <c r="D1516" s="4">
        <v>10</v>
      </c>
      <c r="E1516" s="3">
        <v>45788</v>
      </c>
      <c r="F1516" s="3">
        <v>45790</v>
      </c>
      <c r="G1516" s="3">
        <v>36685</v>
      </c>
      <c r="H1516" s="2" t="s">
        <v>9879</v>
      </c>
      <c r="I1516" s="2" t="s">
        <v>9893</v>
      </c>
      <c r="J1516" s="2" t="s">
        <v>9904</v>
      </c>
      <c r="K1516" s="2" t="s">
        <v>9909</v>
      </c>
      <c r="L1516" s="2" t="s">
        <v>9916</v>
      </c>
      <c r="M1516" s="2">
        <v>8</v>
      </c>
      <c r="N1516" s="2">
        <v>43062.49</v>
      </c>
      <c r="O1516" s="2">
        <v>344499.92</v>
      </c>
      <c r="P1516" s="2">
        <v>0.28999999999999998</v>
      </c>
      <c r="Q1516" s="2">
        <v>343500.87</v>
      </c>
      <c r="R1516" s="2">
        <v>1</v>
      </c>
      <c r="S1516" s="2">
        <f t="shared" si="69"/>
        <v>6</v>
      </c>
      <c r="T1516" s="2">
        <f t="shared" si="70"/>
        <v>4</v>
      </c>
      <c r="U1516" s="6">
        <f t="shared" si="71"/>
        <v>24.910392755607035</v>
      </c>
    </row>
    <row r="1517" spans="1:21" x14ac:dyDescent="0.3">
      <c r="A1517" s="2" t="s">
        <v>1532</v>
      </c>
      <c r="B1517" s="2" t="s">
        <v>6521</v>
      </c>
      <c r="C1517" s="3">
        <v>45383</v>
      </c>
      <c r="D1517" s="4">
        <v>10</v>
      </c>
      <c r="E1517" s="3">
        <v>45388</v>
      </c>
      <c r="F1517" s="3">
        <v>45389</v>
      </c>
      <c r="G1517" s="3">
        <v>30169</v>
      </c>
      <c r="H1517" s="2" t="s">
        <v>9882</v>
      </c>
      <c r="I1517" s="2" t="s">
        <v>9887</v>
      </c>
      <c r="J1517" s="2" t="s">
        <v>9904</v>
      </c>
      <c r="K1517" s="2" t="s">
        <v>9909</v>
      </c>
      <c r="L1517" s="2" t="s">
        <v>9927</v>
      </c>
      <c r="M1517" s="2">
        <v>3</v>
      </c>
      <c r="N1517" s="2">
        <v>26756.13</v>
      </c>
      <c r="O1517" s="2">
        <v>80268.39</v>
      </c>
      <c r="P1517" s="2">
        <v>15.74</v>
      </c>
      <c r="Q1517" s="2">
        <v>67634.149999999994</v>
      </c>
      <c r="R1517" s="2">
        <v>4</v>
      </c>
      <c r="S1517" s="2">
        <f t="shared" si="69"/>
        <v>6</v>
      </c>
      <c r="T1517" s="2">
        <f t="shared" si="70"/>
        <v>4</v>
      </c>
      <c r="U1517" s="6">
        <f t="shared" si="71"/>
        <v>41.65299885394117</v>
      </c>
    </row>
    <row r="1518" spans="1:21" x14ac:dyDescent="0.3">
      <c r="A1518" s="2" t="s">
        <v>1533</v>
      </c>
      <c r="B1518" s="2" t="s">
        <v>6522</v>
      </c>
      <c r="C1518" s="3">
        <v>45772</v>
      </c>
      <c r="D1518" s="4">
        <v>8</v>
      </c>
      <c r="E1518" s="3">
        <v>45775</v>
      </c>
      <c r="F1518" s="3">
        <v>45780</v>
      </c>
      <c r="G1518" s="3">
        <v>36791</v>
      </c>
      <c r="H1518" s="2" t="s">
        <v>9880</v>
      </c>
      <c r="I1518" s="2" t="s">
        <v>9889</v>
      </c>
      <c r="J1518" s="2" t="s">
        <v>9904</v>
      </c>
      <c r="K1518" s="2" t="s">
        <v>9912</v>
      </c>
      <c r="L1518" s="2" t="s">
        <v>9920</v>
      </c>
      <c r="M1518" s="2">
        <v>3</v>
      </c>
      <c r="N1518" s="2">
        <v>24881.17</v>
      </c>
      <c r="O1518" s="2">
        <v>74643.509999999995</v>
      </c>
      <c r="P1518" s="2">
        <v>4.5599999999999996</v>
      </c>
      <c r="Q1518" s="2">
        <v>71239.77</v>
      </c>
      <c r="R1518" s="2">
        <v>5</v>
      </c>
      <c r="S1518" s="2">
        <f t="shared" si="69"/>
        <v>8</v>
      </c>
      <c r="T1518" s="2">
        <f t="shared" si="70"/>
        <v>0</v>
      </c>
      <c r="U1518" s="6">
        <f t="shared" si="71"/>
        <v>24.587343371591029</v>
      </c>
    </row>
    <row r="1519" spans="1:21" x14ac:dyDescent="0.3">
      <c r="A1519" s="2" t="s">
        <v>1534</v>
      </c>
      <c r="B1519" s="2" t="s">
        <v>6523</v>
      </c>
      <c r="C1519" s="3">
        <v>45370</v>
      </c>
      <c r="D1519" s="4">
        <v>10</v>
      </c>
      <c r="E1519" s="3">
        <v>45373</v>
      </c>
      <c r="F1519" s="3">
        <v>45376</v>
      </c>
      <c r="G1519" s="3">
        <v>33575</v>
      </c>
      <c r="H1519" s="2" t="s">
        <v>9879</v>
      </c>
      <c r="I1519" s="2" t="s">
        <v>9893</v>
      </c>
      <c r="J1519" s="2" t="s">
        <v>9904</v>
      </c>
      <c r="K1519" s="2" t="s">
        <v>9912</v>
      </c>
      <c r="L1519" s="2" t="s">
        <v>9933</v>
      </c>
      <c r="M1519" s="2">
        <v>5</v>
      </c>
      <c r="N1519" s="2">
        <v>27220.16</v>
      </c>
      <c r="O1519" s="2">
        <v>136100.79999999999</v>
      </c>
      <c r="P1519" s="2">
        <v>8.7899999999999991</v>
      </c>
      <c r="Q1519" s="2">
        <v>124137.54</v>
      </c>
      <c r="R1519" s="2">
        <v>4</v>
      </c>
      <c r="S1519" s="2">
        <f t="shared" si="69"/>
        <v>6</v>
      </c>
      <c r="T1519" s="2">
        <f t="shared" si="70"/>
        <v>4</v>
      </c>
      <c r="U1519" s="6">
        <f t="shared" si="71"/>
        <v>32.291649891295599</v>
      </c>
    </row>
    <row r="1520" spans="1:21" x14ac:dyDescent="0.3">
      <c r="A1520" s="2" t="s">
        <v>1535</v>
      </c>
      <c r="B1520" s="2" t="s">
        <v>6524</v>
      </c>
      <c r="C1520" s="3">
        <v>45289</v>
      </c>
      <c r="D1520" s="4">
        <v>10</v>
      </c>
      <c r="E1520" s="3">
        <v>45292</v>
      </c>
      <c r="F1520" s="3">
        <v>45295</v>
      </c>
      <c r="G1520" s="3">
        <v>35303</v>
      </c>
      <c r="H1520" s="2" t="s">
        <v>9881</v>
      </c>
      <c r="I1520" s="2" t="s">
        <v>9894</v>
      </c>
      <c r="J1520" s="2" t="s">
        <v>9904</v>
      </c>
      <c r="K1520" s="2" t="s">
        <v>9912</v>
      </c>
      <c r="L1520" s="2" t="s">
        <v>9930</v>
      </c>
      <c r="M1520" s="2">
        <v>6</v>
      </c>
      <c r="N1520" s="2">
        <v>46741.279999999999</v>
      </c>
      <c r="O1520" s="2">
        <v>280447.68</v>
      </c>
      <c r="P1520" s="2">
        <v>29.84</v>
      </c>
      <c r="Q1520" s="2">
        <v>196762.09</v>
      </c>
      <c r="R1520" s="2">
        <v>5</v>
      </c>
      <c r="S1520" s="2">
        <f t="shared" si="69"/>
        <v>6</v>
      </c>
      <c r="T1520" s="2">
        <f t="shared" si="70"/>
        <v>4</v>
      </c>
      <c r="U1520" s="6">
        <f t="shared" si="71"/>
        <v>27.340177960301162</v>
      </c>
    </row>
    <row r="1521" spans="1:21" x14ac:dyDescent="0.3">
      <c r="A1521" s="2" t="s">
        <v>1536</v>
      </c>
      <c r="B1521" s="2" t="s">
        <v>6525</v>
      </c>
      <c r="C1521" s="3">
        <v>45381</v>
      </c>
      <c r="D1521" s="4">
        <v>3</v>
      </c>
      <c r="E1521" s="3">
        <v>45383</v>
      </c>
      <c r="F1521" s="3">
        <v>45386</v>
      </c>
      <c r="G1521" s="3">
        <v>25509</v>
      </c>
      <c r="H1521" s="2" t="s">
        <v>9879</v>
      </c>
      <c r="I1521" s="2" t="s">
        <v>9896</v>
      </c>
      <c r="J1521" s="2" t="s">
        <v>9903</v>
      </c>
      <c r="K1521" s="2" t="s">
        <v>9908</v>
      </c>
      <c r="L1521" s="2" t="s">
        <v>9934</v>
      </c>
      <c r="M1521" s="2">
        <v>8</v>
      </c>
      <c r="N1521" s="2">
        <v>9308.4599999999991</v>
      </c>
      <c r="O1521" s="2">
        <v>74467.679999999993</v>
      </c>
      <c r="P1521" s="2">
        <v>16.43</v>
      </c>
      <c r="Q1521" s="2">
        <v>62232.639999999999</v>
      </c>
      <c r="R1521" s="2">
        <v>2</v>
      </c>
      <c r="S1521" s="2">
        <f t="shared" si="69"/>
        <v>5</v>
      </c>
      <c r="T1521" s="2">
        <f t="shared" si="70"/>
        <v>-2</v>
      </c>
      <c r="U1521" s="6">
        <f t="shared" si="71"/>
        <v>54.406570841889121</v>
      </c>
    </row>
    <row r="1522" spans="1:21" x14ac:dyDescent="0.3">
      <c r="A1522" s="2" t="s">
        <v>1537</v>
      </c>
      <c r="B1522" s="2" t="s">
        <v>6526</v>
      </c>
      <c r="C1522" s="3">
        <v>45276</v>
      </c>
      <c r="D1522" s="4">
        <v>6</v>
      </c>
      <c r="E1522" s="3">
        <v>45279</v>
      </c>
      <c r="F1522" s="3">
        <v>45284</v>
      </c>
      <c r="G1522" s="3">
        <v>35099</v>
      </c>
      <c r="H1522" s="2" t="s">
        <v>9881</v>
      </c>
      <c r="I1522" s="2" t="s">
        <v>9899</v>
      </c>
      <c r="J1522" s="2" t="s">
        <v>9903</v>
      </c>
      <c r="K1522" s="2" t="s">
        <v>9908</v>
      </c>
      <c r="L1522" s="2" t="s">
        <v>9915</v>
      </c>
      <c r="M1522" s="2">
        <v>9</v>
      </c>
      <c r="N1522" s="2">
        <v>6450.41</v>
      </c>
      <c r="O1522" s="2">
        <v>58053.69</v>
      </c>
      <c r="P1522" s="2">
        <v>10.71</v>
      </c>
      <c r="Q1522" s="2">
        <v>51836.14</v>
      </c>
      <c r="R1522" s="2">
        <v>2</v>
      </c>
      <c r="S1522" s="2">
        <f t="shared" si="69"/>
        <v>8</v>
      </c>
      <c r="T1522" s="2">
        <f t="shared" si="70"/>
        <v>-2</v>
      </c>
      <c r="U1522" s="6">
        <f t="shared" si="71"/>
        <v>27.863107460643395</v>
      </c>
    </row>
    <row r="1523" spans="1:21" x14ac:dyDescent="0.3">
      <c r="A1523" s="2" t="s">
        <v>1538</v>
      </c>
      <c r="B1523" s="2" t="s">
        <v>6527</v>
      </c>
      <c r="C1523" s="3">
        <v>45787</v>
      </c>
      <c r="D1523" s="4">
        <v>6</v>
      </c>
      <c r="E1523" s="3">
        <v>45792</v>
      </c>
      <c r="F1523" s="3">
        <v>45797</v>
      </c>
      <c r="G1523" s="3">
        <v>22322</v>
      </c>
      <c r="H1523" s="2" t="s">
        <v>9879</v>
      </c>
      <c r="I1523" s="2" t="s">
        <v>9896</v>
      </c>
      <c r="J1523" s="2" t="s">
        <v>9903</v>
      </c>
      <c r="K1523" s="2" t="s">
        <v>9908</v>
      </c>
      <c r="L1523" s="2" t="s">
        <v>9921</v>
      </c>
      <c r="M1523" s="2">
        <v>9</v>
      </c>
      <c r="N1523" s="2">
        <v>26710.93</v>
      </c>
      <c r="O1523" s="2">
        <v>240398.37</v>
      </c>
      <c r="P1523" s="2">
        <v>1.94</v>
      </c>
      <c r="Q1523" s="2">
        <v>235734.64</v>
      </c>
      <c r="R1523" s="2">
        <v>4</v>
      </c>
      <c r="S1523" s="2">
        <f t="shared" si="69"/>
        <v>10</v>
      </c>
      <c r="T1523" s="2">
        <f t="shared" si="70"/>
        <v>-4</v>
      </c>
      <c r="U1523" s="6">
        <f t="shared" si="71"/>
        <v>64.244345225559158</v>
      </c>
    </row>
    <row r="1524" spans="1:21" x14ac:dyDescent="0.3">
      <c r="A1524" s="2" t="s">
        <v>1539</v>
      </c>
      <c r="B1524" s="2" t="s">
        <v>6528</v>
      </c>
      <c r="C1524" s="3">
        <v>45820</v>
      </c>
      <c r="D1524" s="4">
        <v>9</v>
      </c>
      <c r="E1524" s="3">
        <v>45824</v>
      </c>
      <c r="F1524" s="3">
        <v>45825</v>
      </c>
      <c r="G1524" s="3">
        <v>31221</v>
      </c>
      <c r="H1524" s="2" t="s">
        <v>9881</v>
      </c>
      <c r="I1524" s="2" t="s">
        <v>9885</v>
      </c>
      <c r="J1524" s="2" t="s">
        <v>9904</v>
      </c>
      <c r="K1524" s="2" t="s">
        <v>9912</v>
      </c>
      <c r="L1524" s="2" t="s">
        <v>9933</v>
      </c>
      <c r="M1524" s="2">
        <v>8</v>
      </c>
      <c r="N1524" s="2">
        <v>9510.3700000000008</v>
      </c>
      <c r="O1524" s="2">
        <v>76082.960000000006</v>
      </c>
      <c r="P1524" s="2">
        <v>14.42</v>
      </c>
      <c r="Q1524" s="2">
        <v>65111.8</v>
      </c>
      <c r="R1524" s="2">
        <v>3</v>
      </c>
      <c r="S1524" s="2">
        <f t="shared" si="69"/>
        <v>5</v>
      </c>
      <c r="T1524" s="2">
        <f t="shared" si="70"/>
        <v>4</v>
      </c>
      <c r="U1524" s="6">
        <f t="shared" si="71"/>
        <v>39.970550918196992</v>
      </c>
    </row>
    <row r="1525" spans="1:21" x14ac:dyDescent="0.3">
      <c r="A1525" s="2" t="s">
        <v>1540</v>
      </c>
      <c r="B1525" s="2" t="s">
        <v>6529</v>
      </c>
      <c r="C1525" s="3">
        <v>45391</v>
      </c>
      <c r="D1525" s="4">
        <v>9</v>
      </c>
      <c r="E1525" s="3">
        <v>45393</v>
      </c>
      <c r="F1525" s="3">
        <v>45395</v>
      </c>
      <c r="G1525" s="3">
        <v>25855</v>
      </c>
      <c r="H1525" s="2" t="s">
        <v>9881</v>
      </c>
      <c r="I1525" s="2" t="s">
        <v>9894</v>
      </c>
      <c r="J1525" s="2" t="s">
        <v>9906</v>
      </c>
      <c r="K1525" s="2" t="s">
        <v>9911</v>
      </c>
      <c r="L1525" s="2" t="s">
        <v>9919</v>
      </c>
      <c r="M1525" s="2">
        <v>10</v>
      </c>
      <c r="N1525" s="2">
        <v>33482.06</v>
      </c>
      <c r="O1525" s="2">
        <v>334820.59999999998</v>
      </c>
      <c r="P1525" s="2">
        <v>9.4700000000000006</v>
      </c>
      <c r="Q1525" s="2">
        <v>303113.09000000003</v>
      </c>
      <c r="R1525" s="2">
        <v>3</v>
      </c>
      <c r="S1525" s="2">
        <f t="shared" si="69"/>
        <v>4</v>
      </c>
      <c r="T1525" s="2">
        <f t="shared" si="70"/>
        <v>5</v>
      </c>
      <c r="U1525" s="6">
        <f t="shared" si="71"/>
        <v>53.485987356264623</v>
      </c>
    </row>
    <row r="1526" spans="1:21" x14ac:dyDescent="0.3">
      <c r="A1526" s="2" t="s">
        <v>1541</v>
      </c>
      <c r="B1526" s="2" t="s">
        <v>6530</v>
      </c>
      <c r="C1526" s="3">
        <v>45376</v>
      </c>
      <c r="D1526" s="4">
        <v>9</v>
      </c>
      <c r="E1526" s="3">
        <v>45381</v>
      </c>
      <c r="F1526" s="3">
        <v>45384</v>
      </c>
      <c r="G1526" s="3">
        <v>33675</v>
      </c>
      <c r="H1526" s="2" t="s">
        <v>9880</v>
      </c>
      <c r="I1526" s="2" t="s">
        <v>9897</v>
      </c>
      <c r="J1526" s="2" t="s">
        <v>9903</v>
      </c>
      <c r="K1526" s="2" t="s">
        <v>9907</v>
      </c>
      <c r="L1526" s="2" t="s">
        <v>9931</v>
      </c>
      <c r="M1526" s="2">
        <v>3</v>
      </c>
      <c r="N1526" s="2">
        <v>20722.47</v>
      </c>
      <c r="O1526" s="2">
        <v>62167.41</v>
      </c>
      <c r="P1526" s="2">
        <v>21.61</v>
      </c>
      <c r="Q1526" s="2">
        <v>48733.03</v>
      </c>
      <c r="R1526" s="2">
        <v>2</v>
      </c>
      <c r="S1526" s="2">
        <f t="shared" si="69"/>
        <v>8</v>
      </c>
      <c r="T1526" s="2">
        <f t="shared" si="70"/>
        <v>1</v>
      </c>
      <c r="U1526" s="6">
        <f t="shared" si="71"/>
        <v>32.03359880537581</v>
      </c>
    </row>
    <row r="1527" spans="1:21" x14ac:dyDescent="0.3">
      <c r="A1527" s="2" t="s">
        <v>1542</v>
      </c>
      <c r="B1527" s="2" t="s">
        <v>6531</v>
      </c>
      <c r="C1527" s="3">
        <v>45497</v>
      </c>
      <c r="D1527" s="4">
        <v>5</v>
      </c>
      <c r="E1527" s="3">
        <v>45502</v>
      </c>
      <c r="F1527" s="3">
        <v>45504</v>
      </c>
      <c r="G1527" s="3">
        <v>35214</v>
      </c>
      <c r="H1527" s="2" t="s">
        <v>9880</v>
      </c>
      <c r="I1527" s="2" t="s">
        <v>9889</v>
      </c>
      <c r="J1527" s="2" t="s">
        <v>9904</v>
      </c>
      <c r="K1527" s="2" t="s">
        <v>9909</v>
      </c>
      <c r="L1527" s="2" t="s">
        <v>9916</v>
      </c>
      <c r="M1527" s="2">
        <v>6</v>
      </c>
      <c r="N1527" s="2">
        <v>37667.46</v>
      </c>
      <c r="O1527" s="2">
        <v>226004.76</v>
      </c>
      <c r="P1527" s="2">
        <v>29.98</v>
      </c>
      <c r="Q1527" s="2">
        <v>158248.53</v>
      </c>
      <c r="R1527" s="2">
        <v>3</v>
      </c>
      <c r="S1527" s="2">
        <f t="shared" si="69"/>
        <v>7</v>
      </c>
      <c r="T1527" s="2">
        <f t="shared" si="70"/>
        <v>-2</v>
      </c>
      <c r="U1527" s="6">
        <f t="shared" si="71"/>
        <v>28.151326347588029</v>
      </c>
    </row>
    <row r="1528" spans="1:21" x14ac:dyDescent="0.3">
      <c r="A1528" s="2" t="s">
        <v>1543</v>
      </c>
      <c r="B1528" s="2" t="s">
        <v>5214</v>
      </c>
      <c r="C1528" s="3">
        <v>45305</v>
      </c>
      <c r="D1528" s="4">
        <v>4</v>
      </c>
      <c r="E1528" s="3">
        <v>45309</v>
      </c>
      <c r="F1528" s="3">
        <v>45313</v>
      </c>
      <c r="G1528" s="3">
        <v>35003</v>
      </c>
      <c r="H1528" s="2" t="s">
        <v>9882</v>
      </c>
      <c r="I1528" s="2" t="s">
        <v>9902</v>
      </c>
      <c r="J1528" s="2" t="s">
        <v>9905</v>
      </c>
      <c r="K1528" s="2" t="s">
        <v>9910</v>
      </c>
      <c r="L1528" s="2" t="s">
        <v>9917</v>
      </c>
      <c r="M1528" s="2">
        <v>4</v>
      </c>
      <c r="N1528" s="2">
        <v>35652.54</v>
      </c>
      <c r="O1528" s="2">
        <v>142610.16</v>
      </c>
      <c r="P1528" s="2">
        <v>12.78</v>
      </c>
      <c r="Q1528" s="2">
        <v>124384.58</v>
      </c>
      <c r="R1528" s="2">
        <v>5</v>
      </c>
      <c r="S1528" s="2">
        <f t="shared" si="69"/>
        <v>8</v>
      </c>
      <c r="T1528" s="2">
        <f t="shared" si="70"/>
        <v>-4</v>
      </c>
      <c r="U1528" s="6">
        <f t="shared" si="71"/>
        <v>28.204051834276328</v>
      </c>
    </row>
    <row r="1529" spans="1:21" x14ac:dyDescent="0.3">
      <c r="A1529" s="2" t="s">
        <v>1544</v>
      </c>
      <c r="B1529" s="2" t="s">
        <v>6481</v>
      </c>
      <c r="C1529" s="3">
        <v>45822</v>
      </c>
      <c r="D1529" s="4">
        <v>6</v>
      </c>
      <c r="E1529" s="3">
        <v>45823</v>
      </c>
      <c r="F1529" s="3">
        <v>45826</v>
      </c>
      <c r="G1529" s="3">
        <v>30347</v>
      </c>
      <c r="H1529" s="2" t="s">
        <v>9882</v>
      </c>
      <c r="I1529" s="2" t="s">
        <v>9902</v>
      </c>
      <c r="J1529" s="2" t="s">
        <v>9903</v>
      </c>
      <c r="K1529" s="2" t="s">
        <v>9907</v>
      </c>
      <c r="L1529" s="2" t="s">
        <v>9931</v>
      </c>
      <c r="M1529" s="2">
        <v>4</v>
      </c>
      <c r="N1529" s="2">
        <v>39366.07</v>
      </c>
      <c r="O1529" s="2">
        <v>157464.28</v>
      </c>
      <c r="P1529" s="2">
        <v>19.97</v>
      </c>
      <c r="Q1529" s="2">
        <v>126018.66</v>
      </c>
      <c r="R1529" s="2">
        <v>4</v>
      </c>
      <c r="S1529" s="2">
        <f t="shared" si="69"/>
        <v>4</v>
      </c>
      <c r="T1529" s="2">
        <f t="shared" si="70"/>
        <v>2</v>
      </c>
      <c r="U1529" s="6">
        <f t="shared" si="71"/>
        <v>42.367566535082133</v>
      </c>
    </row>
    <row r="1530" spans="1:21" x14ac:dyDescent="0.3">
      <c r="A1530" s="2" t="s">
        <v>1545</v>
      </c>
      <c r="B1530" s="2" t="s">
        <v>6532</v>
      </c>
      <c r="C1530" s="3">
        <v>45153</v>
      </c>
      <c r="D1530" s="4">
        <v>6</v>
      </c>
      <c r="E1530" s="3">
        <v>45158</v>
      </c>
      <c r="F1530" s="3">
        <v>45162</v>
      </c>
      <c r="G1530" s="3">
        <v>27728</v>
      </c>
      <c r="H1530" s="2" t="s">
        <v>9880</v>
      </c>
      <c r="I1530" s="2" t="s">
        <v>9901</v>
      </c>
      <c r="J1530" s="2" t="s">
        <v>9903</v>
      </c>
      <c r="K1530" s="2" t="s">
        <v>9908</v>
      </c>
      <c r="L1530" s="2" t="s">
        <v>9915</v>
      </c>
      <c r="M1530" s="2">
        <v>9</v>
      </c>
      <c r="N1530" s="2">
        <v>38684.910000000003</v>
      </c>
      <c r="O1530" s="2">
        <v>348164.19000000012</v>
      </c>
      <c r="P1530" s="2">
        <v>23.24</v>
      </c>
      <c r="Q1530" s="2">
        <v>267250.83</v>
      </c>
      <c r="R1530" s="2">
        <v>2</v>
      </c>
      <c r="S1530" s="2">
        <f t="shared" si="69"/>
        <v>9</v>
      </c>
      <c r="T1530" s="2">
        <f t="shared" si="70"/>
        <v>-3</v>
      </c>
      <c r="U1530" s="6">
        <f t="shared" si="71"/>
        <v>47.707716377046431</v>
      </c>
    </row>
    <row r="1531" spans="1:21" x14ac:dyDescent="0.3">
      <c r="A1531" s="2" t="s">
        <v>1546</v>
      </c>
      <c r="B1531" s="2" t="s">
        <v>6533</v>
      </c>
      <c r="C1531" s="3">
        <v>45278</v>
      </c>
      <c r="D1531" s="4">
        <v>4</v>
      </c>
      <c r="E1531" s="3">
        <v>45280</v>
      </c>
      <c r="F1531" s="3">
        <v>45285</v>
      </c>
      <c r="G1531" s="3">
        <v>38477</v>
      </c>
      <c r="H1531" s="2" t="s">
        <v>9881</v>
      </c>
      <c r="I1531" s="2" t="s">
        <v>9891</v>
      </c>
      <c r="J1531" s="2" t="s">
        <v>9903</v>
      </c>
      <c r="K1531" s="2" t="s">
        <v>9907</v>
      </c>
      <c r="L1531" s="2" t="s">
        <v>9913</v>
      </c>
      <c r="M1531" s="2">
        <v>1</v>
      </c>
      <c r="N1531" s="2">
        <v>25781.19</v>
      </c>
      <c r="O1531" s="2">
        <v>25781.19</v>
      </c>
      <c r="P1531" s="2">
        <v>29.72</v>
      </c>
      <c r="Q1531" s="2">
        <v>18119.02</v>
      </c>
      <c r="R1531" s="2">
        <v>3</v>
      </c>
      <c r="S1531" s="2">
        <f t="shared" si="69"/>
        <v>7</v>
      </c>
      <c r="T1531" s="2">
        <f t="shared" si="70"/>
        <v>-3</v>
      </c>
      <c r="U1531" s="6">
        <f t="shared" si="71"/>
        <v>18.622135754431476</v>
      </c>
    </row>
    <row r="1532" spans="1:21" x14ac:dyDescent="0.3">
      <c r="A1532" s="2" t="s">
        <v>1547</v>
      </c>
      <c r="B1532" s="2" t="s">
        <v>6534</v>
      </c>
      <c r="C1532" s="3">
        <v>45497</v>
      </c>
      <c r="D1532" s="4">
        <v>3</v>
      </c>
      <c r="E1532" s="3">
        <v>45499</v>
      </c>
      <c r="F1532" s="3">
        <v>45500</v>
      </c>
      <c r="G1532" s="3">
        <v>24045</v>
      </c>
      <c r="H1532" s="2" t="s">
        <v>9881</v>
      </c>
      <c r="I1532" s="2" t="s">
        <v>9890</v>
      </c>
      <c r="J1532" s="2" t="s">
        <v>9903</v>
      </c>
      <c r="K1532" s="2" t="s">
        <v>9908</v>
      </c>
      <c r="L1532" s="2" t="s">
        <v>9934</v>
      </c>
      <c r="M1532" s="2">
        <v>5</v>
      </c>
      <c r="N1532" s="2">
        <v>33269.18</v>
      </c>
      <c r="O1532" s="2">
        <v>166345.9</v>
      </c>
      <c r="P1532" s="2">
        <v>22.13</v>
      </c>
      <c r="Q1532" s="2">
        <v>129533.55</v>
      </c>
      <c r="R1532" s="2">
        <v>4</v>
      </c>
      <c r="S1532" s="2">
        <f t="shared" si="69"/>
        <v>3</v>
      </c>
      <c r="T1532" s="2">
        <f t="shared" si="70"/>
        <v>0</v>
      </c>
      <c r="U1532" s="6">
        <f t="shared" si="71"/>
        <v>58.732375085557834</v>
      </c>
    </row>
    <row r="1533" spans="1:21" x14ac:dyDescent="0.3">
      <c r="A1533" s="2" t="s">
        <v>1548</v>
      </c>
      <c r="B1533" s="2" t="s">
        <v>6535</v>
      </c>
      <c r="C1533" s="3">
        <v>45626</v>
      </c>
      <c r="D1533" s="4">
        <v>10</v>
      </c>
      <c r="E1533" s="3">
        <v>45630</v>
      </c>
      <c r="F1533" s="3">
        <v>45632</v>
      </c>
      <c r="G1533" s="3">
        <v>31860</v>
      </c>
      <c r="H1533" s="2" t="s">
        <v>9882</v>
      </c>
      <c r="I1533" s="2" t="s">
        <v>9888</v>
      </c>
      <c r="J1533" s="2" t="s">
        <v>9903</v>
      </c>
      <c r="K1533" s="2" t="s">
        <v>9907</v>
      </c>
      <c r="L1533" s="2" t="s">
        <v>9914</v>
      </c>
      <c r="M1533" s="2">
        <v>9</v>
      </c>
      <c r="N1533" s="2">
        <v>18431.82</v>
      </c>
      <c r="O1533" s="2">
        <v>165886.38</v>
      </c>
      <c r="P1533" s="2">
        <v>4.2699999999999996</v>
      </c>
      <c r="Q1533" s="2">
        <v>158803.03</v>
      </c>
      <c r="R1533" s="2">
        <v>1</v>
      </c>
      <c r="S1533" s="2">
        <f t="shared" si="69"/>
        <v>6</v>
      </c>
      <c r="T1533" s="2">
        <f t="shared" si="70"/>
        <v>4</v>
      </c>
      <c r="U1533" s="6">
        <f t="shared" si="71"/>
        <v>37.687896253602311</v>
      </c>
    </row>
    <row r="1534" spans="1:21" x14ac:dyDescent="0.3">
      <c r="A1534" s="2" t="s">
        <v>1549</v>
      </c>
      <c r="B1534" s="2" t="s">
        <v>6536</v>
      </c>
      <c r="C1534" s="3">
        <v>45351</v>
      </c>
      <c r="D1534" s="4">
        <v>6</v>
      </c>
      <c r="E1534" s="3">
        <v>45352</v>
      </c>
      <c r="F1534" s="3">
        <v>45355</v>
      </c>
      <c r="G1534" s="3">
        <v>27704</v>
      </c>
      <c r="H1534" s="2" t="s">
        <v>9880</v>
      </c>
      <c r="I1534" s="2" t="s">
        <v>9901</v>
      </c>
      <c r="J1534" s="2" t="s">
        <v>9906</v>
      </c>
      <c r="K1534" s="2" t="s">
        <v>9911</v>
      </c>
      <c r="L1534" s="2" t="s">
        <v>9936</v>
      </c>
      <c r="M1534" s="2">
        <v>1</v>
      </c>
      <c r="N1534" s="2">
        <v>6617.16</v>
      </c>
      <c r="O1534" s="2">
        <v>6617.16</v>
      </c>
      <c r="P1534" s="2">
        <v>7.64</v>
      </c>
      <c r="Q1534" s="2">
        <v>6111.61</v>
      </c>
      <c r="R1534" s="2">
        <v>1</v>
      </c>
      <c r="S1534" s="2">
        <f t="shared" si="69"/>
        <v>4</v>
      </c>
      <c r="T1534" s="2">
        <f t="shared" si="70"/>
        <v>2</v>
      </c>
      <c r="U1534" s="6">
        <f t="shared" si="71"/>
        <v>48.313530088156384</v>
      </c>
    </row>
    <row r="1535" spans="1:21" x14ac:dyDescent="0.3">
      <c r="A1535" s="2" t="s">
        <v>1550</v>
      </c>
      <c r="B1535" s="2" t="s">
        <v>6537</v>
      </c>
      <c r="C1535" s="3">
        <v>45753</v>
      </c>
      <c r="D1535" s="4">
        <v>10</v>
      </c>
      <c r="E1535" s="3">
        <v>45755</v>
      </c>
      <c r="F1535" s="3">
        <v>45756</v>
      </c>
      <c r="G1535" s="3">
        <v>33882</v>
      </c>
      <c r="H1535" s="2" t="s">
        <v>9879</v>
      </c>
      <c r="I1535" s="2" t="s">
        <v>9896</v>
      </c>
      <c r="J1535" s="2" t="s">
        <v>9903</v>
      </c>
      <c r="K1535" s="2" t="s">
        <v>9907</v>
      </c>
      <c r="L1535" s="2" t="s">
        <v>9914</v>
      </c>
      <c r="M1535" s="2">
        <v>2</v>
      </c>
      <c r="N1535" s="2">
        <v>17505.68</v>
      </c>
      <c r="O1535" s="2">
        <v>35011.360000000001</v>
      </c>
      <c r="P1535" s="2">
        <v>21.06</v>
      </c>
      <c r="Q1535" s="2">
        <v>27637.97</v>
      </c>
      <c r="R1535" s="2">
        <v>5</v>
      </c>
      <c r="S1535" s="2">
        <f t="shared" si="69"/>
        <v>3</v>
      </c>
      <c r="T1535" s="2">
        <f t="shared" si="70"/>
        <v>7</v>
      </c>
      <c r="U1535" s="6">
        <f t="shared" si="71"/>
        <v>32.499718173766006</v>
      </c>
    </row>
    <row r="1536" spans="1:21" x14ac:dyDescent="0.3">
      <c r="A1536" s="2" t="s">
        <v>1551</v>
      </c>
      <c r="B1536" s="2" t="s">
        <v>6538</v>
      </c>
      <c r="C1536" s="3">
        <v>45449</v>
      </c>
      <c r="D1536" s="4">
        <v>9</v>
      </c>
      <c r="E1536" s="3">
        <v>45451</v>
      </c>
      <c r="F1536" s="3">
        <v>45452</v>
      </c>
      <c r="G1536" s="3">
        <v>26802</v>
      </c>
      <c r="H1536" s="2" t="s">
        <v>9880</v>
      </c>
      <c r="I1536" s="2" t="s">
        <v>9901</v>
      </c>
      <c r="J1536" s="2" t="s">
        <v>9904</v>
      </c>
      <c r="K1536" s="2" t="s">
        <v>9909</v>
      </c>
      <c r="L1536" s="2" t="s">
        <v>9929</v>
      </c>
      <c r="M1536" s="2">
        <v>8</v>
      </c>
      <c r="N1536" s="2">
        <v>10727.81</v>
      </c>
      <c r="O1536" s="2">
        <v>85822.48</v>
      </c>
      <c r="P1536" s="2">
        <v>4.43</v>
      </c>
      <c r="Q1536" s="2">
        <v>82020.539999999994</v>
      </c>
      <c r="R1536" s="2">
        <v>4</v>
      </c>
      <c r="S1536" s="2">
        <f t="shared" si="69"/>
        <v>3</v>
      </c>
      <c r="T1536" s="2">
        <f t="shared" si="70"/>
        <v>6</v>
      </c>
      <c r="U1536" s="6">
        <f t="shared" si="71"/>
        <v>51.052703627652292</v>
      </c>
    </row>
    <row r="1537" spans="1:21" x14ac:dyDescent="0.3">
      <c r="A1537" s="2" t="s">
        <v>1552</v>
      </c>
      <c r="B1537" s="2" t="s">
        <v>6539</v>
      </c>
      <c r="C1537" s="3">
        <v>45815</v>
      </c>
      <c r="D1537" s="4">
        <v>5</v>
      </c>
      <c r="E1537" s="3">
        <v>45817</v>
      </c>
      <c r="F1537" s="3">
        <v>45819</v>
      </c>
      <c r="G1537" s="3">
        <v>38455</v>
      </c>
      <c r="H1537" s="2" t="s">
        <v>9879</v>
      </c>
      <c r="I1537" s="2" t="s">
        <v>9896</v>
      </c>
      <c r="J1537" s="2" t="s">
        <v>9904</v>
      </c>
      <c r="K1537" s="2" t="s">
        <v>9912</v>
      </c>
      <c r="L1537" s="2" t="s">
        <v>9928</v>
      </c>
      <c r="M1537" s="2">
        <v>7</v>
      </c>
      <c r="N1537" s="2">
        <v>26853.73</v>
      </c>
      <c r="O1537" s="2">
        <v>187976.11</v>
      </c>
      <c r="P1537" s="2">
        <v>25.02</v>
      </c>
      <c r="Q1537" s="2">
        <v>140944.49</v>
      </c>
      <c r="R1537" s="2">
        <v>5</v>
      </c>
      <c r="S1537" s="2">
        <f t="shared" si="69"/>
        <v>4</v>
      </c>
      <c r="T1537" s="2">
        <f t="shared" si="70"/>
        <v>1</v>
      </c>
      <c r="U1537" s="6">
        <f t="shared" si="71"/>
        <v>20.15123859191656</v>
      </c>
    </row>
    <row r="1538" spans="1:21" x14ac:dyDescent="0.3">
      <c r="A1538" s="2" t="s">
        <v>1553</v>
      </c>
      <c r="B1538" s="2" t="s">
        <v>6540</v>
      </c>
      <c r="C1538" s="3">
        <v>45496</v>
      </c>
      <c r="D1538" s="4">
        <v>3</v>
      </c>
      <c r="E1538" s="3">
        <v>45498</v>
      </c>
      <c r="F1538" s="3">
        <v>45503</v>
      </c>
      <c r="G1538" s="3">
        <v>35175</v>
      </c>
      <c r="H1538" s="2" t="s">
        <v>9882</v>
      </c>
      <c r="I1538" s="2" t="s">
        <v>9902</v>
      </c>
      <c r="J1538" s="2" t="s">
        <v>9903</v>
      </c>
      <c r="K1538" s="2" t="s">
        <v>9908</v>
      </c>
      <c r="L1538" s="2" t="s">
        <v>9915</v>
      </c>
      <c r="M1538" s="2">
        <v>3</v>
      </c>
      <c r="N1538" s="2">
        <v>2775.06</v>
      </c>
      <c r="O1538" s="2">
        <v>8325.18</v>
      </c>
      <c r="P1538" s="2">
        <v>24.18</v>
      </c>
      <c r="Q1538" s="2">
        <v>6312.15</v>
      </c>
      <c r="R1538" s="2">
        <v>4</v>
      </c>
      <c r="S1538" s="2">
        <f t="shared" si="69"/>
        <v>7</v>
      </c>
      <c r="T1538" s="2">
        <f t="shared" si="70"/>
        <v>-4</v>
      </c>
      <c r="U1538" s="6">
        <f t="shared" si="71"/>
        <v>28.255357311432078</v>
      </c>
    </row>
    <row r="1539" spans="1:21" x14ac:dyDescent="0.3">
      <c r="A1539" s="2" t="s">
        <v>1554</v>
      </c>
      <c r="B1539" s="2" t="s">
        <v>6541</v>
      </c>
      <c r="C1539" s="3">
        <v>45511</v>
      </c>
      <c r="D1539" s="4">
        <v>3</v>
      </c>
      <c r="E1539" s="3">
        <v>45516</v>
      </c>
      <c r="F1539" s="3">
        <v>45517</v>
      </c>
      <c r="G1539" s="3">
        <v>26816</v>
      </c>
      <c r="H1539" s="2" t="s">
        <v>9881</v>
      </c>
      <c r="I1539" s="2" t="s">
        <v>9891</v>
      </c>
      <c r="J1539" s="2" t="s">
        <v>9904</v>
      </c>
      <c r="K1539" s="2" t="s">
        <v>9909</v>
      </c>
      <c r="L1539" s="2" t="s">
        <v>9916</v>
      </c>
      <c r="M1539" s="2">
        <v>10</v>
      </c>
      <c r="N1539" s="2">
        <v>4518.8</v>
      </c>
      <c r="O1539" s="2">
        <v>45188</v>
      </c>
      <c r="P1539" s="2">
        <v>28.6</v>
      </c>
      <c r="Q1539" s="2">
        <v>32264.23</v>
      </c>
      <c r="R1539" s="2">
        <v>2</v>
      </c>
      <c r="S1539" s="2">
        <f t="shared" ref="S1539:S1602" si="72">_xlfn.DAYS(F1539,C1539)</f>
        <v>6</v>
      </c>
      <c r="T1539" s="2">
        <f t="shared" ref="T1539:T1602" si="73">D1539-S1539</f>
        <v>-3</v>
      </c>
      <c r="U1539" s="6">
        <f t="shared" ref="U1539:U1602" si="74">YEARFRAC(G1539,C1539,1)</f>
        <v>51.184120465434631</v>
      </c>
    </row>
    <row r="1540" spans="1:21" x14ac:dyDescent="0.3">
      <c r="A1540" s="2" t="s">
        <v>1555</v>
      </c>
      <c r="B1540" s="2" t="s">
        <v>6542</v>
      </c>
      <c r="C1540" s="3">
        <v>45789</v>
      </c>
      <c r="D1540" s="4">
        <v>5</v>
      </c>
      <c r="E1540" s="3">
        <v>45794</v>
      </c>
      <c r="F1540" s="3">
        <v>45799</v>
      </c>
      <c r="G1540" s="3">
        <v>25036</v>
      </c>
      <c r="H1540" s="2" t="s">
        <v>9881</v>
      </c>
      <c r="I1540" s="2" t="s">
        <v>9891</v>
      </c>
      <c r="J1540" s="2" t="s">
        <v>9903</v>
      </c>
      <c r="K1540" s="2" t="s">
        <v>9907</v>
      </c>
      <c r="L1540" s="2" t="s">
        <v>9913</v>
      </c>
      <c r="M1540" s="2">
        <v>5</v>
      </c>
      <c r="N1540" s="2">
        <v>16920.7</v>
      </c>
      <c r="O1540" s="2">
        <v>84603.5</v>
      </c>
      <c r="P1540" s="2">
        <v>24.33</v>
      </c>
      <c r="Q1540" s="2">
        <v>64019.47</v>
      </c>
      <c r="R1540" s="2">
        <v>3</v>
      </c>
      <c r="S1540" s="2">
        <f t="shared" si="72"/>
        <v>10</v>
      </c>
      <c r="T1540" s="2">
        <f t="shared" si="73"/>
        <v>-5</v>
      </c>
      <c r="U1540" s="6">
        <f t="shared" si="74"/>
        <v>56.817276374793487</v>
      </c>
    </row>
    <row r="1541" spans="1:21" x14ac:dyDescent="0.3">
      <c r="A1541" s="2" t="s">
        <v>1556</v>
      </c>
      <c r="B1541" s="2" t="s">
        <v>6543</v>
      </c>
      <c r="C1541" s="3">
        <v>45602</v>
      </c>
      <c r="D1541" s="4">
        <v>10</v>
      </c>
      <c r="E1541" s="3">
        <v>45607</v>
      </c>
      <c r="F1541" s="3">
        <v>45610</v>
      </c>
      <c r="G1541" s="3">
        <v>33318</v>
      </c>
      <c r="H1541" s="2" t="s">
        <v>9881</v>
      </c>
      <c r="I1541" s="2" t="s">
        <v>9894</v>
      </c>
      <c r="J1541" s="2" t="s">
        <v>9904</v>
      </c>
      <c r="K1541" s="2" t="s">
        <v>9912</v>
      </c>
      <c r="L1541" s="2" t="s">
        <v>9920</v>
      </c>
      <c r="M1541" s="2">
        <v>5</v>
      </c>
      <c r="N1541" s="2">
        <v>22656.1</v>
      </c>
      <c r="O1541" s="2">
        <v>113280.5</v>
      </c>
      <c r="P1541" s="2">
        <v>2.02</v>
      </c>
      <c r="Q1541" s="2">
        <v>110992.23</v>
      </c>
      <c r="R1541" s="2">
        <v>1</v>
      </c>
      <c r="S1541" s="2">
        <f t="shared" si="72"/>
        <v>8</v>
      </c>
      <c r="T1541" s="2">
        <f t="shared" si="73"/>
        <v>2</v>
      </c>
      <c r="U1541" s="6">
        <f t="shared" si="74"/>
        <v>33.630405024559145</v>
      </c>
    </row>
    <row r="1542" spans="1:21" x14ac:dyDescent="0.3">
      <c r="A1542" s="2" t="s">
        <v>1557</v>
      </c>
      <c r="B1542" s="2" t="s">
        <v>6544</v>
      </c>
      <c r="C1542" s="3">
        <v>45335</v>
      </c>
      <c r="D1542" s="4">
        <v>6</v>
      </c>
      <c r="E1542" s="3">
        <v>45339</v>
      </c>
      <c r="F1542" s="3">
        <v>45341</v>
      </c>
      <c r="G1542" s="3">
        <v>34624</v>
      </c>
      <c r="H1542" s="2" t="s">
        <v>9880</v>
      </c>
      <c r="I1542" s="2" t="s">
        <v>9884</v>
      </c>
      <c r="J1542" s="2" t="s">
        <v>9904</v>
      </c>
      <c r="K1542" s="2" t="s">
        <v>9909</v>
      </c>
      <c r="L1542" s="2" t="s">
        <v>9927</v>
      </c>
      <c r="M1542" s="2">
        <v>9</v>
      </c>
      <c r="N1542" s="2">
        <v>46268.94</v>
      </c>
      <c r="O1542" s="2">
        <v>416420.46</v>
      </c>
      <c r="P1542" s="2">
        <v>2.7</v>
      </c>
      <c r="Q1542" s="2">
        <v>405177.11</v>
      </c>
      <c r="R1542" s="2">
        <v>5</v>
      </c>
      <c r="S1542" s="2">
        <f t="shared" si="72"/>
        <v>6</v>
      </c>
      <c r="T1542" s="2">
        <f t="shared" si="73"/>
        <v>0</v>
      </c>
      <c r="U1542" s="6">
        <f t="shared" si="74"/>
        <v>29.324472312991258</v>
      </c>
    </row>
    <row r="1543" spans="1:21" x14ac:dyDescent="0.3">
      <c r="A1543" s="2" t="s">
        <v>1558</v>
      </c>
      <c r="B1543" s="2" t="s">
        <v>6545</v>
      </c>
      <c r="C1543" s="3">
        <v>45458</v>
      </c>
      <c r="D1543" s="4">
        <v>3</v>
      </c>
      <c r="E1543" s="3">
        <v>45463</v>
      </c>
      <c r="F1543" s="3">
        <v>45466</v>
      </c>
      <c r="G1543" s="3">
        <v>26638</v>
      </c>
      <c r="H1543" s="2" t="s">
        <v>9881</v>
      </c>
      <c r="I1543" s="2" t="s">
        <v>9899</v>
      </c>
      <c r="J1543" s="2" t="s">
        <v>9906</v>
      </c>
      <c r="K1543" s="2" t="s">
        <v>9911</v>
      </c>
      <c r="L1543" s="2" t="s">
        <v>9919</v>
      </c>
      <c r="M1543" s="2">
        <v>6</v>
      </c>
      <c r="N1543" s="2">
        <v>6444.33</v>
      </c>
      <c r="O1543" s="2">
        <v>38665.980000000003</v>
      </c>
      <c r="P1543" s="2">
        <v>9.85</v>
      </c>
      <c r="Q1543" s="2">
        <v>34857.379999999997</v>
      </c>
      <c r="R1543" s="2">
        <v>4</v>
      </c>
      <c r="S1543" s="2">
        <f t="shared" si="72"/>
        <v>8</v>
      </c>
      <c r="T1543" s="2">
        <f t="shared" si="73"/>
        <v>-5</v>
      </c>
      <c r="U1543" s="6">
        <f t="shared" si="74"/>
        <v>51.524355596880007</v>
      </c>
    </row>
    <row r="1544" spans="1:21" x14ac:dyDescent="0.3">
      <c r="A1544" s="2" t="s">
        <v>1559</v>
      </c>
      <c r="B1544" s="2" t="s">
        <v>6546</v>
      </c>
      <c r="C1544" s="3">
        <v>45235</v>
      </c>
      <c r="D1544" s="4">
        <v>6</v>
      </c>
      <c r="E1544" s="3">
        <v>45236</v>
      </c>
      <c r="F1544" s="3">
        <v>45237</v>
      </c>
      <c r="G1544" s="3">
        <v>29421</v>
      </c>
      <c r="H1544" s="2" t="s">
        <v>9879</v>
      </c>
      <c r="I1544" s="2" t="s">
        <v>9886</v>
      </c>
      <c r="J1544" s="2" t="s">
        <v>9904</v>
      </c>
      <c r="K1544" s="2" t="s">
        <v>9912</v>
      </c>
      <c r="L1544" s="2" t="s">
        <v>9933</v>
      </c>
      <c r="M1544" s="2">
        <v>5</v>
      </c>
      <c r="N1544" s="2">
        <v>40137.25</v>
      </c>
      <c r="O1544" s="2">
        <v>200686.25</v>
      </c>
      <c r="P1544" s="2">
        <v>21.18</v>
      </c>
      <c r="Q1544" s="2">
        <v>158180.9</v>
      </c>
      <c r="R1544" s="2">
        <v>2</v>
      </c>
      <c r="S1544" s="2">
        <f t="shared" si="72"/>
        <v>2</v>
      </c>
      <c r="T1544" s="2">
        <f t="shared" si="73"/>
        <v>4</v>
      </c>
      <c r="U1544" s="6">
        <f t="shared" si="74"/>
        <v>43.296372347707049</v>
      </c>
    </row>
    <row r="1545" spans="1:21" x14ac:dyDescent="0.3">
      <c r="A1545" s="2" t="s">
        <v>1560</v>
      </c>
      <c r="B1545" s="2" t="s">
        <v>6547</v>
      </c>
      <c r="C1545" s="3">
        <v>45367</v>
      </c>
      <c r="D1545" s="4">
        <v>6</v>
      </c>
      <c r="E1545" s="3">
        <v>45372</v>
      </c>
      <c r="F1545" s="3">
        <v>45377</v>
      </c>
      <c r="G1545" s="3">
        <v>23794</v>
      </c>
      <c r="H1545" s="2" t="s">
        <v>9881</v>
      </c>
      <c r="I1545" s="2" t="s">
        <v>9899</v>
      </c>
      <c r="J1545" s="2" t="s">
        <v>9905</v>
      </c>
      <c r="K1545" s="2" t="s">
        <v>9910</v>
      </c>
      <c r="L1545" s="2" t="s">
        <v>9917</v>
      </c>
      <c r="M1545" s="2">
        <v>7</v>
      </c>
      <c r="N1545" s="2">
        <v>41846.300000000003</v>
      </c>
      <c r="O1545" s="2">
        <v>292924.09999999998</v>
      </c>
      <c r="P1545" s="2">
        <v>5.86</v>
      </c>
      <c r="Q1545" s="2">
        <v>275758.75</v>
      </c>
      <c r="R1545" s="2">
        <v>1</v>
      </c>
      <c r="S1545" s="2">
        <f t="shared" si="72"/>
        <v>10</v>
      </c>
      <c r="T1545" s="2">
        <f t="shared" si="73"/>
        <v>-4</v>
      </c>
      <c r="U1545" s="6">
        <f t="shared" si="74"/>
        <v>59.063655030800824</v>
      </c>
    </row>
    <row r="1546" spans="1:21" x14ac:dyDescent="0.3">
      <c r="A1546" s="2" t="s">
        <v>1561</v>
      </c>
      <c r="B1546" s="2" t="s">
        <v>6548</v>
      </c>
      <c r="C1546" s="3">
        <v>45852</v>
      </c>
      <c r="D1546" s="4">
        <v>9</v>
      </c>
      <c r="E1546" s="3">
        <v>45855</v>
      </c>
      <c r="F1546" s="3">
        <v>45858</v>
      </c>
      <c r="G1546" s="3">
        <v>28839</v>
      </c>
      <c r="H1546" s="2" t="s">
        <v>9880</v>
      </c>
      <c r="I1546" s="2" t="s">
        <v>9884</v>
      </c>
      <c r="J1546" s="2" t="s">
        <v>9903</v>
      </c>
      <c r="K1546" s="2" t="s">
        <v>9908</v>
      </c>
      <c r="L1546" s="2" t="s">
        <v>9918</v>
      </c>
      <c r="M1546" s="2">
        <v>5</v>
      </c>
      <c r="N1546" s="2">
        <v>23816.17</v>
      </c>
      <c r="O1546" s="2">
        <v>119080.85</v>
      </c>
      <c r="P1546" s="2">
        <v>29.37</v>
      </c>
      <c r="Q1546" s="2">
        <v>84106.8</v>
      </c>
      <c r="R1546" s="2">
        <v>3</v>
      </c>
      <c r="S1546" s="2">
        <f t="shared" si="72"/>
        <v>6</v>
      </c>
      <c r="T1546" s="2">
        <f t="shared" si="73"/>
        <v>3</v>
      </c>
      <c r="U1546" s="6">
        <f t="shared" si="74"/>
        <v>46.579055441478438</v>
      </c>
    </row>
    <row r="1547" spans="1:21" x14ac:dyDescent="0.3">
      <c r="A1547" s="2" t="s">
        <v>1562</v>
      </c>
      <c r="B1547" s="2" t="s">
        <v>6549</v>
      </c>
      <c r="C1547" s="3">
        <v>45690</v>
      </c>
      <c r="D1547" s="4">
        <v>9</v>
      </c>
      <c r="E1547" s="3">
        <v>45695</v>
      </c>
      <c r="F1547" s="3">
        <v>45699</v>
      </c>
      <c r="G1547" s="3">
        <v>24985</v>
      </c>
      <c r="H1547" s="2" t="s">
        <v>9882</v>
      </c>
      <c r="I1547" s="2" t="s">
        <v>9888</v>
      </c>
      <c r="J1547" s="2" t="s">
        <v>9904</v>
      </c>
      <c r="K1547" s="2" t="s">
        <v>9912</v>
      </c>
      <c r="L1547" s="2" t="s">
        <v>9933</v>
      </c>
      <c r="M1547" s="2">
        <v>8</v>
      </c>
      <c r="N1547" s="2">
        <v>46622.13</v>
      </c>
      <c r="O1547" s="2">
        <v>372977.04</v>
      </c>
      <c r="P1547" s="2">
        <v>10.15</v>
      </c>
      <c r="Q1547" s="2">
        <v>335119.87</v>
      </c>
      <c r="R1547" s="2">
        <v>1</v>
      </c>
      <c r="S1547" s="2">
        <f t="shared" si="72"/>
        <v>9</v>
      </c>
      <c r="T1547" s="2">
        <f t="shared" si="73"/>
        <v>0</v>
      </c>
      <c r="U1547" s="6">
        <f t="shared" si="74"/>
        <v>56.68586263865943</v>
      </c>
    </row>
    <row r="1548" spans="1:21" x14ac:dyDescent="0.3">
      <c r="A1548" s="2" t="s">
        <v>1563</v>
      </c>
      <c r="B1548" s="2" t="s">
        <v>6550</v>
      </c>
      <c r="C1548" s="3">
        <v>45191</v>
      </c>
      <c r="D1548" s="4">
        <v>5</v>
      </c>
      <c r="E1548" s="3">
        <v>45196</v>
      </c>
      <c r="F1548" s="3">
        <v>45197</v>
      </c>
      <c r="G1548" s="3">
        <v>35901</v>
      </c>
      <c r="H1548" s="2" t="s">
        <v>9880</v>
      </c>
      <c r="I1548" s="2" t="s">
        <v>9892</v>
      </c>
      <c r="J1548" s="2" t="s">
        <v>9903</v>
      </c>
      <c r="K1548" s="2" t="s">
        <v>9907</v>
      </c>
      <c r="L1548" s="2" t="s">
        <v>9914</v>
      </c>
      <c r="M1548" s="2">
        <v>7</v>
      </c>
      <c r="N1548" s="2">
        <v>18361.12</v>
      </c>
      <c r="O1548" s="2">
        <v>128527.84</v>
      </c>
      <c r="P1548" s="2">
        <v>17.37</v>
      </c>
      <c r="Q1548" s="2">
        <v>106202.55</v>
      </c>
      <c r="R1548" s="2">
        <v>3</v>
      </c>
      <c r="S1548" s="2">
        <f t="shared" si="72"/>
        <v>6</v>
      </c>
      <c r="T1548" s="2">
        <f t="shared" si="73"/>
        <v>-1</v>
      </c>
      <c r="U1548" s="6">
        <f t="shared" si="74"/>
        <v>25.43597304128054</v>
      </c>
    </row>
    <row r="1549" spans="1:21" x14ac:dyDescent="0.3">
      <c r="A1549" s="2" t="s">
        <v>1564</v>
      </c>
      <c r="B1549" s="2" t="s">
        <v>6551</v>
      </c>
      <c r="C1549" s="3">
        <v>45625</v>
      </c>
      <c r="D1549" s="4">
        <v>5</v>
      </c>
      <c r="E1549" s="3">
        <v>45626</v>
      </c>
      <c r="F1549" s="3">
        <v>45627</v>
      </c>
      <c r="G1549" s="3">
        <v>27178</v>
      </c>
      <c r="H1549" s="2" t="s">
        <v>9880</v>
      </c>
      <c r="I1549" s="2" t="s">
        <v>9889</v>
      </c>
      <c r="J1549" s="2" t="s">
        <v>9905</v>
      </c>
      <c r="K1549" s="2" t="s">
        <v>9910</v>
      </c>
      <c r="L1549" s="2" t="s">
        <v>9924</v>
      </c>
      <c r="M1549" s="2">
        <v>6</v>
      </c>
      <c r="N1549" s="2">
        <v>1711.65</v>
      </c>
      <c r="O1549" s="2">
        <v>10269.9</v>
      </c>
      <c r="P1549" s="2">
        <v>14.49</v>
      </c>
      <c r="Q1549" s="2">
        <v>8781.7900000000009</v>
      </c>
      <c r="R1549" s="2">
        <v>1</v>
      </c>
      <c r="S1549" s="2">
        <f t="shared" si="72"/>
        <v>2</v>
      </c>
      <c r="T1549" s="2">
        <f t="shared" si="73"/>
        <v>3</v>
      </c>
      <c r="U1549" s="6">
        <f t="shared" si="74"/>
        <v>50.504455658149027</v>
      </c>
    </row>
    <row r="1550" spans="1:21" x14ac:dyDescent="0.3">
      <c r="A1550" s="2" t="s">
        <v>1565</v>
      </c>
      <c r="B1550" s="2" t="s">
        <v>6552</v>
      </c>
      <c r="C1550" s="3">
        <v>45298</v>
      </c>
      <c r="D1550" s="4">
        <v>5</v>
      </c>
      <c r="E1550" s="3">
        <v>45303</v>
      </c>
      <c r="F1550" s="3">
        <v>45307</v>
      </c>
      <c r="G1550" s="3">
        <v>28042</v>
      </c>
      <c r="H1550" s="2" t="s">
        <v>9881</v>
      </c>
      <c r="I1550" s="2" t="s">
        <v>9891</v>
      </c>
      <c r="J1550" s="2" t="s">
        <v>9904</v>
      </c>
      <c r="K1550" s="2" t="s">
        <v>9909</v>
      </c>
      <c r="L1550" s="2" t="s">
        <v>9923</v>
      </c>
      <c r="M1550" s="2">
        <v>4</v>
      </c>
      <c r="N1550" s="2">
        <v>44704.07</v>
      </c>
      <c r="O1550" s="2">
        <v>178816.28</v>
      </c>
      <c r="P1550" s="2">
        <v>27.04</v>
      </c>
      <c r="Q1550" s="2">
        <v>130464.36</v>
      </c>
      <c r="R1550" s="2">
        <v>1</v>
      </c>
      <c r="S1550" s="2">
        <f t="shared" si="72"/>
        <v>9</v>
      </c>
      <c r="T1550" s="2">
        <f t="shared" si="73"/>
        <v>-4</v>
      </c>
      <c r="U1550" s="6">
        <f t="shared" si="74"/>
        <v>47.242373449547436</v>
      </c>
    </row>
    <row r="1551" spans="1:21" x14ac:dyDescent="0.3">
      <c r="A1551" s="2" t="s">
        <v>1566</v>
      </c>
      <c r="B1551" s="2" t="s">
        <v>6553</v>
      </c>
      <c r="C1551" s="3">
        <v>45499</v>
      </c>
      <c r="D1551" s="4">
        <v>3</v>
      </c>
      <c r="E1551" s="3">
        <v>45503</v>
      </c>
      <c r="F1551" s="3">
        <v>45507</v>
      </c>
      <c r="G1551" s="3">
        <v>31384</v>
      </c>
      <c r="H1551" s="2" t="s">
        <v>9881</v>
      </c>
      <c r="I1551" s="2" t="s">
        <v>9894</v>
      </c>
      <c r="J1551" s="2" t="s">
        <v>9904</v>
      </c>
      <c r="K1551" s="2" t="s">
        <v>9912</v>
      </c>
      <c r="L1551" s="2" t="s">
        <v>9920</v>
      </c>
      <c r="M1551" s="2">
        <v>7</v>
      </c>
      <c r="N1551" s="2">
        <v>6333.65</v>
      </c>
      <c r="O1551" s="2">
        <v>44335.55</v>
      </c>
      <c r="P1551" s="2">
        <v>7.7</v>
      </c>
      <c r="Q1551" s="2">
        <v>40921.71</v>
      </c>
      <c r="R1551" s="2">
        <v>3</v>
      </c>
      <c r="S1551" s="2">
        <f t="shared" si="72"/>
        <v>8</v>
      </c>
      <c r="T1551" s="2">
        <f t="shared" si="73"/>
        <v>-5</v>
      </c>
      <c r="U1551" s="6">
        <f t="shared" si="74"/>
        <v>38.644763860369608</v>
      </c>
    </row>
    <row r="1552" spans="1:21" x14ac:dyDescent="0.3">
      <c r="A1552" s="2" t="s">
        <v>1567</v>
      </c>
      <c r="B1552" s="2" t="s">
        <v>6554</v>
      </c>
      <c r="C1552" s="3">
        <v>45441</v>
      </c>
      <c r="D1552" s="4">
        <v>3</v>
      </c>
      <c r="E1552" s="3">
        <v>45446</v>
      </c>
      <c r="F1552" s="3">
        <v>45448</v>
      </c>
      <c r="G1552" s="3">
        <v>26150</v>
      </c>
      <c r="H1552" s="2" t="s">
        <v>9882</v>
      </c>
      <c r="I1552" s="2" t="s">
        <v>9895</v>
      </c>
      <c r="J1552" s="2" t="s">
        <v>9903</v>
      </c>
      <c r="K1552" s="2" t="s">
        <v>9907</v>
      </c>
      <c r="L1552" s="2" t="s">
        <v>9914</v>
      </c>
      <c r="M1552" s="2">
        <v>6</v>
      </c>
      <c r="N1552" s="2">
        <v>20048.8</v>
      </c>
      <c r="O1552" s="2">
        <v>120292.8</v>
      </c>
      <c r="P1552" s="2">
        <v>4.41</v>
      </c>
      <c r="Q1552" s="2">
        <v>114987.89</v>
      </c>
      <c r="R1552" s="2">
        <v>2</v>
      </c>
      <c r="S1552" s="2">
        <f t="shared" si="72"/>
        <v>7</v>
      </c>
      <c r="T1552" s="2">
        <f t="shared" si="73"/>
        <v>-4</v>
      </c>
      <c r="U1552" s="6">
        <f t="shared" si="74"/>
        <v>52.814540661123509</v>
      </c>
    </row>
    <row r="1553" spans="1:21" x14ac:dyDescent="0.3">
      <c r="A1553" s="2" t="s">
        <v>1568</v>
      </c>
      <c r="B1553" s="2" t="s">
        <v>6555</v>
      </c>
      <c r="C1553" s="3">
        <v>45741</v>
      </c>
      <c r="D1553" s="4">
        <v>5</v>
      </c>
      <c r="E1553" s="3">
        <v>45745</v>
      </c>
      <c r="F1553" s="3">
        <v>45747</v>
      </c>
      <c r="G1553" s="3">
        <v>34601</v>
      </c>
      <c r="H1553" s="2" t="s">
        <v>9879</v>
      </c>
      <c r="I1553" s="2" t="s">
        <v>9886</v>
      </c>
      <c r="J1553" s="2" t="s">
        <v>9904</v>
      </c>
      <c r="K1553" s="2" t="s">
        <v>9909</v>
      </c>
      <c r="L1553" s="2" t="s">
        <v>9923</v>
      </c>
      <c r="M1553" s="2">
        <v>3</v>
      </c>
      <c r="N1553" s="2">
        <v>37418.050000000003</v>
      </c>
      <c r="O1553" s="2">
        <v>112254.15</v>
      </c>
      <c r="P1553" s="2">
        <v>6.27</v>
      </c>
      <c r="Q1553" s="2">
        <v>105215.81</v>
      </c>
      <c r="R1553" s="2">
        <v>2</v>
      </c>
      <c r="S1553" s="2">
        <f t="shared" si="72"/>
        <v>6</v>
      </c>
      <c r="T1553" s="2">
        <f t="shared" si="73"/>
        <v>-1</v>
      </c>
      <c r="U1553" s="6">
        <f t="shared" si="74"/>
        <v>30.499657768651609</v>
      </c>
    </row>
    <row r="1554" spans="1:21" x14ac:dyDescent="0.3">
      <c r="A1554" s="2" t="s">
        <v>1569</v>
      </c>
      <c r="B1554" s="2" t="s">
        <v>6556</v>
      </c>
      <c r="C1554" s="3">
        <v>45862</v>
      </c>
      <c r="D1554" s="4">
        <v>10</v>
      </c>
      <c r="E1554" s="3">
        <v>45864</v>
      </c>
      <c r="F1554" s="3">
        <v>45865</v>
      </c>
      <c r="G1554" s="3">
        <v>33771</v>
      </c>
      <c r="H1554" s="2" t="s">
        <v>9879</v>
      </c>
      <c r="I1554" s="2" t="s">
        <v>9886</v>
      </c>
      <c r="J1554" s="2" t="s">
        <v>9904</v>
      </c>
      <c r="K1554" s="2" t="s">
        <v>9912</v>
      </c>
      <c r="L1554" s="2" t="s">
        <v>9933</v>
      </c>
      <c r="M1554" s="2">
        <v>3</v>
      </c>
      <c r="N1554" s="2">
        <v>27780.080000000002</v>
      </c>
      <c r="O1554" s="2">
        <v>83340.240000000005</v>
      </c>
      <c r="P1554" s="2">
        <v>2.56</v>
      </c>
      <c r="Q1554" s="2">
        <v>81206.73</v>
      </c>
      <c r="R1554" s="2">
        <v>1</v>
      </c>
      <c r="S1554" s="2">
        <f t="shared" si="72"/>
        <v>3</v>
      </c>
      <c r="T1554" s="2">
        <f t="shared" si="73"/>
        <v>7</v>
      </c>
      <c r="U1554" s="6">
        <f t="shared" si="74"/>
        <v>33.102021096706657</v>
      </c>
    </row>
    <row r="1555" spans="1:21" x14ac:dyDescent="0.3">
      <c r="A1555" s="2" t="s">
        <v>1570</v>
      </c>
      <c r="B1555" s="2" t="s">
        <v>6557</v>
      </c>
      <c r="C1555" s="3">
        <v>45227</v>
      </c>
      <c r="D1555" s="4">
        <v>4</v>
      </c>
      <c r="E1555" s="3">
        <v>45231</v>
      </c>
      <c r="F1555" s="3">
        <v>45234</v>
      </c>
      <c r="G1555" s="3">
        <v>32732</v>
      </c>
      <c r="H1555" s="2" t="s">
        <v>9880</v>
      </c>
      <c r="I1555" s="2" t="s">
        <v>9901</v>
      </c>
      <c r="J1555" s="2" t="s">
        <v>9904</v>
      </c>
      <c r="K1555" s="2" t="s">
        <v>9912</v>
      </c>
      <c r="L1555" s="2" t="s">
        <v>9928</v>
      </c>
      <c r="M1555" s="2">
        <v>3</v>
      </c>
      <c r="N1555" s="2">
        <v>37991.85</v>
      </c>
      <c r="O1555" s="2">
        <v>113975.55</v>
      </c>
      <c r="P1555" s="2">
        <v>24.49</v>
      </c>
      <c r="Q1555" s="2">
        <v>86062.94</v>
      </c>
      <c r="R1555" s="2">
        <v>4</v>
      </c>
      <c r="S1555" s="2">
        <f t="shared" si="72"/>
        <v>7</v>
      </c>
      <c r="T1555" s="2">
        <f t="shared" si="73"/>
        <v>-3</v>
      </c>
      <c r="U1555" s="6">
        <f t="shared" si="74"/>
        <v>34.211452710631306</v>
      </c>
    </row>
    <row r="1556" spans="1:21" x14ac:dyDescent="0.3">
      <c r="A1556" s="2" t="s">
        <v>1571</v>
      </c>
      <c r="B1556" s="2" t="s">
        <v>6558</v>
      </c>
      <c r="C1556" s="3">
        <v>45526</v>
      </c>
      <c r="D1556" s="4">
        <v>4</v>
      </c>
      <c r="E1556" s="3">
        <v>45528</v>
      </c>
      <c r="F1556" s="3">
        <v>45531</v>
      </c>
      <c r="G1556" s="3">
        <v>25377</v>
      </c>
      <c r="H1556" s="2" t="s">
        <v>9882</v>
      </c>
      <c r="I1556" s="2" t="s">
        <v>9888</v>
      </c>
      <c r="J1556" s="2" t="s">
        <v>9903</v>
      </c>
      <c r="K1556" s="2" t="s">
        <v>9908</v>
      </c>
      <c r="L1556" s="2" t="s">
        <v>9915</v>
      </c>
      <c r="M1556" s="2">
        <v>8</v>
      </c>
      <c r="N1556" s="2">
        <v>22066.31</v>
      </c>
      <c r="O1556" s="2">
        <v>176530.48</v>
      </c>
      <c r="P1556" s="2">
        <v>21.09</v>
      </c>
      <c r="Q1556" s="2">
        <v>139300.20000000001</v>
      </c>
      <c r="R1556" s="2">
        <v>5</v>
      </c>
      <c r="S1556" s="2">
        <f t="shared" si="72"/>
        <v>5</v>
      </c>
      <c r="T1556" s="2">
        <f t="shared" si="73"/>
        <v>-1</v>
      </c>
      <c r="U1556" s="6">
        <f t="shared" si="74"/>
        <v>55.16495550992471</v>
      </c>
    </row>
    <row r="1557" spans="1:21" x14ac:dyDescent="0.3">
      <c r="A1557" s="2" t="s">
        <v>1572</v>
      </c>
      <c r="B1557" s="2" t="s">
        <v>6559</v>
      </c>
      <c r="C1557" s="3">
        <v>45305</v>
      </c>
      <c r="D1557" s="4">
        <v>9</v>
      </c>
      <c r="E1557" s="3">
        <v>45307</v>
      </c>
      <c r="F1557" s="3">
        <v>45312</v>
      </c>
      <c r="G1557" s="3">
        <v>35638</v>
      </c>
      <c r="H1557" s="2" t="s">
        <v>9881</v>
      </c>
      <c r="I1557" s="2" t="s">
        <v>9891</v>
      </c>
      <c r="J1557" s="2" t="s">
        <v>9904</v>
      </c>
      <c r="K1557" s="2" t="s">
        <v>9909</v>
      </c>
      <c r="L1557" s="2" t="s">
        <v>9916</v>
      </c>
      <c r="M1557" s="2">
        <v>5</v>
      </c>
      <c r="N1557" s="2">
        <v>5018.82</v>
      </c>
      <c r="O1557" s="2">
        <v>25094.1</v>
      </c>
      <c r="P1557" s="2">
        <v>0.19</v>
      </c>
      <c r="Q1557" s="2">
        <v>25046.42</v>
      </c>
      <c r="R1557" s="2">
        <v>3</v>
      </c>
      <c r="S1557" s="2">
        <f t="shared" si="72"/>
        <v>7</v>
      </c>
      <c r="T1557" s="2">
        <f t="shared" si="73"/>
        <v>2</v>
      </c>
      <c r="U1557" s="6">
        <f t="shared" si="74"/>
        <v>26.466803559206024</v>
      </c>
    </row>
    <row r="1558" spans="1:21" x14ac:dyDescent="0.3">
      <c r="A1558" s="2" t="s">
        <v>1573</v>
      </c>
      <c r="B1558" s="2" t="s">
        <v>6560</v>
      </c>
      <c r="C1558" s="3">
        <v>45440</v>
      </c>
      <c r="D1558" s="4">
        <v>9</v>
      </c>
      <c r="E1558" s="3">
        <v>45445</v>
      </c>
      <c r="F1558" s="3">
        <v>45450</v>
      </c>
      <c r="G1558" s="3">
        <v>30093</v>
      </c>
      <c r="H1558" s="2" t="s">
        <v>9881</v>
      </c>
      <c r="I1558" s="2" t="s">
        <v>9890</v>
      </c>
      <c r="J1558" s="2" t="s">
        <v>9904</v>
      </c>
      <c r="K1558" s="2" t="s">
        <v>9909</v>
      </c>
      <c r="L1558" s="2" t="s">
        <v>9916</v>
      </c>
      <c r="M1558" s="2">
        <v>4</v>
      </c>
      <c r="N1558" s="2">
        <v>2651.46</v>
      </c>
      <c r="O1558" s="2">
        <v>10605.84</v>
      </c>
      <c r="P1558" s="2">
        <v>11.24</v>
      </c>
      <c r="Q1558" s="2">
        <v>9413.74</v>
      </c>
      <c r="R1558" s="2">
        <v>3</v>
      </c>
      <c r="S1558" s="2">
        <f t="shared" si="72"/>
        <v>10</v>
      </c>
      <c r="T1558" s="2">
        <f t="shared" si="73"/>
        <v>-1</v>
      </c>
      <c r="U1558" s="6">
        <f t="shared" si="74"/>
        <v>42.017127212530241</v>
      </c>
    </row>
    <row r="1559" spans="1:21" x14ac:dyDescent="0.3">
      <c r="A1559" s="2" t="s">
        <v>1574</v>
      </c>
      <c r="B1559" s="2" t="s">
        <v>6561</v>
      </c>
      <c r="C1559" s="3">
        <v>45177</v>
      </c>
      <c r="D1559" s="4">
        <v>4</v>
      </c>
      <c r="E1559" s="3">
        <v>45182</v>
      </c>
      <c r="F1559" s="3">
        <v>45186</v>
      </c>
      <c r="G1559" s="3">
        <v>25044</v>
      </c>
      <c r="H1559" s="2" t="s">
        <v>9879</v>
      </c>
      <c r="I1559" s="2" t="s">
        <v>9886</v>
      </c>
      <c r="J1559" s="2" t="s">
        <v>9903</v>
      </c>
      <c r="K1559" s="2" t="s">
        <v>9907</v>
      </c>
      <c r="L1559" s="2" t="s">
        <v>9931</v>
      </c>
      <c r="M1559" s="2">
        <v>7</v>
      </c>
      <c r="N1559" s="2">
        <v>44888.2</v>
      </c>
      <c r="O1559" s="2">
        <v>314217.40000000002</v>
      </c>
      <c r="P1559" s="2">
        <v>19.95</v>
      </c>
      <c r="Q1559" s="2">
        <v>251531.03</v>
      </c>
      <c r="R1559" s="2">
        <v>3</v>
      </c>
      <c r="S1559" s="2">
        <f t="shared" si="72"/>
        <v>9</v>
      </c>
      <c r="T1559" s="2">
        <f t="shared" si="73"/>
        <v>-5</v>
      </c>
      <c r="U1559" s="6">
        <f t="shared" si="74"/>
        <v>55.121149897330596</v>
      </c>
    </row>
    <row r="1560" spans="1:21" x14ac:dyDescent="0.3">
      <c r="A1560" s="2" t="s">
        <v>1575</v>
      </c>
      <c r="B1560" s="2" t="s">
        <v>6562</v>
      </c>
      <c r="C1560" s="3">
        <v>45454</v>
      </c>
      <c r="D1560" s="4">
        <v>7</v>
      </c>
      <c r="E1560" s="3">
        <v>45457</v>
      </c>
      <c r="F1560" s="3">
        <v>45458</v>
      </c>
      <c r="G1560" s="3">
        <v>34656</v>
      </c>
      <c r="H1560" s="2" t="s">
        <v>9881</v>
      </c>
      <c r="I1560" s="2" t="s">
        <v>9891</v>
      </c>
      <c r="J1560" s="2" t="s">
        <v>9904</v>
      </c>
      <c r="K1560" s="2" t="s">
        <v>9909</v>
      </c>
      <c r="L1560" s="2" t="s">
        <v>9916</v>
      </c>
      <c r="M1560" s="2">
        <v>4</v>
      </c>
      <c r="N1560" s="2">
        <v>13830.88</v>
      </c>
      <c r="O1560" s="2">
        <v>55323.519999999997</v>
      </c>
      <c r="P1560" s="2">
        <v>26.07</v>
      </c>
      <c r="Q1560" s="2">
        <v>40900.68</v>
      </c>
      <c r="R1560" s="2">
        <v>3</v>
      </c>
      <c r="S1560" s="2">
        <f t="shared" si="72"/>
        <v>4</v>
      </c>
      <c r="T1560" s="2">
        <f t="shared" si="73"/>
        <v>3</v>
      </c>
      <c r="U1560" s="6">
        <f t="shared" si="74"/>
        <v>29.562660072418971</v>
      </c>
    </row>
    <row r="1561" spans="1:21" x14ac:dyDescent="0.3">
      <c r="A1561" s="2" t="s">
        <v>1576</v>
      </c>
      <c r="B1561" s="2" t="s">
        <v>6563</v>
      </c>
      <c r="C1561" s="3">
        <v>45829</v>
      </c>
      <c r="D1561" s="4">
        <v>10</v>
      </c>
      <c r="E1561" s="3">
        <v>45832</v>
      </c>
      <c r="F1561" s="3">
        <v>45834</v>
      </c>
      <c r="G1561" s="3">
        <v>38362</v>
      </c>
      <c r="H1561" s="2" t="s">
        <v>9880</v>
      </c>
      <c r="I1561" s="2" t="s">
        <v>9897</v>
      </c>
      <c r="J1561" s="2" t="s">
        <v>9905</v>
      </c>
      <c r="K1561" s="2" t="s">
        <v>9910</v>
      </c>
      <c r="L1561" s="2" t="s">
        <v>9925</v>
      </c>
      <c r="M1561" s="2">
        <v>4</v>
      </c>
      <c r="N1561" s="2">
        <v>18993.43</v>
      </c>
      <c r="O1561" s="2">
        <v>75973.72</v>
      </c>
      <c r="P1561" s="2">
        <v>1.96</v>
      </c>
      <c r="Q1561" s="2">
        <v>74484.639999999999</v>
      </c>
      <c r="R1561" s="2">
        <v>1</v>
      </c>
      <c r="S1561" s="2">
        <f t="shared" si="72"/>
        <v>5</v>
      </c>
      <c r="T1561" s="2">
        <f t="shared" si="73"/>
        <v>5</v>
      </c>
      <c r="U1561" s="6">
        <f t="shared" si="74"/>
        <v>20.444198174706649</v>
      </c>
    </row>
    <row r="1562" spans="1:21" x14ac:dyDescent="0.3">
      <c r="A1562" s="2" t="s">
        <v>1577</v>
      </c>
      <c r="B1562" s="2" t="s">
        <v>6564</v>
      </c>
      <c r="C1562" s="3">
        <v>45755</v>
      </c>
      <c r="D1562" s="4">
        <v>8</v>
      </c>
      <c r="E1562" s="3">
        <v>45756</v>
      </c>
      <c r="F1562" s="3">
        <v>45761</v>
      </c>
      <c r="G1562" s="3">
        <v>25036</v>
      </c>
      <c r="H1562" s="2" t="s">
        <v>9879</v>
      </c>
      <c r="I1562" s="2" t="s">
        <v>9883</v>
      </c>
      <c r="J1562" s="2" t="s">
        <v>9906</v>
      </c>
      <c r="K1562" s="2" t="s">
        <v>9911</v>
      </c>
      <c r="L1562" s="2" t="s">
        <v>9922</v>
      </c>
      <c r="M1562" s="2">
        <v>2</v>
      </c>
      <c r="N1562" s="2">
        <v>42545.440000000002</v>
      </c>
      <c r="O1562" s="2">
        <v>85090.880000000005</v>
      </c>
      <c r="P1562" s="2">
        <v>2.96</v>
      </c>
      <c r="Q1562" s="2">
        <v>82572.19</v>
      </c>
      <c r="R1562" s="2">
        <v>5</v>
      </c>
      <c r="S1562" s="2">
        <f t="shared" si="72"/>
        <v>6</v>
      </c>
      <c r="T1562" s="2">
        <f t="shared" si="73"/>
        <v>2</v>
      </c>
      <c r="U1562" s="6">
        <f t="shared" si="74"/>
        <v>56.724191645031858</v>
      </c>
    </row>
    <row r="1563" spans="1:21" x14ac:dyDescent="0.3">
      <c r="A1563" s="2" t="s">
        <v>1578</v>
      </c>
      <c r="B1563" s="2" t="s">
        <v>6565</v>
      </c>
      <c r="C1563" s="3">
        <v>45563</v>
      </c>
      <c r="D1563" s="4">
        <v>5</v>
      </c>
      <c r="E1563" s="3">
        <v>45565</v>
      </c>
      <c r="F1563" s="3">
        <v>45566</v>
      </c>
      <c r="G1563" s="3">
        <v>37685</v>
      </c>
      <c r="H1563" s="2" t="s">
        <v>9882</v>
      </c>
      <c r="I1563" s="2" t="s">
        <v>9898</v>
      </c>
      <c r="J1563" s="2" t="s">
        <v>9903</v>
      </c>
      <c r="K1563" s="2" t="s">
        <v>9908</v>
      </c>
      <c r="L1563" s="2" t="s">
        <v>9915</v>
      </c>
      <c r="M1563" s="2">
        <v>4</v>
      </c>
      <c r="N1563" s="2">
        <v>21391.47</v>
      </c>
      <c r="O1563" s="2">
        <v>85565.88</v>
      </c>
      <c r="P1563" s="2">
        <v>1.03</v>
      </c>
      <c r="Q1563" s="2">
        <v>84684.55</v>
      </c>
      <c r="R1563" s="2">
        <v>2</v>
      </c>
      <c r="S1563" s="2">
        <f t="shared" si="72"/>
        <v>3</v>
      </c>
      <c r="T1563" s="2">
        <f t="shared" si="73"/>
        <v>2</v>
      </c>
      <c r="U1563" s="6">
        <f t="shared" si="74"/>
        <v>21.56744649079144</v>
      </c>
    </row>
    <row r="1564" spans="1:21" x14ac:dyDescent="0.3">
      <c r="A1564" s="2" t="s">
        <v>1579</v>
      </c>
      <c r="B1564" s="2" t="s">
        <v>6566</v>
      </c>
      <c r="C1564" s="3">
        <v>45317</v>
      </c>
      <c r="D1564" s="4">
        <v>10</v>
      </c>
      <c r="E1564" s="3">
        <v>45319</v>
      </c>
      <c r="F1564" s="3">
        <v>45324</v>
      </c>
      <c r="G1564" s="3">
        <v>38257</v>
      </c>
      <c r="H1564" s="2" t="s">
        <v>9882</v>
      </c>
      <c r="I1564" s="2" t="s">
        <v>9887</v>
      </c>
      <c r="J1564" s="2" t="s">
        <v>9905</v>
      </c>
      <c r="K1564" s="2" t="s">
        <v>9910</v>
      </c>
      <c r="L1564" s="2" t="s">
        <v>9917</v>
      </c>
      <c r="M1564" s="2">
        <v>2</v>
      </c>
      <c r="N1564" s="2">
        <v>43304.800000000003</v>
      </c>
      <c r="O1564" s="2">
        <v>86609.600000000006</v>
      </c>
      <c r="P1564" s="2">
        <v>1.86</v>
      </c>
      <c r="Q1564" s="2">
        <v>84998.66</v>
      </c>
      <c r="R1564" s="2">
        <v>4</v>
      </c>
      <c r="S1564" s="2">
        <f t="shared" si="72"/>
        <v>7</v>
      </c>
      <c r="T1564" s="2">
        <f t="shared" si="73"/>
        <v>3</v>
      </c>
      <c r="U1564" s="6">
        <f t="shared" si="74"/>
        <v>19.327336722721942</v>
      </c>
    </row>
    <row r="1565" spans="1:21" x14ac:dyDescent="0.3">
      <c r="A1565" s="2" t="s">
        <v>1580</v>
      </c>
      <c r="B1565" s="2" t="s">
        <v>6567</v>
      </c>
      <c r="C1565" s="3">
        <v>45317</v>
      </c>
      <c r="D1565" s="4">
        <v>7</v>
      </c>
      <c r="E1565" s="3">
        <v>45321</v>
      </c>
      <c r="F1565" s="3">
        <v>45324</v>
      </c>
      <c r="G1565" s="3">
        <v>35036</v>
      </c>
      <c r="H1565" s="2" t="s">
        <v>9879</v>
      </c>
      <c r="I1565" s="2" t="s">
        <v>9896</v>
      </c>
      <c r="J1565" s="2" t="s">
        <v>9906</v>
      </c>
      <c r="K1565" s="2" t="s">
        <v>9911</v>
      </c>
      <c r="L1565" s="2" t="s">
        <v>9922</v>
      </c>
      <c r="M1565" s="2">
        <v>10</v>
      </c>
      <c r="N1565" s="2">
        <v>12363.48</v>
      </c>
      <c r="O1565" s="2">
        <v>123634.8</v>
      </c>
      <c r="P1565" s="2">
        <v>20.25</v>
      </c>
      <c r="Q1565" s="2">
        <v>98598.75</v>
      </c>
      <c r="R1565" s="2">
        <v>5</v>
      </c>
      <c r="S1565" s="2">
        <f t="shared" si="72"/>
        <v>7</v>
      </c>
      <c r="T1565" s="2">
        <f t="shared" si="73"/>
        <v>0</v>
      </c>
      <c r="U1565" s="6">
        <f t="shared" si="74"/>
        <v>28.146559591166273</v>
      </c>
    </row>
    <row r="1566" spans="1:21" x14ac:dyDescent="0.3">
      <c r="A1566" s="2" t="s">
        <v>1581</v>
      </c>
      <c r="B1566" s="2" t="s">
        <v>6568</v>
      </c>
      <c r="C1566" s="3">
        <v>45525</v>
      </c>
      <c r="D1566" s="4">
        <v>7</v>
      </c>
      <c r="E1566" s="3">
        <v>45529</v>
      </c>
      <c r="F1566" s="3">
        <v>45534</v>
      </c>
      <c r="G1566" s="3">
        <v>35347</v>
      </c>
      <c r="H1566" s="2" t="s">
        <v>9879</v>
      </c>
      <c r="I1566" s="2" t="s">
        <v>9886</v>
      </c>
      <c r="J1566" s="2" t="s">
        <v>9904</v>
      </c>
      <c r="K1566" s="2" t="s">
        <v>9909</v>
      </c>
      <c r="L1566" s="2" t="s">
        <v>9916</v>
      </c>
      <c r="M1566" s="2">
        <v>7</v>
      </c>
      <c r="N1566" s="2">
        <v>712.79</v>
      </c>
      <c r="O1566" s="2">
        <v>4989.53</v>
      </c>
      <c r="P1566" s="2">
        <v>10.78</v>
      </c>
      <c r="Q1566" s="2">
        <v>4451.66</v>
      </c>
      <c r="R1566" s="2">
        <v>3</v>
      </c>
      <c r="S1566" s="2">
        <f t="shared" si="72"/>
        <v>9</v>
      </c>
      <c r="T1566" s="2">
        <f t="shared" si="73"/>
        <v>-2</v>
      </c>
      <c r="U1566" s="6">
        <f t="shared" si="74"/>
        <v>27.863872368545266</v>
      </c>
    </row>
    <row r="1567" spans="1:21" x14ac:dyDescent="0.3">
      <c r="A1567" s="2" t="s">
        <v>1582</v>
      </c>
      <c r="B1567" s="2" t="s">
        <v>6569</v>
      </c>
      <c r="C1567" s="3">
        <v>45158</v>
      </c>
      <c r="D1567" s="4">
        <v>5</v>
      </c>
      <c r="E1567" s="3">
        <v>45160</v>
      </c>
      <c r="F1567" s="3">
        <v>45163</v>
      </c>
      <c r="G1567" s="3">
        <v>32864</v>
      </c>
      <c r="H1567" s="2" t="s">
        <v>9880</v>
      </c>
      <c r="I1567" s="2" t="s">
        <v>9901</v>
      </c>
      <c r="J1567" s="2" t="s">
        <v>9906</v>
      </c>
      <c r="K1567" s="2" t="s">
        <v>9911</v>
      </c>
      <c r="L1567" s="2" t="s">
        <v>9922</v>
      </c>
      <c r="M1567" s="2">
        <v>10</v>
      </c>
      <c r="N1567" s="2">
        <v>19071.66</v>
      </c>
      <c r="O1567" s="2">
        <v>190716.6</v>
      </c>
      <c r="P1567" s="2">
        <v>23.65</v>
      </c>
      <c r="Q1567" s="2">
        <v>145612.12</v>
      </c>
      <c r="R1567" s="2">
        <v>1</v>
      </c>
      <c r="S1567" s="2">
        <f t="shared" si="72"/>
        <v>5</v>
      </c>
      <c r="T1567" s="2">
        <f t="shared" si="73"/>
        <v>0</v>
      </c>
      <c r="U1567" s="6">
        <f t="shared" si="74"/>
        <v>33.661112414926073</v>
      </c>
    </row>
    <row r="1568" spans="1:21" x14ac:dyDescent="0.3">
      <c r="A1568" s="2" t="s">
        <v>1583</v>
      </c>
      <c r="B1568" s="2" t="s">
        <v>6570</v>
      </c>
      <c r="C1568" s="3">
        <v>45696</v>
      </c>
      <c r="D1568" s="4">
        <v>4</v>
      </c>
      <c r="E1568" s="3">
        <v>45700</v>
      </c>
      <c r="F1568" s="3">
        <v>45701</v>
      </c>
      <c r="G1568" s="3">
        <v>32294</v>
      </c>
      <c r="H1568" s="2" t="s">
        <v>9880</v>
      </c>
      <c r="I1568" s="2" t="s">
        <v>9897</v>
      </c>
      <c r="J1568" s="2" t="s">
        <v>9904</v>
      </c>
      <c r="K1568" s="2" t="s">
        <v>9909</v>
      </c>
      <c r="L1568" s="2" t="s">
        <v>9916</v>
      </c>
      <c r="M1568" s="2">
        <v>4</v>
      </c>
      <c r="N1568" s="2">
        <v>21512.43</v>
      </c>
      <c r="O1568" s="2">
        <v>86049.72</v>
      </c>
      <c r="P1568" s="2">
        <v>14.03</v>
      </c>
      <c r="Q1568" s="2">
        <v>73976.94</v>
      </c>
      <c r="R1568" s="2">
        <v>2</v>
      </c>
      <c r="S1568" s="2">
        <f t="shared" si="72"/>
        <v>5</v>
      </c>
      <c r="T1568" s="2">
        <f t="shared" si="73"/>
        <v>-1</v>
      </c>
      <c r="U1568" s="6">
        <f t="shared" si="74"/>
        <v>36.69135446685879</v>
      </c>
    </row>
    <row r="1569" spans="1:21" x14ac:dyDescent="0.3">
      <c r="A1569" s="2" t="s">
        <v>1584</v>
      </c>
      <c r="B1569" s="2" t="s">
        <v>6571</v>
      </c>
      <c r="C1569" s="3">
        <v>45220</v>
      </c>
      <c r="D1569" s="4">
        <v>9</v>
      </c>
      <c r="E1569" s="3">
        <v>45222</v>
      </c>
      <c r="F1569" s="3">
        <v>45227</v>
      </c>
      <c r="G1569" s="3">
        <v>36718</v>
      </c>
      <c r="H1569" s="2" t="s">
        <v>9881</v>
      </c>
      <c r="I1569" s="2" t="s">
        <v>9899</v>
      </c>
      <c r="J1569" s="2" t="s">
        <v>9904</v>
      </c>
      <c r="K1569" s="2" t="s">
        <v>9909</v>
      </c>
      <c r="L1569" s="2" t="s">
        <v>9923</v>
      </c>
      <c r="M1569" s="2">
        <v>10</v>
      </c>
      <c r="N1569" s="2">
        <v>1059.3399999999999</v>
      </c>
      <c r="O1569" s="2">
        <v>10593.4</v>
      </c>
      <c r="P1569" s="2">
        <v>4.2699999999999996</v>
      </c>
      <c r="Q1569" s="2">
        <v>10141.06</v>
      </c>
      <c r="R1569" s="2">
        <v>5</v>
      </c>
      <c r="S1569" s="2">
        <f t="shared" si="72"/>
        <v>7</v>
      </c>
      <c r="T1569" s="2">
        <f t="shared" si="73"/>
        <v>2</v>
      </c>
      <c r="U1569" s="6">
        <f t="shared" si="74"/>
        <v>23.277207392197127</v>
      </c>
    </row>
    <row r="1570" spans="1:21" x14ac:dyDescent="0.3">
      <c r="A1570" s="2" t="s">
        <v>1585</v>
      </c>
      <c r="B1570" s="2" t="s">
        <v>6572</v>
      </c>
      <c r="C1570" s="3">
        <v>45193</v>
      </c>
      <c r="D1570" s="4">
        <v>4</v>
      </c>
      <c r="E1570" s="3">
        <v>45196</v>
      </c>
      <c r="F1570" s="3">
        <v>45198</v>
      </c>
      <c r="G1570" s="3">
        <v>22000</v>
      </c>
      <c r="H1570" s="2" t="s">
        <v>9881</v>
      </c>
      <c r="I1570" s="2" t="s">
        <v>9894</v>
      </c>
      <c r="J1570" s="2" t="s">
        <v>9906</v>
      </c>
      <c r="K1570" s="2" t="s">
        <v>9911</v>
      </c>
      <c r="L1570" s="2" t="s">
        <v>9922</v>
      </c>
      <c r="M1570" s="2">
        <v>3</v>
      </c>
      <c r="N1570" s="2">
        <v>22610.77</v>
      </c>
      <c r="O1570" s="2">
        <v>67832.31</v>
      </c>
      <c r="P1570" s="2">
        <v>27.07</v>
      </c>
      <c r="Q1570" s="2">
        <v>49470.1</v>
      </c>
      <c r="R1570" s="2">
        <v>4</v>
      </c>
      <c r="S1570" s="2">
        <f t="shared" si="72"/>
        <v>5</v>
      </c>
      <c r="T1570" s="2">
        <f t="shared" si="73"/>
        <v>-1</v>
      </c>
      <c r="U1570" s="6">
        <f t="shared" si="74"/>
        <v>63.498973305954827</v>
      </c>
    </row>
    <row r="1571" spans="1:21" x14ac:dyDescent="0.3">
      <c r="A1571" s="2" t="s">
        <v>1586</v>
      </c>
      <c r="B1571" s="2" t="s">
        <v>6573</v>
      </c>
      <c r="C1571" s="3">
        <v>45185</v>
      </c>
      <c r="D1571" s="4">
        <v>6</v>
      </c>
      <c r="E1571" s="3">
        <v>45190</v>
      </c>
      <c r="F1571" s="3">
        <v>45194</v>
      </c>
      <c r="G1571" s="3">
        <v>31854</v>
      </c>
      <c r="H1571" s="2" t="s">
        <v>9880</v>
      </c>
      <c r="I1571" s="2" t="s">
        <v>9892</v>
      </c>
      <c r="J1571" s="2" t="s">
        <v>9906</v>
      </c>
      <c r="K1571" s="2" t="s">
        <v>9911</v>
      </c>
      <c r="L1571" s="2" t="s">
        <v>9919</v>
      </c>
      <c r="M1571" s="2">
        <v>4</v>
      </c>
      <c r="N1571" s="2">
        <v>24118.42</v>
      </c>
      <c r="O1571" s="2">
        <v>96473.68</v>
      </c>
      <c r="P1571" s="2">
        <v>0.74</v>
      </c>
      <c r="Q1571" s="2">
        <v>95759.77</v>
      </c>
      <c r="R1571" s="2">
        <v>3</v>
      </c>
      <c r="S1571" s="2">
        <f t="shared" si="72"/>
        <v>9</v>
      </c>
      <c r="T1571" s="2">
        <f t="shared" si="73"/>
        <v>-3</v>
      </c>
      <c r="U1571" s="6">
        <f t="shared" si="74"/>
        <v>36.498964037294662</v>
      </c>
    </row>
    <row r="1572" spans="1:21" x14ac:dyDescent="0.3">
      <c r="A1572" s="2" t="s">
        <v>1587</v>
      </c>
      <c r="B1572" s="2" t="s">
        <v>6574</v>
      </c>
      <c r="C1572" s="3">
        <v>45775</v>
      </c>
      <c r="D1572" s="4">
        <v>3</v>
      </c>
      <c r="E1572" s="3">
        <v>45780</v>
      </c>
      <c r="F1572" s="3">
        <v>45784</v>
      </c>
      <c r="G1572" s="3">
        <v>37965</v>
      </c>
      <c r="H1572" s="2" t="s">
        <v>9879</v>
      </c>
      <c r="I1572" s="2" t="s">
        <v>9883</v>
      </c>
      <c r="J1572" s="2" t="s">
        <v>9904</v>
      </c>
      <c r="K1572" s="2" t="s">
        <v>9909</v>
      </c>
      <c r="L1572" s="2" t="s">
        <v>9929</v>
      </c>
      <c r="M1572" s="2">
        <v>3</v>
      </c>
      <c r="N1572" s="2">
        <v>6658.15</v>
      </c>
      <c r="O1572" s="2">
        <v>19974.45</v>
      </c>
      <c r="P1572" s="2">
        <v>26.98</v>
      </c>
      <c r="Q1572" s="2">
        <v>14585.34</v>
      </c>
      <c r="R1572" s="2">
        <v>5</v>
      </c>
      <c r="S1572" s="2">
        <f t="shared" si="72"/>
        <v>9</v>
      </c>
      <c r="T1572" s="2">
        <f t="shared" si="73"/>
        <v>-6</v>
      </c>
      <c r="U1572" s="6">
        <f t="shared" si="74"/>
        <v>21.381978335912393</v>
      </c>
    </row>
    <row r="1573" spans="1:21" x14ac:dyDescent="0.3">
      <c r="A1573" s="2" t="s">
        <v>1588</v>
      </c>
      <c r="B1573" s="2" t="s">
        <v>6575</v>
      </c>
      <c r="C1573" s="3">
        <v>45434</v>
      </c>
      <c r="D1573" s="4">
        <v>7</v>
      </c>
      <c r="E1573" s="3">
        <v>45435</v>
      </c>
      <c r="F1573" s="3">
        <v>45436</v>
      </c>
      <c r="G1573" s="3">
        <v>36419</v>
      </c>
      <c r="H1573" s="2" t="s">
        <v>9882</v>
      </c>
      <c r="I1573" s="2" t="s">
        <v>9902</v>
      </c>
      <c r="J1573" s="2" t="s">
        <v>9906</v>
      </c>
      <c r="K1573" s="2" t="s">
        <v>9911</v>
      </c>
      <c r="L1573" s="2" t="s">
        <v>9926</v>
      </c>
      <c r="M1573" s="2">
        <v>8</v>
      </c>
      <c r="N1573" s="2">
        <v>19589.04</v>
      </c>
      <c r="O1573" s="2">
        <v>156712.32000000001</v>
      </c>
      <c r="P1573" s="2">
        <v>10.29</v>
      </c>
      <c r="Q1573" s="2">
        <v>140586.62</v>
      </c>
      <c r="R1573" s="2">
        <v>5</v>
      </c>
      <c r="S1573" s="2">
        <f t="shared" si="72"/>
        <v>2</v>
      </c>
      <c r="T1573" s="2">
        <f t="shared" si="73"/>
        <v>5</v>
      </c>
      <c r="U1573" s="6">
        <f t="shared" si="74"/>
        <v>24.680425397493945</v>
      </c>
    </row>
    <row r="1574" spans="1:21" x14ac:dyDescent="0.3">
      <c r="A1574" s="2" t="s">
        <v>1589</v>
      </c>
      <c r="B1574" s="2" t="s">
        <v>6576</v>
      </c>
      <c r="C1574" s="3">
        <v>45592</v>
      </c>
      <c r="D1574" s="4">
        <v>9</v>
      </c>
      <c r="E1574" s="3">
        <v>45594</v>
      </c>
      <c r="F1574" s="3">
        <v>45596</v>
      </c>
      <c r="G1574" s="3">
        <v>37981</v>
      </c>
      <c r="H1574" s="2" t="s">
        <v>9880</v>
      </c>
      <c r="I1574" s="2" t="s">
        <v>9889</v>
      </c>
      <c r="J1574" s="2" t="s">
        <v>9905</v>
      </c>
      <c r="K1574" s="2" t="s">
        <v>9910</v>
      </c>
      <c r="L1574" s="2" t="s">
        <v>9924</v>
      </c>
      <c r="M1574" s="2">
        <v>10</v>
      </c>
      <c r="N1574" s="2">
        <v>49827.15</v>
      </c>
      <c r="O1574" s="2">
        <v>498271.5</v>
      </c>
      <c r="P1574" s="2">
        <v>28.84</v>
      </c>
      <c r="Q1574" s="2">
        <v>354570</v>
      </c>
      <c r="R1574" s="2">
        <v>3</v>
      </c>
      <c r="S1574" s="2">
        <f t="shared" si="72"/>
        <v>4</v>
      </c>
      <c r="T1574" s="2">
        <f t="shared" si="73"/>
        <v>5</v>
      </c>
      <c r="U1574" s="6">
        <f t="shared" si="74"/>
        <v>20.836485813837733</v>
      </c>
    </row>
    <row r="1575" spans="1:21" x14ac:dyDescent="0.3">
      <c r="A1575" s="2" t="s">
        <v>1590</v>
      </c>
      <c r="B1575" s="2" t="s">
        <v>6577</v>
      </c>
      <c r="C1575" s="3">
        <v>45429</v>
      </c>
      <c r="D1575" s="4">
        <v>6</v>
      </c>
      <c r="E1575" s="3">
        <v>45434</v>
      </c>
      <c r="F1575" s="3">
        <v>45438</v>
      </c>
      <c r="G1575" s="3">
        <v>26362</v>
      </c>
      <c r="H1575" s="2" t="s">
        <v>9880</v>
      </c>
      <c r="I1575" s="2" t="s">
        <v>9901</v>
      </c>
      <c r="J1575" s="2" t="s">
        <v>9903</v>
      </c>
      <c r="K1575" s="2" t="s">
        <v>9908</v>
      </c>
      <c r="L1575" s="2" t="s">
        <v>9918</v>
      </c>
      <c r="M1575" s="2">
        <v>9</v>
      </c>
      <c r="N1575" s="2">
        <v>46167.67</v>
      </c>
      <c r="O1575" s="2">
        <v>415509.03</v>
      </c>
      <c r="P1575" s="2">
        <v>18.670000000000002</v>
      </c>
      <c r="Q1575" s="2">
        <v>337933.49</v>
      </c>
      <c r="R1575" s="2">
        <v>3</v>
      </c>
      <c r="S1575" s="2">
        <f t="shared" si="72"/>
        <v>9</v>
      </c>
      <c r="T1575" s="2">
        <f t="shared" si="73"/>
        <v>-3</v>
      </c>
      <c r="U1575" s="6">
        <f t="shared" si="74"/>
        <v>52.200578542280077</v>
      </c>
    </row>
    <row r="1576" spans="1:21" x14ac:dyDescent="0.3">
      <c r="A1576" s="2" t="s">
        <v>1591</v>
      </c>
      <c r="B1576" s="2" t="s">
        <v>6578</v>
      </c>
      <c r="C1576" s="3">
        <v>45690</v>
      </c>
      <c r="D1576" s="4">
        <v>6</v>
      </c>
      <c r="E1576" s="3">
        <v>45695</v>
      </c>
      <c r="F1576" s="3">
        <v>45696</v>
      </c>
      <c r="G1576" s="3">
        <v>27820</v>
      </c>
      <c r="H1576" s="2" t="s">
        <v>9880</v>
      </c>
      <c r="I1576" s="2" t="s">
        <v>9897</v>
      </c>
      <c r="J1576" s="2" t="s">
        <v>9905</v>
      </c>
      <c r="K1576" s="2" t="s">
        <v>9910</v>
      </c>
      <c r="L1576" s="2" t="s">
        <v>9924</v>
      </c>
      <c r="M1576" s="2">
        <v>7</v>
      </c>
      <c r="N1576" s="2">
        <v>40304.199999999997</v>
      </c>
      <c r="O1576" s="2">
        <v>282129.40000000002</v>
      </c>
      <c r="P1576" s="2">
        <v>6.94</v>
      </c>
      <c r="Q1576" s="2">
        <v>262549.62</v>
      </c>
      <c r="R1576" s="2">
        <v>3</v>
      </c>
      <c r="S1576" s="2">
        <f t="shared" si="72"/>
        <v>6</v>
      </c>
      <c r="T1576" s="2">
        <f t="shared" si="73"/>
        <v>0</v>
      </c>
      <c r="U1576" s="6">
        <f t="shared" si="74"/>
        <v>48.924054098450419</v>
      </c>
    </row>
    <row r="1577" spans="1:21" x14ac:dyDescent="0.3">
      <c r="A1577" s="2" t="s">
        <v>1592</v>
      </c>
      <c r="B1577" s="2" t="s">
        <v>6579</v>
      </c>
      <c r="C1577" s="3">
        <v>45260</v>
      </c>
      <c r="D1577" s="4">
        <v>5</v>
      </c>
      <c r="E1577" s="3">
        <v>45262</v>
      </c>
      <c r="F1577" s="3">
        <v>45264</v>
      </c>
      <c r="G1577" s="3">
        <v>23174</v>
      </c>
      <c r="H1577" s="2" t="s">
        <v>9881</v>
      </c>
      <c r="I1577" s="2" t="s">
        <v>9899</v>
      </c>
      <c r="J1577" s="2" t="s">
        <v>9903</v>
      </c>
      <c r="K1577" s="2" t="s">
        <v>9908</v>
      </c>
      <c r="L1577" s="2" t="s">
        <v>9915</v>
      </c>
      <c r="M1577" s="2">
        <v>1</v>
      </c>
      <c r="N1577" s="2">
        <v>39152.26</v>
      </c>
      <c r="O1577" s="2">
        <v>39152.26</v>
      </c>
      <c r="P1577" s="2">
        <v>25.82</v>
      </c>
      <c r="Q1577" s="2">
        <v>29043.15</v>
      </c>
      <c r="R1577" s="2">
        <v>5</v>
      </c>
      <c r="S1577" s="2">
        <f t="shared" si="72"/>
        <v>4</v>
      </c>
      <c r="T1577" s="2">
        <f t="shared" si="73"/>
        <v>1</v>
      </c>
      <c r="U1577" s="6">
        <f t="shared" si="74"/>
        <v>60.468850987432674</v>
      </c>
    </row>
    <row r="1578" spans="1:21" x14ac:dyDescent="0.3">
      <c r="A1578" s="2" t="s">
        <v>1593</v>
      </c>
      <c r="B1578" s="2" t="s">
        <v>6580</v>
      </c>
      <c r="C1578" s="3">
        <v>45448</v>
      </c>
      <c r="D1578" s="4">
        <v>6</v>
      </c>
      <c r="E1578" s="3">
        <v>45452</v>
      </c>
      <c r="F1578" s="3">
        <v>45457</v>
      </c>
      <c r="G1578" s="3">
        <v>31693</v>
      </c>
      <c r="H1578" s="2" t="s">
        <v>9880</v>
      </c>
      <c r="I1578" s="2" t="s">
        <v>9884</v>
      </c>
      <c r="J1578" s="2" t="s">
        <v>9903</v>
      </c>
      <c r="K1578" s="2" t="s">
        <v>9908</v>
      </c>
      <c r="L1578" s="2" t="s">
        <v>9918</v>
      </c>
      <c r="M1578" s="2">
        <v>3</v>
      </c>
      <c r="N1578" s="2">
        <v>23124.44</v>
      </c>
      <c r="O1578" s="2">
        <v>69373.319999999992</v>
      </c>
      <c r="P1578" s="2">
        <v>17.28</v>
      </c>
      <c r="Q1578" s="2">
        <v>57385.61</v>
      </c>
      <c r="R1578" s="2">
        <v>2</v>
      </c>
      <c r="S1578" s="2">
        <f t="shared" si="72"/>
        <v>9</v>
      </c>
      <c r="T1578" s="2">
        <f t="shared" si="73"/>
        <v>-3</v>
      </c>
      <c r="U1578" s="6">
        <f t="shared" si="74"/>
        <v>37.658476658476658</v>
      </c>
    </row>
    <row r="1579" spans="1:21" x14ac:dyDescent="0.3">
      <c r="A1579" s="2" t="s">
        <v>1594</v>
      </c>
      <c r="B1579" s="2" t="s">
        <v>6581</v>
      </c>
      <c r="C1579" s="3">
        <v>45747</v>
      </c>
      <c r="D1579" s="4">
        <v>8</v>
      </c>
      <c r="E1579" s="3">
        <v>45749</v>
      </c>
      <c r="F1579" s="3">
        <v>45754</v>
      </c>
      <c r="G1579" s="3">
        <v>24178</v>
      </c>
      <c r="H1579" s="2" t="s">
        <v>9880</v>
      </c>
      <c r="I1579" s="2" t="s">
        <v>9892</v>
      </c>
      <c r="J1579" s="2" t="s">
        <v>9904</v>
      </c>
      <c r="K1579" s="2" t="s">
        <v>9912</v>
      </c>
      <c r="L1579" s="2" t="s">
        <v>9920</v>
      </c>
      <c r="M1579" s="2">
        <v>6</v>
      </c>
      <c r="N1579" s="2">
        <v>35323.699999999997</v>
      </c>
      <c r="O1579" s="2">
        <v>211942.2</v>
      </c>
      <c r="P1579" s="2">
        <v>20.76</v>
      </c>
      <c r="Q1579" s="2">
        <v>167943</v>
      </c>
      <c r="R1579" s="2">
        <v>1</v>
      </c>
      <c r="S1579" s="2">
        <f t="shared" si="72"/>
        <v>7</v>
      </c>
      <c r="T1579" s="2">
        <f t="shared" si="73"/>
        <v>1</v>
      </c>
      <c r="U1579" s="6">
        <f t="shared" si="74"/>
        <v>59.052703627652292</v>
      </c>
    </row>
    <row r="1580" spans="1:21" x14ac:dyDescent="0.3">
      <c r="A1580" s="2" t="s">
        <v>1595</v>
      </c>
      <c r="B1580" s="2" t="s">
        <v>6582</v>
      </c>
      <c r="C1580" s="3">
        <v>45351</v>
      </c>
      <c r="D1580" s="4">
        <v>3</v>
      </c>
      <c r="E1580" s="3">
        <v>45355</v>
      </c>
      <c r="F1580" s="3">
        <v>45360</v>
      </c>
      <c r="G1580" s="3">
        <v>26802</v>
      </c>
      <c r="H1580" s="2" t="s">
        <v>9882</v>
      </c>
      <c r="I1580" s="2" t="s">
        <v>9888</v>
      </c>
      <c r="J1580" s="2" t="s">
        <v>9904</v>
      </c>
      <c r="K1580" s="2" t="s">
        <v>9912</v>
      </c>
      <c r="L1580" s="2" t="s">
        <v>9933</v>
      </c>
      <c r="M1580" s="2">
        <v>5</v>
      </c>
      <c r="N1580" s="2">
        <v>7811.86</v>
      </c>
      <c r="O1580" s="2">
        <v>39059.300000000003</v>
      </c>
      <c r="P1580" s="2">
        <v>13.27</v>
      </c>
      <c r="Q1580" s="2">
        <v>33876.129999999997</v>
      </c>
      <c r="R1580" s="2">
        <v>5</v>
      </c>
      <c r="S1580" s="2">
        <f t="shared" si="72"/>
        <v>9</v>
      </c>
      <c r="T1580" s="2">
        <f t="shared" si="73"/>
        <v>-6</v>
      </c>
      <c r="U1580" s="6">
        <f t="shared" si="74"/>
        <v>50.784394250513344</v>
      </c>
    </row>
    <row r="1581" spans="1:21" x14ac:dyDescent="0.3">
      <c r="A1581" s="2" t="s">
        <v>1596</v>
      </c>
      <c r="B1581" s="2" t="s">
        <v>6583</v>
      </c>
      <c r="C1581" s="3">
        <v>45319</v>
      </c>
      <c r="D1581" s="4">
        <v>8</v>
      </c>
      <c r="E1581" s="3">
        <v>45322</v>
      </c>
      <c r="F1581" s="3">
        <v>45326</v>
      </c>
      <c r="G1581" s="3">
        <v>33499</v>
      </c>
      <c r="H1581" s="2" t="s">
        <v>9882</v>
      </c>
      <c r="I1581" s="2" t="s">
        <v>9902</v>
      </c>
      <c r="J1581" s="2" t="s">
        <v>9903</v>
      </c>
      <c r="K1581" s="2" t="s">
        <v>9908</v>
      </c>
      <c r="L1581" s="2" t="s">
        <v>9915</v>
      </c>
      <c r="M1581" s="2">
        <v>5</v>
      </c>
      <c r="N1581" s="2">
        <v>668.77</v>
      </c>
      <c r="O1581" s="2">
        <v>3343.85</v>
      </c>
      <c r="P1581" s="2">
        <v>10.35</v>
      </c>
      <c r="Q1581" s="2">
        <v>2997.76</v>
      </c>
      <c r="R1581" s="2">
        <v>2</v>
      </c>
      <c r="S1581" s="2">
        <f t="shared" si="72"/>
        <v>7</v>
      </c>
      <c r="T1581" s="2">
        <f t="shared" si="73"/>
        <v>1</v>
      </c>
      <c r="U1581" s="6">
        <f t="shared" si="74"/>
        <v>32.360093405266127</v>
      </c>
    </row>
    <row r="1582" spans="1:21" x14ac:dyDescent="0.3">
      <c r="A1582" s="2" t="s">
        <v>1597</v>
      </c>
      <c r="B1582" s="2" t="s">
        <v>6584</v>
      </c>
      <c r="C1582" s="3">
        <v>45421</v>
      </c>
      <c r="D1582" s="4">
        <v>4</v>
      </c>
      <c r="E1582" s="3">
        <v>45426</v>
      </c>
      <c r="F1582" s="3">
        <v>45427</v>
      </c>
      <c r="G1582" s="3">
        <v>27902</v>
      </c>
      <c r="H1582" s="2" t="s">
        <v>9881</v>
      </c>
      <c r="I1582" s="2" t="s">
        <v>9899</v>
      </c>
      <c r="J1582" s="2" t="s">
        <v>9903</v>
      </c>
      <c r="K1582" s="2" t="s">
        <v>9908</v>
      </c>
      <c r="L1582" s="2" t="s">
        <v>9915</v>
      </c>
      <c r="M1582" s="2">
        <v>2</v>
      </c>
      <c r="N1582" s="2">
        <v>47076.59</v>
      </c>
      <c r="O1582" s="2">
        <v>94153.18</v>
      </c>
      <c r="P1582" s="2">
        <v>19.54</v>
      </c>
      <c r="Q1582" s="2">
        <v>75755.649999999994</v>
      </c>
      <c r="R1582" s="2">
        <v>2</v>
      </c>
      <c r="S1582" s="2">
        <f t="shared" si="72"/>
        <v>6</v>
      </c>
      <c r="T1582" s="2">
        <f t="shared" si="73"/>
        <v>-2</v>
      </c>
      <c r="U1582" s="6">
        <f t="shared" si="74"/>
        <v>47.962398033299813</v>
      </c>
    </row>
    <row r="1583" spans="1:21" x14ac:dyDescent="0.3">
      <c r="A1583" s="2" t="s">
        <v>1598</v>
      </c>
      <c r="B1583" s="2" t="s">
        <v>6585</v>
      </c>
      <c r="C1583" s="3">
        <v>45321</v>
      </c>
      <c r="D1583" s="4">
        <v>5</v>
      </c>
      <c r="E1583" s="3">
        <v>45322</v>
      </c>
      <c r="F1583" s="3">
        <v>45327</v>
      </c>
      <c r="G1583" s="3">
        <v>35936</v>
      </c>
      <c r="H1583" s="2" t="s">
        <v>9879</v>
      </c>
      <c r="I1583" s="2" t="s">
        <v>9900</v>
      </c>
      <c r="J1583" s="2" t="s">
        <v>9904</v>
      </c>
      <c r="K1583" s="2" t="s">
        <v>9912</v>
      </c>
      <c r="L1583" s="2" t="s">
        <v>9928</v>
      </c>
      <c r="M1583" s="2">
        <v>10</v>
      </c>
      <c r="N1583" s="2">
        <v>45206.03</v>
      </c>
      <c r="O1583" s="2">
        <v>452060.3</v>
      </c>
      <c r="P1583" s="2">
        <v>26.59</v>
      </c>
      <c r="Q1583" s="2">
        <v>331857.46999999997</v>
      </c>
      <c r="R1583" s="2">
        <v>1</v>
      </c>
      <c r="S1583" s="2">
        <f t="shared" si="72"/>
        <v>6</v>
      </c>
      <c r="T1583" s="2">
        <f t="shared" si="73"/>
        <v>-1</v>
      </c>
      <c r="U1583" s="6">
        <f t="shared" si="74"/>
        <v>25.694078280267696</v>
      </c>
    </row>
    <row r="1584" spans="1:21" x14ac:dyDescent="0.3">
      <c r="A1584" s="2" t="s">
        <v>1599</v>
      </c>
      <c r="B1584" s="2" t="s">
        <v>6586</v>
      </c>
      <c r="C1584" s="3">
        <v>45648</v>
      </c>
      <c r="D1584" s="4">
        <v>3</v>
      </c>
      <c r="E1584" s="3">
        <v>45649</v>
      </c>
      <c r="F1584" s="3">
        <v>45653</v>
      </c>
      <c r="G1584" s="3">
        <v>27818</v>
      </c>
      <c r="H1584" s="2" t="s">
        <v>9882</v>
      </c>
      <c r="I1584" s="2" t="s">
        <v>9902</v>
      </c>
      <c r="J1584" s="2" t="s">
        <v>9903</v>
      </c>
      <c r="K1584" s="2" t="s">
        <v>9907</v>
      </c>
      <c r="L1584" s="2" t="s">
        <v>9913</v>
      </c>
      <c r="M1584" s="2">
        <v>8</v>
      </c>
      <c r="N1584" s="2">
        <v>36305.589999999997</v>
      </c>
      <c r="O1584" s="2">
        <v>290444.71999999997</v>
      </c>
      <c r="P1584" s="2">
        <v>13.71</v>
      </c>
      <c r="Q1584" s="2">
        <v>250624.75</v>
      </c>
      <c r="R1584" s="2">
        <v>3</v>
      </c>
      <c r="S1584" s="2">
        <f t="shared" si="72"/>
        <v>5</v>
      </c>
      <c r="T1584" s="2">
        <f t="shared" si="73"/>
        <v>-2</v>
      </c>
      <c r="U1584" s="6">
        <f t="shared" si="74"/>
        <v>48.813833947927144</v>
      </c>
    </row>
    <row r="1585" spans="1:21" x14ac:dyDescent="0.3">
      <c r="A1585" s="2" t="s">
        <v>1600</v>
      </c>
      <c r="B1585" s="2" t="s">
        <v>6587</v>
      </c>
      <c r="C1585" s="3">
        <v>45271</v>
      </c>
      <c r="D1585" s="4">
        <v>3</v>
      </c>
      <c r="E1585" s="3">
        <v>45274</v>
      </c>
      <c r="F1585" s="3">
        <v>45275</v>
      </c>
      <c r="G1585" s="3">
        <v>38999</v>
      </c>
      <c r="H1585" s="2" t="s">
        <v>9881</v>
      </c>
      <c r="I1585" s="2" t="s">
        <v>9894</v>
      </c>
      <c r="J1585" s="2" t="s">
        <v>9904</v>
      </c>
      <c r="K1585" s="2" t="s">
        <v>9909</v>
      </c>
      <c r="L1585" s="2" t="s">
        <v>9916</v>
      </c>
      <c r="M1585" s="2">
        <v>6</v>
      </c>
      <c r="N1585" s="2">
        <v>6352.47</v>
      </c>
      <c r="O1585" s="2">
        <v>38114.82</v>
      </c>
      <c r="P1585" s="2">
        <v>10.53</v>
      </c>
      <c r="Q1585" s="2">
        <v>34101.33</v>
      </c>
      <c r="R1585" s="2">
        <v>1</v>
      </c>
      <c r="S1585" s="2">
        <f t="shared" si="72"/>
        <v>4</v>
      </c>
      <c r="T1585" s="2">
        <f t="shared" si="73"/>
        <v>-1</v>
      </c>
      <c r="U1585" s="6">
        <f t="shared" si="74"/>
        <v>17.173106175844236</v>
      </c>
    </row>
    <row r="1586" spans="1:21" x14ac:dyDescent="0.3">
      <c r="A1586" s="2" t="s">
        <v>1601</v>
      </c>
      <c r="B1586" s="2" t="s">
        <v>6588</v>
      </c>
      <c r="C1586" s="3">
        <v>45560</v>
      </c>
      <c r="D1586" s="4">
        <v>4</v>
      </c>
      <c r="E1586" s="3">
        <v>45562</v>
      </c>
      <c r="F1586" s="3">
        <v>45566</v>
      </c>
      <c r="G1586" s="3">
        <v>37571</v>
      </c>
      <c r="H1586" s="2" t="s">
        <v>9881</v>
      </c>
      <c r="I1586" s="2" t="s">
        <v>9899</v>
      </c>
      <c r="J1586" s="2" t="s">
        <v>9904</v>
      </c>
      <c r="K1586" s="2" t="s">
        <v>9912</v>
      </c>
      <c r="L1586" s="2" t="s">
        <v>9930</v>
      </c>
      <c r="M1586" s="2">
        <v>8</v>
      </c>
      <c r="N1586" s="2">
        <v>38384.92</v>
      </c>
      <c r="O1586" s="2">
        <v>307079.36</v>
      </c>
      <c r="P1586" s="2">
        <v>7.07</v>
      </c>
      <c r="Q1586" s="2">
        <v>285368.84999999998</v>
      </c>
      <c r="R1586" s="2">
        <v>3</v>
      </c>
      <c r="S1586" s="2">
        <f t="shared" si="72"/>
        <v>6</v>
      </c>
      <c r="T1586" s="2">
        <f t="shared" si="73"/>
        <v>-2</v>
      </c>
      <c r="U1586" s="6">
        <f t="shared" si="74"/>
        <v>21.872039042971075</v>
      </c>
    </row>
    <row r="1587" spans="1:21" x14ac:dyDescent="0.3">
      <c r="A1587" s="2" t="s">
        <v>1602</v>
      </c>
      <c r="B1587" s="2" t="s">
        <v>6589</v>
      </c>
      <c r="C1587" s="3">
        <v>45274</v>
      </c>
      <c r="D1587" s="4">
        <v>6</v>
      </c>
      <c r="E1587" s="3">
        <v>45276</v>
      </c>
      <c r="F1587" s="3">
        <v>45279</v>
      </c>
      <c r="G1587" s="3">
        <v>31180</v>
      </c>
      <c r="H1587" s="2" t="s">
        <v>9882</v>
      </c>
      <c r="I1587" s="2" t="s">
        <v>9898</v>
      </c>
      <c r="J1587" s="2" t="s">
        <v>9903</v>
      </c>
      <c r="K1587" s="2" t="s">
        <v>9907</v>
      </c>
      <c r="L1587" s="2" t="s">
        <v>9932</v>
      </c>
      <c r="M1587" s="2">
        <v>10</v>
      </c>
      <c r="N1587" s="2">
        <v>49191.29</v>
      </c>
      <c r="O1587" s="2">
        <v>491912.9</v>
      </c>
      <c r="P1587" s="2">
        <v>24.96</v>
      </c>
      <c r="Q1587" s="2">
        <v>369131.44</v>
      </c>
      <c r="R1587" s="2">
        <v>2</v>
      </c>
      <c r="S1587" s="2">
        <f t="shared" si="72"/>
        <v>5</v>
      </c>
      <c r="T1587" s="2">
        <f t="shared" si="73"/>
        <v>1</v>
      </c>
      <c r="U1587" s="6">
        <f t="shared" si="74"/>
        <v>38.589300758213987</v>
      </c>
    </row>
    <row r="1588" spans="1:21" x14ac:dyDescent="0.3">
      <c r="A1588" s="2" t="s">
        <v>1603</v>
      </c>
      <c r="B1588" s="2" t="s">
        <v>6590</v>
      </c>
      <c r="C1588" s="3">
        <v>45411</v>
      </c>
      <c r="D1588" s="4">
        <v>9</v>
      </c>
      <c r="E1588" s="3">
        <v>45412</v>
      </c>
      <c r="F1588" s="3">
        <v>45416</v>
      </c>
      <c r="G1588" s="3">
        <v>33035</v>
      </c>
      <c r="H1588" s="2" t="s">
        <v>9881</v>
      </c>
      <c r="I1588" s="2" t="s">
        <v>9891</v>
      </c>
      <c r="J1588" s="2" t="s">
        <v>9906</v>
      </c>
      <c r="K1588" s="2" t="s">
        <v>9911</v>
      </c>
      <c r="L1588" s="2" t="s">
        <v>9919</v>
      </c>
      <c r="M1588" s="2">
        <v>3</v>
      </c>
      <c r="N1588" s="2">
        <v>32247.89</v>
      </c>
      <c r="O1588" s="2">
        <v>96743.67</v>
      </c>
      <c r="P1588" s="2">
        <v>22.7</v>
      </c>
      <c r="Q1588" s="2">
        <v>74782.86</v>
      </c>
      <c r="R1588" s="2">
        <v>3</v>
      </c>
      <c r="S1588" s="2">
        <f t="shared" si="72"/>
        <v>5</v>
      </c>
      <c r="T1588" s="2">
        <f t="shared" si="73"/>
        <v>4</v>
      </c>
      <c r="U1588" s="6">
        <f t="shared" si="74"/>
        <v>33.882978723404257</v>
      </c>
    </row>
    <row r="1589" spans="1:21" x14ac:dyDescent="0.3">
      <c r="A1589" s="2" t="s">
        <v>1604</v>
      </c>
      <c r="B1589" s="2" t="s">
        <v>6591</v>
      </c>
      <c r="C1589" s="3">
        <v>45367</v>
      </c>
      <c r="D1589" s="4">
        <v>6</v>
      </c>
      <c r="E1589" s="3">
        <v>45368</v>
      </c>
      <c r="F1589" s="3">
        <v>45372</v>
      </c>
      <c r="G1589" s="3">
        <v>24380</v>
      </c>
      <c r="H1589" s="2" t="s">
        <v>9881</v>
      </c>
      <c r="I1589" s="2" t="s">
        <v>9891</v>
      </c>
      <c r="J1589" s="2" t="s">
        <v>9903</v>
      </c>
      <c r="K1589" s="2" t="s">
        <v>9907</v>
      </c>
      <c r="L1589" s="2" t="s">
        <v>9931</v>
      </c>
      <c r="M1589" s="2">
        <v>1</v>
      </c>
      <c r="N1589" s="2">
        <v>33671.360000000001</v>
      </c>
      <c r="O1589" s="2">
        <v>33671.360000000001</v>
      </c>
      <c r="P1589" s="2">
        <v>0.32</v>
      </c>
      <c r="Q1589" s="2">
        <v>33563.61</v>
      </c>
      <c r="R1589" s="2">
        <v>2</v>
      </c>
      <c r="S1589" s="2">
        <f t="shared" si="72"/>
        <v>5</v>
      </c>
      <c r="T1589" s="2">
        <f t="shared" si="73"/>
        <v>1</v>
      </c>
      <c r="U1589" s="6">
        <f t="shared" si="74"/>
        <v>57.458607888631093</v>
      </c>
    </row>
    <row r="1590" spans="1:21" x14ac:dyDescent="0.3">
      <c r="A1590" s="2" t="s">
        <v>1605</v>
      </c>
      <c r="B1590" s="2" t="s">
        <v>6592</v>
      </c>
      <c r="C1590" s="3">
        <v>45375</v>
      </c>
      <c r="D1590" s="4">
        <v>6</v>
      </c>
      <c r="E1590" s="3">
        <v>45378</v>
      </c>
      <c r="F1590" s="3">
        <v>45380</v>
      </c>
      <c r="G1590" s="3">
        <v>37481</v>
      </c>
      <c r="H1590" s="2" t="s">
        <v>9881</v>
      </c>
      <c r="I1590" s="2" t="s">
        <v>9885</v>
      </c>
      <c r="J1590" s="2" t="s">
        <v>9904</v>
      </c>
      <c r="K1590" s="2" t="s">
        <v>9912</v>
      </c>
      <c r="L1590" s="2" t="s">
        <v>9930</v>
      </c>
      <c r="M1590" s="2">
        <v>4</v>
      </c>
      <c r="N1590" s="2">
        <v>47608.14</v>
      </c>
      <c r="O1590" s="2">
        <v>190432.56</v>
      </c>
      <c r="P1590" s="2">
        <v>22.63</v>
      </c>
      <c r="Q1590" s="2">
        <v>147337.67000000001</v>
      </c>
      <c r="R1590" s="2">
        <v>4</v>
      </c>
      <c r="S1590" s="2">
        <f t="shared" si="72"/>
        <v>5</v>
      </c>
      <c r="T1590" s="2">
        <f t="shared" si="73"/>
        <v>1</v>
      </c>
      <c r="U1590" s="6">
        <f t="shared" si="74"/>
        <v>21.611950958219261</v>
      </c>
    </row>
    <row r="1591" spans="1:21" x14ac:dyDescent="0.3">
      <c r="A1591" s="2" t="s">
        <v>1606</v>
      </c>
      <c r="B1591" s="2" t="s">
        <v>6593</v>
      </c>
      <c r="C1591" s="3">
        <v>45677</v>
      </c>
      <c r="D1591" s="4">
        <v>5</v>
      </c>
      <c r="E1591" s="3">
        <v>45680</v>
      </c>
      <c r="F1591" s="3">
        <v>45685</v>
      </c>
      <c r="G1591" s="3">
        <v>25939</v>
      </c>
      <c r="H1591" s="2" t="s">
        <v>9879</v>
      </c>
      <c r="I1591" s="2" t="s">
        <v>9893</v>
      </c>
      <c r="J1591" s="2" t="s">
        <v>9904</v>
      </c>
      <c r="K1591" s="2" t="s">
        <v>9912</v>
      </c>
      <c r="L1591" s="2" t="s">
        <v>9930</v>
      </c>
      <c r="M1591" s="2">
        <v>2</v>
      </c>
      <c r="N1591" s="2">
        <v>10458.93</v>
      </c>
      <c r="O1591" s="2">
        <v>20917.86</v>
      </c>
      <c r="P1591" s="2">
        <v>17.62</v>
      </c>
      <c r="Q1591" s="2">
        <v>17232.13</v>
      </c>
      <c r="R1591" s="2">
        <v>4</v>
      </c>
      <c r="S1591" s="2">
        <f t="shared" si="72"/>
        <v>8</v>
      </c>
      <c r="T1591" s="2">
        <f t="shared" si="73"/>
        <v>-3</v>
      </c>
      <c r="U1591" s="6">
        <f t="shared" si="74"/>
        <v>54.039026332818956</v>
      </c>
    </row>
    <row r="1592" spans="1:21" x14ac:dyDescent="0.3">
      <c r="A1592" s="2" t="s">
        <v>1607</v>
      </c>
      <c r="B1592" s="2" t="s">
        <v>6594</v>
      </c>
      <c r="C1592" s="3">
        <v>45484</v>
      </c>
      <c r="D1592" s="4">
        <v>10</v>
      </c>
      <c r="E1592" s="3">
        <v>45489</v>
      </c>
      <c r="F1592" s="3">
        <v>45491</v>
      </c>
      <c r="G1592" s="3">
        <v>39238</v>
      </c>
      <c r="H1592" s="2" t="s">
        <v>9879</v>
      </c>
      <c r="I1592" s="2" t="s">
        <v>9883</v>
      </c>
      <c r="J1592" s="2" t="s">
        <v>9904</v>
      </c>
      <c r="K1592" s="2" t="s">
        <v>9912</v>
      </c>
      <c r="L1592" s="2" t="s">
        <v>9928</v>
      </c>
      <c r="M1592" s="2">
        <v>4</v>
      </c>
      <c r="N1592" s="2">
        <v>25234.05</v>
      </c>
      <c r="O1592" s="2">
        <v>100936.2</v>
      </c>
      <c r="P1592" s="2">
        <v>4.74</v>
      </c>
      <c r="Q1592" s="2">
        <v>96151.82</v>
      </c>
      <c r="R1592" s="2">
        <v>2</v>
      </c>
      <c r="S1592" s="2">
        <f t="shared" si="72"/>
        <v>7</v>
      </c>
      <c r="T1592" s="2">
        <f t="shared" si="73"/>
        <v>3</v>
      </c>
      <c r="U1592" s="6">
        <f t="shared" si="74"/>
        <v>17.099315589353612</v>
      </c>
    </row>
    <row r="1593" spans="1:21" x14ac:dyDescent="0.3">
      <c r="A1593" s="2" t="s">
        <v>1608</v>
      </c>
      <c r="B1593" s="2" t="s">
        <v>6595</v>
      </c>
      <c r="C1593" s="3">
        <v>45861</v>
      </c>
      <c r="D1593" s="4">
        <v>8</v>
      </c>
      <c r="E1593" s="3">
        <v>45862</v>
      </c>
      <c r="F1593" s="3">
        <v>45867</v>
      </c>
      <c r="G1593" s="3">
        <v>23273</v>
      </c>
      <c r="H1593" s="2" t="s">
        <v>9881</v>
      </c>
      <c r="I1593" s="2" t="s">
        <v>9890</v>
      </c>
      <c r="J1593" s="2" t="s">
        <v>9904</v>
      </c>
      <c r="K1593" s="2" t="s">
        <v>9909</v>
      </c>
      <c r="L1593" s="2" t="s">
        <v>9916</v>
      </c>
      <c r="M1593" s="2">
        <v>3</v>
      </c>
      <c r="N1593" s="2">
        <v>18495.77</v>
      </c>
      <c r="O1593" s="2">
        <v>55487.31</v>
      </c>
      <c r="P1593" s="2">
        <v>14.71</v>
      </c>
      <c r="Q1593" s="2">
        <v>47325.13</v>
      </c>
      <c r="R1593" s="2">
        <v>1</v>
      </c>
      <c r="S1593" s="2">
        <f t="shared" si="72"/>
        <v>6</v>
      </c>
      <c r="T1593" s="2">
        <f t="shared" si="73"/>
        <v>2</v>
      </c>
      <c r="U1593" s="6">
        <f t="shared" si="74"/>
        <v>61.841901699187346</v>
      </c>
    </row>
    <row r="1594" spans="1:21" x14ac:dyDescent="0.3">
      <c r="A1594" s="2" t="s">
        <v>1609</v>
      </c>
      <c r="B1594" s="2" t="s">
        <v>6596</v>
      </c>
      <c r="C1594" s="3">
        <v>45655</v>
      </c>
      <c r="D1594" s="4">
        <v>8</v>
      </c>
      <c r="E1594" s="3">
        <v>45660</v>
      </c>
      <c r="F1594" s="3">
        <v>45663</v>
      </c>
      <c r="G1594" s="3">
        <v>37823</v>
      </c>
      <c r="H1594" s="2" t="s">
        <v>9882</v>
      </c>
      <c r="I1594" s="2" t="s">
        <v>9895</v>
      </c>
      <c r="J1594" s="2" t="s">
        <v>9903</v>
      </c>
      <c r="K1594" s="2" t="s">
        <v>9908</v>
      </c>
      <c r="L1594" s="2" t="s">
        <v>9934</v>
      </c>
      <c r="M1594" s="2">
        <v>4</v>
      </c>
      <c r="N1594" s="2">
        <v>47362.12</v>
      </c>
      <c r="O1594" s="2">
        <v>189448.48</v>
      </c>
      <c r="P1594" s="2">
        <v>20.6</v>
      </c>
      <c r="Q1594" s="2">
        <v>150422.09</v>
      </c>
      <c r="R1594" s="2">
        <v>3</v>
      </c>
      <c r="S1594" s="2">
        <f t="shared" si="72"/>
        <v>8</v>
      </c>
      <c r="T1594" s="2">
        <f t="shared" si="73"/>
        <v>0</v>
      </c>
      <c r="U1594" s="6">
        <f t="shared" si="74"/>
        <v>21.441513190642112</v>
      </c>
    </row>
    <row r="1595" spans="1:21" x14ac:dyDescent="0.3">
      <c r="A1595" s="2" t="s">
        <v>1610</v>
      </c>
      <c r="B1595" s="2" t="s">
        <v>6597</v>
      </c>
      <c r="C1595" s="3">
        <v>45512</v>
      </c>
      <c r="D1595" s="4">
        <v>4</v>
      </c>
      <c r="E1595" s="3">
        <v>45513</v>
      </c>
      <c r="F1595" s="3">
        <v>45517</v>
      </c>
      <c r="G1595" s="3">
        <v>34200</v>
      </c>
      <c r="H1595" s="2" t="s">
        <v>9881</v>
      </c>
      <c r="I1595" s="2" t="s">
        <v>9891</v>
      </c>
      <c r="J1595" s="2" t="s">
        <v>9903</v>
      </c>
      <c r="K1595" s="2" t="s">
        <v>9907</v>
      </c>
      <c r="L1595" s="2" t="s">
        <v>9914</v>
      </c>
      <c r="M1595" s="2">
        <v>6</v>
      </c>
      <c r="N1595" s="2">
        <v>2323.77</v>
      </c>
      <c r="O1595" s="2">
        <v>13942.62</v>
      </c>
      <c r="P1595" s="2">
        <v>10.49</v>
      </c>
      <c r="Q1595" s="2">
        <v>12480.04</v>
      </c>
      <c r="R1595" s="2">
        <v>1</v>
      </c>
      <c r="S1595" s="2">
        <f t="shared" si="72"/>
        <v>5</v>
      </c>
      <c r="T1595" s="2">
        <f t="shared" si="73"/>
        <v>-1</v>
      </c>
      <c r="U1595" s="6">
        <f t="shared" si="74"/>
        <v>30.970568104038328</v>
      </c>
    </row>
    <row r="1596" spans="1:21" x14ac:dyDescent="0.3">
      <c r="A1596" s="2" t="s">
        <v>1611</v>
      </c>
      <c r="B1596" s="2" t="s">
        <v>6598</v>
      </c>
      <c r="C1596" s="3">
        <v>45154</v>
      </c>
      <c r="D1596" s="4">
        <v>7</v>
      </c>
      <c r="E1596" s="3">
        <v>45157</v>
      </c>
      <c r="F1596" s="3">
        <v>45159</v>
      </c>
      <c r="G1596" s="3">
        <v>37757</v>
      </c>
      <c r="H1596" s="2" t="s">
        <v>9882</v>
      </c>
      <c r="I1596" s="2" t="s">
        <v>9888</v>
      </c>
      <c r="J1596" s="2" t="s">
        <v>9903</v>
      </c>
      <c r="K1596" s="2" t="s">
        <v>9908</v>
      </c>
      <c r="L1596" s="2" t="s">
        <v>9915</v>
      </c>
      <c r="M1596" s="2">
        <v>8</v>
      </c>
      <c r="N1596" s="2">
        <v>22600.35</v>
      </c>
      <c r="O1596" s="2">
        <v>180802.8</v>
      </c>
      <c r="P1596" s="2">
        <v>26.38</v>
      </c>
      <c r="Q1596" s="2">
        <v>133107.01999999999</v>
      </c>
      <c r="R1596" s="2">
        <v>5</v>
      </c>
      <c r="S1596" s="2">
        <f t="shared" si="72"/>
        <v>5</v>
      </c>
      <c r="T1596" s="2">
        <f t="shared" si="73"/>
        <v>2</v>
      </c>
      <c r="U1596" s="6">
        <f t="shared" si="74"/>
        <v>20.252542372881354</v>
      </c>
    </row>
    <row r="1597" spans="1:21" x14ac:dyDescent="0.3">
      <c r="A1597" s="2" t="s">
        <v>1612</v>
      </c>
      <c r="B1597" s="2" t="s">
        <v>6599</v>
      </c>
      <c r="C1597" s="3">
        <v>45428</v>
      </c>
      <c r="D1597" s="4">
        <v>9</v>
      </c>
      <c r="E1597" s="3">
        <v>45430</v>
      </c>
      <c r="F1597" s="3">
        <v>45434</v>
      </c>
      <c r="G1597" s="3">
        <v>37566</v>
      </c>
      <c r="H1597" s="2" t="s">
        <v>9880</v>
      </c>
      <c r="I1597" s="2" t="s">
        <v>9901</v>
      </c>
      <c r="J1597" s="2" t="s">
        <v>9904</v>
      </c>
      <c r="K1597" s="2" t="s">
        <v>9909</v>
      </c>
      <c r="L1597" s="2" t="s">
        <v>9927</v>
      </c>
      <c r="M1597" s="2">
        <v>9</v>
      </c>
      <c r="N1597" s="2">
        <v>25742.720000000001</v>
      </c>
      <c r="O1597" s="2">
        <v>231684.48000000001</v>
      </c>
      <c r="P1597" s="2">
        <v>0.4</v>
      </c>
      <c r="Q1597" s="2">
        <v>230757.74</v>
      </c>
      <c r="R1597" s="2">
        <v>2</v>
      </c>
      <c r="S1597" s="2">
        <f t="shared" si="72"/>
        <v>6</v>
      </c>
      <c r="T1597" s="2">
        <f t="shared" si="73"/>
        <v>3</v>
      </c>
      <c r="U1597" s="6">
        <f t="shared" si="74"/>
        <v>21.524342340197595</v>
      </c>
    </row>
    <row r="1598" spans="1:21" x14ac:dyDescent="0.3">
      <c r="A1598" s="2" t="s">
        <v>1613</v>
      </c>
      <c r="B1598" s="2" t="s">
        <v>6600</v>
      </c>
      <c r="C1598" s="3">
        <v>45832</v>
      </c>
      <c r="D1598" s="4">
        <v>4</v>
      </c>
      <c r="E1598" s="3">
        <v>45837</v>
      </c>
      <c r="F1598" s="3">
        <v>45839</v>
      </c>
      <c r="G1598" s="3">
        <v>24455</v>
      </c>
      <c r="H1598" s="2" t="s">
        <v>9880</v>
      </c>
      <c r="I1598" s="2" t="s">
        <v>9901</v>
      </c>
      <c r="J1598" s="2" t="s">
        <v>9904</v>
      </c>
      <c r="K1598" s="2" t="s">
        <v>9912</v>
      </c>
      <c r="L1598" s="2" t="s">
        <v>9933</v>
      </c>
      <c r="M1598" s="2">
        <v>10</v>
      </c>
      <c r="N1598" s="2">
        <v>26463.88</v>
      </c>
      <c r="O1598" s="2">
        <v>264638.8</v>
      </c>
      <c r="P1598" s="2">
        <v>2.65</v>
      </c>
      <c r="Q1598" s="2">
        <v>257625.87</v>
      </c>
      <c r="R1598" s="2">
        <v>1</v>
      </c>
      <c r="S1598" s="2">
        <f t="shared" si="72"/>
        <v>7</v>
      </c>
      <c r="T1598" s="2">
        <f t="shared" si="73"/>
        <v>-3</v>
      </c>
      <c r="U1598" s="6">
        <f t="shared" si="74"/>
        <v>58.527036276522928</v>
      </c>
    </row>
    <row r="1599" spans="1:21" x14ac:dyDescent="0.3">
      <c r="A1599" s="2" t="s">
        <v>1614</v>
      </c>
      <c r="B1599" s="2" t="s">
        <v>6601</v>
      </c>
      <c r="C1599" s="3">
        <v>45648</v>
      </c>
      <c r="D1599" s="4">
        <v>10</v>
      </c>
      <c r="E1599" s="3">
        <v>45652</v>
      </c>
      <c r="F1599" s="3">
        <v>45654</v>
      </c>
      <c r="G1599" s="3">
        <v>36729</v>
      </c>
      <c r="H1599" s="2" t="s">
        <v>9880</v>
      </c>
      <c r="I1599" s="2" t="s">
        <v>9892</v>
      </c>
      <c r="J1599" s="2" t="s">
        <v>9906</v>
      </c>
      <c r="K1599" s="2" t="s">
        <v>9911</v>
      </c>
      <c r="L1599" s="2" t="s">
        <v>9926</v>
      </c>
      <c r="M1599" s="2">
        <v>4</v>
      </c>
      <c r="N1599" s="2">
        <v>6476.43</v>
      </c>
      <c r="O1599" s="2">
        <v>25905.72</v>
      </c>
      <c r="P1599" s="2">
        <v>10.18</v>
      </c>
      <c r="Q1599" s="2">
        <v>23268.52</v>
      </c>
      <c r="R1599" s="2">
        <v>4</v>
      </c>
      <c r="S1599" s="2">
        <f t="shared" si="72"/>
        <v>6</v>
      </c>
      <c r="T1599" s="2">
        <f t="shared" si="73"/>
        <v>4</v>
      </c>
      <c r="U1599" s="6">
        <f t="shared" si="74"/>
        <v>24.416885676741131</v>
      </c>
    </row>
    <row r="1600" spans="1:21" x14ac:dyDescent="0.3">
      <c r="A1600" s="2" t="s">
        <v>1615</v>
      </c>
      <c r="B1600" s="2" t="s">
        <v>6602</v>
      </c>
      <c r="C1600" s="3">
        <v>45539</v>
      </c>
      <c r="D1600" s="4">
        <v>8</v>
      </c>
      <c r="E1600" s="3">
        <v>45542</v>
      </c>
      <c r="F1600" s="3">
        <v>45543</v>
      </c>
      <c r="G1600" s="3">
        <v>23670</v>
      </c>
      <c r="H1600" s="2" t="s">
        <v>9879</v>
      </c>
      <c r="I1600" s="2" t="s">
        <v>9900</v>
      </c>
      <c r="J1600" s="2" t="s">
        <v>9903</v>
      </c>
      <c r="K1600" s="2" t="s">
        <v>9907</v>
      </c>
      <c r="L1600" s="2" t="s">
        <v>9914</v>
      </c>
      <c r="M1600" s="2">
        <v>9</v>
      </c>
      <c r="N1600" s="2">
        <v>46555.94</v>
      </c>
      <c r="O1600" s="2">
        <v>419003.46</v>
      </c>
      <c r="P1600" s="2">
        <v>16.420000000000002</v>
      </c>
      <c r="Q1600" s="2">
        <v>350203.09</v>
      </c>
      <c r="R1600" s="2">
        <v>3</v>
      </c>
      <c r="S1600" s="2">
        <f t="shared" si="72"/>
        <v>4</v>
      </c>
      <c r="T1600" s="2">
        <f t="shared" si="73"/>
        <v>4</v>
      </c>
      <c r="U1600" s="6">
        <f t="shared" si="74"/>
        <v>59.872043445087741</v>
      </c>
    </row>
    <row r="1601" spans="1:21" x14ac:dyDescent="0.3">
      <c r="A1601" s="2" t="s">
        <v>1616</v>
      </c>
      <c r="B1601" s="2" t="s">
        <v>6603</v>
      </c>
      <c r="C1601" s="3">
        <v>45601</v>
      </c>
      <c r="D1601" s="4">
        <v>5</v>
      </c>
      <c r="E1601" s="3">
        <v>45604</v>
      </c>
      <c r="F1601" s="3">
        <v>45605</v>
      </c>
      <c r="G1601" s="3">
        <v>39020</v>
      </c>
      <c r="H1601" s="2" t="s">
        <v>9881</v>
      </c>
      <c r="I1601" s="2" t="s">
        <v>9885</v>
      </c>
      <c r="J1601" s="2" t="s">
        <v>9905</v>
      </c>
      <c r="K1601" s="2" t="s">
        <v>9910</v>
      </c>
      <c r="L1601" s="2" t="s">
        <v>9925</v>
      </c>
      <c r="M1601" s="2">
        <v>2</v>
      </c>
      <c r="N1601" s="2">
        <v>25430.61</v>
      </c>
      <c r="O1601" s="2">
        <v>50861.22</v>
      </c>
      <c r="P1601" s="2">
        <v>27.85</v>
      </c>
      <c r="Q1601" s="2">
        <v>36696.370000000003</v>
      </c>
      <c r="R1601" s="2">
        <v>4</v>
      </c>
      <c r="S1601" s="2">
        <f t="shared" si="72"/>
        <v>4</v>
      </c>
      <c r="T1601" s="2">
        <f t="shared" si="73"/>
        <v>1</v>
      </c>
      <c r="U1601" s="6">
        <f t="shared" si="74"/>
        <v>18.017146974063401</v>
      </c>
    </row>
    <row r="1602" spans="1:21" x14ac:dyDescent="0.3">
      <c r="A1602" s="2" t="s">
        <v>1617</v>
      </c>
      <c r="B1602" s="2" t="s">
        <v>6604</v>
      </c>
      <c r="C1602" s="3">
        <v>45322</v>
      </c>
      <c r="D1602" s="4">
        <v>7</v>
      </c>
      <c r="E1602" s="3">
        <v>45324</v>
      </c>
      <c r="F1602" s="3">
        <v>45325</v>
      </c>
      <c r="G1602" s="3">
        <v>22409</v>
      </c>
      <c r="H1602" s="2" t="s">
        <v>9880</v>
      </c>
      <c r="I1602" s="2" t="s">
        <v>9889</v>
      </c>
      <c r="J1602" s="2" t="s">
        <v>9903</v>
      </c>
      <c r="K1602" s="2" t="s">
        <v>9908</v>
      </c>
      <c r="L1602" s="2" t="s">
        <v>9915</v>
      </c>
      <c r="M1602" s="2">
        <v>4</v>
      </c>
      <c r="N1602" s="2">
        <v>15737.41</v>
      </c>
      <c r="O1602" s="2">
        <v>62949.64</v>
      </c>
      <c r="P1602" s="2">
        <v>16.95</v>
      </c>
      <c r="Q1602" s="2">
        <v>52279.68</v>
      </c>
      <c r="R1602" s="2">
        <v>5</v>
      </c>
      <c r="S1602" s="2">
        <f t="shared" si="72"/>
        <v>3</v>
      </c>
      <c r="T1602" s="2">
        <f t="shared" si="73"/>
        <v>4</v>
      </c>
      <c r="U1602" s="6">
        <f t="shared" si="74"/>
        <v>62.732375085557834</v>
      </c>
    </row>
    <row r="1603" spans="1:21" x14ac:dyDescent="0.3">
      <c r="A1603" s="2" t="s">
        <v>1618</v>
      </c>
      <c r="B1603" s="2" t="s">
        <v>6605</v>
      </c>
      <c r="C1603" s="3">
        <v>45181</v>
      </c>
      <c r="D1603" s="4">
        <v>9</v>
      </c>
      <c r="E1603" s="3">
        <v>45183</v>
      </c>
      <c r="F1603" s="3">
        <v>45184</v>
      </c>
      <c r="G1603" s="3">
        <v>35526</v>
      </c>
      <c r="H1603" s="2" t="s">
        <v>9881</v>
      </c>
      <c r="I1603" s="2" t="s">
        <v>9891</v>
      </c>
      <c r="J1603" s="2" t="s">
        <v>9905</v>
      </c>
      <c r="K1603" s="2" t="s">
        <v>9910</v>
      </c>
      <c r="L1603" s="2" t="s">
        <v>9925</v>
      </c>
      <c r="M1603" s="2">
        <v>2</v>
      </c>
      <c r="N1603" s="2">
        <v>43019.67</v>
      </c>
      <c r="O1603" s="2">
        <v>86039.34</v>
      </c>
      <c r="P1603" s="2">
        <v>1.85</v>
      </c>
      <c r="Q1603" s="2">
        <v>84447.61</v>
      </c>
      <c r="R1603" s="2">
        <v>1</v>
      </c>
      <c r="S1603" s="2">
        <f t="shared" ref="S1603:S1666" si="75">_xlfn.DAYS(F1603,C1603)</f>
        <v>3</v>
      </c>
      <c r="T1603" s="2">
        <f t="shared" ref="T1603:T1666" si="76">D1603-S1603</f>
        <v>6</v>
      </c>
      <c r="U1603" s="6">
        <f t="shared" ref="U1603:U1666" si="77">YEARFRAC(G1603,C1603,1)</f>
        <v>26.435959841801033</v>
      </c>
    </row>
    <row r="1604" spans="1:21" x14ac:dyDescent="0.3">
      <c r="A1604" s="2" t="s">
        <v>1619</v>
      </c>
      <c r="B1604" s="2" t="s">
        <v>6606</v>
      </c>
      <c r="C1604" s="3">
        <v>45645</v>
      </c>
      <c r="D1604" s="4">
        <v>6</v>
      </c>
      <c r="E1604" s="3">
        <v>45648</v>
      </c>
      <c r="F1604" s="3">
        <v>45650</v>
      </c>
      <c r="G1604" s="3">
        <v>27142</v>
      </c>
      <c r="H1604" s="2" t="s">
        <v>9880</v>
      </c>
      <c r="I1604" s="2" t="s">
        <v>9892</v>
      </c>
      <c r="J1604" s="2" t="s">
        <v>9904</v>
      </c>
      <c r="K1604" s="2" t="s">
        <v>9909</v>
      </c>
      <c r="L1604" s="2" t="s">
        <v>9927</v>
      </c>
      <c r="M1604" s="2">
        <v>6</v>
      </c>
      <c r="N1604" s="2">
        <v>32502.23</v>
      </c>
      <c r="O1604" s="2">
        <v>195013.38</v>
      </c>
      <c r="P1604" s="2">
        <v>20.92</v>
      </c>
      <c r="Q1604" s="2">
        <v>154216.57999999999</v>
      </c>
      <c r="R1604" s="2">
        <v>2</v>
      </c>
      <c r="S1604" s="2">
        <f t="shared" si="75"/>
        <v>5</v>
      </c>
      <c r="T1604" s="2">
        <f t="shared" si="76"/>
        <v>1</v>
      </c>
      <c r="U1604" s="6">
        <f t="shared" si="77"/>
        <v>50.657773244578053</v>
      </c>
    </row>
    <row r="1605" spans="1:21" x14ac:dyDescent="0.3">
      <c r="A1605" s="2" t="s">
        <v>1620</v>
      </c>
      <c r="B1605" s="2" t="s">
        <v>6607</v>
      </c>
      <c r="C1605" s="3">
        <v>45447</v>
      </c>
      <c r="D1605" s="4">
        <v>8</v>
      </c>
      <c r="E1605" s="3">
        <v>45452</v>
      </c>
      <c r="F1605" s="3">
        <v>45453</v>
      </c>
      <c r="G1605" s="3">
        <v>35538</v>
      </c>
      <c r="H1605" s="2" t="s">
        <v>9879</v>
      </c>
      <c r="I1605" s="2" t="s">
        <v>9883</v>
      </c>
      <c r="J1605" s="2" t="s">
        <v>9905</v>
      </c>
      <c r="K1605" s="2" t="s">
        <v>9910</v>
      </c>
      <c r="L1605" s="2" t="s">
        <v>9924</v>
      </c>
      <c r="M1605" s="2">
        <v>8</v>
      </c>
      <c r="N1605" s="2">
        <v>37348.74</v>
      </c>
      <c r="O1605" s="2">
        <v>298789.92</v>
      </c>
      <c r="P1605" s="2">
        <v>17.36</v>
      </c>
      <c r="Q1605" s="2">
        <v>246919.99</v>
      </c>
      <c r="R1605" s="2">
        <v>5</v>
      </c>
      <c r="S1605" s="2">
        <f t="shared" si="75"/>
        <v>6</v>
      </c>
      <c r="T1605" s="2">
        <f t="shared" si="76"/>
        <v>2</v>
      </c>
      <c r="U1605" s="6">
        <f t="shared" si="77"/>
        <v>27.129363449691994</v>
      </c>
    </row>
    <row r="1606" spans="1:21" x14ac:dyDescent="0.3">
      <c r="A1606" s="2" t="s">
        <v>1621</v>
      </c>
      <c r="B1606" s="2" t="s">
        <v>6608</v>
      </c>
      <c r="C1606" s="3">
        <v>45813</v>
      </c>
      <c r="D1606" s="4">
        <v>4</v>
      </c>
      <c r="E1606" s="3">
        <v>45817</v>
      </c>
      <c r="F1606" s="3">
        <v>45819</v>
      </c>
      <c r="G1606" s="3">
        <v>30034</v>
      </c>
      <c r="H1606" s="2" t="s">
        <v>9880</v>
      </c>
      <c r="I1606" s="2" t="s">
        <v>9901</v>
      </c>
      <c r="J1606" s="2" t="s">
        <v>9906</v>
      </c>
      <c r="K1606" s="2" t="s">
        <v>9911</v>
      </c>
      <c r="L1606" s="2" t="s">
        <v>9922</v>
      </c>
      <c r="M1606" s="2">
        <v>1</v>
      </c>
      <c r="N1606" s="2">
        <v>36995.24</v>
      </c>
      <c r="O1606" s="2">
        <v>36995.24</v>
      </c>
      <c r="P1606" s="2">
        <v>29.37</v>
      </c>
      <c r="Q1606" s="2">
        <v>26129.74</v>
      </c>
      <c r="R1606" s="2">
        <v>5</v>
      </c>
      <c r="S1606" s="2">
        <f t="shared" si="75"/>
        <v>6</v>
      </c>
      <c r="T1606" s="2">
        <f t="shared" si="76"/>
        <v>-2</v>
      </c>
      <c r="U1606" s="6">
        <f t="shared" si="77"/>
        <v>43.200547570157426</v>
      </c>
    </row>
    <row r="1607" spans="1:21" x14ac:dyDescent="0.3">
      <c r="A1607" s="2" t="s">
        <v>1622</v>
      </c>
      <c r="B1607" s="2" t="s">
        <v>6609</v>
      </c>
      <c r="C1607" s="3">
        <v>45554</v>
      </c>
      <c r="D1607" s="4">
        <v>10</v>
      </c>
      <c r="E1607" s="3">
        <v>45555</v>
      </c>
      <c r="F1607" s="3">
        <v>45558</v>
      </c>
      <c r="G1607" s="3">
        <v>28179</v>
      </c>
      <c r="H1607" s="2" t="s">
        <v>9882</v>
      </c>
      <c r="I1607" s="2" t="s">
        <v>9888</v>
      </c>
      <c r="J1607" s="2" t="s">
        <v>9904</v>
      </c>
      <c r="K1607" s="2" t="s">
        <v>9909</v>
      </c>
      <c r="L1607" s="2" t="s">
        <v>9929</v>
      </c>
      <c r="M1607" s="2">
        <v>10</v>
      </c>
      <c r="N1607" s="2">
        <v>15065.12</v>
      </c>
      <c r="O1607" s="2">
        <v>150651.20000000001</v>
      </c>
      <c r="P1607" s="2">
        <v>21.57</v>
      </c>
      <c r="Q1607" s="2">
        <v>118155.74</v>
      </c>
      <c r="R1607" s="2">
        <v>1</v>
      </c>
      <c r="S1607" s="2">
        <f t="shared" si="75"/>
        <v>4</v>
      </c>
      <c r="T1607" s="2">
        <f t="shared" si="76"/>
        <v>6</v>
      </c>
      <c r="U1607" s="6">
        <f t="shared" si="77"/>
        <v>47.570157426420259</v>
      </c>
    </row>
    <row r="1608" spans="1:21" x14ac:dyDescent="0.3">
      <c r="A1608" s="2" t="s">
        <v>1623</v>
      </c>
      <c r="B1608" s="2" t="s">
        <v>6610</v>
      </c>
      <c r="C1608" s="3">
        <v>45877</v>
      </c>
      <c r="D1608" s="4">
        <v>3</v>
      </c>
      <c r="E1608" s="3">
        <v>45879</v>
      </c>
      <c r="F1608" s="3">
        <v>45881</v>
      </c>
      <c r="G1608" s="3">
        <v>37039</v>
      </c>
      <c r="H1608" s="2" t="s">
        <v>9882</v>
      </c>
      <c r="I1608" s="2" t="s">
        <v>9895</v>
      </c>
      <c r="J1608" s="2" t="s">
        <v>9903</v>
      </c>
      <c r="K1608" s="2" t="s">
        <v>9908</v>
      </c>
      <c r="L1608" s="2" t="s">
        <v>9915</v>
      </c>
      <c r="M1608" s="2">
        <v>10</v>
      </c>
      <c r="N1608" s="2">
        <v>19356.400000000001</v>
      </c>
      <c r="O1608" s="2">
        <v>193564</v>
      </c>
      <c r="P1608" s="2">
        <v>5.08</v>
      </c>
      <c r="Q1608" s="2">
        <v>183730.95</v>
      </c>
      <c r="R1608" s="2">
        <v>3</v>
      </c>
      <c r="S1608" s="2">
        <f t="shared" si="75"/>
        <v>4</v>
      </c>
      <c r="T1608" s="2">
        <f t="shared" si="76"/>
        <v>-1</v>
      </c>
      <c r="U1608" s="6">
        <f t="shared" si="77"/>
        <v>24.197787755996057</v>
      </c>
    </row>
    <row r="1609" spans="1:21" x14ac:dyDescent="0.3">
      <c r="A1609" s="2" t="s">
        <v>1624</v>
      </c>
      <c r="B1609" s="2" t="s">
        <v>6611</v>
      </c>
      <c r="C1609" s="3">
        <v>45247</v>
      </c>
      <c r="D1609" s="4">
        <v>9</v>
      </c>
      <c r="E1609" s="3">
        <v>45251</v>
      </c>
      <c r="F1609" s="3">
        <v>45252</v>
      </c>
      <c r="G1609" s="3">
        <v>25676</v>
      </c>
      <c r="H1609" s="2" t="s">
        <v>9881</v>
      </c>
      <c r="I1609" s="2" t="s">
        <v>9885</v>
      </c>
      <c r="J1609" s="2" t="s">
        <v>9906</v>
      </c>
      <c r="K1609" s="2" t="s">
        <v>9911</v>
      </c>
      <c r="L1609" s="2" t="s">
        <v>9922</v>
      </c>
      <c r="M1609" s="2">
        <v>9</v>
      </c>
      <c r="N1609" s="2">
        <v>12378.69</v>
      </c>
      <c r="O1609" s="2">
        <v>111408.21</v>
      </c>
      <c r="P1609" s="2">
        <v>8.81</v>
      </c>
      <c r="Q1609" s="2">
        <v>101593.15</v>
      </c>
      <c r="R1609" s="2">
        <v>3</v>
      </c>
      <c r="S1609" s="2">
        <f t="shared" si="75"/>
        <v>5</v>
      </c>
      <c r="T1609" s="2">
        <f t="shared" si="76"/>
        <v>4</v>
      </c>
      <c r="U1609" s="6">
        <f t="shared" si="77"/>
        <v>53.583836130406119</v>
      </c>
    </row>
    <row r="1610" spans="1:21" x14ac:dyDescent="0.3">
      <c r="A1610" s="2" t="s">
        <v>1625</v>
      </c>
      <c r="B1610" s="2" t="s">
        <v>6612</v>
      </c>
      <c r="C1610" s="3">
        <v>45542</v>
      </c>
      <c r="D1610" s="4">
        <v>3</v>
      </c>
      <c r="E1610" s="3">
        <v>45545</v>
      </c>
      <c r="F1610" s="3">
        <v>45548</v>
      </c>
      <c r="G1610" s="3">
        <v>26896</v>
      </c>
      <c r="H1610" s="2" t="s">
        <v>9880</v>
      </c>
      <c r="I1610" s="2" t="s">
        <v>9889</v>
      </c>
      <c r="J1610" s="2" t="s">
        <v>9903</v>
      </c>
      <c r="K1610" s="2" t="s">
        <v>9908</v>
      </c>
      <c r="L1610" s="2" t="s">
        <v>9921</v>
      </c>
      <c r="M1610" s="2">
        <v>10</v>
      </c>
      <c r="N1610" s="2">
        <v>24312.55</v>
      </c>
      <c r="O1610" s="2">
        <v>243125.5</v>
      </c>
      <c r="P1610" s="2">
        <v>23.24</v>
      </c>
      <c r="Q1610" s="2">
        <v>186623.13</v>
      </c>
      <c r="R1610" s="2">
        <v>3</v>
      </c>
      <c r="S1610" s="2">
        <f t="shared" si="75"/>
        <v>6</v>
      </c>
      <c r="T1610" s="2">
        <f t="shared" si="76"/>
        <v>-3</v>
      </c>
      <c r="U1610" s="6">
        <f t="shared" si="77"/>
        <v>51.049965776865157</v>
      </c>
    </row>
    <row r="1611" spans="1:21" x14ac:dyDescent="0.3">
      <c r="A1611" s="2" t="s">
        <v>1626</v>
      </c>
      <c r="B1611" s="2" t="s">
        <v>6613</v>
      </c>
      <c r="C1611" s="3">
        <v>45655</v>
      </c>
      <c r="D1611" s="4">
        <v>5</v>
      </c>
      <c r="E1611" s="3">
        <v>45658</v>
      </c>
      <c r="F1611" s="3">
        <v>45660</v>
      </c>
      <c r="G1611" s="3">
        <v>23050</v>
      </c>
      <c r="H1611" s="2" t="s">
        <v>9881</v>
      </c>
      <c r="I1611" s="2" t="s">
        <v>9894</v>
      </c>
      <c r="J1611" s="2" t="s">
        <v>9903</v>
      </c>
      <c r="K1611" s="2" t="s">
        <v>9908</v>
      </c>
      <c r="L1611" s="2" t="s">
        <v>9934</v>
      </c>
      <c r="M1611" s="2">
        <v>8</v>
      </c>
      <c r="N1611" s="2">
        <v>25642</v>
      </c>
      <c r="O1611" s="2">
        <v>205136</v>
      </c>
      <c r="P1611" s="2">
        <v>9.84</v>
      </c>
      <c r="Q1611" s="2">
        <v>184950.62</v>
      </c>
      <c r="R1611" s="2">
        <v>4</v>
      </c>
      <c r="S1611" s="2">
        <f t="shared" si="75"/>
        <v>5</v>
      </c>
      <c r="T1611" s="2">
        <f t="shared" si="76"/>
        <v>0</v>
      </c>
      <c r="U1611" s="6">
        <f t="shared" si="77"/>
        <v>61.887750596131767</v>
      </c>
    </row>
    <row r="1612" spans="1:21" x14ac:dyDescent="0.3">
      <c r="A1612" s="2" t="s">
        <v>1627</v>
      </c>
      <c r="B1612" s="2" t="s">
        <v>6614</v>
      </c>
      <c r="C1612" s="3">
        <v>45610</v>
      </c>
      <c r="D1612" s="4">
        <v>4</v>
      </c>
      <c r="E1612" s="3">
        <v>45611</v>
      </c>
      <c r="F1612" s="3">
        <v>45614</v>
      </c>
      <c r="G1612" s="3">
        <v>26527</v>
      </c>
      <c r="H1612" s="2" t="s">
        <v>9881</v>
      </c>
      <c r="I1612" s="2" t="s">
        <v>9899</v>
      </c>
      <c r="J1612" s="2" t="s">
        <v>9903</v>
      </c>
      <c r="K1612" s="2" t="s">
        <v>9908</v>
      </c>
      <c r="L1612" s="2" t="s">
        <v>9915</v>
      </c>
      <c r="M1612" s="2">
        <v>7</v>
      </c>
      <c r="N1612" s="2">
        <v>11488.15</v>
      </c>
      <c r="O1612" s="2">
        <v>80417.05</v>
      </c>
      <c r="P1612" s="2">
        <v>6.78</v>
      </c>
      <c r="Q1612" s="2">
        <v>74964.77</v>
      </c>
      <c r="R1612" s="2">
        <v>3</v>
      </c>
      <c r="S1612" s="2">
        <f t="shared" si="75"/>
        <v>4</v>
      </c>
      <c r="T1612" s="2">
        <f t="shared" si="76"/>
        <v>0</v>
      </c>
      <c r="U1612" s="6">
        <f t="shared" si="77"/>
        <v>52.244382457771586</v>
      </c>
    </row>
    <row r="1613" spans="1:21" x14ac:dyDescent="0.3">
      <c r="A1613" s="2" t="s">
        <v>1628</v>
      </c>
      <c r="B1613" s="2" t="s">
        <v>6615</v>
      </c>
      <c r="C1613" s="3">
        <v>45854</v>
      </c>
      <c r="D1613" s="4">
        <v>5</v>
      </c>
      <c r="E1613" s="3">
        <v>45858</v>
      </c>
      <c r="F1613" s="3">
        <v>45859</v>
      </c>
      <c r="G1613" s="3">
        <v>24911</v>
      </c>
      <c r="H1613" s="2" t="s">
        <v>9882</v>
      </c>
      <c r="I1613" s="2" t="s">
        <v>9898</v>
      </c>
      <c r="J1613" s="2" t="s">
        <v>9904</v>
      </c>
      <c r="K1613" s="2" t="s">
        <v>9912</v>
      </c>
      <c r="L1613" s="2" t="s">
        <v>9920</v>
      </c>
      <c r="M1613" s="2">
        <v>4</v>
      </c>
      <c r="N1613" s="2">
        <v>10164.06</v>
      </c>
      <c r="O1613" s="2">
        <v>40656.239999999998</v>
      </c>
      <c r="P1613" s="2">
        <v>28.84</v>
      </c>
      <c r="Q1613" s="2">
        <v>28930.98</v>
      </c>
      <c r="R1613" s="2">
        <v>2</v>
      </c>
      <c r="S1613" s="2">
        <f t="shared" si="75"/>
        <v>5</v>
      </c>
      <c r="T1613" s="2">
        <f t="shared" si="76"/>
        <v>0</v>
      </c>
      <c r="U1613" s="6">
        <f t="shared" si="77"/>
        <v>57.337455746990798</v>
      </c>
    </row>
    <row r="1614" spans="1:21" x14ac:dyDescent="0.3">
      <c r="A1614" s="2" t="s">
        <v>1629</v>
      </c>
      <c r="B1614" s="2" t="s">
        <v>6616</v>
      </c>
      <c r="C1614" s="3">
        <v>45643</v>
      </c>
      <c r="D1614" s="4">
        <v>5</v>
      </c>
      <c r="E1614" s="3">
        <v>45648</v>
      </c>
      <c r="F1614" s="3">
        <v>45651</v>
      </c>
      <c r="G1614" s="3">
        <v>35774</v>
      </c>
      <c r="H1614" s="2" t="s">
        <v>9881</v>
      </c>
      <c r="I1614" s="2" t="s">
        <v>9890</v>
      </c>
      <c r="J1614" s="2" t="s">
        <v>9904</v>
      </c>
      <c r="K1614" s="2" t="s">
        <v>9912</v>
      </c>
      <c r="L1614" s="2" t="s">
        <v>9928</v>
      </c>
      <c r="M1614" s="2">
        <v>5</v>
      </c>
      <c r="N1614" s="2">
        <v>39211.629999999997</v>
      </c>
      <c r="O1614" s="2">
        <v>196058.15</v>
      </c>
      <c r="P1614" s="2">
        <v>0.28000000000000003</v>
      </c>
      <c r="Q1614" s="2">
        <v>195509.19</v>
      </c>
      <c r="R1614" s="2">
        <v>1</v>
      </c>
      <c r="S1614" s="2">
        <f t="shared" si="75"/>
        <v>8</v>
      </c>
      <c r="T1614" s="2">
        <f t="shared" si="76"/>
        <v>-3</v>
      </c>
      <c r="U1614" s="6">
        <f t="shared" si="77"/>
        <v>27.019849418206707</v>
      </c>
    </row>
    <row r="1615" spans="1:21" x14ac:dyDescent="0.3">
      <c r="A1615" s="2" t="s">
        <v>1630</v>
      </c>
      <c r="B1615" s="2" t="s">
        <v>6617</v>
      </c>
      <c r="C1615" s="3">
        <v>45855</v>
      </c>
      <c r="D1615" s="4">
        <v>9</v>
      </c>
      <c r="E1615" s="3">
        <v>45859</v>
      </c>
      <c r="F1615" s="3">
        <v>45860</v>
      </c>
      <c r="G1615" s="3">
        <v>34624</v>
      </c>
      <c r="H1615" s="2" t="s">
        <v>9879</v>
      </c>
      <c r="I1615" s="2" t="s">
        <v>9893</v>
      </c>
      <c r="J1615" s="2" t="s">
        <v>9906</v>
      </c>
      <c r="K1615" s="2" t="s">
        <v>9911</v>
      </c>
      <c r="L1615" s="2" t="s">
        <v>9936</v>
      </c>
      <c r="M1615" s="2">
        <v>9</v>
      </c>
      <c r="N1615" s="2">
        <v>49919.54</v>
      </c>
      <c r="O1615" s="2">
        <v>449275.86</v>
      </c>
      <c r="P1615" s="2">
        <v>10.8</v>
      </c>
      <c r="Q1615" s="2">
        <v>400754.07</v>
      </c>
      <c r="R1615" s="2">
        <v>4</v>
      </c>
      <c r="S1615" s="2">
        <f t="shared" si="75"/>
        <v>5</v>
      </c>
      <c r="T1615" s="2">
        <f t="shared" si="76"/>
        <v>4</v>
      </c>
      <c r="U1615" s="6">
        <f t="shared" si="77"/>
        <v>30.748802190280628</v>
      </c>
    </row>
    <row r="1616" spans="1:21" x14ac:dyDescent="0.3">
      <c r="A1616" s="2" t="s">
        <v>1631</v>
      </c>
      <c r="B1616" s="2" t="s">
        <v>6618</v>
      </c>
      <c r="C1616" s="3">
        <v>45642</v>
      </c>
      <c r="D1616" s="4">
        <v>10</v>
      </c>
      <c r="E1616" s="3">
        <v>45643</v>
      </c>
      <c r="F1616" s="3">
        <v>45644</v>
      </c>
      <c r="G1616" s="3">
        <v>29835</v>
      </c>
      <c r="H1616" s="2" t="s">
        <v>9882</v>
      </c>
      <c r="I1616" s="2" t="s">
        <v>9888</v>
      </c>
      <c r="J1616" s="2" t="s">
        <v>9905</v>
      </c>
      <c r="K1616" s="2" t="s">
        <v>9910</v>
      </c>
      <c r="L1616" s="2" t="s">
        <v>9925</v>
      </c>
      <c r="M1616" s="2">
        <v>1</v>
      </c>
      <c r="N1616" s="2">
        <v>9131.7999999999993</v>
      </c>
      <c r="O1616" s="2">
        <v>9131.7999999999993</v>
      </c>
      <c r="P1616" s="2">
        <v>28.53</v>
      </c>
      <c r="Q1616" s="2">
        <v>6526.5</v>
      </c>
      <c r="R1616" s="2">
        <v>4</v>
      </c>
      <c r="S1616" s="2">
        <f t="shared" si="75"/>
        <v>2</v>
      </c>
      <c r="T1616" s="2">
        <f t="shared" si="76"/>
        <v>8</v>
      </c>
      <c r="U1616" s="6">
        <f t="shared" si="77"/>
        <v>43.277207392197127</v>
      </c>
    </row>
    <row r="1617" spans="1:21" x14ac:dyDescent="0.3">
      <c r="A1617" s="2" t="s">
        <v>1632</v>
      </c>
      <c r="B1617" s="2" t="s">
        <v>6619</v>
      </c>
      <c r="C1617" s="3">
        <v>45239</v>
      </c>
      <c r="D1617" s="4">
        <v>4</v>
      </c>
      <c r="E1617" s="3">
        <v>45242</v>
      </c>
      <c r="F1617" s="3">
        <v>45243</v>
      </c>
      <c r="G1617" s="3">
        <v>35554</v>
      </c>
      <c r="H1617" s="2" t="s">
        <v>9881</v>
      </c>
      <c r="I1617" s="2" t="s">
        <v>9891</v>
      </c>
      <c r="J1617" s="2" t="s">
        <v>9903</v>
      </c>
      <c r="K1617" s="2" t="s">
        <v>9907</v>
      </c>
      <c r="L1617" s="2" t="s">
        <v>9914</v>
      </c>
      <c r="M1617" s="2">
        <v>3</v>
      </c>
      <c r="N1617" s="2">
        <v>16499.52</v>
      </c>
      <c r="O1617" s="2">
        <v>49498.559999999998</v>
      </c>
      <c r="P1617" s="2">
        <v>14.63</v>
      </c>
      <c r="Q1617" s="2">
        <v>42256.92</v>
      </c>
      <c r="R1617" s="2">
        <v>4</v>
      </c>
      <c r="S1617" s="2">
        <f t="shared" si="75"/>
        <v>4</v>
      </c>
      <c r="T1617" s="2">
        <f t="shared" si="76"/>
        <v>0</v>
      </c>
      <c r="U1617" s="6">
        <f t="shared" si="77"/>
        <v>26.518101612412533</v>
      </c>
    </row>
    <row r="1618" spans="1:21" x14ac:dyDescent="0.3">
      <c r="A1618" s="2" t="s">
        <v>1633</v>
      </c>
      <c r="B1618" s="2" t="s">
        <v>6620</v>
      </c>
      <c r="C1618" s="3">
        <v>45252</v>
      </c>
      <c r="D1618" s="4">
        <v>10</v>
      </c>
      <c r="E1618" s="3">
        <v>45254</v>
      </c>
      <c r="F1618" s="3">
        <v>45257</v>
      </c>
      <c r="G1618" s="3">
        <v>23841</v>
      </c>
      <c r="H1618" s="2" t="s">
        <v>9879</v>
      </c>
      <c r="I1618" s="2" t="s">
        <v>9886</v>
      </c>
      <c r="J1618" s="2" t="s">
        <v>9905</v>
      </c>
      <c r="K1618" s="2" t="s">
        <v>9910</v>
      </c>
      <c r="L1618" s="2" t="s">
        <v>9917</v>
      </c>
      <c r="M1618" s="2">
        <v>2</v>
      </c>
      <c r="N1618" s="2">
        <v>49617.23</v>
      </c>
      <c r="O1618" s="2">
        <v>99234.46</v>
      </c>
      <c r="P1618" s="2">
        <v>20.51</v>
      </c>
      <c r="Q1618" s="2">
        <v>78881.47</v>
      </c>
      <c r="R1618" s="2">
        <v>4</v>
      </c>
      <c r="S1618" s="2">
        <f t="shared" si="75"/>
        <v>5</v>
      </c>
      <c r="T1618" s="2">
        <f t="shared" si="76"/>
        <v>5</v>
      </c>
      <c r="U1618" s="6">
        <f t="shared" si="77"/>
        <v>58.622163441458994</v>
      </c>
    </row>
    <row r="1619" spans="1:21" x14ac:dyDescent="0.3">
      <c r="A1619" s="2" t="s">
        <v>1634</v>
      </c>
      <c r="B1619" s="2" t="s">
        <v>6621</v>
      </c>
      <c r="C1619" s="3">
        <v>45873</v>
      </c>
      <c r="D1619" s="4">
        <v>5</v>
      </c>
      <c r="E1619" s="3">
        <v>45875</v>
      </c>
      <c r="F1619" s="3">
        <v>45880</v>
      </c>
      <c r="G1619" s="3">
        <v>35068</v>
      </c>
      <c r="H1619" s="2" t="s">
        <v>9882</v>
      </c>
      <c r="I1619" s="2" t="s">
        <v>9895</v>
      </c>
      <c r="J1619" s="2" t="s">
        <v>9904</v>
      </c>
      <c r="K1619" s="2" t="s">
        <v>9912</v>
      </c>
      <c r="L1619" s="2" t="s">
        <v>9920</v>
      </c>
      <c r="M1619" s="2">
        <v>4</v>
      </c>
      <c r="N1619" s="2">
        <v>43722.239999999998</v>
      </c>
      <c r="O1619" s="2">
        <v>174888.95999999999</v>
      </c>
      <c r="P1619" s="2">
        <v>17.309999999999999</v>
      </c>
      <c r="Q1619" s="2">
        <v>144615.67999999999</v>
      </c>
      <c r="R1619" s="2">
        <v>2</v>
      </c>
      <c r="S1619" s="2">
        <f t="shared" si="75"/>
        <v>7</v>
      </c>
      <c r="T1619" s="2">
        <f t="shared" si="76"/>
        <v>-2</v>
      </c>
      <c r="U1619" s="6">
        <f t="shared" si="77"/>
        <v>29.581127943055304</v>
      </c>
    </row>
    <row r="1620" spans="1:21" x14ac:dyDescent="0.3">
      <c r="A1620" s="2" t="s">
        <v>1635</v>
      </c>
      <c r="B1620" s="2" t="s">
        <v>6622</v>
      </c>
      <c r="C1620" s="3">
        <v>45335</v>
      </c>
      <c r="D1620" s="4">
        <v>7</v>
      </c>
      <c r="E1620" s="3">
        <v>45337</v>
      </c>
      <c r="F1620" s="3">
        <v>45338</v>
      </c>
      <c r="G1620" s="3">
        <v>27322</v>
      </c>
      <c r="H1620" s="2" t="s">
        <v>9879</v>
      </c>
      <c r="I1620" s="2" t="s">
        <v>9886</v>
      </c>
      <c r="J1620" s="2" t="s">
        <v>9905</v>
      </c>
      <c r="K1620" s="2" t="s">
        <v>9910</v>
      </c>
      <c r="L1620" s="2" t="s">
        <v>9917</v>
      </c>
      <c r="M1620" s="2">
        <v>3</v>
      </c>
      <c r="N1620" s="2">
        <v>43627.71</v>
      </c>
      <c r="O1620" s="2">
        <v>130883.13</v>
      </c>
      <c r="P1620" s="2">
        <v>19.48</v>
      </c>
      <c r="Q1620" s="2">
        <v>105387.1</v>
      </c>
      <c r="R1620" s="2">
        <v>5</v>
      </c>
      <c r="S1620" s="2">
        <f t="shared" si="75"/>
        <v>3</v>
      </c>
      <c r="T1620" s="2">
        <f t="shared" si="76"/>
        <v>4</v>
      </c>
      <c r="U1620" s="6">
        <f t="shared" si="77"/>
        <v>49.316244363324031</v>
      </c>
    </row>
    <row r="1621" spans="1:21" x14ac:dyDescent="0.3">
      <c r="A1621" s="2" t="s">
        <v>1636</v>
      </c>
      <c r="B1621" s="2" t="s">
        <v>6623</v>
      </c>
      <c r="C1621" s="3">
        <v>45479</v>
      </c>
      <c r="D1621" s="4">
        <v>8</v>
      </c>
      <c r="E1621" s="3">
        <v>45484</v>
      </c>
      <c r="F1621" s="3">
        <v>45489</v>
      </c>
      <c r="G1621" s="3">
        <v>28354</v>
      </c>
      <c r="H1621" s="2" t="s">
        <v>9881</v>
      </c>
      <c r="I1621" s="2" t="s">
        <v>9894</v>
      </c>
      <c r="J1621" s="2" t="s">
        <v>9904</v>
      </c>
      <c r="K1621" s="2" t="s">
        <v>9909</v>
      </c>
      <c r="L1621" s="2" t="s">
        <v>9923</v>
      </c>
      <c r="M1621" s="2">
        <v>1</v>
      </c>
      <c r="N1621" s="2">
        <v>47640.46</v>
      </c>
      <c r="O1621" s="2">
        <v>47640.46</v>
      </c>
      <c r="P1621" s="2">
        <v>15.19</v>
      </c>
      <c r="Q1621" s="2">
        <v>40403.870000000003</v>
      </c>
      <c r="R1621" s="2">
        <v>5</v>
      </c>
      <c r="S1621" s="2">
        <f t="shared" si="75"/>
        <v>10</v>
      </c>
      <c r="T1621" s="2">
        <f t="shared" si="76"/>
        <v>-2</v>
      </c>
      <c r="U1621" s="6">
        <f t="shared" si="77"/>
        <v>46.885694729637237</v>
      </c>
    </row>
    <row r="1622" spans="1:21" x14ac:dyDescent="0.3">
      <c r="A1622" s="2" t="s">
        <v>1637</v>
      </c>
      <c r="B1622" s="2" t="s">
        <v>6624</v>
      </c>
      <c r="C1622" s="3">
        <v>45843</v>
      </c>
      <c r="D1622" s="4">
        <v>4</v>
      </c>
      <c r="E1622" s="3">
        <v>45846</v>
      </c>
      <c r="F1622" s="3">
        <v>45850</v>
      </c>
      <c r="G1622" s="3">
        <v>28567</v>
      </c>
      <c r="H1622" s="2" t="s">
        <v>9879</v>
      </c>
      <c r="I1622" s="2" t="s">
        <v>9883</v>
      </c>
      <c r="J1622" s="2" t="s">
        <v>9905</v>
      </c>
      <c r="K1622" s="2" t="s">
        <v>9910</v>
      </c>
      <c r="L1622" s="2" t="s">
        <v>9925</v>
      </c>
      <c r="M1622" s="2">
        <v>2</v>
      </c>
      <c r="N1622" s="2">
        <v>35635.86</v>
      </c>
      <c r="O1622" s="2">
        <v>71271.72</v>
      </c>
      <c r="P1622" s="2">
        <v>4.2699999999999996</v>
      </c>
      <c r="Q1622" s="2">
        <v>68228.42</v>
      </c>
      <c r="R1622" s="2">
        <v>2</v>
      </c>
      <c r="S1622" s="2">
        <f t="shared" si="75"/>
        <v>7</v>
      </c>
      <c r="T1622" s="2">
        <f t="shared" si="76"/>
        <v>-3</v>
      </c>
      <c r="U1622" s="6">
        <f t="shared" si="77"/>
        <v>47.299110198494184</v>
      </c>
    </row>
    <row r="1623" spans="1:21" x14ac:dyDescent="0.3">
      <c r="A1623" s="2" t="s">
        <v>1638</v>
      </c>
      <c r="B1623" s="2" t="s">
        <v>6625</v>
      </c>
      <c r="C1623" s="3">
        <v>45223</v>
      </c>
      <c r="D1623" s="4">
        <v>3</v>
      </c>
      <c r="E1623" s="3">
        <v>45226</v>
      </c>
      <c r="F1623" s="3">
        <v>45231</v>
      </c>
      <c r="G1623" s="3">
        <v>31274</v>
      </c>
      <c r="H1623" s="2" t="s">
        <v>9879</v>
      </c>
      <c r="I1623" s="2" t="s">
        <v>9886</v>
      </c>
      <c r="J1623" s="2" t="s">
        <v>9904</v>
      </c>
      <c r="K1623" s="2" t="s">
        <v>9909</v>
      </c>
      <c r="L1623" s="2" t="s">
        <v>9927</v>
      </c>
      <c r="M1623" s="2">
        <v>5</v>
      </c>
      <c r="N1623" s="2">
        <v>46780.28</v>
      </c>
      <c r="O1623" s="2">
        <v>233901.4</v>
      </c>
      <c r="P1623" s="2">
        <v>26.72</v>
      </c>
      <c r="Q1623" s="2">
        <v>171402.95</v>
      </c>
      <c r="R1623" s="2">
        <v>3</v>
      </c>
      <c r="S1623" s="2">
        <f t="shared" si="75"/>
        <v>8</v>
      </c>
      <c r="T1623" s="2">
        <f t="shared" si="76"/>
        <v>-5</v>
      </c>
      <c r="U1623" s="6">
        <f t="shared" si="77"/>
        <v>38.192291491154172</v>
      </c>
    </row>
    <row r="1624" spans="1:21" x14ac:dyDescent="0.3">
      <c r="A1624" s="2" t="s">
        <v>1639</v>
      </c>
      <c r="B1624" s="2" t="s">
        <v>6626</v>
      </c>
      <c r="C1624" s="3">
        <v>45585</v>
      </c>
      <c r="D1624" s="4">
        <v>8</v>
      </c>
      <c r="E1624" s="3">
        <v>45588</v>
      </c>
      <c r="F1624" s="3">
        <v>45590</v>
      </c>
      <c r="G1624" s="3">
        <v>31235</v>
      </c>
      <c r="H1624" s="2" t="s">
        <v>9880</v>
      </c>
      <c r="I1624" s="2" t="s">
        <v>9897</v>
      </c>
      <c r="J1624" s="2" t="s">
        <v>9903</v>
      </c>
      <c r="K1624" s="2" t="s">
        <v>9908</v>
      </c>
      <c r="L1624" s="2" t="s">
        <v>9915</v>
      </c>
      <c r="M1624" s="2">
        <v>7</v>
      </c>
      <c r="N1624" s="2">
        <v>12946.11</v>
      </c>
      <c r="O1624" s="2">
        <v>90622.77</v>
      </c>
      <c r="P1624" s="2">
        <v>10.28</v>
      </c>
      <c r="Q1624" s="2">
        <v>81306.75</v>
      </c>
      <c r="R1624" s="2">
        <v>1</v>
      </c>
      <c r="S1624" s="2">
        <f t="shared" si="75"/>
        <v>5</v>
      </c>
      <c r="T1624" s="2">
        <f t="shared" si="76"/>
        <v>3</v>
      </c>
      <c r="U1624" s="6">
        <f t="shared" si="77"/>
        <v>39.288158795345652</v>
      </c>
    </row>
    <row r="1625" spans="1:21" x14ac:dyDescent="0.3">
      <c r="A1625" s="2" t="s">
        <v>1640</v>
      </c>
      <c r="B1625" s="2" t="s">
        <v>6627</v>
      </c>
      <c r="C1625" s="3">
        <v>45477</v>
      </c>
      <c r="D1625" s="4">
        <v>7</v>
      </c>
      <c r="E1625" s="3">
        <v>45480</v>
      </c>
      <c r="F1625" s="3">
        <v>45483</v>
      </c>
      <c r="G1625" s="3">
        <v>25977</v>
      </c>
      <c r="H1625" s="2" t="s">
        <v>9880</v>
      </c>
      <c r="I1625" s="2" t="s">
        <v>9901</v>
      </c>
      <c r="J1625" s="2" t="s">
        <v>9903</v>
      </c>
      <c r="K1625" s="2" t="s">
        <v>9907</v>
      </c>
      <c r="L1625" s="2" t="s">
        <v>9914</v>
      </c>
      <c r="M1625" s="2">
        <v>2</v>
      </c>
      <c r="N1625" s="2">
        <v>36309.86</v>
      </c>
      <c r="O1625" s="2">
        <v>72619.72</v>
      </c>
      <c r="P1625" s="2">
        <v>25.73</v>
      </c>
      <c r="Q1625" s="2">
        <v>53934.67</v>
      </c>
      <c r="R1625" s="2">
        <v>2</v>
      </c>
      <c r="S1625" s="2">
        <f t="shared" si="75"/>
        <v>6</v>
      </c>
      <c r="T1625" s="2">
        <f t="shared" si="76"/>
        <v>1</v>
      </c>
      <c r="U1625" s="6">
        <f t="shared" si="77"/>
        <v>53.386736970188608</v>
      </c>
    </row>
    <row r="1626" spans="1:21" x14ac:dyDescent="0.3">
      <c r="A1626" s="2" t="s">
        <v>1641</v>
      </c>
      <c r="B1626" s="2" t="s">
        <v>6628</v>
      </c>
      <c r="C1626" s="3">
        <v>45385</v>
      </c>
      <c r="D1626" s="4">
        <v>7</v>
      </c>
      <c r="E1626" s="3">
        <v>45386</v>
      </c>
      <c r="F1626" s="3">
        <v>45391</v>
      </c>
      <c r="G1626" s="3">
        <v>30881</v>
      </c>
      <c r="H1626" s="2" t="s">
        <v>9882</v>
      </c>
      <c r="I1626" s="2" t="s">
        <v>9902</v>
      </c>
      <c r="J1626" s="2" t="s">
        <v>9904</v>
      </c>
      <c r="K1626" s="2" t="s">
        <v>9909</v>
      </c>
      <c r="L1626" s="2" t="s">
        <v>9927</v>
      </c>
      <c r="M1626" s="2">
        <v>8</v>
      </c>
      <c r="N1626" s="2">
        <v>433.19</v>
      </c>
      <c r="O1626" s="2">
        <v>3465.52</v>
      </c>
      <c r="P1626" s="2">
        <v>17.739999999999998</v>
      </c>
      <c r="Q1626" s="2">
        <v>2850.74</v>
      </c>
      <c r="R1626" s="2">
        <v>4</v>
      </c>
      <c r="S1626" s="2">
        <f t="shared" si="75"/>
        <v>6</v>
      </c>
      <c r="T1626" s="2">
        <f t="shared" si="76"/>
        <v>1</v>
      </c>
      <c r="U1626" s="6">
        <f t="shared" si="77"/>
        <v>39.707799145299148</v>
      </c>
    </row>
    <row r="1627" spans="1:21" x14ac:dyDescent="0.3">
      <c r="A1627" s="2" t="s">
        <v>1642</v>
      </c>
      <c r="B1627" s="2" t="s">
        <v>6629</v>
      </c>
      <c r="C1627" s="3">
        <v>45794</v>
      </c>
      <c r="D1627" s="4">
        <v>10</v>
      </c>
      <c r="E1627" s="3">
        <v>45797</v>
      </c>
      <c r="F1627" s="3">
        <v>45798</v>
      </c>
      <c r="G1627" s="3">
        <v>31355</v>
      </c>
      <c r="H1627" s="2" t="s">
        <v>9881</v>
      </c>
      <c r="I1627" s="2" t="s">
        <v>9885</v>
      </c>
      <c r="J1627" s="2" t="s">
        <v>9903</v>
      </c>
      <c r="K1627" s="2" t="s">
        <v>9908</v>
      </c>
      <c r="L1627" s="2" t="s">
        <v>9918</v>
      </c>
      <c r="M1627" s="2">
        <v>2</v>
      </c>
      <c r="N1627" s="2">
        <v>46893.06</v>
      </c>
      <c r="O1627" s="2">
        <v>93786.12</v>
      </c>
      <c r="P1627" s="2">
        <v>4.5</v>
      </c>
      <c r="Q1627" s="2">
        <v>89565.74</v>
      </c>
      <c r="R1627" s="2">
        <v>3</v>
      </c>
      <c r="S1627" s="2">
        <f t="shared" si="75"/>
        <v>4</v>
      </c>
      <c r="T1627" s="2">
        <f t="shared" si="76"/>
        <v>6</v>
      </c>
      <c r="U1627" s="6">
        <f t="shared" si="77"/>
        <v>39.532487479131888</v>
      </c>
    </row>
    <row r="1628" spans="1:21" x14ac:dyDescent="0.3">
      <c r="A1628" s="2" t="s">
        <v>1643</v>
      </c>
      <c r="B1628" s="2" t="s">
        <v>6630</v>
      </c>
      <c r="C1628" s="3">
        <v>45765</v>
      </c>
      <c r="D1628" s="4">
        <v>3</v>
      </c>
      <c r="E1628" s="3">
        <v>45766</v>
      </c>
      <c r="F1628" s="3">
        <v>45768</v>
      </c>
      <c r="G1628" s="3">
        <v>26350</v>
      </c>
      <c r="H1628" s="2" t="s">
        <v>9881</v>
      </c>
      <c r="I1628" s="2" t="s">
        <v>9899</v>
      </c>
      <c r="J1628" s="2" t="s">
        <v>9903</v>
      </c>
      <c r="K1628" s="2" t="s">
        <v>9907</v>
      </c>
      <c r="L1628" s="2" t="s">
        <v>9931</v>
      </c>
      <c r="M1628" s="2">
        <v>4</v>
      </c>
      <c r="N1628" s="2">
        <v>7080.08</v>
      </c>
      <c r="O1628" s="2">
        <v>28320.32</v>
      </c>
      <c r="P1628" s="2">
        <v>23.32</v>
      </c>
      <c r="Q1628" s="2">
        <v>21716.02</v>
      </c>
      <c r="R1628" s="2">
        <v>1</v>
      </c>
      <c r="S1628" s="2">
        <f t="shared" si="75"/>
        <v>3</v>
      </c>
      <c r="T1628" s="2">
        <f t="shared" si="76"/>
        <v>0</v>
      </c>
      <c r="U1628" s="6">
        <f t="shared" si="77"/>
        <v>53.154025552626244</v>
      </c>
    </row>
    <row r="1629" spans="1:21" x14ac:dyDescent="0.3">
      <c r="A1629" s="2" t="s">
        <v>1644</v>
      </c>
      <c r="B1629" s="2" t="s">
        <v>6631</v>
      </c>
      <c r="C1629" s="3">
        <v>45365</v>
      </c>
      <c r="D1629" s="4">
        <v>6</v>
      </c>
      <c r="E1629" s="3">
        <v>45370</v>
      </c>
      <c r="F1629" s="3">
        <v>45371</v>
      </c>
      <c r="G1629" s="3">
        <v>35105</v>
      </c>
      <c r="H1629" s="2" t="s">
        <v>9882</v>
      </c>
      <c r="I1629" s="2" t="s">
        <v>9887</v>
      </c>
      <c r="J1629" s="2" t="s">
        <v>9903</v>
      </c>
      <c r="K1629" s="2" t="s">
        <v>9908</v>
      </c>
      <c r="L1629" s="2" t="s">
        <v>9918</v>
      </c>
      <c r="M1629" s="2">
        <v>9</v>
      </c>
      <c r="N1629" s="2">
        <v>48408.89</v>
      </c>
      <c r="O1629" s="2">
        <v>435680.01</v>
      </c>
      <c r="P1629" s="2">
        <v>9.9</v>
      </c>
      <c r="Q1629" s="2">
        <v>392547.69</v>
      </c>
      <c r="R1629" s="2">
        <v>2</v>
      </c>
      <c r="S1629" s="2">
        <f t="shared" si="75"/>
        <v>6</v>
      </c>
      <c r="T1629" s="2">
        <f t="shared" si="76"/>
        <v>0</v>
      </c>
      <c r="U1629" s="6">
        <f t="shared" si="77"/>
        <v>28.088360237892946</v>
      </c>
    </row>
    <row r="1630" spans="1:21" x14ac:dyDescent="0.3">
      <c r="A1630" s="2" t="s">
        <v>1645</v>
      </c>
      <c r="B1630" s="2" t="s">
        <v>6632</v>
      </c>
      <c r="C1630" s="3">
        <v>45299</v>
      </c>
      <c r="D1630" s="4">
        <v>5</v>
      </c>
      <c r="E1630" s="3">
        <v>45302</v>
      </c>
      <c r="F1630" s="3">
        <v>45307</v>
      </c>
      <c r="G1630" s="3">
        <v>23688</v>
      </c>
      <c r="H1630" s="2" t="s">
        <v>9879</v>
      </c>
      <c r="I1630" s="2" t="s">
        <v>9883</v>
      </c>
      <c r="J1630" s="2" t="s">
        <v>9904</v>
      </c>
      <c r="K1630" s="2" t="s">
        <v>9912</v>
      </c>
      <c r="L1630" s="2" t="s">
        <v>9928</v>
      </c>
      <c r="M1630" s="2">
        <v>6</v>
      </c>
      <c r="N1630" s="2">
        <v>24217.09</v>
      </c>
      <c r="O1630" s="2">
        <v>145302.54</v>
      </c>
      <c r="P1630" s="2">
        <v>12.29</v>
      </c>
      <c r="Q1630" s="2">
        <v>127444.86</v>
      </c>
      <c r="R1630" s="2">
        <v>2</v>
      </c>
      <c r="S1630" s="2">
        <f t="shared" si="75"/>
        <v>8</v>
      </c>
      <c r="T1630" s="2">
        <f t="shared" si="76"/>
        <v>-3</v>
      </c>
      <c r="U1630" s="6">
        <f t="shared" si="77"/>
        <v>59.165701718953365</v>
      </c>
    </row>
    <row r="1631" spans="1:21" x14ac:dyDescent="0.3">
      <c r="A1631" s="2" t="s">
        <v>1646</v>
      </c>
      <c r="B1631" s="2" t="s">
        <v>6633</v>
      </c>
      <c r="C1631" s="3">
        <v>45282</v>
      </c>
      <c r="D1631" s="4">
        <v>4</v>
      </c>
      <c r="E1631" s="3">
        <v>45284</v>
      </c>
      <c r="F1631" s="3">
        <v>45287</v>
      </c>
      <c r="G1631" s="3">
        <v>37979</v>
      </c>
      <c r="H1631" s="2" t="s">
        <v>9880</v>
      </c>
      <c r="I1631" s="2" t="s">
        <v>9884</v>
      </c>
      <c r="J1631" s="2" t="s">
        <v>9905</v>
      </c>
      <c r="K1631" s="2" t="s">
        <v>9910</v>
      </c>
      <c r="L1631" s="2" t="s">
        <v>9924</v>
      </c>
      <c r="M1631" s="2">
        <v>6</v>
      </c>
      <c r="N1631" s="2">
        <v>34294.53</v>
      </c>
      <c r="O1631" s="2">
        <v>205767.18</v>
      </c>
      <c r="P1631" s="2">
        <v>24.86</v>
      </c>
      <c r="Q1631" s="2">
        <v>154613.46</v>
      </c>
      <c r="R1631" s="2">
        <v>3</v>
      </c>
      <c r="S1631" s="2">
        <f t="shared" si="75"/>
        <v>5</v>
      </c>
      <c r="T1631" s="2">
        <f t="shared" si="76"/>
        <v>-1</v>
      </c>
      <c r="U1631" s="6">
        <f t="shared" si="77"/>
        <v>19.995176010430246</v>
      </c>
    </row>
    <row r="1632" spans="1:21" x14ac:dyDescent="0.3">
      <c r="A1632" s="2" t="s">
        <v>1647</v>
      </c>
      <c r="B1632" s="2" t="s">
        <v>5703</v>
      </c>
      <c r="C1632" s="3">
        <v>45346</v>
      </c>
      <c r="D1632" s="4">
        <v>10</v>
      </c>
      <c r="E1632" s="3">
        <v>45348</v>
      </c>
      <c r="F1632" s="3">
        <v>45353</v>
      </c>
      <c r="G1632" s="3">
        <v>33842</v>
      </c>
      <c r="H1632" s="2" t="s">
        <v>9881</v>
      </c>
      <c r="I1632" s="2" t="s">
        <v>9899</v>
      </c>
      <c r="J1632" s="2" t="s">
        <v>9905</v>
      </c>
      <c r="K1632" s="2" t="s">
        <v>9910</v>
      </c>
      <c r="L1632" s="2" t="s">
        <v>9917</v>
      </c>
      <c r="M1632" s="2">
        <v>6</v>
      </c>
      <c r="N1632" s="2">
        <v>37601.620000000003</v>
      </c>
      <c r="O1632" s="2">
        <v>225609.72</v>
      </c>
      <c r="P1632" s="2">
        <v>16.149999999999999</v>
      </c>
      <c r="Q1632" s="2">
        <v>189173.75</v>
      </c>
      <c r="R1632" s="2">
        <v>4</v>
      </c>
      <c r="S1632" s="2">
        <f t="shared" si="75"/>
        <v>7</v>
      </c>
      <c r="T1632" s="2">
        <f t="shared" si="76"/>
        <v>3</v>
      </c>
      <c r="U1632" s="6">
        <f t="shared" si="77"/>
        <v>31.494275759084122</v>
      </c>
    </row>
    <row r="1633" spans="1:21" x14ac:dyDescent="0.3">
      <c r="A1633" s="2" t="s">
        <v>1648</v>
      </c>
      <c r="B1633" s="2" t="s">
        <v>6634</v>
      </c>
      <c r="C1633" s="3">
        <v>45443</v>
      </c>
      <c r="D1633" s="4">
        <v>5</v>
      </c>
      <c r="E1633" s="3">
        <v>45446</v>
      </c>
      <c r="F1633" s="3">
        <v>45447</v>
      </c>
      <c r="G1633" s="3">
        <v>37852</v>
      </c>
      <c r="H1633" s="2" t="s">
        <v>9879</v>
      </c>
      <c r="I1633" s="2" t="s">
        <v>9896</v>
      </c>
      <c r="J1633" s="2" t="s">
        <v>9904</v>
      </c>
      <c r="K1633" s="2" t="s">
        <v>9912</v>
      </c>
      <c r="L1633" s="2" t="s">
        <v>9920</v>
      </c>
      <c r="M1633" s="2">
        <v>3</v>
      </c>
      <c r="N1633" s="2">
        <v>36875.93</v>
      </c>
      <c r="O1633" s="2">
        <v>110627.79</v>
      </c>
      <c r="P1633" s="2">
        <v>17.48</v>
      </c>
      <c r="Q1633" s="2">
        <v>91290.05</v>
      </c>
      <c r="R1633" s="2">
        <v>4</v>
      </c>
      <c r="S1633" s="2">
        <f t="shared" si="75"/>
        <v>4</v>
      </c>
      <c r="T1633" s="2">
        <f t="shared" si="76"/>
        <v>1</v>
      </c>
      <c r="U1633" s="6">
        <f t="shared" si="77"/>
        <v>20.781732205077155</v>
      </c>
    </row>
    <row r="1634" spans="1:21" x14ac:dyDescent="0.3">
      <c r="A1634" s="2" t="s">
        <v>1649</v>
      </c>
      <c r="B1634" s="2" t="s">
        <v>5774</v>
      </c>
      <c r="C1634" s="3">
        <v>45708</v>
      </c>
      <c r="D1634" s="4">
        <v>8</v>
      </c>
      <c r="E1634" s="3">
        <v>45713</v>
      </c>
      <c r="F1634" s="3">
        <v>45714</v>
      </c>
      <c r="G1634" s="3">
        <v>25072</v>
      </c>
      <c r="H1634" s="2" t="s">
        <v>9879</v>
      </c>
      <c r="I1634" s="2" t="s">
        <v>9900</v>
      </c>
      <c r="J1634" s="2" t="s">
        <v>9903</v>
      </c>
      <c r="K1634" s="2" t="s">
        <v>9907</v>
      </c>
      <c r="L1634" s="2" t="s">
        <v>9932</v>
      </c>
      <c r="M1634" s="2">
        <v>4</v>
      </c>
      <c r="N1634" s="2">
        <v>14417.5</v>
      </c>
      <c r="O1634" s="2">
        <v>57670</v>
      </c>
      <c r="P1634" s="2">
        <v>19.98</v>
      </c>
      <c r="Q1634" s="2">
        <v>46147.53</v>
      </c>
      <c r="R1634" s="2">
        <v>1</v>
      </c>
      <c r="S1634" s="2">
        <f t="shared" si="75"/>
        <v>6</v>
      </c>
      <c r="T1634" s="2">
        <f t="shared" si="76"/>
        <v>2</v>
      </c>
      <c r="U1634" s="6">
        <f t="shared" si="77"/>
        <v>56.496955392966719</v>
      </c>
    </row>
    <row r="1635" spans="1:21" x14ac:dyDescent="0.3">
      <c r="A1635" s="2" t="s">
        <v>1650</v>
      </c>
      <c r="B1635" s="2" t="s">
        <v>6635</v>
      </c>
      <c r="C1635" s="3">
        <v>45864</v>
      </c>
      <c r="D1635" s="4">
        <v>9</v>
      </c>
      <c r="E1635" s="3">
        <v>45868</v>
      </c>
      <c r="F1635" s="3">
        <v>45869</v>
      </c>
      <c r="G1635" s="3">
        <v>25659</v>
      </c>
      <c r="H1635" s="2" t="s">
        <v>9880</v>
      </c>
      <c r="I1635" s="2" t="s">
        <v>9892</v>
      </c>
      <c r="J1635" s="2" t="s">
        <v>9904</v>
      </c>
      <c r="K1635" s="2" t="s">
        <v>9912</v>
      </c>
      <c r="L1635" s="2" t="s">
        <v>9920</v>
      </c>
      <c r="M1635" s="2">
        <v>4</v>
      </c>
      <c r="N1635" s="2">
        <v>16496.82</v>
      </c>
      <c r="O1635" s="2">
        <v>65987.28</v>
      </c>
      <c r="P1635" s="2">
        <v>16.27</v>
      </c>
      <c r="Q1635" s="2">
        <v>55251.15</v>
      </c>
      <c r="R1635" s="2">
        <v>3</v>
      </c>
      <c r="S1635" s="2">
        <f t="shared" si="75"/>
        <v>5</v>
      </c>
      <c r="T1635" s="2">
        <f t="shared" si="76"/>
        <v>4</v>
      </c>
      <c r="U1635" s="6">
        <f t="shared" si="77"/>
        <v>55.318275154004105</v>
      </c>
    </row>
    <row r="1636" spans="1:21" x14ac:dyDescent="0.3">
      <c r="A1636" s="2" t="s">
        <v>1651</v>
      </c>
      <c r="B1636" s="2" t="s">
        <v>6636</v>
      </c>
      <c r="C1636" s="3">
        <v>45170</v>
      </c>
      <c r="D1636" s="4">
        <v>5</v>
      </c>
      <c r="E1636" s="3">
        <v>45171</v>
      </c>
      <c r="F1636" s="3">
        <v>45174</v>
      </c>
      <c r="G1636" s="3">
        <v>24027</v>
      </c>
      <c r="H1636" s="2" t="s">
        <v>9879</v>
      </c>
      <c r="I1636" s="2" t="s">
        <v>9886</v>
      </c>
      <c r="J1636" s="2" t="s">
        <v>9906</v>
      </c>
      <c r="K1636" s="2" t="s">
        <v>9911</v>
      </c>
      <c r="L1636" s="2" t="s">
        <v>9922</v>
      </c>
      <c r="M1636" s="2">
        <v>6</v>
      </c>
      <c r="N1636" s="2">
        <v>10925.92</v>
      </c>
      <c r="O1636" s="2">
        <v>65555.520000000004</v>
      </c>
      <c r="P1636" s="2">
        <v>4.1399999999999997</v>
      </c>
      <c r="Q1636" s="2">
        <v>62841.52</v>
      </c>
      <c r="R1636" s="2">
        <v>2</v>
      </c>
      <c r="S1636" s="2">
        <f t="shared" si="75"/>
        <v>4</v>
      </c>
      <c r="T1636" s="2">
        <f t="shared" si="76"/>
        <v>1</v>
      </c>
      <c r="U1636" s="6">
        <f t="shared" si="77"/>
        <v>57.88839389298807</v>
      </c>
    </row>
    <row r="1637" spans="1:21" x14ac:dyDescent="0.3">
      <c r="A1637" s="2" t="s">
        <v>1652</v>
      </c>
      <c r="B1637" s="2" t="s">
        <v>6637</v>
      </c>
      <c r="C1637" s="3">
        <v>45429</v>
      </c>
      <c r="D1637" s="4">
        <v>4</v>
      </c>
      <c r="E1637" s="3">
        <v>45433</v>
      </c>
      <c r="F1637" s="3">
        <v>45437</v>
      </c>
      <c r="G1637" s="3">
        <v>23013</v>
      </c>
      <c r="H1637" s="2" t="s">
        <v>9880</v>
      </c>
      <c r="I1637" s="2" t="s">
        <v>9892</v>
      </c>
      <c r="J1637" s="2" t="s">
        <v>9904</v>
      </c>
      <c r="K1637" s="2" t="s">
        <v>9909</v>
      </c>
      <c r="L1637" s="2" t="s">
        <v>9927</v>
      </c>
      <c r="M1637" s="2">
        <v>9</v>
      </c>
      <c r="N1637" s="2">
        <v>49053.45</v>
      </c>
      <c r="O1637" s="2">
        <v>441481.05</v>
      </c>
      <c r="P1637" s="2">
        <v>5.03</v>
      </c>
      <c r="Q1637" s="2">
        <v>419274.55</v>
      </c>
      <c r="R1637" s="2">
        <v>5</v>
      </c>
      <c r="S1637" s="2">
        <f t="shared" si="75"/>
        <v>8</v>
      </c>
      <c r="T1637" s="2">
        <f t="shared" si="76"/>
        <v>-4</v>
      </c>
      <c r="U1637" s="6">
        <f t="shared" si="77"/>
        <v>61.370308222202596</v>
      </c>
    </row>
    <row r="1638" spans="1:21" x14ac:dyDescent="0.3">
      <c r="A1638" s="2" t="s">
        <v>1653</v>
      </c>
      <c r="B1638" s="2" t="s">
        <v>6638</v>
      </c>
      <c r="C1638" s="3">
        <v>45682</v>
      </c>
      <c r="D1638" s="4">
        <v>3</v>
      </c>
      <c r="E1638" s="3">
        <v>45683</v>
      </c>
      <c r="F1638" s="3">
        <v>45688</v>
      </c>
      <c r="G1638" s="3">
        <v>28036</v>
      </c>
      <c r="H1638" s="2" t="s">
        <v>9882</v>
      </c>
      <c r="I1638" s="2" t="s">
        <v>9887</v>
      </c>
      <c r="J1638" s="2" t="s">
        <v>9904</v>
      </c>
      <c r="K1638" s="2" t="s">
        <v>9909</v>
      </c>
      <c r="L1638" s="2" t="s">
        <v>9927</v>
      </c>
      <c r="M1638" s="2">
        <v>3</v>
      </c>
      <c r="N1638" s="2">
        <v>21061.78</v>
      </c>
      <c r="O1638" s="2">
        <v>63185.34</v>
      </c>
      <c r="P1638" s="2">
        <v>3.03</v>
      </c>
      <c r="Q1638" s="2">
        <v>61270.82</v>
      </c>
      <c r="R1638" s="2">
        <v>2</v>
      </c>
      <c r="S1638" s="2">
        <f t="shared" si="75"/>
        <v>6</v>
      </c>
      <c r="T1638" s="2">
        <f t="shared" si="76"/>
        <v>-3</v>
      </c>
      <c r="U1638" s="6">
        <f t="shared" si="77"/>
        <v>48.310792312325468</v>
      </c>
    </row>
    <row r="1639" spans="1:21" x14ac:dyDescent="0.3">
      <c r="A1639" s="2" t="s">
        <v>1654</v>
      </c>
      <c r="B1639" s="2" t="s">
        <v>6639</v>
      </c>
      <c r="C1639" s="3">
        <v>45821</v>
      </c>
      <c r="D1639" s="4">
        <v>9</v>
      </c>
      <c r="E1639" s="3">
        <v>45822</v>
      </c>
      <c r="F1639" s="3">
        <v>45826</v>
      </c>
      <c r="G1639" s="3">
        <v>36522</v>
      </c>
      <c r="H1639" s="2" t="s">
        <v>9880</v>
      </c>
      <c r="I1639" s="2" t="s">
        <v>9901</v>
      </c>
      <c r="J1639" s="2" t="s">
        <v>9906</v>
      </c>
      <c r="K1639" s="2" t="s">
        <v>9911</v>
      </c>
      <c r="L1639" s="2" t="s">
        <v>9936</v>
      </c>
      <c r="M1639" s="2">
        <v>5</v>
      </c>
      <c r="N1639" s="2">
        <v>40803.360000000001</v>
      </c>
      <c r="O1639" s="2">
        <v>204016.8</v>
      </c>
      <c r="P1639" s="2">
        <v>4.3099999999999996</v>
      </c>
      <c r="Q1639" s="2">
        <v>195223.67999999999</v>
      </c>
      <c r="R1639" s="2">
        <v>2</v>
      </c>
      <c r="S1639" s="2">
        <f t="shared" si="75"/>
        <v>5</v>
      </c>
      <c r="T1639" s="2">
        <f t="shared" si="76"/>
        <v>4</v>
      </c>
      <c r="U1639" s="6">
        <f t="shared" si="77"/>
        <v>25.458629081322247</v>
      </c>
    </row>
    <row r="1640" spans="1:21" x14ac:dyDescent="0.3">
      <c r="A1640" s="2" t="s">
        <v>1655</v>
      </c>
      <c r="B1640" s="2" t="s">
        <v>6640</v>
      </c>
      <c r="C1640" s="3">
        <v>45416</v>
      </c>
      <c r="D1640" s="4">
        <v>3</v>
      </c>
      <c r="E1640" s="3">
        <v>45421</v>
      </c>
      <c r="F1640" s="3">
        <v>45426</v>
      </c>
      <c r="G1640" s="3">
        <v>24454</v>
      </c>
      <c r="H1640" s="2" t="s">
        <v>9879</v>
      </c>
      <c r="I1640" s="2" t="s">
        <v>9893</v>
      </c>
      <c r="J1640" s="2" t="s">
        <v>9906</v>
      </c>
      <c r="K1640" s="2" t="s">
        <v>9911</v>
      </c>
      <c r="L1640" s="2" t="s">
        <v>9922</v>
      </c>
      <c r="M1640" s="2">
        <v>1</v>
      </c>
      <c r="N1640" s="2">
        <v>21304.71</v>
      </c>
      <c r="O1640" s="2">
        <v>21304.71</v>
      </c>
      <c r="P1640" s="2">
        <v>0.73</v>
      </c>
      <c r="Q1640" s="2">
        <v>21149.19</v>
      </c>
      <c r="R1640" s="2">
        <v>1</v>
      </c>
      <c r="S1640" s="2">
        <f t="shared" si="75"/>
        <v>10</v>
      </c>
      <c r="T1640" s="2">
        <f t="shared" si="76"/>
        <v>-7</v>
      </c>
      <c r="U1640" s="6">
        <f t="shared" si="77"/>
        <v>57.390162412993043</v>
      </c>
    </row>
    <row r="1641" spans="1:21" x14ac:dyDescent="0.3">
      <c r="A1641" s="2" t="s">
        <v>1656</v>
      </c>
      <c r="B1641" s="2" t="s">
        <v>6641</v>
      </c>
      <c r="C1641" s="3">
        <v>45816</v>
      </c>
      <c r="D1641" s="4">
        <v>3</v>
      </c>
      <c r="E1641" s="3">
        <v>45817</v>
      </c>
      <c r="F1641" s="3">
        <v>45820</v>
      </c>
      <c r="G1641" s="3">
        <v>33994</v>
      </c>
      <c r="H1641" s="2" t="s">
        <v>9879</v>
      </c>
      <c r="I1641" s="2" t="s">
        <v>9886</v>
      </c>
      <c r="J1641" s="2" t="s">
        <v>9904</v>
      </c>
      <c r="K1641" s="2" t="s">
        <v>9909</v>
      </c>
      <c r="L1641" s="2" t="s">
        <v>9927</v>
      </c>
      <c r="M1641" s="2">
        <v>6</v>
      </c>
      <c r="N1641" s="2">
        <v>25519.43</v>
      </c>
      <c r="O1641" s="2">
        <v>153116.57999999999</v>
      </c>
      <c r="P1641" s="2">
        <v>13.19</v>
      </c>
      <c r="Q1641" s="2">
        <v>132920.5</v>
      </c>
      <c r="R1641" s="2">
        <v>2</v>
      </c>
      <c r="S1641" s="2">
        <f t="shared" si="75"/>
        <v>4</v>
      </c>
      <c r="T1641" s="2">
        <f t="shared" si="76"/>
        <v>-1</v>
      </c>
      <c r="U1641" s="6">
        <f t="shared" si="77"/>
        <v>32.36754335020327</v>
      </c>
    </row>
    <row r="1642" spans="1:21" x14ac:dyDescent="0.3">
      <c r="A1642" s="2" t="s">
        <v>1657</v>
      </c>
      <c r="B1642" s="2" t="s">
        <v>6642</v>
      </c>
      <c r="C1642" s="3">
        <v>45627</v>
      </c>
      <c r="D1642" s="4">
        <v>6</v>
      </c>
      <c r="E1642" s="3">
        <v>45631</v>
      </c>
      <c r="F1642" s="3">
        <v>45635</v>
      </c>
      <c r="G1642" s="3">
        <v>24377</v>
      </c>
      <c r="H1642" s="2" t="s">
        <v>9879</v>
      </c>
      <c r="I1642" s="2" t="s">
        <v>9893</v>
      </c>
      <c r="J1642" s="2" t="s">
        <v>9903</v>
      </c>
      <c r="K1642" s="2" t="s">
        <v>9907</v>
      </c>
      <c r="L1642" s="2" t="s">
        <v>9914</v>
      </c>
      <c r="M1642" s="2">
        <v>2</v>
      </c>
      <c r="N1642" s="2">
        <v>38590.629999999997</v>
      </c>
      <c r="O1642" s="2">
        <v>77181.259999999995</v>
      </c>
      <c r="P1642" s="2">
        <v>4.4400000000000004</v>
      </c>
      <c r="Q1642" s="2">
        <v>73754.41</v>
      </c>
      <c r="R1642" s="2">
        <v>4</v>
      </c>
      <c r="S1642" s="2">
        <f t="shared" si="75"/>
        <v>8</v>
      </c>
      <c r="T1642" s="2">
        <f t="shared" si="76"/>
        <v>-2</v>
      </c>
      <c r="U1642" s="6">
        <f t="shared" si="77"/>
        <v>58.178654292343388</v>
      </c>
    </row>
    <row r="1643" spans="1:21" x14ac:dyDescent="0.3">
      <c r="A1643" s="2" t="s">
        <v>1658</v>
      </c>
      <c r="B1643" s="2" t="s">
        <v>6643</v>
      </c>
      <c r="C1643" s="3">
        <v>45320</v>
      </c>
      <c r="D1643" s="4">
        <v>7</v>
      </c>
      <c r="E1643" s="3">
        <v>45321</v>
      </c>
      <c r="F1643" s="3">
        <v>45324</v>
      </c>
      <c r="G1643" s="3">
        <v>27092</v>
      </c>
      <c r="H1643" s="2" t="s">
        <v>9879</v>
      </c>
      <c r="I1643" s="2" t="s">
        <v>9883</v>
      </c>
      <c r="J1643" s="2" t="s">
        <v>9904</v>
      </c>
      <c r="K1643" s="2" t="s">
        <v>9912</v>
      </c>
      <c r="L1643" s="2" t="s">
        <v>9933</v>
      </c>
      <c r="M1643" s="2">
        <v>3</v>
      </c>
      <c r="N1643" s="2">
        <v>20216.96</v>
      </c>
      <c r="O1643" s="2">
        <v>60650.879999999997</v>
      </c>
      <c r="P1643" s="2">
        <v>7.91</v>
      </c>
      <c r="Q1643" s="2">
        <v>55853.4</v>
      </c>
      <c r="R1643" s="2">
        <v>4</v>
      </c>
      <c r="S1643" s="2">
        <f t="shared" si="75"/>
        <v>4</v>
      </c>
      <c r="T1643" s="2">
        <f t="shared" si="76"/>
        <v>3</v>
      </c>
      <c r="U1643" s="6">
        <f t="shared" si="77"/>
        <v>49.904874382649773</v>
      </c>
    </row>
    <row r="1644" spans="1:21" x14ac:dyDescent="0.3">
      <c r="A1644" s="2" t="s">
        <v>1659</v>
      </c>
      <c r="B1644" s="2" t="s">
        <v>6644</v>
      </c>
      <c r="C1644" s="3">
        <v>45286</v>
      </c>
      <c r="D1644" s="4">
        <v>3</v>
      </c>
      <c r="E1644" s="3">
        <v>45290</v>
      </c>
      <c r="F1644" s="3">
        <v>45292</v>
      </c>
      <c r="G1644" s="3">
        <v>38946</v>
      </c>
      <c r="H1644" s="2" t="s">
        <v>9882</v>
      </c>
      <c r="I1644" s="2" t="s">
        <v>9887</v>
      </c>
      <c r="J1644" s="2" t="s">
        <v>9905</v>
      </c>
      <c r="K1644" s="2" t="s">
        <v>9910</v>
      </c>
      <c r="L1644" s="2" t="s">
        <v>9924</v>
      </c>
      <c r="M1644" s="2">
        <v>8</v>
      </c>
      <c r="N1644" s="2">
        <v>43491.199999999997</v>
      </c>
      <c r="O1644" s="2">
        <v>347929.59999999998</v>
      </c>
      <c r="P1644" s="2">
        <v>14.57</v>
      </c>
      <c r="Q1644" s="2">
        <v>297236.26</v>
      </c>
      <c r="R1644" s="2">
        <v>5</v>
      </c>
      <c r="S1644" s="2">
        <f t="shared" si="75"/>
        <v>6</v>
      </c>
      <c r="T1644" s="2">
        <f t="shared" si="76"/>
        <v>-3</v>
      </c>
      <c r="U1644" s="6">
        <f t="shared" si="77"/>
        <v>17.359294189230301</v>
      </c>
    </row>
    <row r="1645" spans="1:21" x14ac:dyDescent="0.3">
      <c r="A1645" s="2" t="s">
        <v>1660</v>
      </c>
      <c r="B1645" s="2" t="s">
        <v>6645</v>
      </c>
      <c r="C1645" s="3">
        <v>45336</v>
      </c>
      <c r="D1645" s="4">
        <v>10</v>
      </c>
      <c r="E1645" s="3">
        <v>45337</v>
      </c>
      <c r="F1645" s="3">
        <v>45340</v>
      </c>
      <c r="G1645" s="3">
        <v>28265</v>
      </c>
      <c r="H1645" s="2" t="s">
        <v>9880</v>
      </c>
      <c r="I1645" s="2" t="s">
        <v>9892</v>
      </c>
      <c r="J1645" s="2" t="s">
        <v>9906</v>
      </c>
      <c r="K1645" s="2" t="s">
        <v>9911</v>
      </c>
      <c r="L1645" s="2" t="s">
        <v>9936</v>
      </c>
      <c r="M1645" s="2">
        <v>4</v>
      </c>
      <c r="N1645" s="2">
        <v>8482.4</v>
      </c>
      <c r="O1645" s="2">
        <v>33929.599999999999</v>
      </c>
      <c r="P1645" s="2">
        <v>3.26</v>
      </c>
      <c r="Q1645" s="2">
        <v>32823.5</v>
      </c>
      <c r="R1645" s="2">
        <v>5</v>
      </c>
      <c r="S1645" s="2">
        <f t="shared" si="75"/>
        <v>4</v>
      </c>
      <c r="T1645" s="2">
        <f t="shared" si="76"/>
        <v>6</v>
      </c>
      <c r="U1645" s="6">
        <f t="shared" si="77"/>
        <v>46.737850787132103</v>
      </c>
    </row>
    <row r="1646" spans="1:21" x14ac:dyDescent="0.3">
      <c r="A1646" s="2" t="s">
        <v>1661</v>
      </c>
      <c r="B1646" s="2" t="s">
        <v>6646</v>
      </c>
      <c r="C1646" s="3">
        <v>45308</v>
      </c>
      <c r="D1646" s="4">
        <v>8</v>
      </c>
      <c r="E1646" s="3">
        <v>45310</v>
      </c>
      <c r="F1646" s="3">
        <v>45311</v>
      </c>
      <c r="G1646" s="3">
        <v>27331</v>
      </c>
      <c r="H1646" s="2" t="s">
        <v>9882</v>
      </c>
      <c r="I1646" s="2" t="s">
        <v>9898</v>
      </c>
      <c r="J1646" s="2" t="s">
        <v>9903</v>
      </c>
      <c r="K1646" s="2" t="s">
        <v>9907</v>
      </c>
      <c r="L1646" s="2" t="s">
        <v>9914</v>
      </c>
      <c r="M1646" s="2">
        <v>2</v>
      </c>
      <c r="N1646" s="2">
        <v>2128.98</v>
      </c>
      <c r="O1646" s="2">
        <v>4257.96</v>
      </c>
      <c r="P1646" s="2">
        <v>20.07</v>
      </c>
      <c r="Q1646" s="2">
        <v>3403.39</v>
      </c>
      <c r="R1646" s="2">
        <v>5</v>
      </c>
      <c r="S1646" s="2">
        <f t="shared" si="75"/>
        <v>3</v>
      </c>
      <c r="T1646" s="2">
        <f t="shared" si="76"/>
        <v>5</v>
      </c>
      <c r="U1646" s="6">
        <f t="shared" si="77"/>
        <v>49.217683057762507</v>
      </c>
    </row>
    <row r="1647" spans="1:21" x14ac:dyDescent="0.3">
      <c r="A1647" s="2" t="s">
        <v>1662</v>
      </c>
      <c r="B1647" s="2" t="s">
        <v>6647</v>
      </c>
      <c r="C1647" s="3">
        <v>45363</v>
      </c>
      <c r="D1647" s="4">
        <v>6</v>
      </c>
      <c r="E1647" s="3">
        <v>45368</v>
      </c>
      <c r="F1647" s="3">
        <v>45369</v>
      </c>
      <c r="G1647" s="3">
        <v>24467</v>
      </c>
      <c r="H1647" s="2" t="s">
        <v>9882</v>
      </c>
      <c r="I1647" s="2" t="s">
        <v>9902</v>
      </c>
      <c r="J1647" s="2" t="s">
        <v>9904</v>
      </c>
      <c r="K1647" s="2" t="s">
        <v>9909</v>
      </c>
      <c r="L1647" s="2" t="s">
        <v>9916</v>
      </c>
      <c r="M1647" s="2">
        <v>2</v>
      </c>
      <c r="N1647" s="2">
        <v>44732.54</v>
      </c>
      <c r="O1647" s="2">
        <v>89465.08</v>
      </c>
      <c r="P1647" s="2">
        <v>6.69</v>
      </c>
      <c r="Q1647" s="2">
        <v>83479.87</v>
      </c>
      <c r="R1647" s="2">
        <v>5</v>
      </c>
      <c r="S1647" s="2">
        <f t="shared" si="75"/>
        <v>6</v>
      </c>
      <c r="T1647" s="2">
        <f t="shared" si="76"/>
        <v>0</v>
      </c>
      <c r="U1647" s="6">
        <f t="shared" si="77"/>
        <v>57.209466357308585</v>
      </c>
    </row>
    <row r="1648" spans="1:21" x14ac:dyDescent="0.3">
      <c r="A1648" s="2" t="s">
        <v>1663</v>
      </c>
      <c r="B1648" s="2" t="s">
        <v>6648</v>
      </c>
      <c r="C1648" s="3">
        <v>45593</v>
      </c>
      <c r="D1648" s="4">
        <v>8</v>
      </c>
      <c r="E1648" s="3">
        <v>45595</v>
      </c>
      <c r="F1648" s="3">
        <v>45598</v>
      </c>
      <c r="G1648" s="3">
        <v>33399</v>
      </c>
      <c r="H1648" s="2" t="s">
        <v>9879</v>
      </c>
      <c r="I1648" s="2" t="s">
        <v>9900</v>
      </c>
      <c r="J1648" s="2" t="s">
        <v>9903</v>
      </c>
      <c r="K1648" s="2" t="s">
        <v>9907</v>
      </c>
      <c r="L1648" s="2" t="s">
        <v>9932</v>
      </c>
      <c r="M1648" s="2">
        <v>4</v>
      </c>
      <c r="N1648" s="2">
        <v>8351.77</v>
      </c>
      <c r="O1648" s="2">
        <v>33407.08</v>
      </c>
      <c r="P1648" s="2">
        <v>29.39</v>
      </c>
      <c r="Q1648" s="2">
        <v>23588.74</v>
      </c>
      <c r="R1648" s="2">
        <v>4</v>
      </c>
      <c r="S1648" s="2">
        <f t="shared" si="75"/>
        <v>5</v>
      </c>
      <c r="T1648" s="2">
        <f t="shared" si="76"/>
        <v>3</v>
      </c>
      <c r="U1648" s="6">
        <f t="shared" si="77"/>
        <v>33.384008374265242</v>
      </c>
    </row>
    <row r="1649" spans="1:21" x14ac:dyDescent="0.3">
      <c r="A1649" s="2" t="s">
        <v>1664</v>
      </c>
      <c r="B1649" s="2" t="s">
        <v>6649</v>
      </c>
      <c r="C1649" s="3">
        <v>45433</v>
      </c>
      <c r="D1649" s="4">
        <v>9</v>
      </c>
      <c r="E1649" s="3">
        <v>45434</v>
      </c>
      <c r="F1649" s="3">
        <v>45439</v>
      </c>
      <c r="G1649" s="3">
        <v>38473</v>
      </c>
      <c r="H1649" s="2" t="s">
        <v>9879</v>
      </c>
      <c r="I1649" s="2" t="s">
        <v>9886</v>
      </c>
      <c r="J1649" s="2" t="s">
        <v>9903</v>
      </c>
      <c r="K1649" s="2" t="s">
        <v>9907</v>
      </c>
      <c r="L1649" s="2" t="s">
        <v>9932</v>
      </c>
      <c r="M1649" s="2">
        <v>2</v>
      </c>
      <c r="N1649" s="2">
        <v>33561.86</v>
      </c>
      <c r="O1649" s="2">
        <v>67123.72</v>
      </c>
      <c r="P1649" s="2">
        <v>19.27</v>
      </c>
      <c r="Q1649" s="2">
        <v>54188.98</v>
      </c>
      <c r="R1649" s="2">
        <v>1</v>
      </c>
      <c r="S1649" s="2">
        <f t="shared" si="75"/>
        <v>6</v>
      </c>
      <c r="T1649" s="2">
        <f t="shared" si="76"/>
        <v>3</v>
      </c>
      <c r="U1649" s="6">
        <f t="shared" si="77"/>
        <v>19.055441478439427</v>
      </c>
    </row>
    <row r="1650" spans="1:21" x14ac:dyDescent="0.3">
      <c r="A1650" s="2" t="s">
        <v>1665</v>
      </c>
      <c r="B1650" s="2" t="s">
        <v>6650</v>
      </c>
      <c r="C1650" s="3">
        <v>45363</v>
      </c>
      <c r="D1650" s="4">
        <v>3</v>
      </c>
      <c r="E1650" s="3">
        <v>45364</v>
      </c>
      <c r="F1650" s="3">
        <v>45368</v>
      </c>
      <c r="G1650" s="3">
        <v>33656</v>
      </c>
      <c r="H1650" s="2" t="s">
        <v>9880</v>
      </c>
      <c r="I1650" s="2" t="s">
        <v>9884</v>
      </c>
      <c r="J1650" s="2" t="s">
        <v>9904</v>
      </c>
      <c r="K1650" s="2" t="s">
        <v>9909</v>
      </c>
      <c r="L1650" s="2" t="s">
        <v>9923</v>
      </c>
      <c r="M1650" s="2">
        <v>2</v>
      </c>
      <c r="N1650" s="2">
        <v>7780.27</v>
      </c>
      <c r="O1650" s="2">
        <v>15560.54</v>
      </c>
      <c r="P1650" s="2">
        <v>8.24</v>
      </c>
      <c r="Q1650" s="2">
        <v>14278.35</v>
      </c>
      <c r="R1650" s="2">
        <v>4</v>
      </c>
      <c r="S1650" s="2">
        <f t="shared" si="75"/>
        <v>5</v>
      </c>
      <c r="T1650" s="2">
        <f t="shared" si="76"/>
        <v>-2</v>
      </c>
      <c r="U1650" s="6">
        <f t="shared" si="77"/>
        <v>32.050024888003982</v>
      </c>
    </row>
    <row r="1651" spans="1:21" x14ac:dyDescent="0.3">
      <c r="A1651" s="2" t="s">
        <v>1666</v>
      </c>
      <c r="B1651" s="2" t="s">
        <v>6651</v>
      </c>
      <c r="C1651" s="3">
        <v>45193</v>
      </c>
      <c r="D1651" s="4">
        <v>9</v>
      </c>
      <c r="E1651" s="3">
        <v>45194</v>
      </c>
      <c r="F1651" s="3">
        <v>45196</v>
      </c>
      <c r="G1651" s="3">
        <v>32191</v>
      </c>
      <c r="H1651" s="2" t="s">
        <v>9880</v>
      </c>
      <c r="I1651" s="2" t="s">
        <v>9901</v>
      </c>
      <c r="J1651" s="2" t="s">
        <v>9906</v>
      </c>
      <c r="K1651" s="2" t="s">
        <v>9911</v>
      </c>
      <c r="L1651" s="2" t="s">
        <v>9919</v>
      </c>
      <c r="M1651" s="2">
        <v>5</v>
      </c>
      <c r="N1651" s="2">
        <v>21279.01</v>
      </c>
      <c r="O1651" s="2">
        <v>106395.05</v>
      </c>
      <c r="P1651" s="2">
        <v>22.26</v>
      </c>
      <c r="Q1651" s="2">
        <v>82711.509999999995</v>
      </c>
      <c r="R1651" s="2">
        <v>2</v>
      </c>
      <c r="S1651" s="2">
        <f t="shared" si="75"/>
        <v>3</v>
      </c>
      <c r="T1651" s="2">
        <f t="shared" si="76"/>
        <v>6</v>
      </c>
      <c r="U1651" s="6">
        <f t="shared" si="77"/>
        <v>35.597535934291578</v>
      </c>
    </row>
    <row r="1652" spans="1:21" x14ac:dyDescent="0.3">
      <c r="A1652" s="2" t="s">
        <v>1667</v>
      </c>
      <c r="B1652" s="2" t="s">
        <v>6652</v>
      </c>
      <c r="C1652" s="3">
        <v>45534</v>
      </c>
      <c r="D1652" s="4">
        <v>5</v>
      </c>
      <c r="E1652" s="3">
        <v>45539</v>
      </c>
      <c r="F1652" s="3">
        <v>45540</v>
      </c>
      <c r="G1652" s="3">
        <v>37961</v>
      </c>
      <c r="H1652" s="2" t="s">
        <v>9880</v>
      </c>
      <c r="I1652" s="2" t="s">
        <v>9884</v>
      </c>
      <c r="J1652" s="2" t="s">
        <v>9906</v>
      </c>
      <c r="K1652" s="2" t="s">
        <v>9911</v>
      </c>
      <c r="L1652" s="2" t="s">
        <v>9936</v>
      </c>
      <c r="M1652" s="2">
        <v>4</v>
      </c>
      <c r="N1652" s="2">
        <v>38484.42</v>
      </c>
      <c r="O1652" s="2">
        <v>153937.68</v>
      </c>
      <c r="P1652" s="2">
        <v>25.89</v>
      </c>
      <c r="Q1652" s="2">
        <v>114083.21</v>
      </c>
      <c r="R1652" s="2">
        <v>1</v>
      </c>
      <c r="S1652" s="2">
        <f t="shared" si="75"/>
        <v>6</v>
      </c>
      <c r="T1652" s="2">
        <f t="shared" si="76"/>
        <v>-1</v>
      </c>
      <c r="U1652" s="6">
        <f t="shared" si="77"/>
        <v>20.732453957192636</v>
      </c>
    </row>
    <row r="1653" spans="1:21" x14ac:dyDescent="0.3">
      <c r="A1653" s="2" t="s">
        <v>1668</v>
      </c>
      <c r="B1653" s="2" t="s">
        <v>6653</v>
      </c>
      <c r="C1653" s="3">
        <v>45819</v>
      </c>
      <c r="D1653" s="4">
        <v>5</v>
      </c>
      <c r="E1653" s="3">
        <v>45822</v>
      </c>
      <c r="F1653" s="3">
        <v>45824</v>
      </c>
      <c r="G1653" s="3">
        <v>27909</v>
      </c>
      <c r="H1653" s="2" t="s">
        <v>9882</v>
      </c>
      <c r="I1653" s="2" t="s">
        <v>9898</v>
      </c>
      <c r="J1653" s="2" t="s">
        <v>9904</v>
      </c>
      <c r="K1653" s="2" t="s">
        <v>9909</v>
      </c>
      <c r="L1653" s="2" t="s">
        <v>9916</v>
      </c>
      <c r="M1653" s="2">
        <v>9</v>
      </c>
      <c r="N1653" s="2">
        <v>4181.01</v>
      </c>
      <c r="O1653" s="2">
        <v>37629.089999999997</v>
      </c>
      <c r="P1653" s="2">
        <v>20.56</v>
      </c>
      <c r="Q1653" s="2">
        <v>29892.55</v>
      </c>
      <c r="R1653" s="2">
        <v>3</v>
      </c>
      <c r="S1653" s="2">
        <f t="shared" si="75"/>
        <v>5</v>
      </c>
      <c r="T1653" s="2">
        <f t="shared" si="76"/>
        <v>0</v>
      </c>
      <c r="U1653" s="6">
        <f t="shared" si="77"/>
        <v>49.03356513168702</v>
      </c>
    </row>
    <row r="1654" spans="1:21" x14ac:dyDescent="0.3">
      <c r="A1654" s="2" t="s">
        <v>1669</v>
      </c>
      <c r="B1654" s="2" t="s">
        <v>6654</v>
      </c>
      <c r="C1654" s="3">
        <v>45499</v>
      </c>
      <c r="D1654" s="4">
        <v>7</v>
      </c>
      <c r="E1654" s="3">
        <v>45503</v>
      </c>
      <c r="F1654" s="3">
        <v>45508</v>
      </c>
      <c r="G1654" s="3">
        <v>23869</v>
      </c>
      <c r="H1654" s="2" t="s">
        <v>9882</v>
      </c>
      <c r="I1654" s="2" t="s">
        <v>9895</v>
      </c>
      <c r="J1654" s="2" t="s">
        <v>9904</v>
      </c>
      <c r="K1654" s="2" t="s">
        <v>9912</v>
      </c>
      <c r="L1654" s="2" t="s">
        <v>9930</v>
      </c>
      <c r="M1654" s="2">
        <v>6</v>
      </c>
      <c r="N1654" s="2">
        <v>31832.43</v>
      </c>
      <c r="O1654" s="2">
        <v>190994.58</v>
      </c>
      <c r="P1654" s="2">
        <v>16.52</v>
      </c>
      <c r="Q1654" s="2">
        <v>159442.28</v>
      </c>
      <c r="R1654" s="2">
        <v>4</v>
      </c>
      <c r="S1654" s="2">
        <f t="shared" si="75"/>
        <v>9</v>
      </c>
      <c r="T1654" s="2">
        <f t="shared" si="76"/>
        <v>-2</v>
      </c>
      <c r="U1654" s="6">
        <f t="shared" si="77"/>
        <v>59.219712525667354</v>
      </c>
    </row>
    <row r="1655" spans="1:21" x14ac:dyDescent="0.3">
      <c r="A1655" s="2" t="s">
        <v>1670</v>
      </c>
      <c r="B1655" s="2" t="s">
        <v>6655</v>
      </c>
      <c r="C1655" s="3">
        <v>45292</v>
      </c>
      <c r="D1655" s="4">
        <v>3</v>
      </c>
      <c r="E1655" s="3">
        <v>45294</v>
      </c>
      <c r="F1655" s="3">
        <v>45298</v>
      </c>
      <c r="G1655" s="3">
        <v>29844</v>
      </c>
      <c r="H1655" s="2" t="s">
        <v>9881</v>
      </c>
      <c r="I1655" s="2" t="s">
        <v>9890</v>
      </c>
      <c r="J1655" s="2" t="s">
        <v>9905</v>
      </c>
      <c r="K1655" s="2" t="s">
        <v>9910</v>
      </c>
      <c r="L1655" s="2" t="s">
        <v>9925</v>
      </c>
      <c r="M1655" s="2">
        <v>5</v>
      </c>
      <c r="N1655" s="2">
        <v>21250.06</v>
      </c>
      <c r="O1655" s="2">
        <v>106250.3</v>
      </c>
      <c r="P1655" s="2">
        <v>6.75</v>
      </c>
      <c r="Q1655" s="2">
        <v>99078.399999999994</v>
      </c>
      <c r="R1655" s="2">
        <v>4</v>
      </c>
      <c r="S1655" s="2">
        <f t="shared" si="75"/>
        <v>6</v>
      </c>
      <c r="T1655" s="2">
        <f t="shared" si="76"/>
        <v>-3</v>
      </c>
      <c r="U1655" s="6">
        <f t="shared" si="77"/>
        <v>42.294318959616703</v>
      </c>
    </row>
    <row r="1656" spans="1:21" x14ac:dyDescent="0.3">
      <c r="A1656" s="2" t="s">
        <v>1671</v>
      </c>
      <c r="B1656" s="2" t="s">
        <v>6656</v>
      </c>
      <c r="C1656" s="3">
        <v>45566</v>
      </c>
      <c r="D1656" s="4">
        <v>5</v>
      </c>
      <c r="E1656" s="3">
        <v>45567</v>
      </c>
      <c r="F1656" s="3">
        <v>45568</v>
      </c>
      <c r="G1656" s="3">
        <v>29937</v>
      </c>
      <c r="H1656" s="2" t="s">
        <v>9881</v>
      </c>
      <c r="I1656" s="2" t="s">
        <v>9899</v>
      </c>
      <c r="J1656" s="2" t="s">
        <v>9903</v>
      </c>
      <c r="K1656" s="2" t="s">
        <v>9907</v>
      </c>
      <c r="L1656" s="2" t="s">
        <v>9931</v>
      </c>
      <c r="M1656" s="2">
        <v>5</v>
      </c>
      <c r="N1656" s="2">
        <v>6827.52</v>
      </c>
      <c r="O1656" s="2">
        <v>34137.600000000013</v>
      </c>
      <c r="P1656" s="2">
        <v>9.9499999999999993</v>
      </c>
      <c r="Q1656" s="2">
        <v>30740.91</v>
      </c>
      <c r="R1656" s="2">
        <v>2</v>
      </c>
      <c r="S1656" s="2">
        <f t="shared" si="75"/>
        <v>2</v>
      </c>
      <c r="T1656" s="2">
        <f t="shared" si="76"/>
        <v>3</v>
      </c>
      <c r="U1656" s="6">
        <f t="shared" si="77"/>
        <v>42.789869952087614</v>
      </c>
    </row>
    <row r="1657" spans="1:21" x14ac:dyDescent="0.3">
      <c r="A1657" s="2" t="s">
        <v>1672</v>
      </c>
      <c r="B1657" s="2" t="s">
        <v>6657</v>
      </c>
      <c r="C1657" s="3">
        <v>45598</v>
      </c>
      <c r="D1657" s="4">
        <v>4</v>
      </c>
      <c r="E1657" s="3">
        <v>45601</v>
      </c>
      <c r="F1657" s="3">
        <v>45603</v>
      </c>
      <c r="G1657" s="3">
        <v>38966</v>
      </c>
      <c r="H1657" s="2" t="s">
        <v>9879</v>
      </c>
      <c r="I1657" s="2" t="s">
        <v>9893</v>
      </c>
      <c r="J1657" s="2" t="s">
        <v>9905</v>
      </c>
      <c r="K1657" s="2" t="s">
        <v>9910</v>
      </c>
      <c r="L1657" s="2" t="s">
        <v>9935</v>
      </c>
      <c r="M1657" s="2">
        <v>2</v>
      </c>
      <c r="N1657" s="2">
        <v>24316.39</v>
      </c>
      <c r="O1657" s="2">
        <v>48632.78</v>
      </c>
      <c r="P1657" s="2">
        <v>19.73</v>
      </c>
      <c r="Q1657" s="2">
        <v>39037.53</v>
      </c>
      <c r="R1657" s="2">
        <v>2</v>
      </c>
      <c r="S1657" s="2">
        <f t="shared" si="75"/>
        <v>5</v>
      </c>
      <c r="T1657" s="2">
        <f t="shared" si="76"/>
        <v>-1</v>
      </c>
      <c r="U1657" s="6">
        <f t="shared" si="77"/>
        <v>18.156772334293951</v>
      </c>
    </row>
    <row r="1658" spans="1:21" x14ac:dyDescent="0.3">
      <c r="A1658" s="2" t="s">
        <v>1673</v>
      </c>
      <c r="B1658" s="2" t="s">
        <v>6658</v>
      </c>
      <c r="C1658" s="3">
        <v>45618</v>
      </c>
      <c r="D1658" s="4">
        <v>3</v>
      </c>
      <c r="E1658" s="3">
        <v>45620</v>
      </c>
      <c r="F1658" s="3">
        <v>45621</v>
      </c>
      <c r="G1658" s="3">
        <v>30667</v>
      </c>
      <c r="H1658" s="2" t="s">
        <v>9880</v>
      </c>
      <c r="I1658" s="2" t="s">
        <v>9897</v>
      </c>
      <c r="J1658" s="2" t="s">
        <v>9903</v>
      </c>
      <c r="K1658" s="2" t="s">
        <v>9907</v>
      </c>
      <c r="L1658" s="2" t="s">
        <v>9913</v>
      </c>
      <c r="M1658" s="2">
        <v>6</v>
      </c>
      <c r="N1658" s="2">
        <v>34449.53</v>
      </c>
      <c r="O1658" s="2">
        <v>206697.18</v>
      </c>
      <c r="P1658" s="2">
        <v>28.87</v>
      </c>
      <c r="Q1658" s="2">
        <v>147023.70000000001</v>
      </c>
      <c r="R1658" s="2">
        <v>5</v>
      </c>
      <c r="S1658" s="2">
        <f t="shared" si="75"/>
        <v>3</v>
      </c>
      <c r="T1658" s="2">
        <f t="shared" si="76"/>
        <v>0</v>
      </c>
      <c r="U1658" s="6">
        <f t="shared" si="77"/>
        <v>40.932272993937815</v>
      </c>
    </row>
    <row r="1659" spans="1:21" x14ac:dyDescent="0.3">
      <c r="A1659" s="2" t="s">
        <v>1674</v>
      </c>
      <c r="B1659" s="2" t="s">
        <v>6659</v>
      </c>
      <c r="C1659" s="3">
        <v>45742</v>
      </c>
      <c r="D1659" s="4">
        <v>9</v>
      </c>
      <c r="E1659" s="3">
        <v>45744</v>
      </c>
      <c r="F1659" s="3">
        <v>45746</v>
      </c>
      <c r="G1659" s="3">
        <v>33494</v>
      </c>
      <c r="H1659" s="2" t="s">
        <v>9880</v>
      </c>
      <c r="I1659" s="2" t="s">
        <v>9889</v>
      </c>
      <c r="J1659" s="2" t="s">
        <v>9904</v>
      </c>
      <c r="K1659" s="2" t="s">
        <v>9912</v>
      </c>
      <c r="L1659" s="2" t="s">
        <v>9920</v>
      </c>
      <c r="M1659" s="2">
        <v>10</v>
      </c>
      <c r="N1659" s="2">
        <v>43402.69</v>
      </c>
      <c r="O1659" s="2">
        <v>434026.9</v>
      </c>
      <c r="P1659" s="2">
        <v>17.8</v>
      </c>
      <c r="Q1659" s="2">
        <v>356770.11</v>
      </c>
      <c r="R1659" s="2">
        <v>1</v>
      </c>
      <c r="S1659" s="2">
        <f t="shared" si="75"/>
        <v>4</v>
      </c>
      <c r="T1659" s="2">
        <f t="shared" si="76"/>
        <v>5</v>
      </c>
      <c r="U1659" s="6">
        <f t="shared" si="77"/>
        <v>33.532540675844807</v>
      </c>
    </row>
    <row r="1660" spans="1:21" x14ac:dyDescent="0.3">
      <c r="A1660" s="2" t="s">
        <v>1675</v>
      </c>
      <c r="B1660" s="2" t="s">
        <v>6660</v>
      </c>
      <c r="C1660" s="3">
        <v>45226</v>
      </c>
      <c r="D1660" s="4">
        <v>7</v>
      </c>
      <c r="E1660" s="3">
        <v>45229</v>
      </c>
      <c r="F1660" s="3">
        <v>45230</v>
      </c>
      <c r="G1660" s="3">
        <v>27704</v>
      </c>
      <c r="H1660" s="2" t="s">
        <v>9881</v>
      </c>
      <c r="I1660" s="2" t="s">
        <v>9890</v>
      </c>
      <c r="J1660" s="2" t="s">
        <v>9903</v>
      </c>
      <c r="K1660" s="2" t="s">
        <v>9908</v>
      </c>
      <c r="L1660" s="2" t="s">
        <v>9918</v>
      </c>
      <c r="M1660" s="2">
        <v>9</v>
      </c>
      <c r="N1660" s="2">
        <v>38891.300000000003</v>
      </c>
      <c r="O1660" s="2">
        <v>350021.7</v>
      </c>
      <c r="P1660" s="2">
        <v>2.5</v>
      </c>
      <c r="Q1660" s="2">
        <v>341271.16</v>
      </c>
      <c r="R1660" s="2">
        <v>1</v>
      </c>
      <c r="S1660" s="2">
        <f t="shared" si="75"/>
        <v>4</v>
      </c>
      <c r="T1660" s="2">
        <f t="shared" si="76"/>
        <v>3</v>
      </c>
      <c r="U1660" s="6">
        <f t="shared" si="77"/>
        <v>47.973291613119514</v>
      </c>
    </row>
    <row r="1661" spans="1:21" x14ac:dyDescent="0.3">
      <c r="A1661" s="2" t="s">
        <v>1676</v>
      </c>
      <c r="B1661" s="2" t="s">
        <v>6661</v>
      </c>
      <c r="C1661" s="3">
        <v>45522</v>
      </c>
      <c r="D1661" s="4">
        <v>9</v>
      </c>
      <c r="E1661" s="3">
        <v>45526</v>
      </c>
      <c r="F1661" s="3">
        <v>45529</v>
      </c>
      <c r="G1661" s="3">
        <v>25211</v>
      </c>
      <c r="H1661" s="2" t="s">
        <v>9881</v>
      </c>
      <c r="I1661" s="2" t="s">
        <v>9899</v>
      </c>
      <c r="J1661" s="2" t="s">
        <v>9905</v>
      </c>
      <c r="K1661" s="2" t="s">
        <v>9910</v>
      </c>
      <c r="L1661" s="2" t="s">
        <v>9917</v>
      </c>
      <c r="M1661" s="2">
        <v>8</v>
      </c>
      <c r="N1661" s="2">
        <v>45701.25</v>
      </c>
      <c r="O1661" s="2">
        <v>365610</v>
      </c>
      <c r="P1661" s="2">
        <v>5.47</v>
      </c>
      <c r="Q1661" s="2">
        <v>345611.13</v>
      </c>
      <c r="R1661" s="2">
        <v>4</v>
      </c>
      <c r="S1661" s="2">
        <f t="shared" si="75"/>
        <v>7</v>
      </c>
      <c r="T1661" s="2">
        <f t="shared" si="76"/>
        <v>2</v>
      </c>
      <c r="U1661" s="6">
        <f t="shared" si="77"/>
        <v>55.60848733744011</v>
      </c>
    </row>
    <row r="1662" spans="1:21" x14ac:dyDescent="0.3">
      <c r="A1662" s="2" t="s">
        <v>1677</v>
      </c>
      <c r="B1662" s="2" t="s">
        <v>6662</v>
      </c>
      <c r="C1662" s="3">
        <v>45676</v>
      </c>
      <c r="D1662" s="4">
        <v>10</v>
      </c>
      <c r="E1662" s="3">
        <v>45678</v>
      </c>
      <c r="F1662" s="3">
        <v>45679</v>
      </c>
      <c r="G1662" s="3">
        <v>32037</v>
      </c>
      <c r="H1662" s="2" t="s">
        <v>9880</v>
      </c>
      <c r="I1662" s="2" t="s">
        <v>9884</v>
      </c>
      <c r="J1662" s="2" t="s">
        <v>9904</v>
      </c>
      <c r="K1662" s="2" t="s">
        <v>9912</v>
      </c>
      <c r="L1662" s="2" t="s">
        <v>9920</v>
      </c>
      <c r="M1662" s="2">
        <v>7</v>
      </c>
      <c r="N1662" s="2">
        <v>4935.2700000000004</v>
      </c>
      <c r="O1662" s="2">
        <v>34546.89</v>
      </c>
      <c r="P1662" s="2">
        <v>21.42</v>
      </c>
      <c r="Q1662" s="2">
        <v>27146.95</v>
      </c>
      <c r="R1662" s="2">
        <v>2</v>
      </c>
      <c r="S1662" s="2">
        <f t="shared" si="75"/>
        <v>3</v>
      </c>
      <c r="T1662" s="2">
        <f t="shared" si="76"/>
        <v>7</v>
      </c>
      <c r="U1662" s="6">
        <f t="shared" si="77"/>
        <v>37.340891540891541</v>
      </c>
    </row>
    <row r="1663" spans="1:21" x14ac:dyDescent="0.3">
      <c r="A1663" s="2" t="s">
        <v>1678</v>
      </c>
      <c r="B1663" s="2" t="s">
        <v>6663</v>
      </c>
      <c r="C1663" s="3">
        <v>45662</v>
      </c>
      <c r="D1663" s="4">
        <v>8</v>
      </c>
      <c r="E1663" s="3">
        <v>45663</v>
      </c>
      <c r="F1663" s="3">
        <v>45668</v>
      </c>
      <c r="G1663" s="3">
        <v>22056</v>
      </c>
      <c r="H1663" s="2" t="s">
        <v>9880</v>
      </c>
      <c r="I1663" s="2" t="s">
        <v>9892</v>
      </c>
      <c r="J1663" s="2" t="s">
        <v>9903</v>
      </c>
      <c r="K1663" s="2" t="s">
        <v>9908</v>
      </c>
      <c r="L1663" s="2" t="s">
        <v>9918</v>
      </c>
      <c r="M1663" s="2">
        <v>10</v>
      </c>
      <c r="N1663" s="2">
        <v>36492.65</v>
      </c>
      <c r="O1663" s="2">
        <v>364926.5</v>
      </c>
      <c r="P1663" s="2">
        <v>13.45</v>
      </c>
      <c r="Q1663" s="2">
        <v>315843.89</v>
      </c>
      <c r="R1663" s="2">
        <v>5</v>
      </c>
      <c r="S1663" s="2">
        <f t="shared" si="75"/>
        <v>6</v>
      </c>
      <c r="T1663" s="2">
        <f t="shared" si="76"/>
        <v>2</v>
      </c>
      <c r="U1663" s="6">
        <f t="shared" si="77"/>
        <v>64.628365205127139</v>
      </c>
    </row>
    <row r="1664" spans="1:21" x14ac:dyDescent="0.3">
      <c r="A1664" s="2" t="s">
        <v>1679</v>
      </c>
      <c r="B1664" s="2" t="s">
        <v>6664</v>
      </c>
      <c r="C1664" s="3">
        <v>45194</v>
      </c>
      <c r="D1664" s="4">
        <v>6</v>
      </c>
      <c r="E1664" s="3">
        <v>45196</v>
      </c>
      <c r="F1664" s="3">
        <v>45197</v>
      </c>
      <c r="G1664" s="3">
        <v>28002</v>
      </c>
      <c r="H1664" s="2" t="s">
        <v>9880</v>
      </c>
      <c r="I1664" s="2" t="s">
        <v>9897</v>
      </c>
      <c r="J1664" s="2" t="s">
        <v>9904</v>
      </c>
      <c r="K1664" s="2" t="s">
        <v>9909</v>
      </c>
      <c r="L1664" s="2" t="s">
        <v>9916</v>
      </c>
      <c r="M1664" s="2">
        <v>6</v>
      </c>
      <c r="N1664" s="2">
        <v>37949.760000000002</v>
      </c>
      <c r="O1664" s="2">
        <v>227698.56</v>
      </c>
      <c r="P1664" s="2">
        <v>1.55</v>
      </c>
      <c r="Q1664" s="2">
        <v>224169.23</v>
      </c>
      <c r="R1664" s="2">
        <v>5</v>
      </c>
      <c r="S1664" s="2">
        <f t="shared" si="75"/>
        <v>3</v>
      </c>
      <c r="T1664" s="2">
        <f t="shared" si="76"/>
        <v>3</v>
      </c>
      <c r="U1664" s="6">
        <f t="shared" si="77"/>
        <v>47.069130732375086</v>
      </c>
    </row>
    <row r="1665" spans="1:21" x14ac:dyDescent="0.3">
      <c r="A1665" s="2" t="s">
        <v>1680</v>
      </c>
      <c r="B1665" s="2" t="s">
        <v>6665</v>
      </c>
      <c r="C1665" s="3">
        <v>45836</v>
      </c>
      <c r="D1665" s="4">
        <v>5</v>
      </c>
      <c r="E1665" s="3">
        <v>45839</v>
      </c>
      <c r="F1665" s="3">
        <v>45843</v>
      </c>
      <c r="G1665" s="3">
        <v>31950</v>
      </c>
      <c r="H1665" s="2" t="s">
        <v>9882</v>
      </c>
      <c r="I1665" s="2" t="s">
        <v>9895</v>
      </c>
      <c r="J1665" s="2" t="s">
        <v>9905</v>
      </c>
      <c r="K1665" s="2" t="s">
        <v>9910</v>
      </c>
      <c r="L1665" s="2" t="s">
        <v>9925</v>
      </c>
      <c r="M1665" s="2">
        <v>8</v>
      </c>
      <c r="N1665" s="2">
        <v>21588.87</v>
      </c>
      <c r="O1665" s="2">
        <v>172710.96</v>
      </c>
      <c r="P1665" s="2">
        <v>22.22</v>
      </c>
      <c r="Q1665" s="2">
        <v>134334.57999999999</v>
      </c>
      <c r="R1665" s="2">
        <v>3</v>
      </c>
      <c r="S1665" s="2">
        <f t="shared" si="75"/>
        <v>7</v>
      </c>
      <c r="T1665" s="2">
        <f t="shared" si="76"/>
        <v>-2</v>
      </c>
      <c r="U1665" s="6">
        <f t="shared" si="77"/>
        <v>38.017128817128814</v>
      </c>
    </row>
    <row r="1666" spans="1:21" x14ac:dyDescent="0.3">
      <c r="A1666" s="2" t="s">
        <v>1681</v>
      </c>
      <c r="B1666" s="2" t="s">
        <v>6666</v>
      </c>
      <c r="C1666" s="3">
        <v>45828</v>
      </c>
      <c r="D1666" s="4">
        <v>4</v>
      </c>
      <c r="E1666" s="3">
        <v>45832</v>
      </c>
      <c r="F1666" s="3">
        <v>45836</v>
      </c>
      <c r="G1666" s="3">
        <v>27828</v>
      </c>
      <c r="H1666" s="2" t="s">
        <v>9880</v>
      </c>
      <c r="I1666" s="2" t="s">
        <v>9901</v>
      </c>
      <c r="J1666" s="2" t="s">
        <v>9906</v>
      </c>
      <c r="K1666" s="2" t="s">
        <v>9911</v>
      </c>
      <c r="L1666" s="2" t="s">
        <v>9922</v>
      </c>
      <c r="M1666" s="2">
        <v>2</v>
      </c>
      <c r="N1666" s="2">
        <v>49880.73</v>
      </c>
      <c r="O1666" s="2">
        <v>99761.46</v>
      </c>
      <c r="P1666" s="2">
        <v>22.49</v>
      </c>
      <c r="Q1666" s="2">
        <v>77325.11</v>
      </c>
      <c r="R1666" s="2">
        <v>3</v>
      </c>
      <c r="S1666" s="2">
        <f t="shared" si="75"/>
        <v>8</v>
      </c>
      <c r="T1666" s="2">
        <f t="shared" si="76"/>
        <v>-4</v>
      </c>
      <c r="U1666" s="6">
        <f t="shared" si="77"/>
        <v>49.279964956469364</v>
      </c>
    </row>
    <row r="1667" spans="1:21" x14ac:dyDescent="0.3">
      <c r="A1667" s="2" t="s">
        <v>1682</v>
      </c>
      <c r="B1667" s="2" t="s">
        <v>6667</v>
      </c>
      <c r="C1667" s="3">
        <v>45697</v>
      </c>
      <c r="D1667" s="4">
        <v>4</v>
      </c>
      <c r="E1667" s="3">
        <v>45699</v>
      </c>
      <c r="F1667" s="3">
        <v>45704</v>
      </c>
      <c r="G1667" s="3">
        <v>38013</v>
      </c>
      <c r="H1667" s="2" t="s">
        <v>9881</v>
      </c>
      <c r="I1667" s="2" t="s">
        <v>9899</v>
      </c>
      <c r="J1667" s="2" t="s">
        <v>9904</v>
      </c>
      <c r="K1667" s="2" t="s">
        <v>9912</v>
      </c>
      <c r="L1667" s="2" t="s">
        <v>9933</v>
      </c>
      <c r="M1667" s="2">
        <v>6</v>
      </c>
      <c r="N1667" s="2">
        <v>44721.09</v>
      </c>
      <c r="O1667" s="2">
        <v>268326.53999999998</v>
      </c>
      <c r="P1667" s="2">
        <v>9.51</v>
      </c>
      <c r="Q1667" s="2">
        <v>242808.69</v>
      </c>
      <c r="R1667" s="2">
        <v>3</v>
      </c>
      <c r="S1667" s="2">
        <f t="shared" ref="S1667:S1730" si="78">_xlfn.DAYS(F1667,C1667)</f>
        <v>7</v>
      </c>
      <c r="T1667" s="2">
        <f t="shared" ref="T1667:T1730" si="79">D1667-S1667</f>
        <v>-3</v>
      </c>
      <c r="U1667" s="6">
        <f t="shared" ref="U1667:U1730" si="80">YEARFRAC(G1667,C1667,1)</f>
        <v>21.036336485813838</v>
      </c>
    </row>
    <row r="1668" spans="1:21" x14ac:dyDescent="0.3">
      <c r="A1668" s="2" t="s">
        <v>1683</v>
      </c>
      <c r="B1668" s="2" t="s">
        <v>6668</v>
      </c>
      <c r="C1668" s="3">
        <v>45587</v>
      </c>
      <c r="D1668" s="4">
        <v>8</v>
      </c>
      <c r="E1668" s="3">
        <v>45591</v>
      </c>
      <c r="F1668" s="3">
        <v>45594</v>
      </c>
      <c r="G1668" s="3">
        <v>38510</v>
      </c>
      <c r="H1668" s="2" t="s">
        <v>9879</v>
      </c>
      <c r="I1668" s="2" t="s">
        <v>9896</v>
      </c>
      <c r="J1668" s="2" t="s">
        <v>9904</v>
      </c>
      <c r="K1668" s="2" t="s">
        <v>9912</v>
      </c>
      <c r="L1668" s="2" t="s">
        <v>9928</v>
      </c>
      <c r="M1668" s="2">
        <v>1</v>
      </c>
      <c r="N1668" s="2">
        <v>31234.34</v>
      </c>
      <c r="O1668" s="2">
        <v>31234.34</v>
      </c>
      <c r="P1668" s="2">
        <v>13.16</v>
      </c>
      <c r="Q1668" s="2">
        <v>27123.9</v>
      </c>
      <c r="R1668" s="2">
        <v>1</v>
      </c>
      <c r="S1668" s="2">
        <f t="shared" si="78"/>
        <v>7</v>
      </c>
      <c r="T1668" s="2">
        <f t="shared" si="79"/>
        <v>1</v>
      </c>
      <c r="U1668" s="6">
        <f t="shared" si="80"/>
        <v>19.375770020533881</v>
      </c>
    </row>
    <row r="1669" spans="1:21" x14ac:dyDescent="0.3">
      <c r="A1669" s="2" t="s">
        <v>1684</v>
      </c>
      <c r="B1669" s="2" t="s">
        <v>6669</v>
      </c>
      <c r="C1669" s="3">
        <v>45753</v>
      </c>
      <c r="D1669" s="4">
        <v>10</v>
      </c>
      <c r="E1669" s="3">
        <v>45754</v>
      </c>
      <c r="F1669" s="3">
        <v>45756</v>
      </c>
      <c r="G1669" s="3">
        <v>32865</v>
      </c>
      <c r="H1669" s="2" t="s">
        <v>9881</v>
      </c>
      <c r="I1669" s="2" t="s">
        <v>9890</v>
      </c>
      <c r="J1669" s="2" t="s">
        <v>9903</v>
      </c>
      <c r="K1669" s="2" t="s">
        <v>9908</v>
      </c>
      <c r="L1669" s="2" t="s">
        <v>9921</v>
      </c>
      <c r="M1669" s="2">
        <v>1</v>
      </c>
      <c r="N1669" s="2">
        <v>10436.5</v>
      </c>
      <c r="O1669" s="2">
        <v>10436.5</v>
      </c>
      <c r="P1669" s="2">
        <v>26.07</v>
      </c>
      <c r="Q1669" s="2">
        <v>7715.7</v>
      </c>
      <c r="R1669" s="2">
        <v>4</v>
      </c>
      <c r="S1669" s="2">
        <f t="shared" si="78"/>
        <v>3</v>
      </c>
      <c r="T1669" s="2">
        <f t="shared" si="79"/>
        <v>7</v>
      </c>
      <c r="U1669" s="6">
        <f t="shared" si="80"/>
        <v>35.286073701346751</v>
      </c>
    </row>
    <row r="1670" spans="1:21" x14ac:dyDescent="0.3">
      <c r="A1670" s="2" t="s">
        <v>1685</v>
      </c>
      <c r="B1670" s="2" t="s">
        <v>6670</v>
      </c>
      <c r="C1670" s="3">
        <v>45705</v>
      </c>
      <c r="D1670" s="4">
        <v>5</v>
      </c>
      <c r="E1670" s="3">
        <v>45706</v>
      </c>
      <c r="F1670" s="3">
        <v>45710</v>
      </c>
      <c r="G1670" s="3">
        <v>38421</v>
      </c>
      <c r="H1670" s="2" t="s">
        <v>9882</v>
      </c>
      <c r="I1670" s="2" t="s">
        <v>9902</v>
      </c>
      <c r="J1670" s="2" t="s">
        <v>9906</v>
      </c>
      <c r="K1670" s="2" t="s">
        <v>9911</v>
      </c>
      <c r="L1670" s="2" t="s">
        <v>9926</v>
      </c>
      <c r="M1670" s="2">
        <v>9</v>
      </c>
      <c r="N1670" s="2">
        <v>37906.67</v>
      </c>
      <c r="O1670" s="2">
        <v>341160.03</v>
      </c>
      <c r="P1670" s="2">
        <v>20.87</v>
      </c>
      <c r="Q1670" s="2">
        <v>269959.93</v>
      </c>
      <c r="R1670" s="2">
        <v>3</v>
      </c>
      <c r="S1670" s="2">
        <f t="shared" si="78"/>
        <v>5</v>
      </c>
      <c r="T1670" s="2">
        <f t="shared" si="79"/>
        <v>0</v>
      </c>
      <c r="U1670" s="6">
        <f t="shared" si="80"/>
        <v>19.94315514993481</v>
      </c>
    </row>
    <row r="1671" spans="1:21" x14ac:dyDescent="0.3">
      <c r="A1671" s="2" t="s">
        <v>1686</v>
      </c>
      <c r="B1671" s="2" t="s">
        <v>6671</v>
      </c>
      <c r="C1671" s="3">
        <v>45656</v>
      </c>
      <c r="D1671" s="4">
        <v>6</v>
      </c>
      <c r="E1671" s="3">
        <v>45660</v>
      </c>
      <c r="F1671" s="3">
        <v>45665</v>
      </c>
      <c r="G1671" s="3">
        <v>27292</v>
      </c>
      <c r="H1671" s="2" t="s">
        <v>9880</v>
      </c>
      <c r="I1671" s="2" t="s">
        <v>9892</v>
      </c>
      <c r="J1671" s="2" t="s">
        <v>9904</v>
      </c>
      <c r="K1671" s="2" t="s">
        <v>9912</v>
      </c>
      <c r="L1671" s="2" t="s">
        <v>9933</v>
      </c>
      <c r="M1671" s="2">
        <v>10</v>
      </c>
      <c r="N1671" s="2">
        <v>39965.699999999997</v>
      </c>
      <c r="O1671" s="2">
        <v>399657</v>
      </c>
      <c r="P1671" s="2">
        <v>11.33</v>
      </c>
      <c r="Q1671" s="2">
        <v>354375.86</v>
      </c>
      <c r="R1671" s="2">
        <v>3</v>
      </c>
      <c r="S1671" s="2">
        <f t="shared" si="78"/>
        <v>9</v>
      </c>
      <c r="T1671" s="2">
        <f t="shared" si="79"/>
        <v>-3</v>
      </c>
      <c r="U1671" s="6">
        <f t="shared" si="80"/>
        <v>50.277217092548852</v>
      </c>
    </row>
    <row r="1672" spans="1:21" x14ac:dyDescent="0.3">
      <c r="A1672" s="2" t="s">
        <v>1687</v>
      </c>
      <c r="B1672" s="2" t="s">
        <v>6672</v>
      </c>
      <c r="C1672" s="3">
        <v>45516</v>
      </c>
      <c r="D1672" s="4">
        <v>5</v>
      </c>
      <c r="E1672" s="3">
        <v>45517</v>
      </c>
      <c r="F1672" s="3">
        <v>45521</v>
      </c>
      <c r="G1672" s="3">
        <v>32537</v>
      </c>
      <c r="H1672" s="2" t="s">
        <v>9882</v>
      </c>
      <c r="I1672" s="2" t="s">
        <v>9902</v>
      </c>
      <c r="J1672" s="2" t="s">
        <v>9906</v>
      </c>
      <c r="K1672" s="2" t="s">
        <v>9911</v>
      </c>
      <c r="L1672" s="2" t="s">
        <v>9926</v>
      </c>
      <c r="M1672" s="2">
        <v>2</v>
      </c>
      <c r="N1672" s="2">
        <v>20217.87</v>
      </c>
      <c r="O1672" s="2">
        <v>40435.74</v>
      </c>
      <c r="P1672" s="2">
        <v>24.31</v>
      </c>
      <c r="Q1672" s="2">
        <v>30605.81</v>
      </c>
      <c r="R1672" s="2">
        <v>5</v>
      </c>
      <c r="S1672" s="2">
        <f t="shared" si="78"/>
        <v>5</v>
      </c>
      <c r="T1672" s="2">
        <f t="shared" si="79"/>
        <v>0</v>
      </c>
      <c r="U1672" s="6">
        <f t="shared" si="80"/>
        <v>35.534565366187543</v>
      </c>
    </row>
    <row r="1673" spans="1:21" x14ac:dyDescent="0.3">
      <c r="A1673" s="2" t="s">
        <v>1688</v>
      </c>
      <c r="B1673" s="2" t="s">
        <v>6673</v>
      </c>
      <c r="C1673" s="3">
        <v>45313</v>
      </c>
      <c r="D1673" s="4">
        <v>5</v>
      </c>
      <c r="E1673" s="3">
        <v>45318</v>
      </c>
      <c r="F1673" s="3">
        <v>45320</v>
      </c>
      <c r="G1673" s="3">
        <v>34515</v>
      </c>
      <c r="H1673" s="2" t="s">
        <v>9880</v>
      </c>
      <c r="I1673" s="2" t="s">
        <v>9884</v>
      </c>
      <c r="J1673" s="2" t="s">
        <v>9904</v>
      </c>
      <c r="K1673" s="2" t="s">
        <v>9912</v>
      </c>
      <c r="L1673" s="2" t="s">
        <v>9920</v>
      </c>
      <c r="M1673" s="2">
        <v>9</v>
      </c>
      <c r="N1673" s="2">
        <v>7794.28</v>
      </c>
      <c r="O1673" s="2">
        <v>70148.52</v>
      </c>
      <c r="P1673" s="2">
        <v>13.35</v>
      </c>
      <c r="Q1673" s="2">
        <v>60783.69</v>
      </c>
      <c r="R1673" s="2">
        <v>2</v>
      </c>
      <c r="S1673" s="2">
        <f t="shared" si="78"/>
        <v>7</v>
      </c>
      <c r="T1673" s="2">
        <f t="shared" si="79"/>
        <v>-2</v>
      </c>
      <c r="U1673" s="6">
        <f t="shared" si="80"/>
        <v>29.562660072418971</v>
      </c>
    </row>
    <row r="1674" spans="1:21" x14ac:dyDescent="0.3">
      <c r="A1674" s="2" t="s">
        <v>1689</v>
      </c>
      <c r="B1674" s="2" t="s">
        <v>6674</v>
      </c>
      <c r="C1674" s="3">
        <v>45834</v>
      </c>
      <c r="D1674" s="4">
        <v>7</v>
      </c>
      <c r="E1674" s="3">
        <v>45837</v>
      </c>
      <c r="F1674" s="3">
        <v>45838</v>
      </c>
      <c r="G1674" s="3">
        <v>28058</v>
      </c>
      <c r="H1674" s="2" t="s">
        <v>9880</v>
      </c>
      <c r="I1674" s="2" t="s">
        <v>9884</v>
      </c>
      <c r="J1674" s="2" t="s">
        <v>9904</v>
      </c>
      <c r="K1674" s="2" t="s">
        <v>9909</v>
      </c>
      <c r="L1674" s="2" t="s">
        <v>9923</v>
      </c>
      <c r="M1674" s="2">
        <v>2</v>
      </c>
      <c r="N1674" s="2">
        <v>33587.29</v>
      </c>
      <c r="O1674" s="2">
        <v>67174.58</v>
      </c>
      <c r="P1674" s="2">
        <v>1.05</v>
      </c>
      <c r="Q1674" s="2">
        <v>66469.25</v>
      </c>
      <c r="R1674" s="2">
        <v>2</v>
      </c>
      <c r="S1674" s="2">
        <f t="shared" si="78"/>
        <v>4</v>
      </c>
      <c r="T1674" s="2">
        <f t="shared" si="79"/>
        <v>3</v>
      </c>
      <c r="U1674" s="6">
        <f t="shared" si="80"/>
        <v>48.666703170344412</v>
      </c>
    </row>
    <row r="1675" spans="1:21" x14ac:dyDescent="0.3">
      <c r="A1675" s="2" t="s">
        <v>1690</v>
      </c>
      <c r="B1675" s="2" t="s">
        <v>6675</v>
      </c>
      <c r="C1675" s="3">
        <v>45735</v>
      </c>
      <c r="D1675" s="4">
        <v>3</v>
      </c>
      <c r="E1675" s="3">
        <v>45739</v>
      </c>
      <c r="F1675" s="3">
        <v>45744</v>
      </c>
      <c r="G1675" s="3">
        <v>36782</v>
      </c>
      <c r="H1675" s="2" t="s">
        <v>9882</v>
      </c>
      <c r="I1675" s="2" t="s">
        <v>9888</v>
      </c>
      <c r="J1675" s="2" t="s">
        <v>9905</v>
      </c>
      <c r="K1675" s="2" t="s">
        <v>9910</v>
      </c>
      <c r="L1675" s="2" t="s">
        <v>9924</v>
      </c>
      <c r="M1675" s="2">
        <v>8</v>
      </c>
      <c r="N1675" s="2">
        <v>9153.9</v>
      </c>
      <c r="O1675" s="2">
        <v>73231.199999999997</v>
      </c>
      <c r="P1675" s="2">
        <v>3.99</v>
      </c>
      <c r="Q1675" s="2">
        <v>70309.279999999999</v>
      </c>
      <c r="R1675" s="2">
        <v>2</v>
      </c>
      <c r="S1675" s="2">
        <f t="shared" si="78"/>
        <v>9</v>
      </c>
      <c r="T1675" s="2">
        <f t="shared" si="79"/>
        <v>-6</v>
      </c>
      <c r="U1675" s="6">
        <f t="shared" si="80"/>
        <v>24.510687585553331</v>
      </c>
    </row>
    <row r="1676" spans="1:21" x14ac:dyDescent="0.3">
      <c r="A1676" s="2" t="s">
        <v>1691</v>
      </c>
      <c r="B1676" s="2" t="s">
        <v>6676</v>
      </c>
      <c r="C1676" s="3">
        <v>45536</v>
      </c>
      <c r="D1676" s="4">
        <v>10</v>
      </c>
      <c r="E1676" s="3">
        <v>45540</v>
      </c>
      <c r="F1676" s="3">
        <v>45545</v>
      </c>
      <c r="G1676" s="3">
        <v>23537</v>
      </c>
      <c r="H1676" s="2" t="s">
        <v>9882</v>
      </c>
      <c r="I1676" s="2" t="s">
        <v>9887</v>
      </c>
      <c r="J1676" s="2" t="s">
        <v>9903</v>
      </c>
      <c r="K1676" s="2" t="s">
        <v>9908</v>
      </c>
      <c r="L1676" s="2" t="s">
        <v>9915</v>
      </c>
      <c r="M1676" s="2">
        <v>9</v>
      </c>
      <c r="N1676" s="2">
        <v>11619.53</v>
      </c>
      <c r="O1676" s="2">
        <v>104575.77</v>
      </c>
      <c r="P1676" s="2">
        <v>29.36</v>
      </c>
      <c r="Q1676" s="2">
        <v>73872.320000000007</v>
      </c>
      <c r="R1676" s="2">
        <v>4</v>
      </c>
      <c r="S1676" s="2">
        <f t="shared" si="78"/>
        <v>9</v>
      </c>
      <c r="T1676" s="2">
        <f t="shared" si="79"/>
        <v>1</v>
      </c>
      <c r="U1676" s="6">
        <f t="shared" si="80"/>
        <v>60.227952066783352</v>
      </c>
    </row>
    <row r="1677" spans="1:21" x14ac:dyDescent="0.3">
      <c r="A1677" s="2" t="s">
        <v>1692</v>
      </c>
      <c r="B1677" s="2" t="s">
        <v>6677</v>
      </c>
      <c r="C1677" s="3">
        <v>45261</v>
      </c>
      <c r="D1677" s="4">
        <v>8</v>
      </c>
      <c r="E1677" s="3">
        <v>45266</v>
      </c>
      <c r="F1677" s="3">
        <v>45269</v>
      </c>
      <c r="G1677" s="3">
        <v>33612</v>
      </c>
      <c r="H1677" s="2" t="s">
        <v>9879</v>
      </c>
      <c r="I1677" s="2" t="s">
        <v>9886</v>
      </c>
      <c r="J1677" s="2" t="s">
        <v>9903</v>
      </c>
      <c r="K1677" s="2" t="s">
        <v>9907</v>
      </c>
      <c r="L1677" s="2" t="s">
        <v>9931</v>
      </c>
      <c r="M1677" s="2">
        <v>7</v>
      </c>
      <c r="N1677" s="2">
        <v>31036.73</v>
      </c>
      <c r="O1677" s="2">
        <v>217257.11</v>
      </c>
      <c r="P1677" s="2">
        <v>12.46</v>
      </c>
      <c r="Q1677" s="2">
        <v>190186.87</v>
      </c>
      <c r="R1677" s="2">
        <v>1</v>
      </c>
      <c r="S1677" s="2">
        <f t="shared" si="78"/>
        <v>8</v>
      </c>
      <c r="T1677" s="2">
        <f t="shared" si="79"/>
        <v>0</v>
      </c>
      <c r="U1677" s="6">
        <f t="shared" si="80"/>
        <v>31.893223819301848</v>
      </c>
    </row>
    <row r="1678" spans="1:21" x14ac:dyDescent="0.3">
      <c r="A1678" s="2" t="s">
        <v>1693</v>
      </c>
      <c r="B1678" s="2" t="s">
        <v>6678</v>
      </c>
      <c r="C1678" s="3">
        <v>45366</v>
      </c>
      <c r="D1678" s="4">
        <v>10</v>
      </c>
      <c r="E1678" s="3">
        <v>45370</v>
      </c>
      <c r="F1678" s="3">
        <v>45371</v>
      </c>
      <c r="G1678" s="3">
        <v>32392</v>
      </c>
      <c r="H1678" s="2" t="s">
        <v>9879</v>
      </c>
      <c r="I1678" s="2" t="s">
        <v>9883</v>
      </c>
      <c r="J1678" s="2" t="s">
        <v>9906</v>
      </c>
      <c r="K1678" s="2" t="s">
        <v>9911</v>
      </c>
      <c r="L1678" s="2" t="s">
        <v>9919</v>
      </c>
      <c r="M1678" s="2">
        <v>8</v>
      </c>
      <c r="N1678" s="2">
        <v>33217.379999999997</v>
      </c>
      <c r="O1678" s="2">
        <v>265739.03999999998</v>
      </c>
      <c r="P1678" s="2">
        <v>15.22</v>
      </c>
      <c r="Q1678" s="2">
        <v>225293.56</v>
      </c>
      <c r="R1678" s="2">
        <v>5</v>
      </c>
      <c r="S1678" s="2">
        <f t="shared" si="78"/>
        <v>5</v>
      </c>
      <c r="T1678" s="2">
        <f t="shared" si="79"/>
        <v>5</v>
      </c>
      <c r="U1678" s="6">
        <f t="shared" si="80"/>
        <v>35.518904920458752</v>
      </c>
    </row>
    <row r="1679" spans="1:21" x14ac:dyDescent="0.3">
      <c r="A1679" s="2" t="s">
        <v>1694</v>
      </c>
      <c r="B1679" s="2" t="s">
        <v>6679</v>
      </c>
      <c r="C1679" s="3">
        <v>45469</v>
      </c>
      <c r="D1679" s="4">
        <v>3</v>
      </c>
      <c r="E1679" s="3">
        <v>45472</v>
      </c>
      <c r="F1679" s="3">
        <v>45473</v>
      </c>
      <c r="G1679" s="3">
        <v>28083</v>
      </c>
      <c r="H1679" s="2" t="s">
        <v>9882</v>
      </c>
      <c r="I1679" s="2" t="s">
        <v>9888</v>
      </c>
      <c r="J1679" s="2" t="s">
        <v>9904</v>
      </c>
      <c r="K1679" s="2" t="s">
        <v>9912</v>
      </c>
      <c r="L1679" s="2" t="s">
        <v>9928</v>
      </c>
      <c r="M1679" s="2">
        <v>10</v>
      </c>
      <c r="N1679" s="2">
        <v>8387.9699999999993</v>
      </c>
      <c r="O1679" s="2">
        <v>83879.7</v>
      </c>
      <c r="P1679" s="2">
        <v>17.54</v>
      </c>
      <c r="Q1679" s="2">
        <v>69167.199999999997</v>
      </c>
      <c r="R1679" s="2">
        <v>5</v>
      </c>
      <c r="S1679" s="2">
        <f t="shared" si="78"/>
        <v>4</v>
      </c>
      <c r="T1679" s="2">
        <f t="shared" si="79"/>
        <v>-1</v>
      </c>
      <c r="U1679" s="6">
        <f t="shared" si="80"/>
        <v>47.598279137333783</v>
      </c>
    </row>
    <row r="1680" spans="1:21" x14ac:dyDescent="0.3">
      <c r="A1680" s="2" t="s">
        <v>1695</v>
      </c>
      <c r="B1680" s="2" t="s">
        <v>6680</v>
      </c>
      <c r="C1680" s="3">
        <v>45685</v>
      </c>
      <c r="D1680" s="4">
        <v>9</v>
      </c>
      <c r="E1680" s="3">
        <v>45686</v>
      </c>
      <c r="F1680" s="3">
        <v>45691</v>
      </c>
      <c r="G1680" s="3">
        <v>36883</v>
      </c>
      <c r="H1680" s="2" t="s">
        <v>9882</v>
      </c>
      <c r="I1680" s="2" t="s">
        <v>9887</v>
      </c>
      <c r="J1680" s="2" t="s">
        <v>9906</v>
      </c>
      <c r="K1680" s="2" t="s">
        <v>9911</v>
      </c>
      <c r="L1680" s="2" t="s">
        <v>9919</v>
      </c>
      <c r="M1680" s="2">
        <v>3</v>
      </c>
      <c r="N1680" s="2">
        <v>7963.03</v>
      </c>
      <c r="O1680" s="2">
        <v>23889.09</v>
      </c>
      <c r="P1680" s="2">
        <v>2.93</v>
      </c>
      <c r="Q1680" s="2">
        <v>23189.14</v>
      </c>
      <c r="R1680" s="2">
        <v>1</v>
      </c>
      <c r="S1680" s="2">
        <f t="shared" si="78"/>
        <v>6</v>
      </c>
      <c r="T1680" s="2">
        <f t="shared" si="79"/>
        <v>3</v>
      </c>
      <c r="U1680" s="6">
        <f t="shared" si="80"/>
        <v>24.097293882278613</v>
      </c>
    </row>
    <row r="1681" spans="1:21" x14ac:dyDescent="0.3">
      <c r="A1681" s="2" t="s">
        <v>1696</v>
      </c>
      <c r="B1681" s="2" t="s">
        <v>6681</v>
      </c>
      <c r="C1681" s="3">
        <v>45638</v>
      </c>
      <c r="D1681" s="4">
        <v>3</v>
      </c>
      <c r="E1681" s="3">
        <v>45643</v>
      </c>
      <c r="F1681" s="3">
        <v>45645</v>
      </c>
      <c r="G1681" s="3">
        <v>38102</v>
      </c>
      <c r="H1681" s="2" t="s">
        <v>9880</v>
      </c>
      <c r="I1681" s="2" t="s">
        <v>9884</v>
      </c>
      <c r="J1681" s="2" t="s">
        <v>9905</v>
      </c>
      <c r="K1681" s="2" t="s">
        <v>9910</v>
      </c>
      <c r="L1681" s="2" t="s">
        <v>9917</v>
      </c>
      <c r="M1681" s="2">
        <v>4</v>
      </c>
      <c r="N1681" s="2">
        <v>2946.26</v>
      </c>
      <c r="O1681" s="2">
        <v>11785.04</v>
      </c>
      <c r="P1681" s="2">
        <v>4.87</v>
      </c>
      <c r="Q1681" s="2">
        <v>11211.11</v>
      </c>
      <c r="R1681" s="2">
        <v>3</v>
      </c>
      <c r="S1681" s="2">
        <f t="shared" si="78"/>
        <v>7</v>
      </c>
      <c r="T1681" s="2">
        <f t="shared" si="79"/>
        <v>-4</v>
      </c>
      <c r="U1681" s="6">
        <f t="shared" si="80"/>
        <v>20.63042628079781</v>
      </c>
    </row>
    <row r="1682" spans="1:21" x14ac:dyDescent="0.3">
      <c r="A1682" s="2" t="s">
        <v>1697</v>
      </c>
      <c r="B1682" s="2" t="s">
        <v>6682</v>
      </c>
      <c r="C1682" s="3">
        <v>45731</v>
      </c>
      <c r="D1682" s="4">
        <v>8</v>
      </c>
      <c r="E1682" s="3">
        <v>45734</v>
      </c>
      <c r="F1682" s="3">
        <v>45736</v>
      </c>
      <c r="G1682" s="3">
        <v>25048</v>
      </c>
      <c r="H1682" s="2" t="s">
        <v>9880</v>
      </c>
      <c r="I1682" s="2" t="s">
        <v>9892</v>
      </c>
      <c r="J1682" s="2" t="s">
        <v>9906</v>
      </c>
      <c r="K1682" s="2" t="s">
        <v>9911</v>
      </c>
      <c r="L1682" s="2" t="s">
        <v>9926</v>
      </c>
      <c r="M1682" s="2">
        <v>5</v>
      </c>
      <c r="N1682" s="2">
        <v>24921.63</v>
      </c>
      <c r="O1682" s="2">
        <v>124608.15</v>
      </c>
      <c r="P1682" s="2">
        <v>24.75</v>
      </c>
      <c r="Q1682" s="2">
        <v>93767.63</v>
      </c>
      <c r="R1682" s="2">
        <v>4</v>
      </c>
      <c r="S1682" s="2">
        <f t="shared" si="78"/>
        <v>5</v>
      </c>
      <c r="T1682" s="2">
        <f t="shared" si="79"/>
        <v>3</v>
      </c>
      <c r="U1682" s="6">
        <f t="shared" si="80"/>
        <v>56.625631342931321</v>
      </c>
    </row>
    <row r="1683" spans="1:21" x14ac:dyDescent="0.3">
      <c r="A1683" s="2" t="s">
        <v>1698</v>
      </c>
      <c r="B1683" s="2" t="s">
        <v>6683</v>
      </c>
      <c r="C1683" s="3">
        <v>45358</v>
      </c>
      <c r="D1683" s="4">
        <v>6</v>
      </c>
      <c r="E1683" s="3">
        <v>45360</v>
      </c>
      <c r="F1683" s="3">
        <v>45365</v>
      </c>
      <c r="G1683" s="3">
        <v>29279</v>
      </c>
      <c r="H1683" s="2" t="s">
        <v>9881</v>
      </c>
      <c r="I1683" s="2" t="s">
        <v>9890</v>
      </c>
      <c r="J1683" s="2" t="s">
        <v>9906</v>
      </c>
      <c r="K1683" s="2" t="s">
        <v>9911</v>
      </c>
      <c r="L1683" s="2" t="s">
        <v>9919</v>
      </c>
      <c r="M1683" s="2">
        <v>2</v>
      </c>
      <c r="N1683" s="2">
        <v>49553.34</v>
      </c>
      <c r="O1683" s="2">
        <v>99106.68</v>
      </c>
      <c r="P1683" s="2">
        <v>13.41</v>
      </c>
      <c r="Q1683" s="2">
        <v>85816.47</v>
      </c>
      <c r="R1683" s="2">
        <v>2</v>
      </c>
      <c r="S1683" s="2">
        <f t="shared" si="78"/>
        <v>7</v>
      </c>
      <c r="T1683" s="2">
        <f t="shared" si="79"/>
        <v>-1</v>
      </c>
      <c r="U1683" s="6">
        <f t="shared" si="80"/>
        <v>44.019894141266654</v>
      </c>
    </row>
    <row r="1684" spans="1:21" x14ac:dyDescent="0.3">
      <c r="A1684" s="2" t="s">
        <v>1699</v>
      </c>
      <c r="B1684" s="2" t="s">
        <v>6684</v>
      </c>
      <c r="C1684" s="3">
        <v>45326</v>
      </c>
      <c r="D1684" s="4">
        <v>4</v>
      </c>
      <c r="E1684" s="3">
        <v>45328</v>
      </c>
      <c r="F1684" s="3">
        <v>45333</v>
      </c>
      <c r="G1684" s="3">
        <v>31141</v>
      </c>
      <c r="H1684" s="2" t="s">
        <v>9879</v>
      </c>
      <c r="I1684" s="2" t="s">
        <v>9900</v>
      </c>
      <c r="J1684" s="2" t="s">
        <v>9905</v>
      </c>
      <c r="K1684" s="2" t="s">
        <v>9910</v>
      </c>
      <c r="L1684" s="2" t="s">
        <v>9935</v>
      </c>
      <c r="M1684" s="2">
        <v>8</v>
      </c>
      <c r="N1684" s="2">
        <v>13027.04</v>
      </c>
      <c r="O1684" s="2">
        <v>104216.32000000001</v>
      </c>
      <c r="P1684" s="2">
        <v>12.59</v>
      </c>
      <c r="Q1684" s="2">
        <v>91095.49</v>
      </c>
      <c r="R1684" s="2">
        <v>3</v>
      </c>
      <c r="S1684" s="2">
        <f t="shared" si="78"/>
        <v>7</v>
      </c>
      <c r="T1684" s="2">
        <f t="shared" si="79"/>
        <v>-3</v>
      </c>
      <c r="U1684" s="6">
        <f t="shared" si="80"/>
        <v>38.836413415468854</v>
      </c>
    </row>
    <row r="1685" spans="1:21" x14ac:dyDescent="0.3">
      <c r="A1685" s="2" t="s">
        <v>1700</v>
      </c>
      <c r="B1685" s="2" t="s">
        <v>6685</v>
      </c>
      <c r="C1685" s="3">
        <v>45471</v>
      </c>
      <c r="D1685" s="4">
        <v>10</v>
      </c>
      <c r="E1685" s="3">
        <v>45475</v>
      </c>
      <c r="F1685" s="3">
        <v>45476</v>
      </c>
      <c r="G1685" s="3">
        <v>32961</v>
      </c>
      <c r="H1685" s="2" t="s">
        <v>9881</v>
      </c>
      <c r="I1685" s="2" t="s">
        <v>9885</v>
      </c>
      <c r="J1685" s="2" t="s">
        <v>9905</v>
      </c>
      <c r="K1685" s="2" t="s">
        <v>9910</v>
      </c>
      <c r="L1685" s="2" t="s">
        <v>9924</v>
      </c>
      <c r="M1685" s="2">
        <v>6</v>
      </c>
      <c r="N1685" s="2">
        <v>1598.49</v>
      </c>
      <c r="O1685" s="2">
        <v>9590.94</v>
      </c>
      <c r="P1685" s="2">
        <v>8.2200000000000006</v>
      </c>
      <c r="Q1685" s="2">
        <v>8802.56</v>
      </c>
      <c r="R1685" s="2">
        <v>2</v>
      </c>
      <c r="S1685" s="2">
        <f t="shared" si="78"/>
        <v>5</v>
      </c>
      <c r="T1685" s="2">
        <f t="shared" si="79"/>
        <v>5</v>
      </c>
      <c r="U1685" s="6">
        <f t="shared" si="80"/>
        <v>34.249843554443054</v>
      </c>
    </row>
    <row r="1686" spans="1:21" x14ac:dyDescent="0.3">
      <c r="A1686" s="2" t="s">
        <v>1701</v>
      </c>
      <c r="B1686" s="2" t="s">
        <v>6686</v>
      </c>
      <c r="C1686" s="3">
        <v>45688</v>
      </c>
      <c r="D1686" s="4">
        <v>9</v>
      </c>
      <c r="E1686" s="3">
        <v>45689</v>
      </c>
      <c r="F1686" s="3">
        <v>45692</v>
      </c>
      <c r="G1686" s="3">
        <v>24005</v>
      </c>
      <c r="H1686" s="2" t="s">
        <v>9881</v>
      </c>
      <c r="I1686" s="2" t="s">
        <v>9899</v>
      </c>
      <c r="J1686" s="2" t="s">
        <v>9905</v>
      </c>
      <c r="K1686" s="2" t="s">
        <v>9910</v>
      </c>
      <c r="L1686" s="2" t="s">
        <v>9917</v>
      </c>
      <c r="M1686" s="2">
        <v>4</v>
      </c>
      <c r="N1686" s="2">
        <v>28020.89</v>
      </c>
      <c r="O1686" s="2">
        <v>112083.56</v>
      </c>
      <c r="P1686" s="2">
        <v>16.84</v>
      </c>
      <c r="Q1686" s="2">
        <v>93208.69</v>
      </c>
      <c r="R1686" s="2">
        <v>1</v>
      </c>
      <c r="S1686" s="2">
        <f t="shared" si="78"/>
        <v>4</v>
      </c>
      <c r="T1686" s="2">
        <f t="shared" si="79"/>
        <v>5</v>
      </c>
      <c r="U1686" s="6">
        <f t="shared" si="80"/>
        <v>59.365484739676845</v>
      </c>
    </row>
    <row r="1687" spans="1:21" x14ac:dyDescent="0.3">
      <c r="A1687" s="2" t="s">
        <v>1702</v>
      </c>
      <c r="B1687" s="2" t="s">
        <v>6687</v>
      </c>
      <c r="C1687" s="3">
        <v>45206</v>
      </c>
      <c r="D1687" s="4">
        <v>6</v>
      </c>
      <c r="E1687" s="3">
        <v>45207</v>
      </c>
      <c r="F1687" s="3">
        <v>45209</v>
      </c>
      <c r="G1687" s="3">
        <v>35123</v>
      </c>
      <c r="H1687" s="2" t="s">
        <v>9882</v>
      </c>
      <c r="I1687" s="2" t="s">
        <v>9888</v>
      </c>
      <c r="J1687" s="2" t="s">
        <v>9904</v>
      </c>
      <c r="K1687" s="2" t="s">
        <v>9912</v>
      </c>
      <c r="L1687" s="2" t="s">
        <v>9933</v>
      </c>
      <c r="M1687" s="2">
        <v>9</v>
      </c>
      <c r="N1687" s="2">
        <v>40625.230000000003</v>
      </c>
      <c r="O1687" s="2">
        <v>365627.07</v>
      </c>
      <c r="P1687" s="2">
        <v>24.83</v>
      </c>
      <c r="Q1687" s="2">
        <v>274841.87</v>
      </c>
      <c r="R1687" s="2">
        <v>5</v>
      </c>
      <c r="S1687" s="2">
        <f t="shared" si="78"/>
        <v>3</v>
      </c>
      <c r="T1687" s="2">
        <f t="shared" si="79"/>
        <v>3</v>
      </c>
      <c r="U1687" s="6">
        <f t="shared" si="80"/>
        <v>27.605749486652979</v>
      </c>
    </row>
    <row r="1688" spans="1:21" x14ac:dyDescent="0.3">
      <c r="A1688" s="2" t="s">
        <v>1703</v>
      </c>
      <c r="B1688" s="2" t="s">
        <v>6688</v>
      </c>
      <c r="C1688" s="3">
        <v>45366</v>
      </c>
      <c r="D1688" s="4">
        <v>5</v>
      </c>
      <c r="E1688" s="3">
        <v>45371</v>
      </c>
      <c r="F1688" s="3">
        <v>45375</v>
      </c>
      <c r="G1688" s="3">
        <v>36803</v>
      </c>
      <c r="H1688" s="2" t="s">
        <v>9881</v>
      </c>
      <c r="I1688" s="2" t="s">
        <v>9899</v>
      </c>
      <c r="J1688" s="2" t="s">
        <v>9903</v>
      </c>
      <c r="K1688" s="2" t="s">
        <v>9907</v>
      </c>
      <c r="L1688" s="2" t="s">
        <v>9913</v>
      </c>
      <c r="M1688" s="2">
        <v>1</v>
      </c>
      <c r="N1688" s="2">
        <v>38509.019999999997</v>
      </c>
      <c r="O1688" s="2">
        <v>38509.019999999997</v>
      </c>
      <c r="P1688" s="2">
        <v>20.41</v>
      </c>
      <c r="Q1688" s="2">
        <v>30649.33</v>
      </c>
      <c r="R1688" s="2">
        <v>4</v>
      </c>
      <c r="S1688" s="2">
        <f t="shared" si="78"/>
        <v>9</v>
      </c>
      <c r="T1688" s="2">
        <f t="shared" si="79"/>
        <v>-4</v>
      </c>
      <c r="U1688" s="6">
        <f t="shared" si="80"/>
        <v>23.442290845378889</v>
      </c>
    </row>
    <row r="1689" spans="1:21" x14ac:dyDescent="0.3">
      <c r="A1689" s="2" t="s">
        <v>1704</v>
      </c>
      <c r="B1689" s="2" t="s">
        <v>6689</v>
      </c>
      <c r="C1689" s="3">
        <v>45219</v>
      </c>
      <c r="D1689" s="4">
        <v>7</v>
      </c>
      <c r="E1689" s="3">
        <v>45222</v>
      </c>
      <c r="F1689" s="3">
        <v>45225</v>
      </c>
      <c r="G1689" s="3">
        <v>37453</v>
      </c>
      <c r="H1689" s="2" t="s">
        <v>9881</v>
      </c>
      <c r="I1689" s="2" t="s">
        <v>9890</v>
      </c>
      <c r="J1689" s="2" t="s">
        <v>9905</v>
      </c>
      <c r="K1689" s="2" t="s">
        <v>9910</v>
      </c>
      <c r="L1689" s="2" t="s">
        <v>9924</v>
      </c>
      <c r="M1689" s="2">
        <v>1</v>
      </c>
      <c r="N1689" s="2">
        <v>1007.9</v>
      </c>
      <c r="O1689" s="2">
        <v>1007.9</v>
      </c>
      <c r="P1689" s="2">
        <v>24.65</v>
      </c>
      <c r="Q1689" s="2">
        <v>759.45</v>
      </c>
      <c r="R1689" s="2">
        <v>5</v>
      </c>
      <c r="S1689" s="2">
        <f t="shared" si="78"/>
        <v>6</v>
      </c>
      <c r="T1689" s="2">
        <f t="shared" si="79"/>
        <v>1</v>
      </c>
      <c r="U1689" s="6">
        <f t="shared" si="80"/>
        <v>21.263472308649657</v>
      </c>
    </row>
    <row r="1690" spans="1:21" x14ac:dyDescent="0.3">
      <c r="A1690" s="2" t="s">
        <v>1705</v>
      </c>
      <c r="B1690" s="2" t="s">
        <v>6690</v>
      </c>
      <c r="C1690" s="3">
        <v>45520</v>
      </c>
      <c r="D1690" s="4">
        <v>8</v>
      </c>
      <c r="E1690" s="3">
        <v>45521</v>
      </c>
      <c r="F1690" s="3">
        <v>45526</v>
      </c>
      <c r="G1690" s="3">
        <v>25633</v>
      </c>
      <c r="H1690" s="2" t="s">
        <v>9880</v>
      </c>
      <c r="I1690" s="2" t="s">
        <v>9884</v>
      </c>
      <c r="J1690" s="2" t="s">
        <v>9906</v>
      </c>
      <c r="K1690" s="2" t="s">
        <v>9911</v>
      </c>
      <c r="L1690" s="2" t="s">
        <v>9919</v>
      </c>
      <c r="M1690" s="2">
        <v>7</v>
      </c>
      <c r="N1690" s="2">
        <v>17207.86</v>
      </c>
      <c r="O1690" s="2">
        <v>120455.02</v>
      </c>
      <c r="P1690" s="2">
        <v>29.56</v>
      </c>
      <c r="Q1690" s="2">
        <v>84848.52</v>
      </c>
      <c r="R1690" s="2">
        <v>3</v>
      </c>
      <c r="S1690" s="2">
        <f t="shared" si="78"/>
        <v>6</v>
      </c>
      <c r="T1690" s="2">
        <f t="shared" si="79"/>
        <v>2</v>
      </c>
      <c r="U1690" s="6">
        <f t="shared" si="80"/>
        <v>54.446961023445667</v>
      </c>
    </row>
    <row r="1691" spans="1:21" x14ac:dyDescent="0.3">
      <c r="A1691" s="2" t="s">
        <v>1706</v>
      </c>
      <c r="B1691" s="2" t="s">
        <v>6691</v>
      </c>
      <c r="C1691" s="3">
        <v>45529</v>
      </c>
      <c r="D1691" s="4">
        <v>9</v>
      </c>
      <c r="E1691" s="3">
        <v>45530</v>
      </c>
      <c r="F1691" s="3">
        <v>45534</v>
      </c>
      <c r="G1691" s="3">
        <v>36273</v>
      </c>
      <c r="H1691" s="2" t="s">
        <v>9882</v>
      </c>
      <c r="I1691" s="2" t="s">
        <v>9888</v>
      </c>
      <c r="J1691" s="2" t="s">
        <v>9903</v>
      </c>
      <c r="K1691" s="2" t="s">
        <v>9908</v>
      </c>
      <c r="L1691" s="2" t="s">
        <v>9934</v>
      </c>
      <c r="M1691" s="2">
        <v>7</v>
      </c>
      <c r="N1691" s="2">
        <v>43742.04</v>
      </c>
      <c r="O1691" s="2">
        <v>306194.28000000003</v>
      </c>
      <c r="P1691" s="2">
        <v>27.9</v>
      </c>
      <c r="Q1691" s="2">
        <v>220766.07999999999</v>
      </c>
      <c r="R1691" s="2">
        <v>4</v>
      </c>
      <c r="S1691" s="2">
        <f t="shared" si="78"/>
        <v>5</v>
      </c>
      <c r="T1691" s="2">
        <f t="shared" si="79"/>
        <v>4</v>
      </c>
      <c r="U1691" s="6">
        <f t="shared" si="80"/>
        <v>25.340212698746971</v>
      </c>
    </row>
    <row r="1692" spans="1:21" x14ac:dyDescent="0.3">
      <c r="A1692" s="2" t="s">
        <v>1707</v>
      </c>
      <c r="B1692" s="2" t="s">
        <v>6692</v>
      </c>
      <c r="C1692" s="3">
        <v>45580</v>
      </c>
      <c r="D1692" s="4">
        <v>5</v>
      </c>
      <c r="E1692" s="3">
        <v>45583</v>
      </c>
      <c r="F1692" s="3">
        <v>45587</v>
      </c>
      <c r="G1692" s="3">
        <v>21905</v>
      </c>
      <c r="H1692" s="2" t="s">
        <v>9879</v>
      </c>
      <c r="I1692" s="2" t="s">
        <v>9900</v>
      </c>
      <c r="J1692" s="2" t="s">
        <v>9904</v>
      </c>
      <c r="K1692" s="2" t="s">
        <v>9912</v>
      </c>
      <c r="L1692" s="2" t="s">
        <v>9920</v>
      </c>
      <c r="M1692" s="2">
        <v>4</v>
      </c>
      <c r="N1692" s="2">
        <v>37237.620000000003</v>
      </c>
      <c r="O1692" s="2">
        <v>148950.48000000001</v>
      </c>
      <c r="P1692" s="2">
        <v>2.7</v>
      </c>
      <c r="Q1692" s="2">
        <v>144928.82</v>
      </c>
      <c r="R1692" s="2">
        <v>4</v>
      </c>
      <c r="S1692" s="2">
        <f t="shared" si="78"/>
        <v>7</v>
      </c>
      <c r="T1692" s="2">
        <f t="shared" si="79"/>
        <v>-2</v>
      </c>
      <c r="U1692" s="6">
        <f t="shared" si="80"/>
        <v>64.81727299124735</v>
      </c>
    </row>
    <row r="1693" spans="1:21" x14ac:dyDescent="0.3">
      <c r="A1693" s="2" t="s">
        <v>1708</v>
      </c>
      <c r="B1693" s="2" t="s">
        <v>6693</v>
      </c>
      <c r="C1693" s="3">
        <v>45346</v>
      </c>
      <c r="D1693" s="4">
        <v>7</v>
      </c>
      <c r="E1693" s="3">
        <v>45349</v>
      </c>
      <c r="F1693" s="3">
        <v>45354</v>
      </c>
      <c r="G1693" s="3">
        <v>25286</v>
      </c>
      <c r="H1693" s="2" t="s">
        <v>9882</v>
      </c>
      <c r="I1693" s="2" t="s">
        <v>9895</v>
      </c>
      <c r="J1693" s="2" t="s">
        <v>9906</v>
      </c>
      <c r="K1693" s="2" t="s">
        <v>9911</v>
      </c>
      <c r="L1693" s="2" t="s">
        <v>9919</v>
      </c>
      <c r="M1693" s="2">
        <v>1</v>
      </c>
      <c r="N1693" s="2">
        <v>23398.9</v>
      </c>
      <c r="O1693" s="2">
        <v>23398.9</v>
      </c>
      <c r="P1693" s="2">
        <v>6.23</v>
      </c>
      <c r="Q1693" s="2">
        <v>21941.15</v>
      </c>
      <c r="R1693" s="2">
        <v>1</v>
      </c>
      <c r="S1693" s="2">
        <f t="shared" si="78"/>
        <v>8</v>
      </c>
      <c r="T1693" s="2">
        <f t="shared" si="79"/>
        <v>-1</v>
      </c>
      <c r="U1693" s="6">
        <f t="shared" si="80"/>
        <v>54.921286789869953</v>
      </c>
    </row>
    <row r="1694" spans="1:21" x14ac:dyDescent="0.3">
      <c r="A1694" s="2" t="s">
        <v>1709</v>
      </c>
      <c r="B1694" s="2" t="s">
        <v>6694</v>
      </c>
      <c r="C1694" s="3">
        <v>45227</v>
      </c>
      <c r="D1694" s="4">
        <v>3</v>
      </c>
      <c r="E1694" s="3">
        <v>45229</v>
      </c>
      <c r="F1694" s="3">
        <v>45231</v>
      </c>
      <c r="G1694" s="3">
        <v>30709</v>
      </c>
      <c r="H1694" s="2" t="s">
        <v>9879</v>
      </c>
      <c r="I1694" s="2" t="s">
        <v>9900</v>
      </c>
      <c r="J1694" s="2" t="s">
        <v>9903</v>
      </c>
      <c r="K1694" s="2" t="s">
        <v>9907</v>
      </c>
      <c r="L1694" s="2" t="s">
        <v>9913</v>
      </c>
      <c r="M1694" s="2">
        <v>4</v>
      </c>
      <c r="N1694" s="2">
        <v>13944.42</v>
      </c>
      <c r="O1694" s="2">
        <v>55777.68</v>
      </c>
      <c r="P1694" s="2">
        <v>5.03</v>
      </c>
      <c r="Q1694" s="2">
        <v>52972.06</v>
      </c>
      <c r="R1694" s="2">
        <v>4</v>
      </c>
      <c r="S1694" s="2">
        <f t="shared" si="78"/>
        <v>4</v>
      </c>
      <c r="T1694" s="2">
        <f t="shared" si="79"/>
        <v>-1</v>
      </c>
      <c r="U1694" s="6">
        <f t="shared" si="80"/>
        <v>39.748117727583846</v>
      </c>
    </row>
    <row r="1695" spans="1:21" x14ac:dyDescent="0.3">
      <c r="A1695" s="2" t="s">
        <v>1710</v>
      </c>
      <c r="B1695" s="2" t="s">
        <v>6695</v>
      </c>
      <c r="C1695" s="3">
        <v>45831</v>
      </c>
      <c r="D1695" s="4">
        <v>6</v>
      </c>
      <c r="E1695" s="3">
        <v>45833</v>
      </c>
      <c r="F1695" s="3">
        <v>45837</v>
      </c>
      <c r="G1695" s="3">
        <v>39264</v>
      </c>
      <c r="H1695" s="2" t="s">
        <v>9880</v>
      </c>
      <c r="I1695" s="2" t="s">
        <v>9889</v>
      </c>
      <c r="J1695" s="2" t="s">
        <v>9904</v>
      </c>
      <c r="K1695" s="2" t="s">
        <v>9909</v>
      </c>
      <c r="L1695" s="2" t="s">
        <v>9929</v>
      </c>
      <c r="M1695" s="2">
        <v>5</v>
      </c>
      <c r="N1695" s="2">
        <v>41510.78</v>
      </c>
      <c r="O1695" s="2">
        <v>207553.9</v>
      </c>
      <c r="P1695" s="2">
        <v>4.34</v>
      </c>
      <c r="Q1695" s="2">
        <v>198546.06</v>
      </c>
      <c r="R1695" s="2">
        <v>3</v>
      </c>
      <c r="S1695" s="2">
        <f t="shared" si="78"/>
        <v>6</v>
      </c>
      <c r="T1695" s="2">
        <f t="shared" si="79"/>
        <v>0</v>
      </c>
      <c r="U1695" s="6">
        <f t="shared" si="80"/>
        <v>17.978818443804034</v>
      </c>
    </row>
    <row r="1696" spans="1:21" x14ac:dyDescent="0.3">
      <c r="A1696" s="2" t="s">
        <v>1711</v>
      </c>
      <c r="B1696" s="2" t="s">
        <v>6696</v>
      </c>
      <c r="C1696" s="3">
        <v>45268</v>
      </c>
      <c r="D1696" s="4">
        <v>4</v>
      </c>
      <c r="E1696" s="3">
        <v>45270</v>
      </c>
      <c r="F1696" s="3">
        <v>45272</v>
      </c>
      <c r="G1696" s="3">
        <v>23523</v>
      </c>
      <c r="H1696" s="2" t="s">
        <v>9881</v>
      </c>
      <c r="I1696" s="2" t="s">
        <v>9894</v>
      </c>
      <c r="J1696" s="2" t="s">
        <v>9904</v>
      </c>
      <c r="K1696" s="2" t="s">
        <v>9912</v>
      </c>
      <c r="L1696" s="2" t="s">
        <v>9930</v>
      </c>
      <c r="M1696" s="2">
        <v>6</v>
      </c>
      <c r="N1696" s="2">
        <v>38249.9</v>
      </c>
      <c r="O1696" s="2">
        <v>229499.4</v>
      </c>
      <c r="P1696" s="2">
        <v>28.22</v>
      </c>
      <c r="Q1696" s="2">
        <v>164734.67000000001</v>
      </c>
      <c r="R1696" s="2">
        <v>4</v>
      </c>
      <c r="S1696" s="2">
        <f t="shared" si="78"/>
        <v>4</v>
      </c>
      <c r="T1696" s="2">
        <f t="shared" si="79"/>
        <v>0</v>
      </c>
      <c r="U1696" s="6">
        <f t="shared" si="80"/>
        <v>59.534565366187543</v>
      </c>
    </row>
    <row r="1697" spans="1:21" x14ac:dyDescent="0.3">
      <c r="A1697" s="2" t="s">
        <v>1712</v>
      </c>
      <c r="B1697" s="2" t="s">
        <v>6697</v>
      </c>
      <c r="C1697" s="3">
        <v>45381</v>
      </c>
      <c r="D1697" s="4">
        <v>8</v>
      </c>
      <c r="E1697" s="3">
        <v>45384</v>
      </c>
      <c r="F1697" s="3">
        <v>45386</v>
      </c>
      <c r="G1697" s="3">
        <v>33897</v>
      </c>
      <c r="H1697" s="2" t="s">
        <v>9881</v>
      </c>
      <c r="I1697" s="2" t="s">
        <v>9899</v>
      </c>
      <c r="J1697" s="2" t="s">
        <v>9903</v>
      </c>
      <c r="K1697" s="2" t="s">
        <v>9907</v>
      </c>
      <c r="L1697" s="2" t="s">
        <v>9914</v>
      </c>
      <c r="M1697" s="2">
        <v>9</v>
      </c>
      <c r="N1697" s="2">
        <v>8944.09</v>
      </c>
      <c r="O1697" s="2">
        <v>80496.81</v>
      </c>
      <c r="P1697" s="2">
        <v>3.1</v>
      </c>
      <c r="Q1697" s="2">
        <v>78001.41</v>
      </c>
      <c r="R1697" s="2">
        <v>5</v>
      </c>
      <c r="S1697" s="2">
        <f t="shared" si="78"/>
        <v>5</v>
      </c>
      <c r="T1697" s="2">
        <f t="shared" si="79"/>
        <v>3</v>
      </c>
      <c r="U1697" s="6">
        <f t="shared" si="80"/>
        <v>31.439522150323548</v>
      </c>
    </row>
    <row r="1698" spans="1:21" x14ac:dyDescent="0.3">
      <c r="A1698" s="2" t="s">
        <v>1713</v>
      </c>
      <c r="B1698" s="2" t="s">
        <v>6698</v>
      </c>
      <c r="C1698" s="3">
        <v>45605</v>
      </c>
      <c r="D1698" s="4">
        <v>6</v>
      </c>
      <c r="E1698" s="3">
        <v>45609</v>
      </c>
      <c r="F1698" s="3">
        <v>45614</v>
      </c>
      <c r="G1698" s="3">
        <v>36702</v>
      </c>
      <c r="H1698" s="2" t="s">
        <v>9881</v>
      </c>
      <c r="I1698" s="2" t="s">
        <v>9891</v>
      </c>
      <c r="J1698" s="2" t="s">
        <v>9904</v>
      </c>
      <c r="K1698" s="2" t="s">
        <v>9912</v>
      </c>
      <c r="L1698" s="2" t="s">
        <v>9920</v>
      </c>
      <c r="M1698" s="2">
        <v>6</v>
      </c>
      <c r="N1698" s="2">
        <v>16299.05</v>
      </c>
      <c r="O1698" s="2">
        <v>97794.299999999988</v>
      </c>
      <c r="P1698" s="2">
        <v>0.64</v>
      </c>
      <c r="Q1698" s="2">
        <v>97168.42</v>
      </c>
      <c r="R1698" s="2">
        <v>3</v>
      </c>
      <c r="S1698" s="2">
        <f t="shared" si="78"/>
        <v>9</v>
      </c>
      <c r="T1698" s="2">
        <f t="shared" si="79"/>
        <v>-3</v>
      </c>
      <c r="U1698" s="6">
        <f t="shared" si="80"/>
        <v>24.373083661848447</v>
      </c>
    </row>
    <row r="1699" spans="1:21" x14ac:dyDescent="0.3">
      <c r="A1699" s="2" t="s">
        <v>1714</v>
      </c>
      <c r="B1699" s="2" t="s">
        <v>6699</v>
      </c>
      <c r="C1699" s="3">
        <v>45841</v>
      </c>
      <c r="D1699" s="4">
        <v>5</v>
      </c>
      <c r="E1699" s="3">
        <v>45845</v>
      </c>
      <c r="F1699" s="3">
        <v>45846</v>
      </c>
      <c r="G1699" s="3">
        <v>34956</v>
      </c>
      <c r="H1699" s="2" t="s">
        <v>9881</v>
      </c>
      <c r="I1699" s="2" t="s">
        <v>9894</v>
      </c>
      <c r="J1699" s="2" t="s">
        <v>9906</v>
      </c>
      <c r="K1699" s="2" t="s">
        <v>9911</v>
      </c>
      <c r="L1699" s="2" t="s">
        <v>9922</v>
      </c>
      <c r="M1699" s="2">
        <v>6</v>
      </c>
      <c r="N1699" s="2">
        <v>20346.18</v>
      </c>
      <c r="O1699" s="2">
        <v>122077.08</v>
      </c>
      <c r="P1699" s="2">
        <v>14.36</v>
      </c>
      <c r="Q1699" s="2">
        <v>104546.81</v>
      </c>
      <c r="R1699" s="2">
        <v>4</v>
      </c>
      <c r="S1699" s="2">
        <f t="shared" si="78"/>
        <v>5</v>
      </c>
      <c r="T1699" s="2">
        <f t="shared" si="79"/>
        <v>0</v>
      </c>
      <c r="U1699" s="6">
        <f t="shared" si="80"/>
        <v>29.800847831846685</v>
      </c>
    </row>
    <row r="1700" spans="1:21" x14ac:dyDescent="0.3">
      <c r="A1700" s="2" t="s">
        <v>1715</v>
      </c>
      <c r="B1700" s="2" t="s">
        <v>6700</v>
      </c>
      <c r="C1700" s="3">
        <v>45735</v>
      </c>
      <c r="D1700" s="4">
        <v>6</v>
      </c>
      <c r="E1700" s="3">
        <v>45739</v>
      </c>
      <c r="F1700" s="3">
        <v>45743</v>
      </c>
      <c r="G1700" s="3">
        <v>32036</v>
      </c>
      <c r="H1700" s="2" t="s">
        <v>9882</v>
      </c>
      <c r="I1700" s="2" t="s">
        <v>9895</v>
      </c>
      <c r="J1700" s="2" t="s">
        <v>9905</v>
      </c>
      <c r="K1700" s="2" t="s">
        <v>9910</v>
      </c>
      <c r="L1700" s="2" t="s">
        <v>9925</v>
      </c>
      <c r="M1700" s="2">
        <v>4</v>
      </c>
      <c r="N1700" s="2">
        <v>29018.29</v>
      </c>
      <c r="O1700" s="2">
        <v>116073.16</v>
      </c>
      <c r="P1700" s="2">
        <v>21.55</v>
      </c>
      <c r="Q1700" s="2">
        <v>91059.39</v>
      </c>
      <c r="R1700" s="2">
        <v>1</v>
      </c>
      <c r="S1700" s="2">
        <f t="shared" si="78"/>
        <v>8</v>
      </c>
      <c r="T1700" s="2">
        <f t="shared" si="79"/>
        <v>-2</v>
      </c>
      <c r="U1700" s="6">
        <f t="shared" si="80"/>
        <v>37.505159705159706</v>
      </c>
    </row>
    <row r="1701" spans="1:21" x14ac:dyDescent="0.3">
      <c r="A1701" s="2" t="s">
        <v>1716</v>
      </c>
      <c r="B1701" s="2" t="s">
        <v>6701</v>
      </c>
      <c r="C1701" s="3">
        <v>45398</v>
      </c>
      <c r="D1701" s="4">
        <v>7</v>
      </c>
      <c r="E1701" s="3">
        <v>45400</v>
      </c>
      <c r="F1701" s="3">
        <v>45405</v>
      </c>
      <c r="G1701" s="3">
        <v>25821</v>
      </c>
      <c r="H1701" s="2" t="s">
        <v>9882</v>
      </c>
      <c r="I1701" s="2" t="s">
        <v>9895</v>
      </c>
      <c r="J1701" s="2" t="s">
        <v>9905</v>
      </c>
      <c r="K1701" s="2" t="s">
        <v>9910</v>
      </c>
      <c r="L1701" s="2" t="s">
        <v>9917</v>
      </c>
      <c r="M1701" s="2">
        <v>3</v>
      </c>
      <c r="N1701" s="2">
        <v>38770.29</v>
      </c>
      <c r="O1701" s="2">
        <v>116310.87</v>
      </c>
      <c r="P1701" s="2">
        <v>19.89</v>
      </c>
      <c r="Q1701" s="2">
        <v>93176.639999999999</v>
      </c>
      <c r="R1701" s="2">
        <v>1</v>
      </c>
      <c r="S1701" s="2">
        <f t="shared" si="78"/>
        <v>7</v>
      </c>
      <c r="T1701" s="2">
        <f t="shared" si="79"/>
        <v>0</v>
      </c>
      <c r="U1701" s="6">
        <f t="shared" si="80"/>
        <v>53.598237841604856</v>
      </c>
    </row>
    <row r="1702" spans="1:21" x14ac:dyDescent="0.3">
      <c r="A1702" s="2" t="s">
        <v>1717</v>
      </c>
      <c r="B1702" s="2" t="s">
        <v>6702</v>
      </c>
      <c r="C1702" s="3">
        <v>45477</v>
      </c>
      <c r="D1702" s="4">
        <v>8</v>
      </c>
      <c r="E1702" s="3">
        <v>45481</v>
      </c>
      <c r="F1702" s="3">
        <v>45485</v>
      </c>
      <c r="G1702" s="3">
        <v>25742</v>
      </c>
      <c r="H1702" s="2" t="s">
        <v>9882</v>
      </c>
      <c r="I1702" s="2" t="s">
        <v>9898</v>
      </c>
      <c r="J1702" s="2" t="s">
        <v>9903</v>
      </c>
      <c r="K1702" s="2" t="s">
        <v>9907</v>
      </c>
      <c r="L1702" s="2" t="s">
        <v>9932</v>
      </c>
      <c r="M1702" s="2">
        <v>2</v>
      </c>
      <c r="N1702" s="2">
        <v>34034.06</v>
      </c>
      <c r="O1702" s="2">
        <v>68068.12</v>
      </c>
      <c r="P1702" s="2">
        <v>10.78</v>
      </c>
      <c r="Q1702" s="2">
        <v>60730.38</v>
      </c>
      <c r="R1702" s="2">
        <v>5</v>
      </c>
      <c r="S1702" s="2">
        <f t="shared" si="78"/>
        <v>8</v>
      </c>
      <c r="T1702" s="2">
        <f t="shared" si="79"/>
        <v>0</v>
      </c>
      <c r="U1702" s="6">
        <f t="shared" si="80"/>
        <v>54.030812882672109</v>
      </c>
    </row>
    <row r="1703" spans="1:21" x14ac:dyDescent="0.3">
      <c r="A1703" s="2" t="s">
        <v>1718</v>
      </c>
      <c r="B1703" s="2" t="s">
        <v>6703</v>
      </c>
      <c r="C1703" s="3">
        <v>45215</v>
      </c>
      <c r="D1703" s="4">
        <v>4</v>
      </c>
      <c r="E1703" s="3">
        <v>45216</v>
      </c>
      <c r="F1703" s="3">
        <v>45220</v>
      </c>
      <c r="G1703" s="3">
        <v>31333</v>
      </c>
      <c r="H1703" s="2" t="s">
        <v>9882</v>
      </c>
      <c r="I1703" s="2" t="s">
        <v>9887</v>
      </c>
      <c r="J1703" s="2" t="s">
        <v>9903</v>
      </c>
      <c r="K1703" s="2" t="s">
        <v>9907</v>
      </c>
      <c r="L1703" s="2" t="s">
        <v>9914</v>
      </c>
      <c r="M1703" s="2">
        <v>3</v>
      </c>
      <c r="N1703" s="2">
        <v>14190.86</v>
      </c>
      <c r="O1703" s="2">
        <v>42572.58</v>
      </c>
      <c r="P1703" s="2">
        <v>17.05</v>
      </c>
      <c r="Q1703" s="2">
        <v>35313.96</v>
      </c>
      <c r="R1703" s="2">
        <v>2</v>
      </c>
      <c r="S1703" s="2">
        <f t="shared" si="78"/>
        <v>5</v>
      </c>
      <c r="T1703" s="2">
        <f t="shared" si="79"/>
        <v>-1</v>
      </c>
      <c r="U1703" s="6">
        <f t="shared" si="80"/>
        <v>38.00884582982308</v>
      </c>
    </row>
    <row r="1704" spans="1:21" x14ac:dyDescent="0.3">
      <c r="A1704" s="2" t="s">
        <v>1719</v>
      </c>
      <c r="B1704" s="2" t="s">
        <v>6704</v>
      </c>
      <c r="C1704" s="3">
        <v>45264</v>
      </c>
      <c r="D1704" s="4">
        <v>10</v>
      </c>
      <c r="E1704" s="3">
        <v>45266</v>
      </c>
      <c r="F1704" s="3">
        <v>45268</v>
      </c>
      <c r="G1704" s="3">
        <v>23012</v>
      </c>
      <c r="H1704" s="2" t="s">
        <v>9880</v>
      </c>
      <c r="I1704" s="2" t="s">
        <v>9897</v>
      </c>
      <c r="J1704" s="2" t="s">
        <v>9903</v>
      </c>
      <c r="K1704" s="2" t="s">
        <v>9907</v>
      </c>
      <c r="L1704" s="2" t="s">
        <v>9932</v>
      </c>
      <c r="M1704" s="2">
        <v>10</v>
      </c>
      <c r="N1704" s="2">
        <v>13373.25</v>
      </c>
      <c r="O1704" s="2">
        <v>133732.5</v>
      </c>
      <c r="P1704" s="2">
        <v>27.56</v>
      </c>
      <c r="Q1704" s="2">
        <v>96875.82</v>
      </c>
      <c r="R1704" s="2">
        <v>5</v>
      </c>
      <c r="S1704" s="2">
        <f t="shared" si="78"/>
        <v>4</v>
      </c>
      <c r="T1704" s="2">
        <f t="shared" si="79"/>
        <v>6</v>
      </c>
      <c r="U1704" s="6">
        <f t="shared" si="80"/>
        <v>60.923339317773788</v>
      </c>
    </row>
    <row r="1705" spans="1:21" x14ac:dyDescent="0.3">
      <c r="A1705" s="2" t="s">
        <v>1720</v>
      </c>
      <c r="B1705" s="2" t="s">
        <v>5024</v>
      </c>
      <c r="C1705" s="3">
        <v>45773</v>
      </c>
      <c r="D1705" s="4">
        <v>10</v>
      </c>
      <c r="E1705" s="3">
        <v>45776</v>
      </c>
      <c r="F1705" s="3">
        <v>45781</v>
      </c>
      <c r="G1705" s="3">
        <v>30776</v>
      </c>
      <c r="H1705" s="2" t="s">
        <v>9879</v>
      </c>
      <c r="I1705" s="2" t="s">
        <v>9886</v>
      </c>
      <c r="J1705" s="2" t="s">
        <v>9903</v>
      </c>
      <c r="K1705" s="2" t="s">
        <v>9907</v>
      </c>
      <c r="L1705" s="2" t="s">
        <v>9914</v>
      </c>
      <c r="M1705" s="2">
        <v>6</v>
      </c>
      <c r="N1705" s="2">
        <v>13777.36</v>
      </c>
      <c r="O1705" s="2">
        <v>82664.160000000003</v>
      </c>
      <c r="P1705" s="2">
        <v>23.65</v>
      </c>
      <c r="Q1705" s="2">
        <v>63114.09</v>
      </c>
      <c r="R1705" s="2">
        <v>1</v>
      </c>
      <c r="S1705" s="2">
        <f t="shared" si="78"/>
        <v>8</v>
      </c>
      <c r="T1705" s="2">
        <f t="shared" si="79"/>
        <v>2</v>
      </c>
      <c r="U1705" s="6">
        <f t="shared" si="80"/>
        <v>41.058210025422071</v>
      </c>
    </row>
    <row r="1706" spans="1:21" x14ac:dyDescent="0.3">
      <c r="A1706" s="2" t="s">
        <v>1721</v>
      </c>
      <c r="B1706" s="2" t="s">
        <v>6705</v>
      </c>
      <c r="C1706" s="3">
        <v>45563</v>
      </c>
      <c r="D1706" s="4">
        <v>8</v>
      </c>
      <c r="E1706" s="3">
        <v>45567</v>
      </c>
      <c r="F1706" s="3">
        <v>45570</v>
      </c>
      <c r="G1706" s="3">
        <v>21826</v>
      </c>
      <c r="H1706" s="2" t="s">
        <v>9882</v>
      </c>
      <c r="I1706" s="2" t="s">
        <v>9895</v>
      </c>
      <c r="J1706" s="2" t="s">
        <v>9903</v>
      </c>
      <c r="K1706" s="2" t="s">
        <v>9908</v>
      </c>
      <c r="L1706" s="2" t="s">
        <v>9915</v>
      </c>
      <c r="M1706" s="2">
        <v>8</v>
      </c>
      <c r="N1706" s="2">
        <v>13309.09</v>
      </c>
      <c r="O1706" s="2">
        <v>106472.72</v>
      </c>
      <c r="P1706" s="2">
        <v>27.6</v>
      </c>
      <c r="Q1706" s="2">
        <v>77086.25</v>
      </c>
      <c r="R1706" s="2">
        <v>5</v>
      </c>
      <c r="S1706" s="2">
        <f t="shared" si="78"/>
        <v>7</v>
      </c>
      <c r="T1706" s="2">
        <f t="shared" si="79"/>
        <v>1</v>
      </c>
      <c r="U1706" s="6">
        <f t="shared" si="80"/>
        <v>64.987016219355368</v>
      </c>
    </row>
    <row r="1707" spans="1:21" x14ac:dyDescent="0.3">
      <c r="A1707" s="2" t="s">
        <v>1722</v>
      </c>
      <c r="B1707" s="2" t="s">
        <v>5621</v>
      </c>
      <c r="C1707" s="3">
        <v>45683</v>
      </c>
      <c r="D1707" s="4">
        <v>3</v>
      </c>
      <c r="E1707" s="3">
        <v>45685</v>
      </c>
      <c r="F1707" s="3">
        <v>45688</v>
      </c>
      <c r="G1707" s="3">
        <v>31802</v>
      </c>
      <c r="H1707" s="2" t="s">
        <v>9882</v>
      </c>
      <c r="I1707" s="2" t="s">
        <v>9888</v>
      </c>
      <c r="J1707" s="2" t="s">
        <v>9904</v>
      </c>
      <c r="K1707" s="2" t="s">
        <v>9909</v>
      </c>
      <c r="L1707" s="2" t="s">
        <v>9927</v>
      </c>
      <c r="M1707" s="2">
        <v>9</v>
      </c>
      <c r="N1707" s="2">
        <v>20794.62</v>
      </c>
      <c r="O1707" s="2">
        <v>187151.58</v>
      </c>
      <c r="P1707" s="2">
        <v>19.600000000000001</v>
      </c>
      <c r="Q1707" s="2">
        <v>150469.87</v>
      </c>
      <c r="R1707" s="2">
        <v>1</v>
      </c>
      <c r="S1707" s="2">
        <f t="shared" si="78"/>
        <v>5</v>
      </c>
      <c r="T1707" s="2">
        <f t="shared" si="79"/>
        <v>-2</v>
      </c>
      <c r="U1707" s="6">
        <f t="shared" si="80"/>
        <v>38.003439803439804</v>
      </c>
    </row>
    <row r="1708" spans="1:21" x14ac:dyDescent="0.3">
      <c r="A1708" s="2" t="s">
        <v>1723</v>
      </c>
      <c r="B1708" s="2" t="s">
        <v>6706</v>
      </c>
      <c r="C1708" s="3">
        <v>45229</v>
      </c>
      <c r="D1708" s="4">
        <v>5</v>
      </c>
      <c r="E1708" s="3">
        <v>45230</v>
      </c>
      <c r="F1708" s="3">
        <v>45231</v>
      </c>
      <c r="G1708" s="3">
        <v>35166</v>
      </c>
      <c r="H1708" s="2" t="s">
        <v>9882</v>
      </c>
      <c r="I1708" s="2" t="s">
        <v>9895</v>
      </c>
      <c r="J1708" s="2" t="s">
        <v>9906</v>
      </c>
      <c r="K1708" s="2" t="s">
        <v>9911</v>
      </c>
      <c r="L1708" s="2" t="s">
        <v>9936</v>
      </c>
      <c r="M1708" s="2">
        <v>2</v>
      </c>
      <c r="N1708" s="2">
        <v>32489.23</v>
      </c>
      <c r="O1708" s="2">
        <v>64978.46</v>
      </c>
      <c r="P1708" s="2">
        <v>21.88</v>
      </c>
      <c r="Q1708" s="2">
        <v>50761.17</v>
      </c>
      <c r="R1708" s="2">
        <v>3</v>
      </c>
      <c r="S1708" s="2">
        <f t="shared" si="78"/>
        <v>2</v>
      </c>
      <c r="T1708" s="2">
        <f t="shared" si="79"/>
        <v>3</v>
      </c>
      <c r="U1708" s="6">
        <f t="shared" si="80"/>
        <v>27.550992470910334</v>
      </c>
    </row>
    <row r="1709" spans="1:21" x14ac:dyDescent="0.3">
      <c r="A1709" s="2" t="s">
        <v>1724</v>
      </c>
      <c r="B1709" s="2" t="s">
        <v>6707</v>
      </c>
      <c r="C1709" s="3">
        <v>45475</v>
      </c>
      <c r="D1709" s="4">
        <v>4</v>
      </c>
      <c r="E1709" s="3">
        <v>45480</v>
      </c>
      <c r="F1709" s="3">
        <v>45482</v>
      </c>
      <c r="G1709" s="3">
        <v>34119</v>
      </c>
      <c r="H1709" s="2" t="s">
        <v>9880</v>
      </c>
      <c r="I1709" s="2" t="s">
        <v>9889</v>
      </c>
      <c r="J1709" s="2" t="s">
        <v>9906</v>
      </c>
      <c r="K1709" s="2" t="s">
        <v>9911</v>
      </c>
      <c r="L1709" s="2" t="s">
        <v>9936</v>
      </c>
      <c r="M1709" s="2">
        <v>10</v>
      </c>
      <c r="N1709" s="2">
        <v>30910.799999999999</v>
      </c>
      <c r="O1709" s="2">
        <v>309108</v>
      </c>
      <c r="P1709" s="2">
        <v>18.2</v>
      </c>
      <c r="Q1709" s="2">
        <v>252850.34</v>
      </c>
      <c r="R1709" s="2">
        <v>3</v>
      </c>
      <c r="S1709" s="2">
        <f t="shared" si="78"/>
        <v>7</v>
      </c>
      <c r="T1709" s="2">
        <f t="shared" si="79"/>
        <v>-3</v>
      </c>
      <c r="U1709" s="6">
        <f t="shared" si="80"/>
        <v>31.091033538672143</v>
      </c>
    </row>
    <row r="1710" spans="1:21" x14ac:dyDescent="0.3">
      <c r="A1710" s="2" t="s">
        <v>1725</v>
      </c>
      <c r="B1710" s="2" t="s">
        <v>6708</v>
      </c>
      <c r="C1710" s="3">
        <v>45208</v>
      </c>
      <c r="D1710" s="4">
        <v>10</v>
      </c>
      <c r="E1710" s="3">
        <v>45210</v>
      </c>
      <c r="F1710" s="3">
        <v>45214</v>
      </c>
      <c r="G1710" s="3">
        <v>23121</v>
      </c>
      <c r="H1710" s="2" t="s">
        <v>9880</v>
      </c>
      <c r="I1710" s="2" t="s">
        <v>9892</v>
      </c>
      <c r="J1710" s="2" t="s">
        <v>9905</v>
      </c>
      <c r="K1710" s="2" t="s">
        <v>9910</v>
      </c>
      <c r="L1710" s="2" t="s">
        <v>9917</v>
      </c>
      <c r="M1710" s="2">
        <v>3</v>
      </c>
      <c r="N1710" s="2">
        <v>48898.28</v>
      </c>
      <c r="O1710" s="2">
        <v>146694.84</v>
      </c>
      <c r="P1710" s="2">
        <v>15.52</v>
      </c>
      <c r="Q1710" s="2">
        <v>123927.8</v>
      </c>
      <c r="R1710" s="2">
        <v>2</v>
      </c>
      <c r="S1710" s="2">
        <f t="shared" si="78"/>
        <v>6</v>
      </c>
      <c r="T1710" s="2">
        <f t="shared" si="79"/>
        <v>4</v>
      </c>
      <c r="U1710" s="6">
        <f t="shared" si="80"/>
        <v>60.471588868940756</v>
      </c>
    </row>
    <row r="1711" spans="1:21" x14ac:dyDescent="0.3">
      <c r="A1711" s="2" t="s">
        <v>1726</v>
      </c>
      <c r="B1711" s="2" t="s">
        <v>6709</v>
      </c>
      <c r="C1711" s="3">
        <v>45533</v>
      </c>
      <c r="D1711" s="4">
        <v>5</v>
      </c>
      <c r="E1711" s="3">
        <v>45536</v>
      </c>
      <c r="F1711" s="3">
        <v>45539</v>
      </c>
      <c r="G1711" s="3">
        <v>23202</v>
      </c>
      <c r="H1711" s="2" t="s">
        <v>9879</v>
      </c>
      <c r="I1711" s="2" t="s">
        <v>9896</v>
      </c>
      <c r="J1711" s="2" t="s">
        <v>9904</v>
      </c>
      <c r="K1711" s="2" t="s">
        <v>9912</v>
      </c>
      <c r="L1711" s="2" t="s">
        <v>9930</v>
      </c>
      <c r="M1711" s="2">
        <v>3</v>
      </c>
      <c r="N1711" s="2">
        <v>32002.5</v>
      </c>
      <c r="O1711" s="2">
        <v>96007.5</v>
      </c>
      <c r="P1711" s="2">
        <v>26.22</v>
      </c>
      <c r="Q1711" s="2">
        <v>70834.33</v>
      </c>
      <c r="R1711" s="2">
        <v>4</v>
      </c>
      <c r="S1711" s="2">
        <f t="shared" si="78"/>
        <v>6</v>
      </c>
      <c r="T1711" s="2">
        <f t="shared" si="79"/>
        <v>-1</v>
      </c>
      <c r="U1711" s="6">
        <f t="shared" si="80"/>
        <v>61.137596043451381</v>
      </c>
    </row>
    <row r="1712" spans="1:21" x14ac:dyDescent="0.3">
      <c r="A1712" s="2" t="s">
        <v>1727</v>
      </c>
      <c r="B1712" s="2" t="s">
        <v>6710</v>
      </c>
      <c r="C1712" s="3">
        <v>45460</v>
      </c>
      <c r="D1712" s="4">
        <v>3</v>
      </c>
      <c r="E1712" s="3">
        <v>45464</v>
      </c>
      <c r="F1712" s="3">
        <v>45469</v>
      </c>
      <c r="G1712" s="3">
        <v>34983</v>
      </c>
      <c r="H1712" s="2" t="s">
        <v>9881</v>
      </c>
      <c r="I1712" s="2" t="s">
        <v>9890</v>
      </c>
      <c r="J1712" s="2" t="s">
        <v>9904</v>
      </c>
      <c r="K1712" s="2" t="s">
        <v>9912</v>
      </c>
      <c r="L1712" s="2" t="s">
        <v>9920</v>
      </c>
      <c r="M1712" s="2">
        <v>5</v>
      </c>
      <c r="N1712" s="2">
        <v>27083.02</v>
      </c>
      <c r="O1712" s="2">
        <v>135415.1</v>
      </c>
      <c r="P1712" s="2">
        <v>14.25</v>
      </c>
      <c r="Q1712" s="2">
        <v>116118.45</v>
      </c>
      <c r="R1712" s="2">
        <v>1</v>
      </c>
      <c r="S1712" s="2">
        <f t="shared" si="78"/>
        <v>9</v>
      </c>
      <c r="T1712" s="2">
        <f t="shared" si="79"/>
        <v>-6</v>
      </c>
      <c r="U1712" s="6">
        <f t="shared" si="80"/>
        <v>28.683153860193467</v>
      </c>
    </row>
    <row r="1713" spans="1:21" x14ac:dyDescent="0.3">
      <c r="A1713" s="2" t="s">
        <v>1728</v>
      </c>
      <c r="B1713" s="2" t="s">
        <v>6711</v>
      </c>
      <c r="C1713" s="3">
        <v>45300</v>
      </c>
      <c r="D1713" s="4">
        <v>5</v>
      </c>
      <c r="E1713" s="3">
        <v>45303</v>
      </c>
      <c r="F1713" s="3">
        <v>45308</v>
      </c>
      <c r="G1713" s="3">
        <v>34938</v>
      </c>
      <c r="H1713" s="2" t="s">
        <v>9880</v>
      </c>
      <c r="I1713" s="2" t="s">
        <v>9892</v>
      </c>
      <c r="J1713" s="2" t="s">
        <v>9903</v>
      </c>
      <c r="K1713" s="2" t="s">
        <v>9907</v>
      </c>
      <c r="L1713" s="2" t="s">
        <v>9931</v>
      </c>
      <c r="M1713" s="2">
        <v>9</v>
      </c>
      <c r="N1713" s="2">
        <v>37171.4</v>
      </c>
      <c r="O1713" s="2">
        <v>334542.59999999998</v>
      </c>
      <c r="P1713" s="2">
        <v>17.09</v>
      </c>
      <c r="Q1713" s="2">
        <v>277369.27</v>
      </c>
      <c r="R1713" s="2">
        <v>1</v>
      </c>
      <c r="S1713" s="2">
        <f t="shared" si="78"/>
        <v>8</v>
      </c>
      <c r="T1713" s="2">
        <f t="shared" si="79"/>
        <v>-3</v>
      </c>
      <c r="U1713" s="6">
        <f t="shared" si="80"/>
        <v>28.368315386019347</v>
      </c>
    </row>
    <row r="1714" spans="1:21" x14ac:dyDescent="0.3">
      <c r="A1714" s="2" t="s">
        <v>1729</v>
      </c>
      <c r="B1714" s="2" t="s">
        <v>6712</v>
      </c>
      <c r="C1714" s="3">
        <v>45811</v>
      </c>
      <c r="D1714" s="4">
        <v>9</v>
      </c>
      <c r="E1714" s="3">
        <v>45813</v>
      </c>
      <c r="F1714" s="3">
        <v>45814</v>
      </c>
      <c r="G1714" s="3">
        <v>25274</v>
      </c>
      <c r="H1714" s="2" t="s">
        <v>9882</v>
      </c>
      <c r="I1714" s="2" t="s">
        <v>9898</v>
      </c>
      <c r="J1714" s="2" t="s">
        <v>9904</v>
      </c>
      <c r="K1714" s="2" t="s">
        <v>9909</v>
      </c>
      <c r="L1714" s="2" t="s">
        <v>9927</v>
      </c>
      <c r="M1714" s="2">
        <v>4</v>
      </c>
      <c r="N1714" s="2">
        <v>16612.27</v>
      </c>
      <c r="O1714" s="2">
        <v>66449.08</v>
      </c>
      <c r="P1714" s="2">
        <v>11.56</v>
      </c>
      <c r="Q1714" s="2">
        <v>58767.57</v>
      </c>
      <c r="R1714" s="2">
        <v>5</v>
      </c>
      <c r="S1714" s="2">
        <f t="shared" si="78"/>
        <v>3</v>
      </c>
      <c r="T1714" s="2">
        <f t="shared" si="79"/>
        <v>6</v>
      </c>
      <c r="U1714" s="6">
        <f t="shared" si="80"/>
        <v>56.227916806763055</v>
      </c>
    </row>
    <row r="1715" spans="1:21" x14ac:dyDescent="0.3">
      <c r="A1715" s="2" t="s">
        <v>1730</v>
      </c>
      <c r="B1715" s="2" t="s">
        <v>6713</v>
      </c>
      <c r="C1715" s="3">
        <v>45244</v>
      </c>
      <c r="D1715" s="4">
        <v>4</v>
      </c>
      <c r="E1715" s="3">
        <v>45245</v>
      </c>
      <c r="F1715" s="3">
        <v>45250</v>
      </c>
      <c r="G1715" s="3">
        <v>38569</v>
      </c>
      <c r="H1715" s="2" t="s">
        <v>9880</v>
      </c>
      <c r="I1715" s="2" t="s">
        <v>9897</v>
      </c>
      <c r="J1715" s="2" t="s">
        <v>9903</v>
      </c>
      <c r="K1715" s="2" t="s">
        <v>9907</v>
      </c>
      <c r="L1715" s="2" t="s">
        <v>9931</v>
      </c>
      <c r="M1715" s="2">
        <v>10</v>
      </c>
      <c r="N1715" s="2">
        <v>31543.74</v>
      </c>
      <c r="O1715" s="2">
        <v>315437.40000000002</v>
      </c>
      <c r="P1715" s="2">
        <v>12.26</v>
      </c>
      <c r="Q1715" s="2">
        <v>276764.77</v>
      </c>
      <c r="R1715" s="2">
        <v>4</v>
      </c>
      <c r="S1715" s="2">
        <f t="shared" si="78"/>
        <v>6</v>
      </c>
      <c r="T1715" s="2">
        <f t="shared" si="79"/>
        <v>-2</v>
      </c>
      <c r="U1715" s="6">
        <f t="shared" si="80"/>
        <v>18.277129269347167</v>
      </c>
    </row>
    <row r="1716" spans="1:21" x14ac:dyDescent="0.3">
      <c r="A1716" s="2" t="s">
        <v>1731</v>
      </c>
      <c r="B1716" s="2" t="s">
        <v>6714</v>
      </c>
      <c r="C1716" s="3">
        <v>45659</v>
      </c>
      <c r="D1716" s="4">
        <v>3</v>
      </c>
      <c r="E1716" s="3">
        <v>45661</v>
      </c>
      <c r="F1716" s="3">
        <v>45665</v>
      </c>
      <c r="G1716" s="3">
        <v>38968</v>
      </c>
      <c r="H1716" s="2" t="s">
        <v>9880</v>
      </c>
      <c r="I1716" s="2" t="s">
        <v>9884</v>
      </c>
      <c r="J1716" s="2" t="s">
        <v>9904</v>
      </c>
      <c r="K1716" s="2" t="s">
        <v>9912</v>
      </c>
      <c r="L1716" s="2" t="s">
        <v>9928</v>
      </c>
      <c r="M1716" s="2">
        <v>10</v>
      </c>
      <c r="N1716" s="2">
        <v>23899.32</v>
      </c>
      <c r="O1716" s="2">
        <v>238993.2</v>
      </c>
      <c r="P1716" s="2">
        <v>10.77</v>
      </c>
      <c r="Q1716" s="2">
        <v>213253.63</v>
      </c>
      <c r="R1716" s="2">
        <v>5</v>
      </c>
      <c r="S1716" s="2">
        <f t="shared" si="78"/>
        <v>6</v>
      </c>
      <c r="T1716" s="2">
        <f t="shared" si="79"/>
        <v>-3</v>
      </c>
      <c r="U1716" s="6">
        <f t="shared" si="80"/>
        <v>18.318959616700891</v>
      </c>
    </row>
    <row r="1717" spans="1:21" x14ac:dyDescent="0.3">
      <c r="A1717" s="2" t="s">
        <v>1732</v>
      </c>
      <c r="B1717" s="2" t="s">
        <v>6715</v>
      </c>
      <c r="C1717" s="3">
        <v>45765</v>
      </c>
      <c r="D1717" s="4">
        <v>8</v>
      </c>
      <c r="E1717" s="3">
        <v>45770</v>
      </c>
      <c r="F1717" s="3">
        <v>45771</v>
      </c>
      <c r="G1717" s="3">
        <v>24410</v>
      </c>
      <c r="H1717" s="2" t="s">
        <v>9881</v>
      </c>
      <c r="I1717" s="2" t="s">
        <v>9899</v>
      </c>
      <c r="J1717" s="2" t="s">
        <v>9904</v>
      </c>
      <c r="K1717" s="2" t="s">
        <v>9912</v>
      </c>
      <c r="L1717" s="2" t="s">
        <v>9920</v>
      </c>
      <c r="M1717" s="2">
        <v>4</v>
      </c>
      <c r="N1717" s="2">
        <v>11133.73</v>
      </c>
      <c r="O1717" s="2">
        <v>44534.92</v>
      </c>
      <c r="P1717" s="2">
        <v>15.33</v>
      </c>
      <c r="Q1717" s="2">
        <v>37707.72</v>
      </c>
      <c r="R1717" s="2">
        <v>2</v>
      </c>
      <c r="S1717" s="2">
        <f t="shared" si="78"/>
        <v>6</v>
      </c>
      <c r="T1717" s="2">
        <f t="shared" si="79"/>
        <v>2</v>
      </c>
      <c r="U1717" s="6">
        <f t="shared" si="80"/>
        <v>58.466803559206021</v>
      </c>
    </row>
    <row r="1718" spans="1:21" x14ac:dyDescent="0.3">
      <c r="A1718" s="2" t="s">
        <v>1733</v>
      </c>
      <c r="B1718" s="2" t="s">
        <v>6716</v>
      </c>
      <c r="C1718" s="3">
        <v>45482</v>
      </c>
      <c r="D1718" s="4">
        <v>9</v>
      </c>
      <c r="E1718" s="3">
        <v>45483</v>
      </c>
      <c r="F1718" s="3">
        <v>45487</v>
      </c>
      <c r="G1718" s="3">
        <v>36622</v>
      </c>
      <c r="H1718" s="2" t="s">
        <v>9881</v>
      </c>
      <c r="I1718" s="2" t="s">
        <v>9890</v>
      </c>
      <c r="J1718" s="2" t="s">
        <v>9903</v>
      </c>
      <c r="K1718" s="2" t="s">
        <v>9908</v>
      </c>
      <c r="L1718" s="2" t="s">
        <v>9921</v>
      </c>
      <c r="M1718" s="2">
        <v>8</v>
      </c>
      <c r="N1718" s="2">
        <v>38956.74</v>
      </c>
      <c r="O1718" s="2">
        <v>311653.92</v>
      </c>
      <c r="P1718" s="2">
        <v>7.24</v>
      </c>
      <c r="Q1718" s="2">
        <v>289090.18</v>
      </c>
      <c r="R1718" s="2">
        <v>2</v>
      </c>
      <c r="S1718" s="2">
        <f t="shared" si="78"/>
        <v>5</v>
      </c>
      <c r="T1718" s="2">
        <f t="shared" si="79"/>
        <v>4</v>
      </c>
      <c r="U1718" s="6">
        <f t="shared" si="80"/>
        <v>24.255365746824356</v>
      </c>
    </row>
    <row r="1719" spans="1:21" x14ac:dyDescent="0.3">
      <c r="A1719" s="2" t="s">
        <v>1734</v>
      </c>
      <c r="B1719" s="2" t="s">
        <v>6717</v>
      </c>
      <c r="C1719" s="3">
        <v>45499</v>
      </c>
      <c r="D1719" s="4">
        <v>4</v>
      </c>
      <c r="E1719" s="3">
        <v>45504</v>
      </c>
      <c r="F1719" s="3">
        <v>45506</v>
      </c>
      <c r="G1719" s="3">
        <v>33072</v>
      </c>
      <c r="H1719" s="2" t="s">
        <v>9882</v>
      </c>
      <c r="I1719" s="2" t="s">
        <v>9902</v>
      </c>
      <c r="J1719" s="2" t="s">
        <v>9904</v>
      </c>
      <c r="K1719" s="2" t="s">
        <v>9909</v>
      </c>
      <c r="L1719" s="2" t="s">
        <v>9927</v>
      </c>
      <c r="M1719" s="2">
        <v>4</v>
      </c>
      <c r="N1719" s="2">
        <v>10238.549999999999</v>
      </c>
      <c r="O1719" s="2">
        <v>40954.199999999997</v>
      </c>
      <c r="P1719" s="2">
        <v>8.0299999999999994</v>
      </c>
      <c r="Q1719" s="2">
        <v>37665.58</v>
      </c>
      <c r="R1719" s="2">
        <v>2</v>
      </c>
      <c r="S1719" s="2">
        <f t="shared" si="78"/>
        <v>7</v>
      </c>
      <c r="T1719" s="2">
        <f t="shared" si="79"/>
        <v>-3</v>
      </c>
      <c r="U1719" s="6">
        <f t="shared" si="80"/>
        <v>34.022606382978722</v>
      </c>
    </row>
    <row r="1720" spans="1:21" x14ac:dyDescent="0.3">
      <c r="A1720" s="2" t="s">
        <v>1735</v>
      </c>
      <c r="B1720" s="2" t="s">
        <v>6718</v>
      </c>
      <c r="C1720" s="3">
        <v>45367</v>
      </c>
      <c r="D1720" s="4">
        <v>9</v>
      </c>
      <c r="E1720" s="3">
        <v>45368</v>
      </c>
      <c r="F1720" s="3">
        <v>45371</v>
      </c>
      <c r="G1720" s="3">
        <v>36880</v>
      </c>
      <c r="H1720" s="2" t="s">
        <v>9880</v>
      </c>
      <c r="I1720" s="2" t="s">
        <v>9901</v>
      </c>
      <c r="J1720" s="2" t="s">
        <v>9904</v>
      </c>
      <c r="K1720" s="2" t="s">
        <v>9909</v>
      </c>
      <c r="L1720" s="2" t="s">
        <v>9929</v>
      </c>
      <c r="M1720" s="2">
        <v>8</v>
      </c>
      <c r="N1720" s="2">
        <v>27869.32</v>
      </c>
      <c r="O1720" s="2">
        <v>222954.56</v>
      </c>
      <c r="P1720" s="2">
        <v>18.09</v>
      </c>
      <c r="Q1720" s="2">
        <v>182622.07999999999</v>
      </c>
      <c r="R1720" s="2">
        <v>1</v>
      </c>
      <c r="S1720" s="2">
        <f t="shared" si="78"/>
        <v>4</v>
      </c>
      <c r="T1720" s="2">
        <f t="shared" si="79"/>
        <v>5</v>
      </c>
      <c r="U1720" s="6">
        <f t="shared" si="80"/>
        <v>23.234231274638635</v>
      </c>
    </row>
    <row r="1721" spans="1:21" x14ac:dyDescent="0.3">
      <c r="A1721" s="2" t="s">
        <v>1736</v>
      </c>
      <c r="B1721" s="2" t="s">
        <v>6719</v>
      </c>
      <c r="C1721" s="3">
        <v>45497</v>
      </c>
      <c r="D1721" s="4">
        <v>5</v>
      </c>
      <c r="E1721" s="3">
        <v>45498</v>
      </c>
      <c r="F1721" s="3">
        <v>45500</v>
      </c>
      <c r="G1721" s="3">
        <v>38474</v>
      </c>
      <c r="H1721" s="2" t="s">
        <v>9882</v>
      </c>
      <c r="I1721" s="2" t="s">
        <v>9898</v>
      </c>
      <c r="J1721" s="2" t="s">
        <v>9906</v>
      </c>
      <c r="K1721" s="2" t="s">
        <v>9911</v>
      </c>
      <c r="L1721" s="2" t="s">
        <v>9936</v>
      </c>
      <c r="M1721" s="2">
        <v>1</v>
      </c>
      <c r="N1721" s="2">
        <v>36955.97</v>
      </c>
      <c r="O1721" s="2">
        <v>36955.97</v>
      </c>
      <c r="P1721" s="2">
        <v>25.42</v>
      </c>
      <c r="Q1721" s="2">
        <v>27561.759999999998</v>
      </c>
      <c r="R1721" s="2">
        <v>2</v>
      </c>
      <c r="S1721" s="2">
        <f t="shared" si="78"/>
        <v>3</v>
      </c>
      <c r="T1721" s="2">
        <f t="shared" si="79"/>
        <v>2</v>
      </c>
      <c r="U1721" s="6">
        <f t="shared" si="80"/>
        <v>19.227926078028748</v>
      </c>
    </row>
    <row r="1722" spans="1:21" x14ac:dyDescent="0.3">
      <c r="A1722" s="2" t="s">
        <v>1737</v>
      </c>
      <c r="B1722" s="2" t="s">
        <v>6720</v>
      </c>
      <c r="C1722" s="3">
        <v>45853</v>
      </c>
      <c r="D1722" s="4">
        <v>3</v>
      </c>
      <c r="E1722" s="3">
        <v>45857</v>
      </c>
      <c r="F1722" s="3">
        <v>45858</v>
      </c>
      <c r="G1722" s="3">
        <v>37754</v>
      </c>
      <c r="H1722" s="2" t="s">
        <v>9880</v>
      </c>
      <c r="I1722" s="2" t="s">
        <v>9901</v>
      </c>
      <c r="J1722" s="2" t="s">
        <v>9906</v>
      </c>
      <c r="K1722" s="2" t="s">
        <v>9911</v>
      </c>
      <c r="L1722" s="2" t="s">
        <v>9926</v>
      </c>
      <c r="M1722" s="2">
        <v>2</v>
      </c>
      <c r="N1722" s="2">
        <v>6180.64</v>
      </c>
      <c r="O1722" s="2">
        <v>12361.28</v>
      </c>
      <c r="P1722" s="2">
        <v>9.68</v>
      </c>
      <c r="Q1722" s="2">
        <v>11164.71</v>
      </c>
      <c r="R1722" s="2">
        <v>4</v>
      </c>
      <c r="S1722" s="2">
        <f t="shared" si="78"/>
        <v>5</v>
      </c>
      <c r="T1722" s="2">
        <f t="shared" si="79"/>
        <v>-2</v>
      </c>
      <c r="U1722" s="6">
        <f t="shared" si="80"/>
        <v>22.173193667420545</v>
      </c>
    </row>
    <row r="1723" spans="1:21" x14ac:dyDescent="0.3">
      <c r="A1723" s="2" t="s">
        <v>1738</v>
      </c>
      <c r="B1723" s="2" t="s">
        <v>6721</v>
      </c>
      <c r="C1723" s="3">
        <v>45466</v>
      </c>
      <c r="D1723" s="4">
        <v>6</v>
      </c>
      <c r="E1723" s="3">
        <v>45471</v>
      </c>
      <c r="F1723" s="3">
        <v>45472</v>
      </c>
      <c r="G1723" s="3">
        <v>28441</v>
      </c>
      <c r="H1723" s="2" t="s">
        <v>9881</v>
      </c>
      <c r="I1723" s="2" t="s">
        <v>9891</v>
      </c>
      <c r="J1723" s="2" t="s">
        <v>9905</v>
      </c>
      <c r="K1723" s="2" t="s">
        <v>9910</v>
      </c>
      <c r="L1723" s="2" t="s">
        <v>9935</v>
      </c>
      <c r="M1723" s="2">
        <v>6</v>
      </c>
      <c r="N1723" s="2">
        <v>24227.39</v>
      </c>
      <c r="O1723" s="2">
        <v>145364.34</v>
      </c>
      <c r="P1723" s="2">
        <v>28.31</v>
      </c>
      <c r="Q1723" s="2">
        <v>104211.7</v>
      </c>
      <c r="R1723" s="2">
        <v>1</v>
      </c>
      <c r="S1723" s="2">
        <f t="shared" si="78"/>
        <v>6</v>
      </c>
      <c r="T1723" s="2">
        <f t="shared" si="79"/>
        <v>0</v>
      </c>
      <c r="U1723" s="6">
        <f t="shared" si="80"/>
        <v>46.611909650924026</v>
      </c>
    </row>
    <row r="1724" spans="1:21" x14ac:dyDescent="0.3">
      <c r="A1724" s="2" t="s">
        <v>1739</v>
      </c>
      <c r="B1724" s="2" t="s">
        <v>6722</v>
      </c>
      <c r="C1724" s="3">
        <v>45331</v>
      </c>
      <c r="D1724" s="4">
        <v>5</v>
      </c>
      <c r="E1724" s="3">
        <v>45333</v>
      </c>
      <c r="F1724" s="3">
        <v>45337</v>
      </c>
      <c r="G1724" s="3">
        <v>27470</v>
      </c>
      <c r="H1724" s="2" t="s">
        <v>9882</v>
      </c>
      <c r="I1724" s="2" t="s">
        <v>9898</v>
      </c>
      <c r="J1724" s="2" t="s">
        <v>9906</v>
      </c>
      <c r="K1724" s="2" t="s">
        <v>9911</v>
      </c>
      <c r="L1724" s="2" t="s">
        <v>9919</v>
      </c>
      <c r="M1724" s="2">
        <v>1</v>
      </c>
      <c r="N1724" s="2">
        <v>31159.41</v>
      </c>
      <c r="O1724" s="2">
        <v>31159.41</v>
      </c>
      <c r="P1724" s="2">
        <v>1.8</v>
      </c>
      <c r="Q1724" s="2">
        <v>30598.54</v>
      </c>
      <c r="R1724" s="2">
        <v>3</v>
      </c>
      <c r="S1724" s="2">
        <f t="shared" si="78"/>
        <v>6</v>
      </c>
      <c r="T1724" s="2">
        <f t="shared" si="79"/>
        <v>-1</v>
      </c>
      <c r="U1724" s="6">
        <f t="shared" si="80"/>
        <v>48.899414115972185</v>
      </c>
    </row>
    <row r="1725" spans="1:21" x14ac:dyDescent="0.3">
      <c r="A1725" s="2" t="s">
        <v>1740</v>
      </c>
      <c r="B1725" s="2" t="s">
        <v>6723</v>
      </c>
      <c r="C1725" s="3">
        <v>45441</v>
      </c>
      <c r="D1725" s="4">
        <v>10</v>
      </c>
      <c r="E1725" s="3">
        <v>45445</v>
      </c>
      <c r="F1725" s="3">
        <v>45450</v>
      </c>
      <c r="G1725" s="3">
        <v>23764</v>
      </c>
      <c r="H1725" s="2" t="s">
        <v>9880</v>
      </c>
      <c r="I1725" s="2" t="s">
        <v>9901</v>
      </c>
      <c r="J1725" s="2" t="s">
        <v>9903</v>
      </c>
      <c r="K1725" s="2" t="s">
        <v>9907</v>
      </c>
      <c r="L1725" s="2" t="s">
        <v>9931</v>
      </c>
      <c r="M1725" s="2">
        <v>4</v>
      </c>
      <c r="N1725" s="2">
        <v>22138.26</v>
      </c>
      <c r="O1725" s="2">
        <v>88553.04</v>
      </c>
      <c r="P1725" s="2">
        <v>21.7</v>
      </c>
      <c r="Q1725" s="2">
        <v>69337.03</v>
      </c>
      <c r="R1725" s="2">
        <v>1</v>
      </c>
      <c r="S1725" s="2">
        <f t="shared" si="78"/>
        <v>9</v>
      </c>
      <c r="T1725" s="2">
        <f t="shared" si="79"/>
        <v>1</v>
      </c>
      <c r="U1725" s="6">
        <f t="shared" si="80"/>
        <v>59.348391512662559</v>
      </c>
    </row>
    <row r="1726" spans="1:21" x14ac:dyDescent="0.3">
      <c r="A1726" s="2" t="s">
        <v>1741</v>
      </c>
      <c r="B1726" s="2" t="s">
        <v>6724</v>
      </c>
      <c r="C1726" s="3">
        <v>45441</v>
      </c>
      <c r="D1726" s="4">
        <v>9</v>
      </c>
      <c r="E1726" s="3">
        <v>45442</v>
      </c>
      <c r="F1726" s="3">
        <v>45446</v>
      </c>
      <c r="G1726" s="3">
        <v>34464</v>
      </c>
      <c r="H1726" s="2" t="s">
        <v>9882</v>
      </c>
      <c r="I1726" s="2" t="s">
        <v>9902</v>
      </c>
      <c r="J1726" s="2" t="s">
        <v>9903</v>
      </c>
      <c r="K1726" s="2" t="s">
        <v>9907</v>
      </c>
      <c r="L1726" s="2" t="s">
        <v>9931</v>
      </c>
      <c r="M1726" s="2">
        <v>8</v>
      </c>
      <c r="N1726" s="2">
        <v>6076.6</v>
      </c>
      <c r="O1726" s="2">
        <v>48612.800000000003</v>
      </c>
      <c r="P1726" s="2">
        <v>14.24</v>
      </c>
      <c r="Q1726" s="2">
        <v>41690.339999999997</v>
      </c>
      <c r="R1726" s="2">
        <v>1</v>
      </c>
      <c r="S1726" s="2">
        <f t="shared" si="78"/>
        <v>5</v>
      </c>
      <c r="T1726" s="2">
        <f t="shared" si="79"/>
        <v>4</v>
      </c>
      <c r="U1726" s="6">
        <f t="shared" si="80"/>
        <v>30.052724542965645</v>
      </c>
    </row>
    <row r="1727" spans="1:21" x14ac:dyDescent="0.3">
      <c r="A1727" s="2" t="s">
        <v>1742</v>
      </c>
      <c r="B1727" s="2" t="s">
        <v>6725</v>
      </c>
      <c r="C1727" s="3">
        <v>45496</v>
      </c>
      <c r="D1727" s="4">
        <v>7</v>
      </c>
      <c r="E1727" s="3">
        <v>45500</v>
      </c>
      <c r="F1727" s="3">
        <v>45505</v>
      </c>
      <c r="G1727" s="3">
        <v>23437</v>
      </c>
      <c r="H1727" s="2" t="s">
        <v>9880</v>
      </c>
      <c r="I1727" s="2" t="s">
        <v>9884</v>
      </c>
      <c r="J1727" s="2" t="s">
        <v>9904</v>
      </c>
      <c r="K1727" s="2" t="s">
        <v>9909</v>
      </c>
      <c r="L1727" s="2" t="s">
        <v>9916</v>
      </c>
      <c r="M1727" s="2">
        <v>4</v>
      </c>
      <c r="N1727" s="2">
        <v>44208.49</v>
      </c>
      <c r="O1727" s="2">
        <v>176833.96</v>
      </c>
      <c r="P1727" s="2">
        <v>1.64</v>
      </c>
      <c r="Q1727" s="2">
        <v>173933.88</v>
      </c>
      <c r="R1727" s="2">
        <v>2</v>
      </c>
      <c r="S1727" s="2">
        <f t="shared" si="78"/>
        <v>9</v>
      </c>
      <c r="T1727" s="2">
        <f t="shared" si="79"/>
        <v>-2</v>
      </c>
      <c r="U1727" s="6">
        <f t="shared" si="80"/>
        <v>60.392217584489025</v>
      </c>
    </row>
    <row r="1728" spans="1:21" x14ac:dyDescent="0.3">
      <c r="A1728" s="2" t="s">
        <v>1743</v>
      </c>
      <c r="B1728" s="2" t="s">
        <v>6726</v>
      </c>
      <c r="C1728" s="3">
        <v>45834</v>
      </c>
      <c r="D1728" s="4">
        <v>5</v>
      </c>
      <c r="E1728" s="3">
        <v>45835</v>
      </c>
      <c r="F1728" s="3">
        <v>45836</v>
      </c>
      <c r="G1728" s="3">
        <v>37065</v>
      </c>
      <c r="H1728" s="2" t="s">
        <v>9882</v>
      </c>
      <c r="I1728" s="2" t="s">
        <v>9895</v>
      </c>
      <c r="J1728" s="2" t="s">
        <v>9906</v>
      </c>
      <c r="K1728" s="2" t="s">
        <v>9911</v>
      </c>
      <c r="L1728" s="2" t="s">
        <v>9919</v>
      </c>
      <c r="M1728" s="2">
        <v>8</v>
      </c>
      <c r="N1728" s="2">
        <v>19791.18</v>
      </c>
      <c r="O1728" s="2">
        <v>158329.44</v>
      </c>
      <c r="P1728" s="2">
        <v>6.72</v>
      </c>
      <c r="Q1728" s="2">
        <v>147689.70000000001</v>
      </c>
      <c r="R1728" s="2">
        <v>5</v>
      </c>
      <c r="S1728" s="2">
        <f t="shared" si="78"/>
        <v>2</v>
      </c>
      <c r="T1728" s="2">
        <f t="shared" si="79"/>
        <v>3</v>
      </c>
      <c r="U1728" s="6">
        <f t="shared" si="80"/>
        <v>24.00887087942175</v>
      </c>
    </row>
    <row r="1729" spans="1:21" x14ac:dyDescent="0.3">
      <c r="A1729" s="2" t="s">
        <v>1744</v>
      </c>
      <c r="B1729" s="2" t="s">
        <v>6727</v>
      </c>
      <c r="C1729" s="3">
        <v>45842</v>
      </c>
      <c r="D1729" s="4">
        <v>9</v>
      </c>
      <c r="E1729" s="3">
        <v>45844</v>
      </c>
      <c r="F1729" s="3">
        <v>45845</v>
      </c>
      <c r="G1729" s="3">
        <v>32576</v>
      </c>
      <c r="H1729" s="2" t="s">
        <v>9879</v>
      </c>
      <c r="I1729" s="2" t="s">
        <v>9886</v>
      </c>
      <c r="J1729" s="2" t="s">
        <v>9904</v>
      </c>
      <c r="K1729" s="2" t="s">
        <v>9912</v>
      </c>
      <c r="L1729" s="2" t="s">
        <v>9928</v>
      </c>
      <c r="M1729" s="2">
        <v>2</v>
      </c>
      <c r="N1729" s="2">
        <v>21098.03</v>
      </c>
      <c r="O1729" s="2">
        <v>42196.06</v>
      </c>
      <c r="P1729" s="2">
        <v>5.89</v>
      </c>
      <c r="Q1729" s="2">
        <v>39710.71</v>
      </c>
      <c r="R1729" s="2">
        <v>1</v>
      </c>
      <c r="S1729" s="2">
        <f t="shared" si="78"/>
        <v>3</v>
      </c>
      <c r="T1729" s="2">
        <f t="shared" si="79"/>
        <v>6</v>
      </c>
      <c r="U1729" s="6">
        <f t="shared" si="80"/>
        <v>36.321000443984019</v>
      </c>
    </row>
    <row r="1730" spans="1:21" x14ac:dyDescent="0.3">
      <c r="A1730" s="2" t="s">
        <v>1745</v>
      </c>
      <c r="B1730" s="2" t="s">
        <v>6728</v>
      </c>
      <c r="C1730" s="3">
        <v>45185</v>
      </c>
      <c r="D1730" s="4">
        <v>10</v>
      </c>
      <c r="E1730" s="3">
        <v>45190</v>
      </c>
      <c r="F1730" s="3">
        <v>45194</v>
      </c>
      <c r="G1730" s="3">
        <v>30469</v>
      </c>
      <c r="H1730" s="2" t="s">
        <v>9881</v>
      </c>
      <c r="I1730" s="2" t="s">
        <v>9894</v>
      </c>
      <c r="J1730" s="2" t="s">
        <v>9906</v>
      </c>
      <c r="K1730" s="2" t="s">
        <v>9911</v>
      </c>
      <c r="L1730" s="2" t="s">
        <v>9919</v>
      </c>
      <c r="M1730" s="2">
        <v>3</v>
      </c>
      <c r="N1730" s="2">
        <v>35626.769999999997</v>
      </c>
      <c r="O1730" s="2">
        <v>106880.31</v>
      </c>
      <c r="P1730" s="2">
        <v>15.47</v>
      </c>
      <c r="Q1730" s="2">
        <v>90345.93</v>
      </c>
      <c r="R1730" s="2">
        <v>2</v>
      </c>
      <c r="S1730" s="2">
        <f t="shared" si="78"/>
        <v>9</v>
      </c>
      <c r="T1730" s="2">
        <f t="shared" si="79"/>
        <v>1</v>
      </c>
      <c r="U1730" s="6">
        <f t="shared" si="80"/>
        <v>40.290884808013352</v>
      </c>
    </row>
    <row r="1731" spans="1:21" x14ac:dyDescent="0.3">
      <c r="A1731" s="2" t="s">
        <v>1746</v>
      </c>
      <c r="B1731" s="2" t="s">
        <v>6729</v>
      </c>
      <c r="C1731" s="3">
        <v>45801</v>
      </c>
      <c r="D1731" s="4">
        <v>5</v>
      </c>
      <c r="E1731" s="3">
        <v>45806</v>
      </c>
      <c r="F1731" s="3">
        <v>45811</v>
      </c>
      <c r="G1731" s="3">
        <v>28342</v>
      </c>
      <c r="H1731" s="2" t="s">
        <v>9881</v>
      </c>
      <c r="I1731" s="2" t="s">
        <v>9890</v>
      </c>
      <c r="J1731" s="2" t="s">
        <v>9905</v>
      </c>
      <c r="K1731" s="2" t="s">
        <v>9910</v>
      </c>
      <c r="L1731" s="2" t="s">
        <v>9935</v>
      </c>
      <c r="M1731" s="2">
        <v>3</v>
      </c>
      <c r="N1731" s="2">
        <v>15534.49</v>
      </c>
      <c r="O1731" s="2">
        <v>46603.47</v>
      </c>
      <c r="P1731" s="2">
        <v>8.15</v>
      </c>
      <c r="Q1731" s="2">
        <v>42805.29</v>
      </c>
      <c r="R1731" s="2">
        <v>4</v>
      </c>
      <c r="S1731" s="2">
        <f t="shared" ref="S1731:S1794" si="81">_xlfn.DAYS(F1731,C1731)</f>
        <v>10</v>
      </c>
      <c r="T1731" s="2">
        <f t="shared" ref="T1731:T1794" si="82">D1731-S1731</f>
        <v>-5</v>
      </c>
      <c r="U1731" s="6">
        <f t="shared" ref="U1731:U1794" si="83">YEARFRAC(G1731,C1731,1)</f>
        <v>47.800804604123599</v>
      </c>
    </row>
    <row r="1732" spans="1:21" x14ac:dyDescent="0.3">
      <c r="A1732" s="2" t="s">
        <v>1747</v>
      </c>
      <c r="B1732" s="2" t="s">
        <v>6730</v>
      </c>
      <c r="C1732" s="3">
        <v>45722</v>
      </c>
      <c r="D1732" s="4">
        <v>3</v>
      </c>
      <c r="E1732" s="3">
        <v>45727</v>
      </c>
      <c r="F1732" s="3">
        <v>45729</v>
      </c>
      <c r="G1732" s="3">
        <v>23264</v>
      </c>
      <c r="H1732" s="2" t="s">
        <v>9881</v>
      </c>
      <c r="I1732" s="2" t="s">
        <v>9899</v>
      </c>
      <c r="J1732" s="2" t="s">
        <v>9903</v>
      </c>
      <c r="K1732" s="2" t="s">
        <v>9907</v>
      </c>
      <c r="L1732" s="2" t="s">
        <v>9914</v>
      </c>
      <c r="M1732" s="2">
        <v>5</v>
      </c>
      <c r="N1732" s="2">
        <v>21813.74</v>
      </c>
      <c r="O1732" s="2">
        <v>109068.7</v>
      </c>
      <c r="P1732" s="2">
        <v>5.13</v>
      </c>
      <c r="Q1732" s="2">
        <v>103473.48</v>
      </c>
      <c r="R1732" s="2">
        <v>1</v>
      </c>
      <c r="S1732" s="2">
        <f t="shared" si="81"/>
        <v>7</v>
      </c>
      <c r="T1732" s="2">
        <f t="shared" si="82"/>
        <v>-4</v>
      </c>
      <c r="U1732" s="6">
        <f t="shared" si="83"/>
        <v>61.485984963713008</v>
      </c>
    </row>
    <row r="1733" spans="1:21" x14ac:dyDescent="0.3">
      <c r="A1733" s="2" t="s">
        <v>1748</v>
      </c>
      <c r="B1733" s="2" t="s">
        <v>6731</v>
      </c>
      <c r="C1733" s="3">
        <v>45724</v>
      </c>
      <c r="D1733" s="4">
        <v>3</v>
      </c>
      <c r="E1733" s="3">
        <v>45727</v>
      </c>
      <c r="F1733" s="3">
        <v>45728</v>
      </c>
      <c r="G1733" s="3">
        <v>35676</v>
      </c>
      <c r="H1733" s="2" t="s">
        <v>9882</v>
      </c>
      <c r="I1733" s="2" t="s">
        <v>9898</v>
      </c>
      <c r="J1733" s="2" t="s">
        <v>9903</v>
      </c>
      <c r="K1733" s="2" t="s">
        <v>9907</v>
      </c>
      <c r="L1733" s="2" t="s">
        <v>9931</v>
      </c>
      <c r="M1733" s="2">
        <v>9</v>
      </c>
      <c r="N1733" s="2">
        <v>33673.56</v>
      </c>
      <c r="O1733" s="2">
        <v>303062.03999999998</v>
      </c>
      <c r="P1733" s="2">
        <v>14.28</v>
      </c>
      <c r="Q1733" s="2">
        <v>259784.78</v>
      </c>
      <c r="R1733" s="2">
        <v>1</v>
      </c>
      <c r="S1733" s="2">
        <f t="shared" si="81"/>
        <v>4</v>
      </c>
      <c r="T1733" s="2">
        <f t="shared" si="82"/>
        <v>-1</v>
      </c>
      <c r="U1733" s="6">
        <f t="shared" si="83"/>
        <v>27.510574018126889</v>
      </c>
    </row>
    <row r="1734" spans="1:21" x14ac:dyDescent="0.3">
      <c r="A1734" s="2" t="s">
        <v>1749</v>
      </c>
      <c r="B1734" s="2" t="s">
        <v>6732</v>
      </c>
      <c r="C1734" s="3">
        <v>45737</v>
      </c>
      <c r="D1734" s="4">
        <v>6</v>
      </c>
      <c r="E1734" s="3">
        <v>45740</v>
      </c>
      <c r="F1734" s="3">
        <v>45741</v>
      </c>
      <c r="G1734" s="3">
        <v>28418</v>
      </c>
      <c r="H1734" s="2" t="s">
        <v>9881</v>
      </c>
      <c r="I1734" s="2" t="s">
        <v>9894</v>
      </c>
      <c r="J1734" s="2" t="s">
        <v>9904</v>
      </c>
      <c r="K1734" s="2" t="s">
        <v>9912</v>
      </c>
      <c r="L1734" s="2" t="s">
        <v>9933</v>
      </c>
      <c r="M1734" s="2">
        <v>7</v>
      </c>
      <c r="N1734" s="2">
        <v>9297.11</v>
      </c>
      <c r="O1734" s="2">
        <v>65079.77</v>
      </c>
      <c r="P1734" s="2">
        <v>24.41</v>
      </c>
      <c r="Q1734" s="2">
        <v>49193.8</v>
      </c>
      <c r="R1734" s="2">
        <v>4</v>
      </c>
      <c r="S1734" s="2">
        <f t="shared" si="81"/>
        <v>4</v>
      </c>
      <c r="T1734" s="2">
        <f t="shared" si="82"/>
        <v>2</v>
      </c>
      <c r="U1734" s="6">
        <f t="shared" si="83"/>
        <v>47.417500139688215</v>
      </c>
    </row>
    <row r="1735" spans="1:21" x14ac:dyDescent="0.3">
      <c r="A1735" s="2" t="s">
        <v>1750</v>
      </c>
      <c r="B1735" s="2" t="s">
        <v>6733</v>
      </c>
      <c r="C1735" s="3">
        <v>45705</v>
      </c>
      <c r="D1735" s="4">
        <v>9</v>
      </c>
      <c r="E1735" s="3">
        <v>45708</v>
      </c>
      <c r="F1735" s="3">
        <v>45713</v>
      </c>
      <c r="G1735" s="3">
        <v>29635</v>
      </c>
      <c r="H1735" s="2" t="s">
        <v>9880</v>
      </c>
      <c r="I1735" s="2" t="s">
        <v>9889</v>
      </c>
      <c r="J1735" s="2" t="s">
        <v>9906</v>
      </c>
      <c r="K1735" s="2" t="s">
        <v>9911</v>
      </c>
      <c r="L1735" s="2" t="s">
        <v>9922</v>
      </c>
      <c r="M1735" s="2">
        <v>10</v>
      </c>
      <c r="N1735" s="2">
        <v>32797.629999999997</v>
      </c>
      <c r="O1735" s="2">
        <v>327976.3</v>
      </c>
      <c r="P1735" s="2">
        <v>12.38</v>
      </c>
      <c r="Q1735" s="2">
        <v>287372.83</v>
      </c>
      <c r="R1735" s="2">
        <v>5</v>
      </c>
      <c r="S1735" s="2">
        <f t="shared" si="81"/>
        <v>8</v>
      </c>
      <c r="T1735" s="2">
        <f t="shared" si="82"/>
        <v>1</v>
      </c>
      <c r="U1735" s="6">
        <f t="shared" si="83"/>
        <v>43.997931370163052</v>
      </c>
    </row>
    <row r="1736" spans="1:21" x14ac:dyDescent="0.3">
      <c r="A1736" s="2" t="s">
        <v>1751</v>
      </c>
      <c r="B1736" s="2" t="s">
        <v>6734</v>
      </c>
      <c r="C1736" s="3">
        <v>45519</v>
      </c>
      <c r="D1736" s="4">
        <v>6</v>
      </c>
      <c r="E1736" s="3">
        <v>45520</v>
      </c>
      <c r="F1736" s="3">
        <v>45523</v>
      </c>
      <c r="G1736" s="3">
        <v>23356</v>
      </c>
      <c r="H1736" s="2" t="s">
        <v>9882</v>
      </c>
      <c r="I1736" s="2" t="s">
        <v>9888</v>
      </c>
      <c r="J1736" s="2" t="s">
        <v>9904</v>
      </c>
      <c r="K1736" s="2" t="s">
        <v>9909</v>
      </c>
      <c r="L1736" s="2" t="s">
        <v>9927</v>
      </c>
      <c r="M1736" s="2">
        <v>6</v>
      </c>
      <c r="N1736" s="2">
        <v>44703.43</v>
      </c>
      <c r="O1736" s="2">
        <v>268220.58</v>
      </c>
      <c r="P1736" s="2">
        <v>27.52</v>
      </c>
      <c r="Q1736" s="2">
        <v>194406.28</v>
      </c>
      <c r="R1736" s="2">
        <v>4</v>
      </c>
      <c r="S1736" s="2">
        <f t="shared" si="81"/>
        <v>4</v>
      </c>
      <c r="T1736" s="2">
        <f t="shared" si="82"/>
        <v>2</v>
      </c>
      <c r="U1736" s="6">
        <f t="shared" si="83"/>
        <v>60.677647266625456</v>
      </c>
    </row>
    <row r="1737" spans="1:21" x14ac:dyDescent="0.3">
      <c r="A1737" s="2" t="s">
        <v>1752</v>
      </c>
      <c r="B1737" s="2" t="s">
        <v>6735</v>
      </c>
      <c r="C1737" s="3">
        <v>45660</v>
      </c>
      <c r="D1737" s="4">
        <v>9</v>
      </c>
      <c r="E1737" s="3">
        <v>45663</v>
      </c>
      <c r="F1737" s="3">
        <v>45668</v>
      </c>
      <c r="G1737" s="3">
        <v>30059</v>
      </c>
      <c r="H1737" s="2" t="s">
        <v>9880</v>
      </c>
      <c r="I1737" s="2" t="s">
        <v>9889</v>
      </c>
      <c r="J1737" s="2" t="s">
        <v>9906</v>
      </c>
      <c r="K1737" s="2" t="s">
        <v>9911</v>
      </c>
      <c r="L1737" s="2" t="s">
        <v>9926</v>
      </c>
      <c r="M1737" s="2">
        <v>6</v>
      </c>
      <c r="N1737" s="2">
        <v>19066.560000000001</v>
      </c>
      <c r="O1737" s="2">
        <v>114399.36</v>
      </c>
      <c r="P1737" s="2">
        <v>27.82</v>
      </c>
      <c r="Q1737" s="2">
        <v>82573.460000000006</v>
      </c>
      <c r="R1737" s="2">
        <v>1</v>
      </c>
      <c r="S1737" s="2">
        <f t="shared" si="81"/>
        <v>8</v>
      </c>
      <c r="T1737" s="2">
        <f t="shared" si="82"/>
        <v>1</v>
      </c>
      <c r="U1737" s="6">
        <f t="shared" si="83"/>
        <v>42.713210130047912</v>
      </c>
    </row>
    <row r="1738" spans="1:21" x14ac:dyDescent="0.3">
      <c r="A1738" s="2" t="s">
        <v>1753</v>
      </c>
      <c r="B1738" s="2" t="s">
        <v>6736</v>
      </c>
      <c r="C1738" s="3">
        <v>45233</v>
      </c>
      <c r="D1738" s="4">
        <v>4</v>
      </c>
      <c r="E1738" s="3">
        <v>45234</v>
      </c>
      <c r="F1738" s="3">
        <v>45237</v>
      </c>
      <c r="G1738" s="3">
        <v>38123</v>
      </c>
      <c r="H1738" s="2" t="s">
        <v>9881</v>
      </c>
      <c r="I1738" s="2" t="s">
        <v>9894</v>
      </c>
      <c r="J1738" s="2" t="s">
        <v>9904</v>
      </c>
      <c r="K1738" s="2" t="s">
        <v>9909</v>
      </c>
      <c r="L1738" s="2" t="s">
        <v>9923</v>
      </c>
      <c r="M1738" s="2">
        <v>9</v>
      </c>
      <c r="N1738" s="2">
        <v>37825.69</v>
      </c>
      <c r="O1738" s="2">
        <v>340431.21</v>
      </c>
      <c r="P1738" s="2">
        <v>23.95</v>
      </c>
      <c r="Q1738" s="2">
        <v>258897.94</v>
      </c>
      <c r="R1738" s="2">
        <v>2</v>
      </c>
      <c r="S1738" s="2">
        <f t="shared" si="81"/>
        <v>4</v>
      </c>
      <c r="T1738" s="2">
        <f t="shared" si="82"/>
        <v>0</v>
      </c>
      <c r="U1738" s="6">
        <f t="shared" si="83"/>
        <v>19.466119096509239</v>
      </c>
    </row>
    <row r="1739" spans="1:21" x14ac:dyDescent="0.3">
      <c r="A1739" s="2" t="s">
        <v>1754</v>
      </c>
      <c r="B1739" s="2" t="s">
        <v>6737</v>
      </c>
      <c r="C1739" s="3">
        <v>45456</v>
      </c>
      <c r="D1739" s="4">
        <v>6</v>
      </c>
      <c r="E1739" s="3">
        <v>45458</v>
      </c>
      <c r="F1739" s="3">
        <v>45462</v>
      </c>
      <c r="G1739" s="3">
        <v>28941</v>
      </c>
      <c r="H1739" s="2" t="s">
        <v>9879</v>
      </c>
      <c r="I1739" s="2" t="s">
        <v>9883</v>
      </c>
      <c r="J1739" s="2" t="s">
        <v>9904</v>
      </c>
      <c r="K1739" s="2" t="s">
        <v>9909</v>
      </c>
      <c r="L1739" s="2" t="s">
        <v>9916</v>
      </c>
      <c r="M1739" s="2">
        <v>7</v>
      </c>
      <c r="N1739" s="2">
        <v>31847.9</v>
      </c>
      <c r="O1739" s="2">
        <v>222935.3</v>
      </c>
      <c r="P1739" s="2">
        <v>7.38</v>
      </c>
      <c r="Q1739" s="2">
        <v>206482.67</v>
      </c>
      <c r="R1739" s="2">
        <v>5</v>
      </c>
      <c r="S1739" s="2">
        <f t="shared" si="81"/>
        <v>6</v>
      </c>
      <c r="T1739" s="2">
        <f t="shared" si="82"/>
        <v>0</v>
      </c>
      <c r="U1739" s="6">
        <f t="shared" si="83"/>
        <v>45.214260207118201</v>
      </c>
    </row>
    <row r="1740" spans="1:21" x14ac:dyDescent="0.3">
      <c r="A1740" s="2" t="s">
        <v>1755</v>
      </c>
      <c r="B1740" s="2" t="s">
        <v>6738</v>
      </c>
      <c r="C1740" s="3">
        <v>45168</v>
      </c>
      <c r="D1740" s="4">
        <v>9</v>
      </c>
      <c r="E1740" s="3">
        <v>45170</v>
      </c>
      <c r="F1740" s="3">
        <v>45175</v>
      </c>
      <c r="G1740" s="3">
        <v>27182</v>
      </c>
      <c r="H1740" s="2" t="s">
        <v>9879</v>
      </c>
      <c r="I1740" s="2" t="s">
        <v>9886</v>
      </c>
      <c r="J1740" s="2" t="s">
        <v>9906</v>
      </c>
      <c r="K1740" s="2" t="s">
        <v>9911</v>
      </c>
      <c r="L1740" s="2" t="s">
        <v>9922</v>
      </c>
      <c r="M1740" s="2">
        <v>3</v>
      </c>
      <c r="N1740" s="2">
        <v>7549.87</v>
      </c>
      <c r="O1740" s="2">
        <v>22649.61</v>
      </c>
      <c r="P1740" s="2">
        <v>17.21</v>
      </c>
      <c r="Q1740" s="2">
        <v>18751.61</v>
      </c>
      <c r="R1740" s="2">
        <v>1</v>
      </c>
      <c r="S1740" s="2">
        <f t="shared" si="81"/>
        <v>7</v>
      </c>
      <c r="T1740" s="2">
        <f t="shared" si="82"/>
        <v>2</v>
      </c>
      <c r="U1740" s="6">
        <f t="shared" si="83"/>
        <v>49.244332493702771</v>
      </c>
    </row>
    <row r="1741" spans="1:21" x14ac:dyDescent="0.3">
      <c r="A1741" s="2" t="s">
        <v>1756</v>
      </c>
      <c r="B1741" s="2" t="s">
        <v>6739</v>
      </c>
      <c r="C1741" s="3">
        <v>45795</v>
      </c>
      <c r="D1741" s="4">
        <v>7</v>
      </c>
      <c r="E1741" s="3">
        <v>45796</v>
      </c>
      <c r="F1741" s="3">
        <v>45797</v>
      </c>
      <c r="G1741" s="3">
        <v>27428</v>
      </c>
      <c r="H1741" s="2" t="s">
        <v>9880</v>
      </c>
      <c r="I1741" s="2" t="s">
        <v>9889</v>
      </c>
      <c r="J1741" s="2" t="s">
        <v>9906</v>
      </c>
      <c r="K1741" s="2" t="s">
        <v>9911</v>
      </c>
      <c r="L1741" s="2" t="s">
        <v>9926</v>
      </c>
      <c r="M1741" s="2">
        <v>5</v>
      </c>
      <c r="N1741" s="2">
        <v>7963.88</v>
      </c>
      <c r="O1741" s="2">
        <v>39819.4</v>
      </c>
      <c r="P1741" s="2">
        <v>8.2200000000000006</v>
      </c>
      <c r="Q1741" s="2">
        <v>36546.25</v>
      </c>
      <c r="R1741" s="2">
        <v>2</v>
      </c>
      <c r="S1741" s="2">
        <f t="shared" si="81"/>
        <v>2</v>
      </c>
      <c r="T1741" s="2">
        <f t="shared" si="82"/>
        <v>5</v>
      </c>
      <c r="U1741" s="6">
        <f t="shared" si="83"/>
        <v>50.28543053467898</v>
      </c>
    </row>
    <row r="1742" spans="1:21" x14ac:dyDescent="0.3">
      <c r="A1742" s="2" t="s">
        <v>1757</v>
      </c>
      <c r="B1742" s="2" t="s">
        <v>6740</v>
      </c>
      <c r="C1742" s="3">
        <v>45817</v>
      </c>
      <c r="D1742" s="4">
        <v>9</v>
      </c>
      <c r="E1742" s="3">
        <v>45819</v>
      </c>
      <c r="F1742" s="3">
        <v>45821</v>
      </c>
      <c r="G1742" s="3">
        <v>37789</v>
      </c>
      <c r="H1742" s="2" t="s">
        <v>9881</v>
      </c>
      <c r="I1742" s="2" t="s">
        <v>9891</v>
      </c>
      <c r="J1742" s="2" t="s">
        <v>9903</v>
      </c>
      <c r="K1742" s="2" t="s">
        <v>9907</v>
      </c>
      <c r="L1742" s="2" t="s">
        <v>9914</v>
      </c>
      <c r="M1742" s="2">
        <v>6</v>
      </c>
      <c r="N1742" s="2">
        <v>34801.96</v>
      </c>
      <c r="O1742" s="2">
        <v>208811.76</v>
      </c>
      <c r="P1742" s="2">
        <v>20.21</v>
      </c>
      <c r="Q1742" s="2">
        <v>166610.9</v>
      </c>
      <c r="R1742" s="2">
        <v>2</v>
      </c>
      <c r="S1742" s="2">
        <f t="shared" si="81"/>
        <v>4</v>
      </c>
      <c r="T1742" s="2">
        <f t="shared" si="82"/>
        <v>5</v>
      </c>
      <c r="U1742" s="6">
        <f t="shared" si="83"/>
        <v>21.978812046184977</v>
      </c>
    </row>
    <row r="1743" spans="1:21" x14ac:dyDescent="0.3">
      <c r="A1743" s="2" t="s">
        <v>1758</v>
      </c>
      <c r="B1743" s="2" t="s">
        <v>6741</v>
      </c>
      <c r="C1743" s="3">
        <v>45679</v>
      </c>
      <c r="D1743" s="4">
        <v>3</v>
      </c>
      <c r="E1743" s="3">
        <v>45683</v>
      </c>
      <c r="F1743" s="3">
        <v>45687</v>
      </c>
      <c r="G1743" s="3">
        <v>37894</v>
      </c>
      <c r="H1743" s="2" t="s">
        <v>9882</v>
      </c>
      <c r="I1743" s="2" t="s">
        <v>9888</v>
      </c>
      <c r="J1743" s="2" t="s">
        <v>9905</v>
      </c>
      <c r="K1743" s="2" t="s">
        <v>9910</v>
      </c>
      <c r="L1743" s="2" t="s">
        <v>9925</v>
      </c>
      <c r="M1743" s="2">
        <v>10</v>
      </c>
      <c r="N1743" s="2">
        <v>27008.080000000002</v>
      </c>
      <c r="O1743" s="2">
        <v>270080.8</v>
      </c>
      <c r="P1743" s="2">
        <v>20.97</v>
      </c>
      <c r="Q1743" s="2">
        <v>213444.86</v>
      </c>
      <c r="R1743" s="2">
        <v>4</v>
      </c>
      <c r="S1743" s="2">
        <f t="shared" si="81"/>
        <v>8</v>
      </c>
      <c r="T1743" s="2">
        <f t="shared" si="82"/>
        <v>-5</v>
      </c>
      <c r="U1743" s="6">
        <f t="shared" si="83"/>
        <v>21.313534103082969</v>
      </c>
    </row>
    <row r="1744" spans="1:21" x14ac:dyDescent="0.3">
      <c r="A1744" s="2" t="s">
        <v>1759</v>
      </c>
      <c r="B1744" s="2" t="s">
        <v>6742</v>
      </c>
      <c r="C1744" s="3">
        <v>45543</v>
      </c>
      <c r="D1744" s="4">
        <v>8</v>
      </c>
      <c r="E1744" s="3">
        <v>45545</v>
      </c>
      <c r="F1744" s="3">
        <v>45550</v>
      </c>
      <c r="G1744" s="3">
        <v>25714</v>
      </c>
      <c r="H1744" s="2" t="s">
        <v>9882</v>
      </c>
      <c r="I1744" s="2" t="s">
        <v>9895</v>
      </c>
      <c r="J1744" s="2" t="s">
        <v>9906</v>
      </c>
      <c r="K1744" s="2" t="s">
        <v>9911</v>
      </c>
      <c r="L1744" s="2" t="s">
        <v>9919</v>
      </c>
      <c r="M1744" s="2">
        <v>4</v>
      </c>
      <c r="N1744" s="2">
        <v>36758.03</v>
      </c>
      <c r="O1744" s="2">
        <v>147032.12</v>
      </c>
      <c r="P1744" s="2">
        <v>5.1100000000000003</v>
      </c>
      <c r="Q1744" s="2">
        <v>139518.78</v>
      </c>
      <c r="R1744" s="2">
        <v>3</v>
      </c>
      <c r="S1744" s="2">
        <f t="shared" si="81"/>
        <v>7</v>
      </c>
      <c r="T1744" s="2">
        <f t="shared" si="82"/>
        <v>1</v>
      </c>
      <c r="U1744" s="6">
        <f t="shared" si="83"/>
        <v>54.288167653939965</v>
      </c>
    </row>
    <row r="1745" spans="1:21" x14ac:dyDescent="0.3">
      <c r="A1745" s="2" t="s">
        <v>1760</v>
      </c>
      <c r="B1745" s="2" t="s">
        <v>6743</v>
      </c>
      <c r="C1745" s="3">
        <v>45710</v>
      </c>
      <c r="D1745" s="4">
        <v>8</v>
      </c>
      <c r="E1745" s="3">
        <v>45714</v>
      </c>
      <c r="F1745" s="3">
        <v>45717</v>
      </c>
      <c r="G1745" s="3">
        <v>30663</v>
      </c>
      <c r="H1745" s="2" t="s">
        <v>9880</v>
      </c>
      <c r="I1745" s="2" t="s">
        <v>9897</v>
      </c>
      <c r="J1745" s="2" t="s">
        <v>9904</v>
      </c>
      <c r="K1745" s="2" t="s">
        <v>9912</v>
      </c>
      <c r="L1745" s="2" t="s">
        <v>9920</v>
      </c>
      <c r="M1745" s="2">
        <v>5</v>
      </c>
      <c r="N1745" s="2">
        <v>28945.78</v>
      </c>
      <c r="O1745" s="2">
        <v>144728.9</v>
      </c>
      <c r="P1745" s="2">
        <v>5.47</v>
      </c>
      <c r="Q1745" s="2">
        <v>136812.23000000001</v>
      </c>
      <c r="R1745" s="2">
        <v>5</v>
      </c>
      <c r="S1745" s="2">
        <f t="shared" si="81"/>
        <v>7</v>
      </c>
      <c r="T1745" s="2">
        <f t="shared" si="82"/>
        <v>1</v>
      </c>
      <c r="U1745" s="6">
        <f t="shared" si="83"/>
        <v>41.19578505029925</v>
      </c>
    </row>
    <row r="1746" spans="1:21" x14ac:dyDescent="0.3">
      <c r="A1746" s="2" t="s">
        <v>1761</v>
      </c>
      <c r="B1746" s="2" t="s">
        <v>6744</v>
      </c>
      <c r="C1746" s="3">
        <v>45342</v>
      </c>
      <c r="D1746" s="4">
        <v>8</v>
      </c>
      <c r="E1746" s="3">
        <v>45346</v>
      </c>
      <c r="F1746" s="3">
        <v>45349</v>
      </c>
      <c r="G1746" s="3">
        <v>38869</v>
      </c>
      <c r="H1746" s="2" t="s">
        <v>9880</v>
      </c>
      <c r="I1746" s="2" t="s">
        <v>9884</v>
      </c>
      <c r="J1746" s="2" t="s">
        <v>9906</v>
      </c>
      <c r="K1746" s="2" t="s">
        <v>9911</v>
      </c>
      <c r="L1746" s="2" t="s">
        <v>9936</v>
      </c>
      <c r="M1746" s="2">
        <v>9</v>
      </c>
      <c r="N1746" s="2">
        <v>46029.17</v>
      </c>
      <c r="O1746" s="2">
        <v>414262.53</v>
      </c>
      <c r="P1746" s="2">
        <v>16.11</v>
      </c>
      <c r="Q1746" s="2">
        <v>347524.84</v>
      </c>
      <c r="R1746" s="2">
        <v>5</v>
      </c>
      <c r="S1746" s="2">
        <f t="shared" si="81"/>
        <v>7</v>
      </c>
      <c r="T1746" s="2">
        <f t="shared" si="82"/>
        <v>1</v>
      </c>
      <c r="U1746" s="6">
        <f t="shared" si="83"/>
        <v>17.721469740634006</v>
      </c>
    </row>
    <row r="1747" spans="1:21" x14ac:dyDescent="0.3">
      <c r="A1747" s="2" t="s">
        <v>1762</v>
      </c>
      <c r="B1747" s="2" t="s">
        <v>6745</v>
      </c>
      <c r="C1747" s="3">
        <v>45812</v>
      </c>
      <c r="D1747" s="4">
        <v>9</v>
      </c>
      <c r="E1747" s="3">
        <v>45816</v>
      </c>
      <c r="F1747" s="3">
        <v>45821</v>
      </c>
      <c r="G1747" s="3">
        <v>22939</v>
      </c>
      <c r="H1747" s="2" t="s">
        <v>9880</v>
      </c>
      <c r="I1747" s="2" t="s">
        <v>9892</v>
      </c>
      <c r="J1747" s="2" t="s">
        <v>9906</v>
      </c>
      <c r="K1747" s="2" t="s">
        <v>9911</v>
      </c>
      <c r="L1747" s="2" t="s">
        <v>9926</v>
      </c>
      <c r="M1747" s="2">
        <v>8</v>
      </c>
      <c r="N1747" s="2">
        <v>46097.1</v>
      </c>
      <c r="O1747" s="2">
        <v>368776.8</v>
      </c>
      <c r="P1747" s="2">
        <v>0.69</v>
      </c>
      <c r="Q1747" s="2">
        <v>366232.24</v>
      </c>
      <c r="R1747" s="2">
        <v>3</v>
      </c>
      <c r="S1747" s="2">
        <f t="shared" si="81"/>
        <v>9</v>
      </c>
      <c r="T1747" s="2">
        <f t="shared" si="82"/>
        <v>0</v>
      </c>
      <c r="U1747" s="6">
        <f t="shared" si="83"/>
        <v>62.622861054072551</v>
      </c>
    </row>
    <row r="1748" spans="1:21" x14ac:dyDescent="0.3">
      <c r="A1748" s="2" t="s">
        <v>1763</v>
      </c>
      <c r="B1748" s="2" t="s">
        <v>6746</v>
      </c>
      <c r="C1748" s="3">
        <v>45536</v>
      </c>
      <c r="D1748" s="4">
        <v>10</v>
      </c>
      <c r="E1748" s="3">
        <v>45537</v>
      </c>
      <c r="F1748" s="3">
        <v>45541</v>
      </c>
      <c r="G1748" s="3">
        <v>35449</v>
      </c>
      <c r="H1748" s="2" t="s">
        <v>9879</v>
      </c>
      <c r="I1748" s="2" t="s">
        <v>9886</v>
      </c>
      <c r="J1748" s="2" t="s">
        <v>9903</v>
      </c>
      <c r="K1748" s="2" t="s">
        <v>9908</v>
      </c>
      <c r="L1748" s="2" t="s">
        <v>9921</v>
      </c>
      <c r="M1748" s="2">
        <v>4</v>
      </c>
      <c r="N1748" s="2">
        <v>6401.1</v>
      </c>
      <c r="O1748" s="2">
        <v>25604.400000000001</v>
      </c>
      <c r="P1748" s="2">
        <v>24.24</v>
      </c>
      <c r="Q1748" s="2">
        <v>19397.89</v>
      </c>
      <c r="R1748" s="2">
        <v>3</v>
      </c>
      <c r="S1748" s="2">
        <f t="shared" si="81"/>
        <v>5</v>
      </c>
      <c r="T1748" s="2">
        <f t="shared" si="82"/>
        <v>5</v>
      </c>
      <c r="U1748" s="6">
        <f t="shared" si="83"/>
        <v>27.616700889801507</v>
      </c>
    </row>
    <row r="1749" spans="1:21" x14ac:dyDescent="0.3">
      <c r="A1749" s="2" t="s">
        <v>1764</v>
      </c>
      <c r="B1749" s="2" t="s">
        <v>6747</v>
      </c>
      <c r="C1749" s="3">
        <v>45654</v>
      </c>
      <c r="D1749" s="4">
        <v>10</v>
      </c>
      <c r="E1749" s="3">
        <v>45657</v>
      </c>
      <c r="F1749" s="3">
        <v>45660</v>
      </c>
      <c r="G1749" s="3">
        <v>28496</v>
      </c>
      <c r="H1749" s="2" t="s">
        <v>9879</v>
      </c>
      <c r="I1749" s="2" t="s">
        <v>9900</v>
      </c>
      <c r="J1749" s="2" t="s">
        <v>9903</v>
      </c>
      <c r="K1749" s="2" t="s">
        <v>9908</v>
      </c>
      <c r="L1749" s="2" t="s">
        <v>9915</v>
      </c>
      <c r="M1749" s="2">
        <v>9</v>
      </c>
      <c r="N1749" s="2">
        <v>43507.17</v>
      </c>
      <c r="O1749" s="2">
        <v>391564.53</v>
      </c>
      <c r="P1749" s="2">
        <v>19.29</v>
      </c>
      <c r="Q1749" s="2">
        <v>316031.73</v>
      </c>
      <c r="R1749" s="2">
        <v>4</v>
      </c>
      <c r="S1749" s="2">
        <f t="shared" si="81"/>
        <v>6</v>
      </c>
      <c r="T1749" s="2">
        <f t="shared" si="82"/>
        <v>4</v>
      </c>
      <c r="U1749" s="6">
        <f t="shared" si="83"/>
        <v>46.975359701753362</v>
      </c>
    </row>
    <row r="1750" spans="1:21" x14ac:dyDescent="0.3">
      <c r="A1750" s="2" t="s">
        <v>1765</v>
      </c>
      <c r="B1750" s="2" t="s">
        <v>6748</v>
      </c>
      <c r="C1750" s="3">
        <v>45656</v>
      </c>
      <c r="D1750" s="4">
        <v>7</v>
      </c>
      <c r="E1750" s="3">
        <v>45661</v>
      </c>
      <c r="F1750" s="3">
        <v>45663</v>
      </c>
      <c r="G1750" s="3">
        <v>34150</v>
      </c>
      <c r="H1750" s="2" t="s">
        <v>9880</v>
      </c>
      <c r="I1750" s="2" t="s">
        <v>9884</v>
      </c>
      <c r="J1750" s="2" t="s">
        <v>9903</v>
      </c>
      <c r="K1750" s="2" t="s">
        <v>9908</v>
      </c>
      <c r="L1750" s="2" t="s">
        <v>9934</v>
      </c>
      <c r="M1750" s="2">
        <v>7</v>
      </c>
      <c r="N1750" s="2">
        <v>17862.53</v>
      </c>
      <c r="O1750" s="2">
        <v>125037.71</v>
      </c>
      <c r="P1750" s="2">
        <v>7.66</v>
      </c>
      <c r="Q1750" s="2">
        <v>115459.82</v>
      </c>
      <c r="R1750" s="2">
        <v>1</v>
      </c>
      <c r="S1750" s="2">
        <f t="shared" si="81"/>
        <v>7</v>
      </c>
      <c r="T1750" s="2">
        <f t="shared" si="82"/>
        <v>0</v>
      </c>
      <c r="U1750" s="6">
        <f t="shared" si="83"/>
        <v>31.501711156741958</v>
      </c>
    </row>
    <row r="1751" spans="1:21" x14ac:dyDescent="0.3">
      <c r="A1751" s="2" t="s">
        <v>1766</v>
      </c>
      <c r="B1751" s="2" t="s">
        <v>6749</v>
      </c>
      <c r="C1751" s="3">
        <v>45384</v>
      </c>
      <c r="D1751" s="4">
        <v>9</v>
      </c>
      <c r="E1751" s="3">
        <v>45388</v>
      </c>
      <c r="F1751" s="3">
        <v>45389</v>
      </c>
      <c r="G1751" s="3">
        <v>26953</v>
      </c>
      <c r="H1751" s="2" t="s">
        <v>9882</v>
      </c>
      <c r="I1751" s="2" t="s">
        <v>9902</v>
      </c>
      <c r="J1751" s="2" t="s">
        <v>9905</v>
      </c>
      <c r="K1751" s="2" t="s">
        <v>9910</v>
      </c>
      <c r="L1751" s="2" t="s">
        <v>9925</v>
      </c>
      <c r="M1751" s="2">
        <v>7</v>
      </c>
      <c r="N1751" s="2">
        <v>24082.55</v>
      </c>
      <c r="O1751" s="2">
        <v>168577.85</v>
      </c>
      <c r="P1751" s="2">
        <v>12.34</v>
      </c>
      <c r="Q1751" s="2">
        <v>147775.34</v>
      </c>
      <c r="R1751" s="2">
        <v>2</v>
      </c>
      <c r="S1751" s="2">
        <f t="shared" si="81"/>
        <v>5</v>
      </c>
      <c r="T1751" s="2">
        <f t="shared" si="82"/>
        <v>4</v>
      </c>
      <c r="U1751" s="6">
        <f t="shared" si="83"/>
        <v>50.461327857631758</v>
      </c>
    </row>
    <row r="1752" spans="1:21" x14ac:dyDescent="0.3">
      <c r="A1752" s="2" t="s">
        <v>1767</v>
      </c>
      <c r="B1752" s="2" t="s">
        <v>6750</v>
      </c>
      <c r="C1752" s="3">
        <v>45843</v>
      </c>
      <c r="D1752" s="4">
        <v>9</v>
      </c>
      <c r="E1752" s="3">
        <v>45846</v>
      </c>
      <c r="F1752" s="3">
        <v>45850</v>
      </c>
      <c r="G1752" s="3">
        <v>26380</v>
      </c>
      <c r="H1752" s="2" t="s">
        <v>9882</v>
      </c>
      <c r="I1752" s="2" t="s">
        <v>9888</v>
      </c>
      <c r="J1752" s="2" t="s">
        <v>9904</v>
      </c>
      <c r="K1752" s="2" t="s">
        <v>9912</v>
      </c>
      <c r="L1752" s="2" t="s">
        <v>9933</v>
      </c>
      <c r="M1752" s="2">
        <v>9</v>
      </c>
      <c r="N1752" s="2">
        <v>27313.25</v>
      </c>
      <c r="O1752" s="2">
        <v>245819.25</v>
      </c>
      <c r="P1752" s="2">
        <v>1.29</v>
      </c>
      <c r="Q1752" s="2">
        <v>242648.18</v>
      </c>
      <c r="R1752" s="2">
        <v>1</v>
      </c>
      <c r="S1752" s="2">
        <f t="shared" si="81"/>
        <v>7</v>
      </c>
      <c r="T1752" s="2">
        <f t="shared" si="82"/>
        <v>2</v>
      </c>
      <c r="U1752" s="6">
        <f t="shared" si="83"/>
        <v>53.285439059014401</v>
      </c>
    </row>
    <row r="1753" spans="1:21" x14ac:dyDescent="0.3">
      <c r="A1753" s="2" t="s">
        <v>1768</v>
      </c>
      <c r="B1753" s="2" t="s">
        <v>6751</v>
      </c>
      <c r="C1753" s="3">
        <v>45502</v>
      </c>
      <c r="D1753" s="4">
        <v>10</v>
      </c>
      <c r="E1753" s="3">
        <v>45505</v>
      </c>
      <c r="F1753" s="3">
        <v>45509</v>
      </c>
      <c r="G1753" s="3">
        <v>29516</v>
      </c>
      <c r="H1753" s="2" t="s">
        <v>9880</v>
      </c>
      <c r="I1753" s="2" t="s">
        <v>9892</v>
      </c>
      <c r="J1753" s="2" t="s">
        <v>9904</v>
      </c>
      <c r="K1753" s="2" t="s">
        <v>9912</v>
      </c>
      <c r="L1753" s="2" t="s">
        <v>9930</v>
      </c>
      <c r="M1753" s="2">
        <v>7</v>
      </c>
      <c r="N1753" s="2">
        <v>7817.16</v>
      </c>
      <c r="O1753" s="2">
        <v>54720.12</v>
      </c>
      <c r="P1753" s="2">
        <v>21.96</v>
      </c>
      <c r="Q1753" s="2">
        <v>42703.58</v>
      </c>
      <c r="R1753" s="2">
        <v>1</v>
      </c>
      <c r="S1753" s="2">
        <f t="shared" si="81"/>
        <v>7</v>
      </c>
      <c r="T1753" s="2">
        <f t="shared" si="82"/>
        <v>3</v>
      </c>
      <c r="U1753" s="6">
        <f t="shared" si="83"/>
        <v>43.765285636064981</v>
      </c>
    </row>
    <row r="1754" spans="1:21" x14ac:dyDescent="0.3">
      <c r="A1754" s="2" t="s">
        <v>1769</v>
      </c>
      <c r="B1754" s="2" t="s">
        <v>6752</v>
      </c>
      <c r="C1754" s="3">
        <v>45372</v>
      </c>
      <c r="D1754" s="4">
        <v>4</v>
      </c>
      <c r="E1754" s="3">
        <v>45373</v>
      </c>
      <c r="F1754" s="3">
        <v>45374</v>
      </c>
      <c r="G1754" s="3">
        <v>39140</v>
      </c>
      <c r="H1754" s="2" t="s">
        <v>9880</v>
      </c>
      <c r="I1754" s="2" t="s">
        <v>9897</v>
      </c>
      <c r="J1754" s="2" t="s">
        <v>9906</v>
      </c>
      <c r="K1754" s="2" t="s">
        <v>9911</v>
      </c>
      <c r="L1754" s="2" t="s">
        <v>9926</v>
      </c>
      <c r="M1754" s="2">
        <v>8</v>
      </c>
      <c r="N1754" s="2">
        <v>42770.03</v>
      </c>
      <c r="O1754" s="2">
        <v>342160.24</v>
      </c>
      <c r="P1754" s="2">
        <v>23.59</v>
      </c>
      <c r="Q1754" s="2">
        <v>261444.64</v>
      </c>
      <c r="R1754" s="2">
        <v>1</v>
      </c>
      <c r="S1754" s="2">
        <f t="shared" si="81"/>
        <v>2</v>
      </c>
      <c r="T1754" s="2">
        <f t="shared" si="82"/>
        <v>2</v>
      </c>
      <c r="U1754" s="6">
        <f t="shared" si="83"/>
        <v>17.060988593155894</v>
      </c>
    </row>
    <row r="1755" spans="1:21" x14ac:dyDescent="0.3">
      <c r="A1755" s="2" t="s">
        <v>1770</v>
      </c>
      <c r="B1755" s="2" t="s">
        <v>6753</v>
      </c>
      <c r="C1755" s="3">
        <v>45797</v>
      </c>
      <c r="D1755" s="4">
        <v>6</v>
      </c>
      <c r="E1755" s="3">
        <v>45799</v>
      </c>
      <c r="F1755" s="3">
        <v>45800</v>
      </c>
      <c r="G1755" s="3">
        <v>24784</v>
      </c>
      <c r="H1755" s="2" t="s">
        <v>9881</v>
      </c>
      <c r="I1755" s="2" t="s">
        <v>9891</v>
      </c>
      <c r="J1755" s="2" t="s">
        <v>9904</v>
      </c>
      <c r="K1755" s="2" t="s">
        <v>9909</v>
      </c>
      <c r="L1755" s="2" t="s">
        <v>9916</v>
      </c>
      <c r="M1755" s="2">
        <v>9</v>
      </c>
      <c r="N1755" s="2">
        <v>43109.36</v>
      </c>
      <c r="O1755" s="2">
        <v>387984.24</v>
      </c>
      <c r="P1755" s="2">
        <v>22.18</v>
      </c>
      <c r="Q1755" s="2">
        <v>301929.34000000003</v>
      </c>
      <c r="R1755" s="2">
        <v>5</v>
      </c>
      <c r="S1755" s="2">
        <f t="shared" si="81"/>
        <v>3</v>
      </c>
      <c r="T1755" s="2">
        <f t="shared" si="82"/>
        <v>3</v>
      </c>
      <c r="U1755" s="6">
        <f t="shared" si="83"/>
        <v>57.529791183294662</v>
      </c>
    </row>
    <row r="1756" spans="1:21" x14ac:dyDescent="0.3">
      <c r="A1756" s="2" t="s">
        <v>1771</v>
      </c>
      <c r="B1756" s="2" t="s">
        <v>6754</v>
      </c>
      <c r="C1756" s="3">
        <v>45853</v>
      </c>
      <c r="D1756" s="4">
        <v>3</v>
      </c>
      <c r="E1756" s="3">
        <v>45857</v>
      </c>
      <c r="F1756" s="3">
        <v>45859</v>
      </c>
      <c r="G1756" s="3">
        <v>26240</v>
      </c>
      <c r="H1756" s="2" t="s">
        <v>9882</v>
      </c>
      <c r="I1756" s="2" t="s">
        <v>9902</v>
      </c>
      <c r="J1756" s="2" t="s">
        <v>9904</v>
      </c>
      <c r="K1756" s="2" t="s">
        <v>9912</v>
      </c>
      <c r="L1756" s="2" t="s">
        <v>9933</v>
      </c>
      <c r="M1756" s="2">
        <v>8</v>
      </c>
      <c r="N1756" s="2">
        <v>46646.77</v>
      </c>
      <c r="O1756" s="2">
        <v>373174.16</v>
      </c>
      <c r="P1756" s="2">
        <v>11.98</v>
      </c>
      <c r="Q1756" s="2">
        <v>328467.90000000002</v>
      </c>
      <c r="R1756" s="2">
        <v>1</v>
      </c>
      <c r="S1756" s="2">
        <f t="shared" si="81"/>
        <v>6</v>
      </c>
      <c r="T1756" s="2">
        <f t="shared" si="82"/>
        <v>-3</v>
      </c>
      <c r="U1756" s="6">
        <f t="shared" si="83"/>
        <v>53.696799243367018</v>
      </c>
    </row>
    <row r="1757" spans="1:21" x14ac:dyDescent="0.3">
      <c r="A1757" s="2" t="s">
        <v>1772</v>
      </c>
      <c r="B1757" s="2" t="s">
        <v>6755</v>
      </c>
      <c r="C1757" s="3">
        <v>45486</v>
      </c>
      <c r="D1757" s="4">
        <v>5</v>
      </c>
      <c r="E1757" s="3">
        <v>45487</v>
      </c>
      <c r="F1757" s="3">
        <v>45492</v>
      </c>
      <c r="G1757" s="3">
        <v>36266</v>
      </c>
      <c r="H1757" s="2" t="s">
        <v>9879</v>
      </c>
      <c r="I1757" s="2" t="s">
        <v>9883</v>
      </c>
      <c r="J1757" s="2" t="s">
        <v>9905</v>
      </c>
      <c r="K1757" s="2" t="s">
        <v>9910</v>
      </c>
      <c r="L1757" s="2" t="s">
        <v>9917</v>
      </c>
      <c r="M1757" s="2">
        <v>3</v>
      </c>
      <c r="N1757" s="2">
        <v>7505.2</v>
      </c>
      <c r="O1757" s="2">
        <v>22515.599999999999</v>
      </c>
      <c r="P1757" s="2">
        <v>1.78</v>
      </c>
      <c r="Q1757" s="2">
        <v>22114.82</v>
      </c>
      <c r="R1757" s="2">
        <v>3</v>
      </c>
      <c r="S1757" s="2">
        <f t="shared" si="81"/>
        <v>6</v>
      </c>
      <c r="T1757" s="2">
        <f t="shared" si="82"/>
        <v>-1</v>
      </c>
      <c r="U1757" s="6">
        <f t="shared" si="83"/>
        <v>25.24165525955565</v>
      </c>
    </row>
    <row r="1758" spans="1:21" x14ac:dyDescent="0.3">
      <c r="A1758" s="2" t="s">
        <v>1773</v>
      </c>
      <c r="B1758" s="2" t="s">
        <v>6756</v>
      </c>
      <c r="C1758" s="3">
        <v>45211</v>
      </c>
      <c r="D1758" s="4">
        <v>3</v>
      </c>
      <c r="E1758" s="3">
        <v>45213</v>
      </c>
      <c r="F1758" s="3">
        <v>45215</v>
      </c>
      <c r="G1758" s="3">
        <v>37075</v>
      </c>
      <c r="H1758" s="2" t="s">
        <v>9879</v>
      </c>
      <c r="I1758" s="2" t="s">
        <v>9886</v>
      </c>
      <c r="J1758" s="2" t="s">
        <v>9904</v>
      </c>
      <c r="K1758" s="2" t="s">
        <v>9909</v>
      </c>
      <c r="L1758" s="2" t="s">
        <v>9923</v>
      </c>
      <c r="M1758" s="2">
        <v>6</v>
      </c>
      <c r="N1758" s="2">
        <v>10159.41</v>
      </c>
      <c r="O1758" s="2">
        <v>60956.46</v>
      </c>
      <c r="P1758" s="2">
        <v>28.67</v>
      </c>
      <c r="Q1758" s="2">
        <v>43480.24</v>
      </c>
      <c r="R1758" s="2">
        <v>5</v>
      </c>
      <c r="S1758" s="2">
        <f t="shared" si="81"/>
        <v>4</v>
      </c>
      <c r="T1758" s="2">
        <f t="shared" si="82"/>
        <v>-1</v>
      </c>
      <c r="U1758" s="6">
        <f t="shared" si="83"/>
        <v>22.277142857142859</v>
      </c>
    </row>
    <row r="1759" spans="1:21" x14ac:dyDescent="0.3">
      <c r="A1759" s="2" t="s">
        <v>1774</v>
      </c>
      <c r="B1759" s="2" t="s">
        <v>6757</v>
      </c>
      <c r="C1759" s="3">
        <v>45686</v>
      </c>
      <c r="D1759" s="4">
        <v>7</v>
      </c>
      <c r="E1759" s="3">
        <v>45688</v>
      </c>
      <c r="F1759" s="3">
        <v>45691</v>
      </c>
      <c r="G1759" s="3">
        <v>22711</v>
      </c>
      <c r="H1759" s="2" t="s">
        <v>9882</v>
      </c>
      <c r="I1759" s="2" t="s">
        <v>9895</v>
      </c>
      <c r="J1759" s="2" t="s">
        <v>9903</v>
      </c>
      <c r="K1759" s="2" t="s">
        <v>9908</v>
      </c>
      <c r="L1759" s="2" t="s">
        <v>9934</v>
      </c>
      <c r="M1759" s="2">
        <v>9</v>
      </c>
      <c r="N1759" s="2">
        <v>41675.03</v>
      </c>
      <c r="O1759" s="2">
        <v>375075.27</v>
      </c>
      <c r="P1759" s="2">
        <v>2.82</v>
      </c>
      <c r="Q1759" s="2">
        <v>364498.15</v>
      </c>
      <c r="R1759" s="2">
        <v>2</v>
      </c>
      <c r="S1759" s="2">
        <f t="shared" si="81"/>
        <v>5</v>
      </c>
      <c r="T1759" s="2">
        <f t="shared" si="82"/>
        <v>2</v>
      </c>
      <c r="U1759" s="6">
        <f t="shared" si="83"/>
        <v>62.902121834360024</v>
      </c>
    </row>
    <row r="1760" spans="1:21" x14ac:dyDescent="0.3">
      <c r="A1760" s="2" t="s">
        <v>1775</v>
      </c>
      <c r="B1760" s="2" t="s">
        <v>6758</v>
      </c>
      <c r="C1760" s="3">
        <v>45459</v>
      </c>
      <c r="D1760" s="4">
        <v>7</v>
      </c>
      <c r="E1760" s="3">
        <v>45461</v>
      </c>
      <c r="F1760" s="3">
        <v>45463</v>
      </c>
      <c r="G1760" s="3">
        <v>33429</v>
      </c>
      <c r="H1760" s="2" t="s">
        <v>9881</v>
      </c>
      <c r="I1760" s="2" t="s">
        <v>9890</v>
      </c>
      <c r="J1760" s="2" t="s">
        <v>9904</v>
      </c>
      <c r="K1760" s="2" t="s">
        <v>9912</v>
      </c>
      <c r="L1760" s="2" t="s">
        <v>9920</v>
      </c>
      <c r="M1760" s="2">
        <v>10</v>
      </c>
      <c r="N1760" s="2">
        <v>46226.92</v>
      </c>
      <c r="O1760" s="2">
        <v>462269.2</v>
      </c>
      <c r="P1760" s="2">
        <v>20.170000000000002</v>
      </c>
      <c r="Q1760" s="2">
        <v>369029.5</v>
      </c>
      <c r="R1760" s="2">
        <v>2</v>
      </c>
      <c r="S1760" s="2">
        <f t="shared" si="81"/>
        <v>4</v>
      </c>
      <c r="T1760" s="2">
        <f t="shared" si="82"/>
        <v>3</v>
      </c>
      <c r="U1760" s="6">
        <f t="shared" si="83"/>
        <v>32.935018922618568</v>
      </c>
    </row>
    <row r="1761" spans="1:21" x14ac:dyDescent="0.3">
      <c r="A1761" s="2" t="s">
        <v>1776</v>
      </c>
      <c r="B1761" s="2" t="s">
        <v>6759</v>
      </c>
      <c r="C1761" s="3">
        <v>45270</v>
      </c>
      <c r="D1761" s="4">
        <v>5</v>
      </c>
      <c r="E1761" s="3">
        <v>45275</v>
      </c>
      <c r="F1761" s="3">
        <v>45279</v>
      </c>
      <c r="G1761" s="3">
        <v>28196</v>
      </c>
      <c r="H1761" s="2" t="s">
        <v>9881</v>
      </c>
      <c r="I1761" s="2" t="s">
        <v>9899</v>
      </c>
      <c r="J1761" s="2" t="s">
        <v>9905</v>
      </c>
      <c r="K1761" s="2" t="s">
        <v>9910</v>
      </c>
      <c r="L1761" s="2" t="s">
        <v>9924</v>
      </c>
      <c r="M1761" s="2">
        <v>10</v>
      </c>
      <c r="N1761" s="2">
        <v>21332.11</v>
      </c>
      <c r="O1761" s="2">
        <v>213321.1</v>
      </c>
      <c r="P1761" s="2">
        <v>18.29</v>
      </c>
      <c r="Q1761" s="2">
        <v>174304.67</v>
      </c>
      <c r="R1761" s="2">
        <v>2</v>
      </c>
      <c r="S1761" s="2">
        <f t="shared" si="81"/>
        <v>9</v>
      </c>
      <c r="T1761" s="2">
        <f t="shared" si="82"/>
        <v>-4</v>
      </c>
      <c r="U1761" s="6">
        <f t="shared" si="83"/>
        <v>46.748106722591167</v>
      </c>
    </row>
    <row r="1762" spans="1:21" x14ac:dyDescent="0.3">
      <c r="A1762" s="2" t="s">
        <v>1777</v>
      </c>
      <c r="B1762" s="2" t="s">
        <v>6760</v>
      </c>
      <c r="C1762" s="3">
        <v>45434</v>
      </c>
      <c r="D1762" s="4">
        <v>6</v>
      </c>
      <c r="E1762" s="3">
        <v>45437</v>
      </c>
      <c r="F1762" s="3">
        <v>45442</v>
      </c>
      <c r="G1762" s="3">
        <v>27949</v>
      </c>
      <c r="H1762" s="2" t="s">
        <v>9882</v>
      </c>
      <c r="I1762" s="2" t="s">
        <v>9902</v>
      </c>
      <c r="J1762" s="2" t="s">
        <v>9906</v>
      </c>
      <c r="K1762" s="2" t="s">
        <v>9911</v>
      </c>
      <c r="L1762" s="2" t="s">
        <v>9936</v>
      </c>
      <c r="M1762" s="2">
        <v>5</v>
      </c>
      <c r="N1762" s="2">
        <v>25261.94</v>
      </c>
      <c r="O1762" s="2">
        <v>126309.7</v>
      </c>
      <c r="P1762" s="2">
        <v>22.14</v>
      </c>
      <c r="Q1762" s="2">
        <v>98344.73</v>
      </c>
      <c r="R1762" s="2">
        <v>5</v>
      </c>
      <c r="S1762" s="2">
        <f t="shared" si="81"/>
        <v>8</v>
      </c>
      <c r="T1762" s="2">
        <f t="shared" si="82"/>
        <v>-2</v>
      </c>
      <c r="U1762" s="6">
        <f t="shared" si="83"/>
        <v>47.869315007263381</v>
      </c>
    </row>
    <row r="1763" spans="1:21" x14ac:dyDescent="0.3">
      <c r="A1763" s="2" t="s">
        <v>1778</v>
      </c>
      <c r="B1763" s="2" t="s">
        <v>6761</v>
      </c>
      <c r="C1763" s="3">
        <v>45313</v>
      </c>
      <c r="D1763" s="4">
        <v>8</v>
      </c>
      <c r="E1763" s="3">
        <v>45318</v>
      </c>
      <c r="F1763" s="3">
        <v>45322</v>
      </c>
      <c r="G1763" s="3">
        <v>38872</v>
      </c>
      <c r="H1763" s="2" t="s">
        <v>9880</v>
      </c>
      <c r="I1763" s="2" t="s">
        <v>9901</v>
      </c>
      <c r="J1763" s="2" t="s">
        <v>9906</v>
      </c>
      <c r="K1763" s="2" t="s">
        <v>9911</v>
      </c>
      <c r="L1763" s="2" t="s">
        <v>9936</v>
      </c>
      <c r="M1763" s="2">
        <v>5</v>
      </c>
      <c r="N1763" s="2">
        <v>16585.45</v>
      </c>
      <c r="O1763" s="2">
        <v>82927.25</v>
      </c>
      <c r="P1763" s="2">
        <v>10.09</v>
      </c>
      <c r="Q1763" s="2">
        <v>74559.89</v>
      </c>
      <c r="R1763" s="2">
        <v>1</v>
      </c>
      <c r="S1763" s="2">
        <f t="shared" si="81"/>
        <v>9</v>
      </c>
      <c r="T1763" s="2">
        <f t="shared" si="82"/>
        <v>-1</v>
      </c>
      <c r="U1763" s="6">
        <f t="shared" si="83"/>
        <v>17.633861671469742</v>
      </c>
    </row>
    <row r="1764" spans="1:21" x14ac:dyDescent="0.3">
      <c r="A1764" s="2" t="s">
        <v>1779</v>
      </c>
      <c r="B1764" s="2" t="s">
        <v>6762</v>
      </c>
      <c r="C1764" s="3">
        <v>45607</v>
      </c>
      <c r="D1764" s="4">
        <v>8</v>
      </c>
      <c r="E1764" s="3">
        <v>45612</v>
      </c>
      <c r="F1764" s="3">
        <v>45616</v>
      </c>
      <c r="G1764" s="3">
        <v>27552</v>
      </c>
      <c r="H1764" s="2" t="s">
        <v>9882</v>
      </c>
      <c r="I1764" s="2" t="s">
        <v>9888</v>
      </c>
      <c r="J1764" s="2" t="s">
        <v>9903</v>
      </c>
      <c r="K1764" s="2" t="s">
        <v>9907</v>
      </c>
      <c r="L1764" s="2" t="s">
        <v>9931</v>
      </c>
      <c r="M1764" s="2">
        <v>5</v>
      </c>
      <c r="N1764" s="2">
        <v>46307.86</v>
      </c>
      <c r="O1764" s="2">
        <v>231539.3</v>
      </c>
      <c r="P1764" s="2">
        <v>17.149999999999999</v>
      </c>
      <c r="Q1764" s="2">
        <v>191830.31</v>
      </c>
      <c r="R1764" s="2">
        <v>4</v>
      </c>
      <c r="S1764" s="2">
        <f t="shared" si="81"/>
        <v>9</v>
      </c>
      <c r="T1764" s="2">
        <f t="shared" si="82"/>
        <v>-1</v>
      </c>
      <c r="U1764" s="6">
        <f t="shared" si="83"/>
        <v>49.430542627169686</v>
      </c>
    </row>
    <row r="1765" spans="1:21" x14ac:dyDescent="0.3">
      <c r="A1765" s="2" t="s">
        <v>1780</v>
      </c>
      <c r="B1765" s="2" t="s">
        <v>6763</v>
      </c>
      <c r="C1765" s="3">
        <v>45747</v>
      </c>
      <c r="D1765" s="4">
        <v>3</v>
      </c>
      <c r="E1765" s="3">
        <v>45749</v>
      </c>
      <c r="F1765" s="3">
        <v>45750</v>
      </c>
      <c r="G1765" s="3">
        <v>35804</v>
      </c>
      <c r="H1765" s="2" t="s">
        <v>9879</v>
      </c>
      <c r="I1765" s="2" t="s">
        <v>9896</v>
      </c>
      <c r="J1765" s="2" t="s">
        <v>9904</v>
      </c>
      <c r="K1765" s="2" t="s">
        <v>9912</v>
      </c>
      <c r="L1765" s="2" t="s">
        <v>9928</v>
      </c>
      <c r="M1765" s="2">
        <v>10</v>
      </c>
      <c r="N1765" s="2">
        <v>3854.41</v>
      </c>
      <c r="O1765" s="2">
        <v>38544.1</v>
      </c>
      <c r="P1765" s="2">
        <v>0.79</v>
      </c>
      <c r="Q1765" s="2">
        <v>38239.599999999999</v>
      </c>
      <c r="R1765" s="2">
        <v>1</v>
      </c>
      <c r="S1765" s="2">
        <f t="shared" si="81"/>
        <v>3</v>
      </c>
      <c r="T1765" s="2">
        <f t="shared" si="82"/>
        <v>0</v>
      </c>
      <c r="U1765" s="6">
        <f t="shared" si="83"/>
        <v>27.222450376454482</v>
      </c>
    </row>
    <row r="1766" spans="1:21" x14ac:dyDescent="0.3">
      <c r="A1766" s="2" t="s">
        <v>1781</v>
      </c>
      <c r="B1766" s="2" t="s">
        <v>6764</v>
      </c>
      <c r="C1766" s="3">
        <v>45552</v>
      </c>
      <c r="D1766" s="4">
        <v>9</v>
      </c>
      <c r="E1766" s="3">
        <v>45553</v>
      </c>
      <c r="F1766" s="3">
        <v>45554</v>
      </c>
      <c r="G1766" s="3">
        <v>28443</v>
      </c>
      <c r="H1766" s="2" t="s">
        <v>9881</v>
      </c>
      <c r="I1766" s="2" t="s">
        <v>9885</v>
      </c>
      <c r="J1766" s="2" t="s">
        <v>9903</v>
      </c>
      <c r="K1766" s="2" t="s">
        <v>9908</v>
      </c>
      <c r="L1766" s="2" t="s">
        <v>9918</v>
      </c>
      <c r="M1766" s="2">
        <v>7</v>
      </c>
      <c r="N1766" s="2">
        <v>32669.25</v>
      </c>
      <c r="O1766" s="2">
        <v>228684.75</v>
      </c>
      <c r="P1766" s="2">
        <v>16.28</v>
      </c>
      <c r="Q1766" s="2">
        <v>191454.87</v>
      </c>
      <c r="R1766" s="2">
        <v>1</v>
      </c>
      <c r="S1766" s="2">
        <f t="shared" si="81"/>
        <v>2</v>
      </c>
      <c r="T1766" s="2">
        <f t="shared" si="82"/>
        <v>7</v>
      </c>
      <c r="U1766" s="6">
        <f t="shared" si="83"/>
        <v>46.841889117043124</v>
      </c>
    </row>
    <row r="1767" spans="1:21" x14ac:dyDescent="0.3">
      <c r="A1767" s="2" t="s">
        <v>1782</v>
      </c>
      <c r="B1767" s="2" t="s">
        <v>6765</v>
      </c>
      <c r="C1767" s="3">
        <v>45757</v>
      </c>
      <c r="D1767" s="4">
        <v>7</v>
      </c>
      <c r="E1767" s="3">
        <v>45762</v>
      </c>
      <c r="F1767" s="3">
        <v>45765</v>
      </c>
      <c r="G1767" s="3">
        <v>25568</v>
      </c>
      <c r="H1767" s="2" t="s">
        <v>9880</v>
      </c>
      <c r="I1767" s="2" t="s">
        <v>9889</v>
      </c>
      <c r="J1767" s="2" t="s">
        <v>9904</v>
      </c>
      <c r="K1767" s="2" t="s">
        <v>9912</v>
      </c>
      <c r="L1767" s="2" t="s">
        <v>9928</v>
      </c>
      <c r="M1767" s="2">
        <v>9</v>
      </c>
      <c r="N1767" s="2">
        <v>22751.58</v>
      </c>
      <c r="O1767" s="2">
        <v>204764.22</v>
      </c>
      <c r="P1767" s="2">
        <v>7.34</v>
      </c>
      <c r="Q1767" s="2">
        <v>189734.53</v>
      </c>
      <c r="R1767" s="2">
        <v>4</v>
      </c>
      <c r="S1767" s="2">
        <f t="shared" si="81"/>
        <v>8</v>
      </c>
      <c r="T1767" s="2">
        <f t="shared" si="82"/>
        <v>-1</v>
      </c>
      <c r="U1767" s="6">
        <f t="shared" si="83"/>
        <v>55.275133291704691</v>
      </c>
    </row>
    <row r="1768" spans="1:21" x14ac:dyDescent="0.3">
      <c r="A1768" s="2" t="s">
        <v>1783</v>
      </c>
      <c r="B1768" s="2" t="s">
        <v>6766</v>
      </c>
      <c r="C1768" s="3">
        <v>45346</v>
      </c>
      <c r="D1768" s="4">
        <v>9</v>
      </c>
      <c r="E1768" s="3">
        <v>45348</v>
      </c>
      <c r="F1768" s="3">
        <v>45352</v>
      </c>
      <c r="G1768" s="3">
        <v>25419</v>
      </c>
      <c r="H1768" s="2" t="s">
        <v>9881</v>
      </c>
      <c r="I1768" s="2" t="s">
        <v>9894</v>
      </c>
      <c r="J1768" s="2" t="s">
        <v>9905</v>
      </c>
      <c r="K1768" s="2" t="s">
        <v>9910</v>
      </c>
      <c r="L1768" s="2" t="s">
        <v>9924</v>
      </c>
      <c r="M1768" s="2">
        <v>3</v>
      </c>
      <c r="N1768" s="2">
        <v>10855.68</v>
      </c>
      <c r="O1768" s="2">
        <v>32567.040000000001</v>
      </c>
      <c r="P1768" s="2">
        <v>20.59</v>
      </c>
      <c r="Q1768" s="2">
        <v>25861.49</v>
      </c>
      <c r="R1768" s="2">
        <v>5</v>
      </c>
      <c r="S1768" s="2">
        <f t="shared" si="81"/>
        <v>6</v>
      </c>
      <c r="T1768" s="2">
        <f t="shared" si="82"/>
        <v>3</v>
      </c>
      <c r="U1768" s="6">
        <f t="shared" si="83"/>
        <v>54.557152635181382</v>
      </c>
    </row>
    <row r="1769" spans="1:21" x14ac:dyDescent="0.3">
      <c r="A1769" s="2" t="s">
        <v>1784</v>
      </c>
      <c r="B1769" s="2" t="s">
        <v>5783</v>
      </c>
      <c r="C1769" s="3">
        <v>45192</v>
      </c>
      <c r="D1769" s="4">
        <v>6</v>
      </c>
      <c r="E1769" s="3">
        <v>45195</v>
      </c>
      <c r="F1769" s="3">
        <v>45200</v>
      </c>
      <c r="G1769" s="3">
        <v>26113</v>
      </c>
      <c r="H1769" s="2" t="s">
        <v>9879</v>
      </c>
      <c r="I1769" s="2" t="s">
        <v>9896</v>
      </c>
      <c r="J1769" s="2" t="s">
        <v>9904</v>
      </c>
      <c r="K1769" s="2" t="s">
        <v>9912</v>
      </c>
      <c r="L1769" s="2" t="s">
        <v>9920</v>
      </c>
      <c r="M1769" s="2">
        <v>8</v>
      </c>
      <c r="N1769" s="2">
        <v>24687.03</v>
      </c>
      <c r="O1769" s="2">
        <v>197496.24</v>
      </c>
      <c r="P1769" s="2">
        <v>28.4</v>
      </c>
      <c r="Q1769" s="2">
        <v>141407.31</v>
      </c>
      <c r="R1769" s="2">
        <v>4</v>
      </c>
      <c r="S1769" s="2">
        <f t="shared" si="81"/>
        <v>8</v>
      </c>
      <c r="T1769" s="2">
        <f t="shared" si="82"/>
        <v>-2</v>
      </c>
      <c r="U1769" s="6">
        <f t="shared" si="83"/>
        <v>52.236129765471638</v>
      </c>
    </row>
    <row r="1770" spans="1:21" x14ac:dyDescent="0.3">
      <c r="A1770" s="2" t="s">
        <v>1785</v>
      </c>
      <c r="B1770" s="2" t="s">
        <v>6767</v>
      </c>
      <c r="C1770" s="3">
        <v>45647</v>
      </c>
      <c r="D1770" s="4">
        <v>8</v>
      </c>
      <c r="E1770" s="3">
        <v>45648</v>
      </c>
      <c r="F1770" s="3">
        <v>45649</v>
      </c>
      <c r="G1770" s="3">
        <v>34516</v>
      </c>
      <c r="H1770" s="2" t="s">
        <v>9879</v>
      </c>
      <c r="I1770" s="2" t="s">
        <v>9896</v>
      </c>
      <c r="J1770" s="2" t="s">
        <v>9903</v>
      </c>
      <c r="K1770" s="2" t="s">
        <v>9907</v>
      </c>
      <c r="L1770" s="2" t="s">
        <v>9914</v>
      </c>
      <c r="M1770" s="2">
        <v>8</v>
      </c>
      <c r="N1770" s="2">
        <v>2943.96</v>
      </c>
      <c r="O1770" s="2">
        <v>23551.68</v>
      </c>
      <c r="P1770" s="2">
        <v>13.96</v>
      </c>
      <c r="Q1770" s="2">
        <v>20263.87</v>
      </c>
      <c r="R1770" s="2">
        <v>1</v>
      </c>
      <c r="S1770" s="2">
        <f t="shared" si="81"/>
        <v>2</v>
      </c>
      <c r="T1770" s="2">
        <f t="shared" si="82"/>
        <v>6</v>
      </c>
      <c r="U1770" s="6">
        <f t="shared" si="83"/>
        <v>30.474344255056081</v>
      </c>
    </row>
    <row r="1771" spans="1:21" x14ac:dyDescent="0.3">
      <c r="A1771" s="2" t="s">
        <v>1786</v>
      </c>
      <c r="B1771" s="2" t="s">
        <v>6768</v>
      </c>
      <c r="C1771" s="3">
        <v>45357</v>
      </c>
      <c r="D1771" s="4">
        <v>3</v>
      </c>
      <c r="E1771" s="3">
        <v>45358</v>
      </c>
      <c r="F1771" s="3">
        <v>45359</v>
      </c>
      <c r="G1771" s="3">
        <v>23975</v>
      </c>
      <c r="H1771" s="2" t="s">
        <v>9882</v>
      </c>
      <c r="I1771" s="2" t="s">
        <v>9898</v>
      </c>
      <c r="J1771" s="2" t="s">
        <v>9905</v>
      </c>
      <c r="K1771" s="2" t="s">
        <v>9910</v>
      </c>
      <c r="L1771" s="2" t="s">
        <v>9925</v>
      </c>
      <c r="M1771" s="2">
        <v>6</v>
      </c>
      <c r="N1771" s="2">
        <v>14521.46</v>
      </c>
      <c r="O1771" s="2">
        <v>87128.76</v>
      </c>
      <c r="P1771" s="2">
        <v>1.03</v>
      </c>
      <c r="Q1771" s="2">
        <v>86231.33</v>
      </c>
      <c r="R1771" s="2">
        <v>1</v>
      </c>
      <c r="S1771" s="2">
        <f t="shared" si="81"/>
        <v>2</v>
      </c>
      <c r="T1771" s="2">
        <f t="shared" si="82"/>
        <v>1</v>
      </c>
      <c r="U1771" s="6">
        <f t="shared" si="83"/>
        <v>58.540725530458587</v>
      </c>
    </row>
    <row r="1772" spans="1:21" x14ac:dyDescent="0.3">
      <c r="A1772" s="2" t="s">
        <v>1787</v>
      </c>
      <c r="B1772" s="2" t="s">
        <v>6769</v>
      </c>
      <c r="C1772" s="3">
        <v>45550</v>
      </c>
      <c r="D1772" s="4">
        <v>10</v>
      </c>
      <c r="E1772" s="3">
        <v>45555</v>
      </c>
      <c r="F1772" s="3">
        <v>45560</v>
      </c>
      <c r="G1772" s="3">
        <v>22345</v>
      </c>
      <c r="H1772" s="2" t="s">
        <v>9880</v>
      </c>
      <c r="I1772" s="2" t="s">
        <v>9897</v>
      </c>
      <c r="J1772" s="2" t="s">
        <v>9903</v>
      </c>
      <c r="K1772" s="2" t="s">
        <v>9908</v>
      </c>
      <c r="L1772" s="2" t="s">
        <v>9934</v>
      </c>
      <c r="M1772" s="2">
        <v>3</v>
      </c>
      <c r="N1772" s="2">
        <v>30568.14</v>
      </c>
      <c r="O1772" s="2">
        <v>91704.42</v>
      </c>
      <c r="P1772" s="2">
        <v>4.87</v>
      </c>
      <c r="Q1772" s="2">
        <v>87238.41</v>
      </c>
      <c r="R1772" s="2">
        <v>3</v>
      </c>
      <c r="S1772" s="2">
        <f t="shared" si="81"/>
        <v>10</v>
      </c>
      <c r="T1772" s="2">
        <f t="shared" si="82"/>
        <v>0</v>
      </c>
      <c r="U1772" s="6">
        <f t="shared" si="83"/>
        <v>63.531827515400408</v>
      </c>
    </row>
    <row r="1773" spans="1:21" x14ac:dyDescent="0.3">
      <c r="A1773" s="2" t="s">
        <v>1788</v>
      </c>
      <c r="B1773" s="2" t="s">
        <v>6770</v>
      </c>
      <c r="C1773" s="3">
        <v>45306</v>
      </c>
      <c r="D1773" s="4">
        <v>5</v>
      </c>
      <c r="E1773" s="3">
        <v>45311</v>
      </c>
      <c r="F1773" s="3">
        <v>45312</v>
      </c>
      <c r="G1773" s="3">
        <v>24261</v>
      </c>
      <c r="H1773" s="2" t="s">
        <v>9879</v>
      </c>
      <c r="I1773" s="2" t="s">
        <v>9896</v>
      </c>
      <c r="J1773" s="2" t="s">
        <v>9903</v>
      </c>
      <c r="K1773" s="2" t="s">
        <v>9907</v>
      </c>
      <c r="L1773" s="2" t="s">
        <v>9914</v>
      </c>
      <c r="M1773" s="2">
        <v>9</v>
      </c>
      <c r="N1773" s="2">
        <v>15986.63</v>
      </c>
      <c r="O1773" s="2">
        <v>143879.67000000001</v>
      </c>
      <c r="P1773" s="2">
        <v>19.7</v>
      </c>
      <c r="Q1773" s="2">
        <v>115535.38</v>
      </c>
      <c r="R1773" s="2">
        <v>1</v>
      </c>
      <c r="S1773" s="2">
        <f t="shared" si="81"/>
        <v>6</v>
      </c>
      <c r="T1773" s="2">
        <f t="shared" si="82"/>
        <v>-1</v>
      </c>
      <c r="U1773" s="6">
        <f t="shared" si="83"/>
        <v>57.617401392111368</v>
      </c>
    </row>
    <row r="1774" spans="1:21" x14ac:dyDescent="0.3">
      <c r="A1774" s="2" t="s">
        <v>1789</v>
      </c>
      <c r="B1774" s="2" t="s">
        <v>6771</v>
      </c>
      <c r="C1774" s="3">
        <v>45485</v>
      </c>
      <c r="D1774" s="4">
        <v>3</v>
      </c>
      <c r="E1774" s="3">
        <v>45488</v>
      </c>
      <c r="F1774" s="3">
        <v>45490</v>
      </c>
      <c r="G1774" s="3">
        <v>33094</v>
      </c>
      <c r="H1774" s="2" t="s">
        <v>9880</v>
      </c>
      <c r="I1774" s="2" t="s">
        <v>9901</v>
      </c>
      <c r="J1774" s="2" t="s">
        <v>9903</v>
      </c>
      <c r="K1774" s="2" t="s">
        <v>9908</v>
      </c>
      <c r="L1774" s="2" t="s">
        <v>9918</v>
      </c>
      <c r="M1774" s="2">
        <v>9</v>
      </c>
      <c r="N1774" s="2">
        <v>3947.99</v>
      </c>
      <c r="O1774" s="2">
        <v>35531.910000000003</v>
      </c>
      <c r="P1774" s="2">
        <v>27.71</v>
      </c>
      <c r="Q1774" s="2">
        <v>25686.02</v>
      </c>
      <c r="R1774" s="2">
        <v>4</v>
      </c>
      <c r="S1774" s="2">
        <f t="shared" si="81"/>
        <v>5</v>
      </c>
      <c r="T1774" s="2">
        <f t="shared" si="82"/>
        <v>-2</v>
      </c>
      <c r="U1774" s="6">
        <f t="shared" si="83"/>
        <v>33.92404568210263</v>
      </c>
    </row>
    <row r="1775" spans="1:21" x14ac:dyDescent="0.3">
      <c r="A1775" s="2" t="s">
        <v>1790</v>
      </c>
      <c r="B1775" s="2" t="s">
        <v>6772</v>
      </c>
      <c r="C1775" s="3">
        <v>45195</v>
      </c>
      <c r="D1775" s="4">
        <v>10</v>
      </c>
      <c r="E1775" s="3">
        <v>45199</v>
      </c>
      <c r="F1775" s="3">
        <v>45200</v>
      </c>
      <c r="G1775" s="3">
        <v>36591</v>
      </c>
      <c r="H1775" s="2" t="s">
        <v>9881</v>
      </c>
      <c r="I1775" s="2" t="s">
        <v>9891</v>
      </c>
      <c r="J1775" s="2" t="s">
        <v>9903</v>
      </c>
      <c r="K1775" s="2" t="s">
        <v>9907</v>
      </c>
      <c r="L1775" s="2" t="s">
        <v>9913</v>
      </c>
      <c r="M1775" s="2">
        <v>5</v>
      </c>
      <c r="N1775" s="2">
        <v>46038.75</v>
      </c>
      <c r="O1775" s="2">
        <v>230193.75</v>
      </c>
      <c r="P1775" s="2">
        <v>19.62</v>
      </c>
      <c r="Q1775" s="2">
        <v>185029.74</v>
      </c>
      <c r="R1775" s="2">
        <v>2</v>
      </c>
      <c r="S1775" s="2">
        <f t="shared" si="81"/>
        <v>5</v>
      </c>
      <c r="T1775" s="2">
        <f t="shared" si="82"/>
        <v>5</v>
      </c>
      <c r="U1775" s="6">
        <f t="shared" si="83"/>
        <v>23.5564681724846</v>
      </c>
    </row>
    <row r="1776" spans="1:21" x14ac:dyDescent="0.3">
      <c r="A1776" s="2" t="s">
        <v>1791</v>
      </c>
      <c r="B1776" s="2" t="s">
        <v>6773</v>
      </c>
      <c r="C1776" s="3">
        <v>45854</v>
      </c>
      <c r="D1776" s="4">
        <v>9</v>
      </c>
      <c r="E1776" s="3">
        <v>45856</v>
      </c>
      <c r="F1776" s="3">
        <v>45859</v>
      </c>
      <c r="G1776" s="3">
        <v>31393</v>
      </c>
      <c r="H1776" s="2" t="s">
        <v>9882</v>
      </c>
      <c r="I1776" s="2" t="s">
        <v>9887</v>
      </c>
      <c r="J1776" s="2" t="s">
        <v>9903</v>
      </c>
      <c r="K1776" s="2" t="s">
        <v>9907</v>
      </c>
      <c r="L1776" s="2" t="s">
        <v>9932</v>
      </c>
      <c r="M1776" s="2">
        <v>4</v>
      </c>
      <c r="N1776" s="2">
        <v>34963.410000000003</v>
      </c>
      <c r="O1776" s="2">
        <v>139853.64000000001</v>
      </c>
      <c r="P1776" s="2">
        <v>4.41</v>
      </c>
      <c r="Q1776" s="2">
        <v>133686.09</v>
      </c>
      <c r="R1776" s="2">
        <v>1</v>
      </c>
      <c r="S1776" s="2">
        <f t="shared" si="81"/>
        <v>5</v>
      </c>
      <c r="T1776" s="2">
        <f t="shared" si="82"/>
        <v>4</v>
      </c>
      <c r="U1776" s="6">
        <f t="shared" si="83"/>
        <v>39.592721202003339</v>
      </c>
    </row>
    <row r="1777" spans="1:21" x14ac:dyDescent="0.3">
      <c r="A1777" s="2" t="s">
        <v>1792</v>
      </c>
      <c r="B1777" s="2" t="s">
        <v>6774</v>
      </c>
      <c r="C1777" s="3">
        <v>45508</v>
      </c>
      <c r="D1777" s="4">
        <v>7</v>
      </c>
      <c r="E1777" s="3">
        <v>45510</v>
      </c>
      <c r="F1777" s="3">
        <v>45511</v>
      </c>
      <c r="G1777" s="3">
        <v>38393</v>
      </c>
      <c r="H1777" s="2" t="s">
        <v>9879</v>
      </c>
      <c r="I1777" s="2" t="s">
        <v>9896</v>
      </c>
      <c r="J1777" s="2" t="s">
        <v>9906</v>
      </c>
      <c r="K1777" s="2" t="s">
        <v>9911</v>
      </c>
      <c r="L1777" s="2" t="s">
        <v>9919</v>
      </c>
      <c r="M1777" s="2">
        <v>9</v>
      </c>
      <c r="N1777" s="2">
        <v>26833.68</v>
      </c>
      <c r="O1777" s="2">
        <v>241503.12</v>
      </c>
      <c r="P1777" s="2">
        <v>13.95</v>
      </c>
      <c r="Q1777" s="2">
        <v>207813.43</v>
      </c>
      <c r="R1777" s="2">
        <v>4</v>
      </c>
      <c r="S1777" s="2">
        <f t="shared" si="81"/>
        <v>3</v>
      </c>
      <c r="T1777" s="2">
        <f t="shared" si="82"/>
        <v>4</v>
      </c>
      <c r="U1777" s="6">
        <f t="shared" si="83"/>
        <v>19.479808350444902</v>
      </c>
    </row>
    <row r="1778" spans="1:21" x14ac:dyDescent="0.3">
      <c r="A1778" s="2" t="s">
        <v>1793</v>
      </c>
      <c r="B1778" s="2" t="s">
        <v>6775</v>
      </c>
      <c r="C1778" s="3">
        <v>45179</v>
      </c>
      <c r="D1778" s="4">
        <v>8</v>
      </c>
      <c r="E1778" s="3">
        <v>45182</v>
      </c>
      <c r="F1778" s="3">
        <v>45185</v>
      </c>
      <c r="G1778" s="3">
        <v>23243</v>
      </c>
      <c r="H1778" s="2" t="s">
        <v>9882</v>
      </c>
      <c r="I1778" s="2" t="s">
        <v>9898</v>
      </c>
      <c r="J1778" s="2" t="s">
        <v>9904</v>
      </c>
      <c r="K1778" s="2" t="s">
        <v>9912</v>
      </c>
      <c r="L1778" s="2" t="s">
        <v>9920</v>
      </c>
      <c r="M1778" s="2">
        <v>5</v>
      </c>
      <c r="N1778" s="2">
        <v>13270.2</v>
      </c>
      <c r="O1778" s="2">
        <v>66351</v>
      </c>
      <c r="P1778" s="2">
        <v>18.350000000000001</v>
      </c>
      <c r="Q1778" s="2">
        <v>54175.59</v>
      </c>
      <c r="R1778" s="2">
        <v>4</v>
      </c>
      <c r="S1778" s="2">
        <f t="shared" si="81"/>
        <v>6</v>
      </c>
      <c r="T1778" s="2">
        <f t="shared" si="82"/>
        <v>2</v>
      </c>
      <c r="U1778" s="6">
        <f t="shared" si="83"/>
        <v>60.058168761220827</v>
      </c>
    </row>
    <row r="1779" spans="1:21" x14ac:dyDescent="0.3">
      <c r="A1779" s="2" t="s">
        <v>1794</v>
      </c>
      <c r="B1779" s="2" t="s">
        <v>6776</v>
      </c>
      <c r="C1779" s="3">
        <v>45535</v>
      </c>
      <c r="D1779" s="4">
        <v>7</v>
      </c>
      <c r="E1779" s="3">
        <v>45538</v>
      </c>
      <c r="F1779" s="3">
        <v>45540</v>
      </c>
      <c r="G1779" s="3">
        <v>35150</v>
      </c>
      <c r="H1779" s="2" t="s">
        <v>9882</v>
      </c>
      <c r="I1779" s="2" t="s">
        <v>9898</v>
      </c>
      <c r="J1779" s="2" t="s">
        <v>9904</v>
      </c>
      <c r="K1779" s="2" t="s">
        <v>9909</v>
      </c>
      <c r="L1779" s="2" t="s">
        <v>9929</v>
      </c>
      <c r="M1779" s="2">
        <v>5</v>
      </c>
      <c r="N1779" s="2">
        <v>23111.83</v>
      </c>
      <c r="O1779" s="2">
        <v>115559.15</v>
      </c>
      <c r="P1779" s="2">
        <v>1.48</v>
      </c>
      <c r="Q1779" s="2">
        <v>113848.87</v>
      </c>
      <c r="R1779" s="2">
        <v>2</v>
      </c>
      <c r="S1779" s="2">
        <f t="shared" si="81"/>
        <v>5</v>
      </c>
      <c r="T1779" s="2">
        <f t="shared" si="82"/>
        <v>2</v>
      </c>
      <c r="U1779" s="6">
        <f t="shared" si="83"/>
        <v>28.430567355800999</v>
      </c>
    </row>
    <row r="1780" spans="1:21" x14ac:dyDescent="0.3">
      <c r="A1780" s="2" t="s">
        <v>1795</v>
      </c>
      <c r="B1780" s="2" t="s">
        <v>6777</v>
      </c>
      <c r="C1780" s="3">
        <v>45295</v>
      </c>
      <c r="D1780" s="4">
        <v>9</v>
      </c>
      <c r="E1780" s="3">
        <v>45299</v>
      </c>
      <c r="F1780" s="3">
        <v>45304</v>
      </c>
      <c r="G1780" s="3">
        <v>25817</v>
      </c>
      <c r="H1780" s="2" t="s">
        <v>9881</v>
      </c>
      <c r="I1780" s="2" t="s">
        <v>9891</v>
      </c>
      <c r="J1780" s="2" t="s">
        <v>9905</v>
      </c>
      <c r="K1780" s="2" t="s">
        <v>9910</v>
      </c>
      <c r="L1780" s="2" t="s">
        <v>9925</v>
      </c>
      <c r="M1780" s="2">
        <v>8</v>
      </c>
      <c r="N1780" s="2">
        <v>35794.75</v>
      </c>
      <c r="O1780" s="2">
        <v>286358</v>
      </c>
      <c r="P1780" s="2">
        <v>5.48</v>
      </c>
      <c r="Q1780" s="2">
        <v>270665.58</v>
      </c>
      <c r="R1780" s="2">
        <v>2</v>
      </c>
      <c r="S1780" s="2">
        <f t="shared" si="81"/>
        <v>9</v>
      </c>
      <c r="T1780" s="2">
        <f t="shared" si="82"/>
        <v>0</v>
      </c>
      <c r="U1780" s="6">
        <f t="shared" si="83"/>
        <v>53.327193986758921</v>
      </c>
    </row>
    <row r="1781" spans="1:21" x14ac:dyDescent="0.3">
      <c r="A1781" s="2" t="s">
        <v>1796</v>
      </c>
      <c r="B1781" s="2" t="s">
        <v>6778</v>
      </c>
      <c r="C1781" s="3">
        <v>45390</v>
      </c>
      <c r="D1781" s="4">
        <v>8</v>
      </c>
      <c r="E1781" s="3">
        <v>45393</v>
      </c>
      <c r="F1781" s="3">
        <v>45394</v>
      </c>
      <c r="G1781" s="3">
        <v>34612</v>
      </c>
      <c r="H1781" s="2" t="s">
        <v>9880</v>
      </c>
      <c r="I1781" s="2" t="s">
        <v>9892</v>
      </c>
      <c r="J1781" s="2" t="s">
        <v>9903</v>
      </c>
      <c r="K1781" s="2" t="s">
        <v>9907</v>
      </c>
      <c r="L1781" s="2" t="s">
        <v>9932</v>
      </c>
      <c r="M1781" s="2">
        <v>9</v>
      </c>
      <c r="N1781" s="2">
        <v>39035.879999999997</v>
      </c>
      <c r="O1781" s="2">
        <v>351322.92</v>
      </c>
      <c r="P1781" s="2">
        <v>19.989999999999998</v>
      </c>
      <c r="Q1781" s="2">
        <v>281093.46999999997</v>
      </c>
      <c r="R1781" s="2">
        <v>3</v>
      </c>
      <c r="S1781" s="2">
        <f t="shared" si="81"/>
        <v>4</v>
      </c>
      <c r="T1781" s="2">
        <f t="shared" si="82"/>
        <v>4</v>
      </c>
      <c r="U1781" s="6">
        <f t="shared" si="83"/>
        <v>29.507904265653981</v>
      </c>
    </row>
    <row r="1782" spans="1:21" x14ac:dyDescent="0.3">
      <c r="A1782" s="2" t="s">
        <v>1797</v>
      </c>
      <c r="B1782" s="2" t="s">
        <v>6779</v>
      </c>
      <c r="C1782" s="3">
        <v>45385</v>
      </c>
      <c r="D1782" s="4">
        <v>5</v>
      </c>
      <c r="E1782" s="3">
        <v>45387</v>
      </c>
      <c r="F1782" s="3">
        <v>45389</v>
      </c>
      <c r="G1782" s="3">
        <v>31354</v>
      </c>
      <c r="H1782" s="2" t="s">
        <v>9880</v>
      </c>
      <c r="I1782" s="2" t="s">
        <v>9897</v>
      </c>
      <c r="J1782" s="2" t="s">
        <v>9906</v>
      </c>
      <c r="K1782" s="2" t="s">
        <v>9911</v>
      </c>
      <c r="L1782" s="2" t="s">
        <v>9919</v>
      </c>
      <c r="M1782" s="2">
        <v>9</v>
      </c>
      <c r="N1782" s="2">
        <v>4515.33</v>
      </c>
      <c r="O1782" s="2">
        <v>40637.97</v>
      </c>
      <c r="P1782" s="2">
        <v>26.59</v>
      </c>
      <c r="Q1782" s="2">
        <v>29832.33</v>
      </c>
      <c r="R1782" s="2">
        <v>2</v>
      </c>
      <c r="S1782" s="2">
        <f t="shared" si="81"/>
        <v>4</v>
      </c>
      <c r="T1782" s="2">
        <f t="shared" si="82"/>
        <v>1</v>
      </c>
      <c r="U1782" s="6">
        <f t="shared" si="83"/>
        <v>38.414784394250511</v>
      </c>
    </row>
    <row r="1783" spans="1:21" x14ac:dyDescent="0.3">
      <c r="A1783" s="2" t="s">
        <v>1798</v>
      </c>
      <c r="B1783" s="2" t="s">
        <v>6780</v>
      </c>
      <c r="C1783" s="3">
        <v>45154</v>
      </c>
      <c r="D1783" s="4">
        <v>8</v>
      </c>
      <c r="E1783" s="3">
        <v>45156</v>
      </c>
      <c r="F1783" s="3">
        <v>45161</v>
      </c>
      <c r="G1783" s="3">
        <v>35227</v>
      </c>
      <c r="H1783" s="2" t="s">
        <v>9879</v>
      </c>
      <c r="I1783" s="2" t="s">
        <v>9886</v>
      </c>
      <c r="J1783" s="2" t="s">
        <v>9904</v>
      </c>
      <c r="K1783" s="2" t="s">
        <v>9909</v>
      </c>
      <c r="L1783" s="2" t="s">
        <v>9916</v>
      </c>
      <c r="M1783" s="2">
        <v>6</v>
      </c>
      <c r="N1783" s="2">
        <v>19058.38</v>
      </c>
      <c r="O1783" s="2">
        <v>114350.28</v>
      </c>
      <c r="P1783" s="2">
        <v>4.46</v>
      </c>
      <c r="Q1783" s="2">
        <v>109250.26</v>
      </c>
      <c r="R1783" s="2">
        <v>4</v>
      </c>
      <c r="S1783" s="2">
        <f t="shared" si="81"/>
        <v>7</v>
      </c>
      <c r="T1783" s="2">
        <f t="shared" si="82"/>
        <v>1</v>
      </c>
      <c r="U1783" s="6">
        <f t="shared" si="83"/>
        <v>27.178644763860369</v>
      </c>
    </row>
    <row r="1784" spans="1:21" x14ac:dyDescent="0.3">
      <c r="A1784" s="2" t="s">
        <v>1799</v>
      </c>
      <c r="B1784" s="2" t="s">
        <v>6781</v>
      </c>
      <c r="C1784" s="3">
        <v>45796</v>
      </c>
      <c r="D1784" s="4">
        <v>9</v>
      </c>
      <c r="E1784" s="3">
        <v>45799</v>
      </c>
      <c r="F1784" s="3">
        <v>45801</v>
      </c>
      <c r="G1784" s="3">
        <v>22678</v>
      </c>
      <c r="H1784" s="2" t="s">
        <v>9879</v>
      </c>
      <c r="I1784" s="2" t="s">
        <v>9883</v>
      </c>
      <c r="J1784" s="2" t="s">
        <v>9903</v>
      </c>
      <c r="K1784" s="2" t="s">
        <v>9908</v>
      </c>
      <c r="L1784" s="2" t="s">
        <v>9918</v>
      </c>
      <c r="M1784" s="2">
        <v>2</v>
      </c>
      <c r="N1784" s="2">
        <v>25489.45</v>
      </c>
      <c r="O1784" s="2">
        <v>50978.9</v>
      </c>
      <c r="P1784" s="2">
        <v>5.0999999999999996</v>
      </c>
      <c r="Q1784" s="2">
        <v>48378.98</v>
      </c>
      <c r="R1784" s="2">
        <v>4</v>
      </c>
      <c r="S1784" s="2">
        <f t="shared" si="81"/>
        <v>5</v>
      </c>
      <c r="T1784" s="2">
        <f t="shared" si="82"/>
        <v>4</v>
      </c>
      <c r="U1784" s="6">
        <f t="shared" si="83"/>
        <v>63.293634496919921</v>
      </c>
    </row>
    <row r="1785" spans="1:21" x14ac:dyDescent="0.3">
      <c r="A1785" s="2" t="s">
        <v>1800</v>
      </c>
      <c r="B1785" s="2" t="s">
        <v>6782</v>
      </c>
      <c r="C1785" s="3">
        <v>45158</v>
      </c>
      <c r="D1785" s="4">
        <v>5</v>
      </c>
      <c r="E1785" s="3">
        <v>45160</v>
      </c>
      <c r="F1785" s="3">
        <v>45162</v>
      </c>
      <c r="G1785" s="3">
        <v>34222</v>
      </c>
      <c r="H1785" s="2" t="s">
        <v>9880</v>
      </c>
      <c r="I1785" s="2" t="s">
        <v>9889</v>
      </c>
      <c r="J1785" s="2" t="s">
        <v>9903</v>
      </c>
      <c r="K1785" s="2" t="s">
        <v>9907</v>
      </c>
      <c r="L1785" s="2" t="s">
        <v>9932</v>
      </c>
      <c r="M1785" s="2">
        <v>4</v>
      </c>
      <c r="N1785" s="2">
        <v>2052.5300000000002</v>
      </c>
      <c r="O1785" s="2">
        <v>8210.1200000000008</v>
      </c>
      <c r="P1785" s="2">
        <v>3.82</v>
      </c>
      <c r="Q1785" s="2">
        <v>7896.49</v>
      </c>
      <c r="R1785" s="2">
        <v>5</v>
      </c>
      <c r="S1785" s="2">
        <f t="shared" si="81"/>
        <v>4</v>
      </c>
      <c r="T1785" s="2">
        <f t="shared" si="82"/>
        <v>1</v>
      </c>
      <c r="U1785" s="6">
        <f t="shared" si="83"/>
        <v>29.943119590178412</v>
      </c>
    </row>
    <row r="1786" spans="1:21" x14ac:dyDescent="0.3">
      <c r="A1786" s="2" t="s">
        <v>1801</v>
      </c>
      <c r="B1786" s="2" t="s">
        <v>6783</v>
      </c>
      <c r="C1786" s="3">
        <v>45538</v>
      </c>
      <c r="D1786" s="4">
        <v>5</v>
      </c>
      <c r="E1786" s="3">
        <v>45539</v>
      </c>
      <c r="F1786" s="3">
        <v>45540</v>
      </c>
      <c r="G1786" s="3">
        <v>32600</v>
      </c>
      <c r="H1786" s="2" t="s">
        <v>9882</v>
      </c>
      <c r="I1786" s="2" t="s">
        <v>9887</v>
      </c>
      <c r="J1786" s="2" t="s">
        <v>9904</v>
      </c>
      <c r="K1786" s="2" t="s">
        <v>9909</v>
      </c>
      <c r="L1786" s="2" t="s">
        <v>9929</v>
      </c>
      <c r="M1786" s="2">
        <v>4</v>
      </c>
      <c r="N1786" s="2">
        <v>23625.16</v>
      </c>
      <c r="O1786" s="2">
        <v>94500.64</v>
      </c>
      <c r="P1786" s="2">
        <v>1.42</v>
      </c>
      <c r="Q1786" s="2">
        <v>93158.73</v>
      </c>
      <c r="R1786" s="2">
        <v>2</v>
      </c>
      <c r="S1786" s="2">
        <f t="shared" si="81"/>
        <v>2</v>
      </c>
      <c r="T1786" s="2">
        <f t="shared" si="82"/>
        <v>3</v>
      </c>
      <c r="U1786" s="6">
        <f t="shared" si="83"/>
        <v>35.422313483915126</v>
      </c>
    </row>
    <row r="1787" spans="1:21" x14ac:dyDescent="0.3">
      <c r="A1787" s="2" t="s">
        <v>1802</v>
      </c>
      <c r="B1787" s="2" t="s">
        <v>6784</v>
      </c>
      <c r="C1787" s="3">
        <v>45843</v>
      </c>
      <c r="D1787" s="4">
        <v>8</v>
      </c>
      <c r="E1787" s="3">
        <v>45845</v>
      </c>
      <c r="F1787" s="3">
        <v>45850</v>
      </c>
      <c r="G1787" s="3">
        <v>35551</v>
      </c>
      <c r="H1787" s="2" t="s">
        <v>9880</v>
      </c>
      <c r="I1787" s="2" t="s">
        <v>9897</v>
      </c>
      <c r="J1787" s="2" t="s">
        <v>9904</v>
      </c>
      <c r="K1787" s="2" t="s">
        <v>9912</v>
      </c>
      <c r="L1787" s="2" t="s">
        <v>9933</v>
      </c>
      <c r="M1787" s="2">
        <v>4</v>
      </c>
      <c r="N1787" s="2">
        <v>2373.9299999999998</v>
      </c>
      <c r="O1787" s="2">
        <v>9495.7199999999993</v>
      </c>
      <c r="P1787" s="2">
        <v>12.07</v>
      </c>
      <c r="Q1787" s="2">
        <v>8349.59</v>
      </c>
      <c r="R1787" s="2">
        <v>1</v>
      </c>
      <c r="S1787" s="2">
        <f t="shared" si="81"/>
        <v>7</v>
      </c>
      <c r="T1787" s="2">
        <f t="shared" si="82"/>
        <v>1</v>
      </c>
      <c r="U1787" s="6">
        <f t="shared" si="83"/>
        <v>28.178625377643506</v>
      </c>
    </row>
    <row r="1788" spans="1:21" x14ac:dyDescent="0.3">
      <c r="A1788" s="2" t="s">
        <v>1803</v>
      </c>
      <c r="B1788" s="2" t="s">
        <v>6785</v>
      </c>
      <c r="C1788" s="3">
        <v>45863</v>
      </c>
      <c r="D1788" s="4">
        <v>7</v>
      </c>
      <c r="E1788" s="3">
        <v>45867</v>
      </c>
      <c r="F1788" s="3">
        <v>45869</v>
      </c>
      <c r="G1788" s="3">
        <v>22058</v>
      </c>
      <c r="H1788" s="2" t="s">
        <v>9879</v>
      </c>
      <c r="I1788" s="2" t="s">
        <v>9900</v>
      </c>
      <c r="J1788" s="2" t="s">
        <v>9903</v>
      </c>
      <c r="K1788" s="2" t="s">
        <v>9908</v>
      </c>
      <c r="L1788" s="2" t="s">
        <v>9921</v>
      </c>
      <c r="M1788" s="2">
        <v>9</v>
      </c>
      <c r="N1788" s="2">
        <v>30324.57</v>
      </c>
      <c r="O1788" s="2">
        <v>272921.13</v>
      </c>
      <c r="P1788" s="2">
        <v>17.46</v>
      </c>
      <c r="Q1788" s="2">
        <v>225269.1</v>
      </c>
      <c r="R1788" s="2">
        <v>1</v>
      </c>
      <c r="S1788" s="2">
        <f t="shared" si="81"/>
        <v>6</v>
      </c>
      <c r="T1788" s="2">
        <f t="shared" si="82"/>
        <v>1</v>
      </c>
      <c r="U1788" s="6">
        <f t="shared" si="83"/>
        <v>65.173186211473848</v>
      </c>
    </row>
    <row r="1789" spans="1:21" x14ac:dyDescent="0.3">
      <c r="A1789" s="2" t="s">
        <v>1804</v>
      </c>
      <c r="B1789" s="2" t="s">
        <v>6786</v>
      </c>
      <c r="C1789" s="3">
        <v>45670</v>
      </c>
      <c r="D1789" s="4">
        <v>7</v>
      </c>
      <c r="E1789" s="3">
        <v>45672</v>
      </c>
      <c r="F1789" s="3">
        <v>45674</v>
      </c>
      <c r="G1789" s="3">
        <v>35843</v>
      </c>
      <c r="H1789" s="2" t="s">
        <v>9881</v>
      </c>
      <c r="I1789" s="2" t="s">
        <v>9891</v>
      </c>
      <c r="J1789" s="2" t="s">
        <v>9903</v>
      </c>
      <c r="K1789" s="2" t="s">
        <v>9907</v>
      </c>
      <c r="L1789" s="2" t="s">
        <v>9931</v>
      </c>
      <c r="M1789" s="2">
        <v>6</v>
      </c>
      <c r="N1789" s="2">
        <v>35269.74</v>
      </c>
      <c r="O1789" s="2">
        <v>211618.44</v>
      </c>
      <c r="P1789" s="2">
        <v>6.25</v>
      </c>
      <c r="Q1789" s="2">
        <v>198392.29</v>
      </c>
      <c r="R1789" s="2">
        <v>3</v>
      </c>
      <c r="S1789" s="2">
        <f t="shared" si="81"/>
        <v>4</v>
      </c>
      <c r="T1789" s="2">
        <f t="shared" si="82"/>
        <v>3</v>
      </c>
      <c r="U1789" s="6">
        <f t="shared" si="83"/>
        <v>26.904859685147159</v>
      </c>
    </row>
    <row r="1790" spans="1:21" x14ac:dyDescent="0.3">
      <c r="A1790" s="2" t="s">
        <v>1805</v>
      </c>
      <c r="B1790" s="2" t="s">
        <v>6787</v>
      </c>
      <c r="C1790" s="3">
        <v>45700</v>
      </c>
      <c r="D1790" s="4">
        <v>9</v>
      </c>
      <c r="E1790" s="3">
        <v>45702</v>
      </c>
      <c r="F1790" s="3">
        <v>45704</v>
      </c>
      <c r="G1790" s="3">
        <v>30971</v>
      </c>
      <c r="H1790" s="2" t="s">
        <v>9881</v>
      </c>
      <c r="I1790" s="2" t="s">
        <v>9899</v>
      </c>
      <c r="J1790" s="2" t="s">
        <v>9903</v>
      </c>
      <c r="K1790" s="2" t="s">
        <v>9907</v>
      </c>
      <c r="L1790" s="2" t="s">
        <v>9914</v>
      </c>
      <c r="M1790" s="2">
        <v>8</v>
      </c>
      <c r="N1790" s="2">
        <v>27923.81</v>
      </c>
      <c r="O1790" s="2">
        <v>223390.48</v>
      </c>
      <c r="P1790" s="2">
        <v>23.32</v>
      </c>
      <c r="Q1790" s="2">
        <v>171295.82</v>
      </c>
      <c r="R1790" s="2">
        <v>1</v>
      </c>
      <c r="S1790" s="2">
        <f t="shared" si="81"/>
        <v>4</v>
      </c>
      <c r="T1790" s="2">
        <f t="shared" si="82"/>
        <v>5</v>
      </c>
      <c r="U1790" s="6">
        <f t="shared" si="83"/>
        <v>40.324489928948573</v>
      </c>
    </row>
    <row r="1791" spans="1:21" x14ac:dyDescent="0.3">
      <c r="A1791" s="2" t="s">
        <v>1806</v>
      </c>
      <c r="B1791" s="2" t="s">
        <v>6788</v>
      </c>
      <c r="C1791" s="3">
        <v>45241</v>
      </c>
      <c r="D1791" s="4">
        <v>3</v>
      </c>
      <c r="E1791" s="3">
        <v>45242</v>
      </c>
      <c r="F1791" s="3">
        <v>45243</v>
      </c>
      <c r="G1791" s="3">
        <v>39302</v>
      </c>
      <c r="H1791" s="2" t="s">
        <v>9880</v>
      </c>
      <c r="I1791" s="2" t="s">
        <v>9889</v>
      </c>
      <c r="J1791" s="2" t="s">
        <v>9903</v>
      </c>
      <c r="K1791" s="2" t="s">
        <v>9908</v>
      </c>
      <c r="L1791" s="2" t="s">
        <v>9921</v>
      </c>
      <c r="M1791" s="2">
        <v>8</v>
      </c>
      <c r="N1791" s="2">
        <v>9515.5400000000009</v>
      </c>
      <c r="O1791" s="2">
        <v>76124.320000000007</v>
      </c>
      <c r="P1791" s="2">
        <v>7.9</v>
      </c>
      <c r="Q1791" s="2">
        <v>70110.5</v>
      </c>
      <c r="R1791" s="2">
        <v>4</v>
      </c>
      <c r="S1791" s="2">
        <f t="shared" si="81"/>
        <v>2</v>
      </c>
      <c r="T1791" s="2">
        <f t="shared" si="82"/>
        <v>1</v>
      </c>
      <c r="U1791" s="6">
        <f t="shared" si="83"/>
        <v>16.260750523433725</v>
      </c>
    </row>
    <row r="1792" spans="1:21" x14ac:dyDescent="0.3">
      <c r="A1792" s="2" t="s">
        <v>1807</v>
      </c>
      <c r="B1792" s="2" t="s">
        <v>6789</v>
      </c>
      <c r="C1792" s="3">
        <v>45557</v>
      </c>
      <c r="D1792" s="4">
        <v>8</v>
      </c>
      <c r="E1792" s="3">
        <v>45562</v>
      </c>
      <c r="F1792" s="3">
        <v>45566</v>
      </c>
      <c r="G1792" s="3">
        <v>31975</v>
      </c>
      <c r="H1792" s="2" t="s">
        <v>9882</v>
      </c>
      <c r="I1792" s="2" t="s">
        <v>9902</v>
      </c>
      <c r="J1792" s="2" t="s">
        <v>9903</v>
      </c>
      <c r="K1792" s="2" t="s">
        <v>9907</v>
      </c>
      <c r="L1792" s="2" t="s">
        <v>9913</v>
      </c>
      <c r="M1792" s="2">
        <v>7</v>
      </c>
      <c r="N1792" s="2">
        <v>6700.22</v>
      </c>
      <c r="O1792" s="2">
        <v>46901.54</v>
      </c>
      <c r="P1792" s="2">
        <v>26.04</v>
      </c>
      <c r="Q1792" s="2">
        <v>34688.379999999997</v>
      </c>
      <c r="R1792" s="2">
        <v>4</v>
      </c>
      <c r="S1792" s="2">
        <f t="shared" si="81"/>
        <v>9</v>
      </c>
      <c r="T1792" s="2">
        <f t="shared" si="82"/>
        <v>-1</v>
      </c>
      <c r="U1792" s="6">
        <f t="shared" si="83"/>
        <v>37.184149855907783</v>
      </c>
    </row>
    <row r="1793" spans="1:21" x14ac:dyDescent="0.3">
      <c r="A1793" s="2" t="s">
        <v>1808</v>
      </c>
      <c r="B1793" s="2" t="s">
        <v>6790</v>
      </c>
      <c r="C1793" s="3">
        <v>45478</v>
      </c>
      <c r="D1793" s="4">
        <v>3</v>
      </c>
      <c r="E1793" s="3">
        <v>45479</v>
      </c>
      <c r="F1793" s="3">
        <v>45482</v>
      </c>
      <c r="G1793" s="3">
        <v>35282</v>
      </c>
      <c r="H1793" s="2" t="s">
        <v>9881</v>
      </c>
      <c r="I1793" s="2" t="s">
        <v>9890</v>
      </c>
      <c r="J1793" s="2" t="s">
        <v>9904</v>
      </c>
      <c r="K1793" s="2" t="s">
        <v>9909</v>
      </c>
      <c r="L1793" s="2" t="s">
        <v>9927</v>
      </c>
      <c r="M1793" s="2">
        <v>3</v>
      </c>
      <c r="N1793" s="2">
        <v>31291.43</v>
      </c>
      <c r="O1793" s="2">
        <v>93874.290000000008</v>
      </c>
      <c r="P1793" s="2">
        <v>12.58</v>
      </c>
      <c r="Q1793" s="2">
        <v>82064.899999999994</v>
      </c>
      <c r="R1793" s="2">
        <v>5</v>
      </c>
      <c r="S1793" s="2">
        <f t="shared" si="81"/>
        <v>4</v>
      </c>
      <c r="T1793" s="2">
        <f t="shared" si="82"/>
        <v>-1</v>
      </c>
      <c r="U1793" s="6">
        <f t="shared" si="83"/>
        <v>27.913150193524025</v>
      </c>
    </row>
    <row r="1794" spans="1:21" x14ac:dyDescent="0.3">
      <c r="A1794" s="2" t="s">
        <v>1809</v>
      </c>
      <c r="B1794" s="2" t="s">
        <v>6791</v>
      </c>
      <c r="C1794" s="3">
        <v>45304</v>
      </c>
      <c r="D1794" s="4">
        <v>7</v>
      </c>
      <c r="E1794" s="3">
        <v>45306</v>
      </c>
      <c r="F1794" s="3">
        <v>45307</v>
      </c>
      <c r="G1794" s="3">
        <v>35075</v>
      </c>
      <c r="H1794" s="2" t="s">
        <v>9880</v>
      </c>
      <c r="I1794" s="2" t="s">
        <v>9901</v>
      </c>
      <c r="J1794" s="2" t="s">
        <v>9904</v>
      </c>
      <c r="K1794" s="2" t="s">
        <v>9909</v>
      </c>
      <c r="L1794" s="2" t="s">
        <v>9916</v>
      </c>
      <c r="M1794" s="2">
        <v>3</v>
      </c>
      <c r="N1794" s="2">
        <v>13981.81</v>
      </c>
      <c r="O1794" s="2">
        <v>41945.43</v>
      </c>
      <c r="P1794" s="2">
        <v>19.29</v>
      </c>
      <c r="Q1794" s="2">
        <v>33854.160000000003</v>
      </c>
      <c r="R1794" s="2">
        <v>2</v>
      </c>
      <c r="S1794" s="2">
        <f t="shared" si="81"/>
        <v>3</v>
      </c>
      <c r="T1794" s="2">
        <f t="shared" si="82"/>
        <v>4</v>
      </c>
      <c r="U1794" s="6">
        <f t="shared" si="83"/>
        <v>28.003492872651751</v>
      </c>
    </row>
    <row r="1795" spans="1:21" x14ac:dyDescent="0.3">
      <c r="A1795" s="2" t="s">
        <v>1810</v>
      </c>
      <c r="B1795" s="2" t="s">
        <v>6792</v>
      </c>
      <c r="C1795" s="3">
        <v>45344</v>
      </c>
      <c r="D1795" s="4">
        <v>8</v>
      </c>
      <c r="E1795" s="3">
        <v>45348</v>
      </c>
      <c r="F1795" s="3">
        <v>45351</v>
      </c>
      <c r="G1795" s="3">
        <v>32992</v>
      </c>
      <c r="H1795" s="2" t="s">
        <v>9882</v>
      </c>
      <c r="I1795" s="2" t="s">
        <v>9902</v>
      </c>
      <c r="J1795" s="2" t="s">
        <v>9906</v>
      </c>
      <c r="K1795" s="2" t="s">
        <v>9911</v>
      </c>
      <c r="L1795" s="2" t="s">
        <v>9936</v>
      </c>
      <c r="M1795" s="2">
        <v>5</v>
      </c>
      <c r="N1795" s="2">
        <v>2795.54</v>
      </c>
      <c r="O1795" s="2">
        <v>13977.7</v>
      </c>
      <c r="P1795" s="2">
        <v>9.65</v>
      </c>
      <c r="Q1795" s="2">
        <v>12628.85</v>
      </c>
      <c r="R1795" s="2">
        <v>2</v>
      </c>
      <c r="S1795" s="2">
        <f t="shared" ref="S1795:S1858" si="84">_xlfn.DAYS(F1795,C1795)</f>
        <v>7</v>
      </c>
      <c r="T1795" s="2">
        <f t="shared" ref="T1795:T1858" si="85">D1795-S1795</f>
        <v>1</v>
      </c>
      <c r="U1795" s="6">
        <f t="shared" ref="U1795:U1858" si="86">YEARFRAC(G1795,C1795,1)</f>
        <v>33.817271589486857</v>
      </c>
    </row>
    <row r="1796" spans="1:21" x14ac:dyDescent="0.3">
      <c r="A1796" s="2" t="s">
        <v>1811</v>
      </c>
      <c r="B1796" s="2" t="s">
        <v>6793</v>
      </c>
      <c r="C1796" s="3">
        <v>45664</v>
      </c>
      <c r="D1796" s="4">
        <v>9</v>
      </c>
      <c r="E1796" s="3">
        <v>45666</v>
      </c>
      <c r="F1796" s="3">
        <v>45671</v>
      </c>
      <c r="G1796" s="3">
        <v>26274</v>
      </c>
      <c r="H1796" s="2" t="s">
        <v>9881</v>
      </c>
      <c r="I1796" s="2" t="s">
        <v>9899</v>
      </c>
      <c r="J1796" s="2" t="s">
        <v>9904</v>
      </c>
      <c r="K1796" s="2" t="s">
        <v>9909</v>
      </c>
      <c r="L1796" s="2" t="s">
        <v>9927</v>
      </c>
      <c r="M1796" s="2">
        <v>7</v>
      </c>
      <c r="N1796" s="2">
        <v>40972.68</v>
      </c>
      <c r="O1796" s="2">
        <v>286808.76</v>
      </c>
      <c r="P1796" s="2">
        <v>29.88</v>
      </c>
      <c r="Q1796" s="2">
        <v>201110.3</v>
      </c>
      <c r="R1796" s="2">
        <v>2</v>
      </c>
      <c r="S1796" s="2">
        <f t="shared" si="84"/>
        <v>7</v>
      </c>
      <c r="T1796" s="2">
        <f t="shared" si="85"/>
        <v>2</v>
      </c>
      <c r="U1796" s="6">
        <f t="shared" si="86"/>
        <v>53.08626611578476</v>
      </c>
    </row>
    <row r="1797" spans="1:21" x14ac:dyDescent="0.3">
      <c r="A1797" s="2" t="s">
        <v>1812</v>
      </c>
      <c r="B1797" s="2" t="s">
        <v>6794</v>
      </c>
      <c r="C1797" s="3">
        <v>45297</v>
      </c>
      <c r="D1797" s="4">
        <v>3</v>
      </c>
      <c r="E1797" s="3">
        <v>45300</v>
      </c>
      <c r="F1797" s="3">
        <v>45303</v>
      </c>
      <c r="G1797" s="3">
        <v>30105</v>
      </c>
      <c r="H1797" s="2" t="s">
        <v>9882</v>
      </c>
      <c r="I1797" s="2" t="s">
        <v>9895</v>
      </c>
      <c r="J1797" s="2" t="s">
        <v>9903</v>
      </c>
      <c r="K1797" s="2" t="s">
        <v>9907</v>
      </c>
      <c r="L1797" s="2" t="s">
        <v>9931</v>
      </c>
      <c r="M1797" s="2">
        <v>10</v>
      </c>
      <c r="N1797" s="2">
        <v>35813.69</v>
      </c>
      <c r="O1797" s="2">
        <v>358136.9</v>
      </c>
      <c r="P1797" s="2">
        <v>6.87</v>
      </c>
      <c r="Q1797" s="2">
        <v>333532.89</v>
      </c>
      <c r="R1797" s="2">
        <v>2</v>
      </c>
      <c r="S1797" s="2">
        <f t="shared" si="84"/>
        <v>6</v>
      </c>
      <c r="T1797" s="2">
        <f t="shared" si="85"/>
        <v>-3</v>
      </c>
      <c r="U1797" s="6">
        <f t="shared" si="86"/>
        <v>41.59276709537756</v>
      </c>
    </row>
    <row r="1798" spans="1:21" x14ac:dyDescent="0.3">
      <c r="A1798" s="2" t="s">
        <v>1813</v>
      </c>
      <c r="B1798" s="2" t="s">
        <v>6795</v>
      </c>
      <c r="C1798" s="3">
        <v>45314</v>
      </c>
      <c r="D1798" s="4">
        <v>6</v>
      </c>
      <c r="E1798" s="3">
        <v>45316</v>
      </c>
      <c r="F1798" s="3">
        <v>45318</v>
      </c>
      <c r="G1798" s="3">
        <v>31771</v>
      </c>
      <c r="H1798" s="2" t="s">
        <v>9881</v>
      </c>
      <c r="I1798" s="2" t="s">
        <v>9891</v>
      </c>
      <c r="J1798" s="2" t="s">
        <v>9904</v>
      </c>
      <c r="K1798" s="2" t="s">
        <v>9912</v>
      </c>
      <c r="L1798" s="2" t="s">
        <v>9930</v>
      </c>
      <c r="M1798" s="2">
        <v>3</v>
      </c>
      <c r="N1798" s="2">
        <v>42472.31</v>
      </c>
      <c r="O1798" s="2">
        <v>127416.93</v>
      </c>
      <c r="P1798" s="2">
        <v>27.64</v>
      </c>
      <c r="Q1798" s="2">
        <v>92198.89</v>
      </c>
      <c r="R1798" s="2">
        <v>5</v>
      </c>
      <c r="S1798" s="2">
        <f t="shared" si="84"/>
        <v>4</v>
      </c>
      <c r="T1798" s="2">
        <f t="shared" si="85"/>
        <v>2</v>
      </c>
      <c r="U1798" s="6">
        <f t="shared" si="86"/>
        <v>37.078062478062478</v>
      </c>
    </row>
    <row r="1799" spans="1:21" x14ac:dyDescent="0.3">
      <c r="A1799" s="2" t="s">
        <v>1814</v>
      </c>
      <c r="B1799" s="2" t="s">
        <v>6796</v>
      </c>
      <c r="C1799" s="3">
        <v>45650</v>
      </c>
      <c r="D1799" s="4">
        <v>8</v>
      </c>
      <c r="E1799" s="3">
        <v>45652</v>
      </c>
      <c r="F1799" s="3">
        <v>45655</v>
      </c>
      <c r="G1799" s="3">
        <v>21903</v>
      </c>
      <c r="H1799" s="2" t="s">
        <v>9879</v>
      </c>
      <c r="I1799" s="2" t="s">
        <v>9896</v>
      </c>
      <c r="J1799" s="2" t="s">
        <v>9903</v>
      </c>
      <c r="K1799" s="2" t="s">
        <v>9907</v>
      </c>
      <c r="L1799" s="2" t="s">
        <v>9914</v>
      </c>
      <c r="M1799" s="2">
        <v>8</v>
      </c>
      <c r="N1799" s="2">
        <v>48498.65</v>
      </c>
      <c r="O1799" s="2">
        <v>387989.2</v>
      </c>
      <c r="P1799" s="2">
        <v>4.58</v>
      </c>
      <c r="Q1799" s="2">
        <v>370219.29</v>
      </c>
      <c r="R1799" s="2">
        <v>5</v>
      </c>
      <c r="S1799" s="2">
        <f t="shared" si="84"/>
        <v>5</v>
      </c>
      <c r="T1799" s="2">
        <f t="shared" si="85"/>
        <v>3</v>
      </c>
      <c r="U1799" s="6">
        <f t="shared" si="86"/>
        <v>65.014394159372799</v>
      </c>
    </row>
    <row r="1800" spans="1:21" x14ac:dyDescent="0.3">
      <c r="A1800" s="2" t="s">
        <v>1815</v>
      </c>
      <c r="B1800" s="2" t="s">
        <v>6797</v>
      </c>
      <c r="C1800" s="3">
        <v>45382</v>
      </c>
      <c r="D1800" s="4">
        <v>8</v>
      </c>
      <c r="E1800" s="3">
        <v>45384</v>
      </c>
      <c r="F1800" s="3">
        <v>45388</v>
      </c>
      <c r="G1800" s="3">
        <v>33462</v>
      </c>
      <c r="H1800" s="2" t="s">
        <v>9881</v>
      </c>
      <c r="I1800" s="2" t="s">
        <v>9894</v>
      </c>
      <c r="J1800" s="2" t="s">
        <v>9905</v>
      </c>
      <c r="K1800" s="2" t="s">
        <v>9910</v>
      </c>
      <c r="L1800" s="2" t="s">
        <v>9925</v>
      </c>
      <c r="M1800" s="2">
        <v>4</v>
      </c>
      <c r="N1800" s="2">
        <v>33691.360000000001</v>
      </c>
      <c r="O1800" s="2">
        <v>134765.44</v>
      </c>
      <c r="P1800" s="2">
        <v>2.68</v>
      </c>
      <c r="Q1800" s="2">
        <v>131153.73000000001</v>
      </c>
      <c r="R1800" s="2">
        <v>4</v>
      </c>
      <c r="S1800" s="2">
        <f t="shared" si="84"/>
        <v>6</v>
      </c>
      <c r="T1800" s="2">
        <f t="shared" si="85"/>
        <v>2</v>
      </c>
      <c r="U1800" s="6">
        <f t="shared" si="86"/>
        <v>32.633867461148242</v>
      </c>
    </row>
    <row r="1801" spans="1:21" x14ac:dyDescent="0.3">
      <c r="A1801" s="2" t="s">
        <v>1816</v>
      </c>
      <c r="B1801" s="2" t="s">
        <v>6798</v>
      </c>
      <c r="C1801" s="3">
        <v>45233</v>
      </c>
      <c r="D1801" s="4">
        <v>10</v>
      </c>
      <c r="E1801" s="3">
        <v>45236</v>
      </c>
      <c r="F1801" s="3">
        <v>45238</v>
      </c>
      <c r="G1801" s="3">
        <v>23015</v>
      </c>
      <c r="H1801" s="2" t="s">
        <v>9882</v>
      </c>
      <c r="I1801" s="2" t="s">
        <v>9902</v>
      </c>
      <c r="J1801" s="2" t="s">
        <v>9905</v>
      </c>
      <c r="K1801" s="2" t="s">
        <v>9910</v>
      </c>
      <c r="L1801" s="2" t="s">
        <v>9917</v>
      </c>
      <c r="M1801" s="2">
        <v>9</v>
      </c>
      <c r="N1801" s="2">
        <v>12249.21</v>
      </c>
      <c r="O1801" s="2">
        <v>110242.89</v>
      </c>
      <c r="P1801" s="2">
        <v>18.170000000000002</v>
      </c>
      <c r="Q1801" s="2">
        <v>90211.76</v>
      </c>
      <c r="R1801" s="2">
        <v>2</v>
      </c>
      <c r="S1801" s="2">
        <f t="shared" si="84"/>
        <v>5</v>
      </c>
      <c r="T1801" s="2">
        <f t="shared" si="85"/>
        <v>5</v>
      </c>
      <c r="U1801" s="6">
        <f t="shared" si="86"/>
        <v>60.830251346499104</v>
      </c>
    </row>
    <row r="1802" spans="1:21" x14ac:dyDescent="0.3">
      <c r="A1802" s="2" t="s">
        <v>1817</v>
      </c>
      <c r="B1802" s="2" t="s">
        <v>6799</v>
      </c>
      <c r="C1802" s="3">
        <v>45709</v>
      </c>
      <c r="D1802" s="4">
        <v>10</v>
      </c>
      <c r="E1802" s="3">
        <v>45712</v>
      </c>
      <c r="F1802" s="3">
        <v>45716</v>
      </c>
      <c r="G1802" s="3">
        <v>24204</v>
      </c>
      <c r="H1802" s="2" t="s">
        <v>9882</v>
      </c>
      <c r="I1802" s="2" t="s">
        <v>9887</v>
      </c>
      <c r="J1802" s="2" t="s">
        <v>9904</v>
      </c>
      <c r="K1802" s="2" t="s">
        <v>9912</v>
      </c>
      <c r="L1802" s="2" t="s">
        <v>9920</v>
      </c>
      <c r="M1802" s="2">
        <v>7</v>
      </c>
      <c r="N1802" s="2">
        <v>45095.93</v>
      </c>
      <c r="O1802" s="2">
        <v>315671.51</v>
      </c>
      <c r="P1802" s="2">
        <v>19.23</v>
      </c>
      <c r="Q1802" s="2">
        <v>254967.88</v>
      </c>
      <c r="R1802" s="2">
        <v>1</v>
      </c>
      <c r="S1802" s="2">
        <f t="shared" si="84"/>
        <v>7</v>
      </c>
      <c r="T1802" s="2">
        <f t="shared" si="85"/>
        <v>3</v>
      </c>
      <c r="U1802" s="6">
        <f t="shared" si="86"/>
        <v>58.87748117727584</v>
      </c>
    </row>
    <row r="1803" spans="1:21" x14ac:dyDescent="0.3">
      <c r="A1803" s="2" t="s">
        <v>1818</v>
      </c>
      <c r="B1803" s="2" t="s">
        <v>6800</v>
      </c>
      <c r="C1803" s="3">
        <v>45490</v>
      </c>
      <c r="D1803" s="4">
        <v>5</v>
      </c>
      <c r="E1803" s="3">
        <v>45492</v>
      </c>
      <c r="F1803" s="3">
        <v>45494</v>
      </c>
      <c r="G1803" s="3">
        <v>38090</v>
      </c>
      <c r="H1803" s="2" t="s">
        <v>9879</v>
      </c>
      <c r="I1803" s="2" t="s">
        <v>9900</v>
      </c>
      <c r="J1803" s="2" t="s">
        <v>9904</v>
      </c>
      <c r="K1803" s="2" t="s">
        <v>9909</v>
      </c>
      <c r="L1803" s="2" t="s">
        <v>9916</v>
      </c>
      <c r="M1803" s="2">
        <v>6</v>
      </c>
      <c r="N1803" s="2">
        <v>46936.31</v>
      </c>
      <c r="O1803" s="2">
        <v>281617.86</v>
      </c>
      <c r="P1803" s="2">
        <v>0.28999999999999998</v>
      </c>
      <c r="Q1803" s="2">
        <v>280801.17</v>
      </c>
      <c r="R1803" s="2">
        <v>3</v>
      </c>
      <c r="S1803" s="2">
        <f t="shared" si="84"/>
        <v>4</v>
      </c>
      <c r="T1803" s="2">
        <f t="shared" si="85"/>
        <v>1</v>
      </c>
      <c r="U1803" s="6">
        <f t="shared" si="86"/>
        <v>20.258114978490418</v>
      </c>
    </row>
    <row r="1804" spans="1:21" x14ac:dyDescent="0.3">
      <c r="A1804" s="2" t="s">
        <v>1819</v>
      </c>
      <c r="B1804" s="2" t="s">
        <v>6801</v>
      </c>
      <c r="C1804" s="3">
        <v>45158</v>
      </c>
      <c r="D1804" s="4">
        <v>8</v>
      </c>
      <c r="E1804" s="3">
        <v>45162</v>
      </c>
      <c r="F1804" s="3">
        <v>45163</v>
      </c>
      <c r="G1804" s="3">
        <v>29791</v>
      </c>
      <c r="H1804" s="2" t="s">
        <v>9881</v>
      </c>
      <c r="I1804" s="2" t="s">
        <v>9899</v>
      </c>
      <c r="J1804" s="2" t="s">
        <v>9905</v>
      </c>
      <c r="K1804" s="2" t="s">
        <v>9910</v>
      </c>
      <c r="L1804" s="2" t="s">
        <v>9924</v>
      </c>
      <c r="M1804" s="2">
        <v>8</v>
      </c>
      <c r="N1804" s="2">
        <v>25735.09</v>
      </c>
      <c r="O1804" s="2">
        <v>205880.72</v>
      </c>
      <c r="P1804" s="2">
        <v>12.78</v>
      </c>
      <c r="Q1804" s="2">
        <v>179569.16</v>
      </c>
      <c r="R1804" s="2">
        <v>4</v>
      </c>
      <c r="S1804" s="2">
        <f t="shared" si="84"/>
        <v>5</v>
      </c>
      <c r="T1804" s="2">
        <f t="shared" si="85"/>
        <v>3</v>
      </c>
      <c r="U1804" s="6">
        <f t="shared" si="86"/>
        <v>42.074562241324422</v>
      </c>
    </row>
    <row r="1805" spans="1:21" x14ac:dyDescent="0.3">
      <c r="A1805" s="2" t="s">
        <v>1820</v>
      </c>
      <c r="B1805" s="2" t="s">
        <v>6802</v>
      </c>
      <c r="C1805" s="3">
        <v>45733</v>
      </c>
      <c r="D1805" s="4">
        <v>10</v>
      </c>
      <c r="E1805" s="3">
        <v>45735</v>
      </c>
      <c r="F1805" s="3">
        <v>45740</v>
      </c>
      <c r="G1805" s="3">
        <v>27631</v>
      </c>
      <c r="H1805" s="2" t="s">
        <v>9882</v>
      </c>
      <c r="I1805" s="2" t="s">
        <v>9898</v>
      </c>
      <c r="J1805" s="2" t="s">
        <v>9904</v>
      </c>
      <c r="K1805" s="2" t="s">
        <v>9912</v>
      </c>
      <c r="L1805" s="2" t="s">
        <v>9930</v>
      </c>
      <c r="M1805" s="2">
        <v>8</v>
      </c>
      <c r="N1805" s="2">
        <v>11238.92</v>
      </c>
      <c r="O1805" s="2">
        <v>89911.360000000001</v>
      </c>
      <c r="P1805" s="2">
        <v>10.55</v>
      </c>
      <c r="Q1805" s="2">
        <v>80425.710000000006</v>
      </c>
      <c r="R1805" s="2">
        <v>5</v>
      </c>
      <c r="S1805" s="2">
        <f t="shared" si="84"/>
        <v>7</v>
      </c>
      <c r="T1805" s="2">
        <f t="shared" si="85"/>
        <v>3</v>
      </c>
      <c r="U1805" s="6">
        <f t="shared" si="86"/>
        <v>49.559909813184454</v>
      </c>
    </row>
    <row r="1806" spans="1:21" x14ac:dyDescent="0.3">
      <c r="A1806" s="2" t="s">
        <v>1821</v>
      </c>
      <c r="B1806" s="2" t="s">
        <v>6803</v>
      </c>
      <c r="C1806" s="3">
        <v>45680</v>
      </c>
      <c r="D1806" s="4">
        <v>9</v>
      </c>
      <c r="E1806" s="3">
        <v>45685</v>
      </c>
      <c r="F1806" s="3">
        <v>45689</v>
      </c>
      <c r="G1806" s="3">
        <v>29171</v>
      </c>
      <c r="H1806" s="2" t="s">
        <v>9881</v>
      </c>
      <c r="I1806" s="2" t="s">
        <v>9890</v>
      </c>
      <c r="J1806" s="2" t="s">
        <v>9904</v>
      </c>
      <c r="K1806" s="2" t="s">
        <v>9909</v>
      </c>
      <c r="L1806" s="2" t="s">
        <v>9929</v>
      </c>
      <c r="M1806" s="2">
        <v>6</v>
      </c>
      <c r="N1806" s="2">
        <v>12512.53</v>
      </c>
      <c r="O1806" s="2">
        <v>75075.180000000008</v>
      </c>
      <c r="P1806" s="2">
        <v>26.86</v>
      </c>
      <c r="Q1806" s="2">
        <v>54909.99</v>
      </c>
      <c r="R1806" s="2">
        <v>4</v>
      </c>
      <c r="S1806" s="2">
        <f t="shared" si="84"/>
        <v>9</v>
      </c>
      <c r="T1806" s="2">
        <f t="shared" si="85"/>
        <v>0</v>
      </c>
      <c r="U1806" s="6">
        <f t="shared" si="86"/>
        <v>45.19852041707928</v>
      </c>
    </row>
    <row r="1807" spans="1:21" x14ac:dyDescent="0.3">
      <c r="A1807" s="2" t="s">
        <v>1822</v>
      </c>
      <c r="B1807" s="2" t="s">
        <v>6804</v>
      </c>
      <c r="C1807" s="3">
        <v>45519</v>
      </c>
      <c r="D1807" s="4">
        <v>8</v>
      </c>
      <c r="E1807" s="3">
        <v>45523</v>
      </c>
      <c r="F1807" s="3">
        <v>45527</v>
      </c>
      <c r="G1807" s="3">
        <v>31585</v>
      </c>
      <c r="H1807" s="2" t="s">
        <v>9879</v>
      </c>
      <c r="I1807" s="2" t="s">
        <v>9896</v>
      </c>
      <c r="J1807" s="2" t="s">
        <v>9905</v>
      </c>
      <c r="K1807" s="2" t="s">
        <v>9910</v>
      </c>
      <c r="L1807" s="2" t="s">
        <v>9924</v>
      </c>
      <c r="M1807" s="2">
        <v>2</v>
      </c>
      <c r="N1807" s="2">
        <v>1111.82</v>
      </c>
      <c r="O1807" s="2">
        <v>2223.64</v>
      </c>
      <c r="P1807" s="2">
        <v>28.39</v>
      </c>
      <c r="Q1807" s="2">
        <v>1592.35</v>
      </c>
      <c r="R1807" s="2">
        <v>1</v>
      </c>
      <c r="S1807" s="2">
        <f t="shared" si="84"/>
        <v>8</v>
      </c>
      <c r="T1807" s="2">
        <f t="shared" si="85"/>
        <v>0</v>
      </c>
      <c r="U1807" s="6">
        <f t="shared" si="86"/>
        <v>38.148543348543349</v>
      </c>
    </row>
    <row r="1808" spans="1:21" x14ac:dyDescent="0.3">
      <c r="A1808" s="2" t="s">
        <v>1823</v>
      </c>
      <c r="B1808" s="2" t="s">
        <v>6805</v>
      </c>
      <c r="C1808" s="3">
        <v>45168</v>
      </c>
      <c r="D1808" s="4">
        <v>3</v>
      </c>
      <c r="E1808" s="3">
        <v>45170</v>
      </c>
      <c r="F1808" s="3">
        <v>45172</v>
      </c>
      <c r="G1808" s="3">
        <v>22810</v>
      </c>
      <c r="H1808" s="2" t="s">
        <v>9881</v>
      </c>
      <c r="I1808" s="2" t="s">
        <v>9890</v>
      </c>
      <c r="J1808" s="2" t="s">
        <v>9904</v>
      </c>
      <c r="K1808" s="2" t="s">
        <v>9912</v>
      </c>
      <c r="L1808" s="2" t="s">
        <v>9920</v>
      </c>
      <c r="M1808" s="2">
        <v>9</v>
      </c>
      <c r="N1808" s="2">
        <v>6249.17</v>
      </c>
      <c r="O1808" s="2">
        <v>56242.53</v>
      </c>
      <c r="P1808" s="2">
        <v>10.57</v>
      </c>
      <c r="Q1808" s="2">
        <v>50297.69</v>
      </c>
      <c r="R1808" s="2">
        <v>4</v>
      </c>
      <c r="S1808" s="2">
        <f t="shared" si="84"/>
        <v>4</v>
      </c>
      <c r="T1808" s="2">
        <f t="shared" si="85"/>
        <v>-1</v>
      </c>
      <c r="U1808" s="6">
        <f t="shared" si="86"/>
        <v>61.214219474497682</v>
      </c>
    </row>
    <row r="1809" spans="1:21" x14ac:dyDescent="0.3">
      <c r="A1809" s="2" t="s">
        <v>1824</v>
      </c>
      <c r="B1809" s="2" t="s">
        <v>6806</v>
      </c>
      <c r="C1809" s="3">
        <v>45346</v>
      </c>
      <c r="D1809" s="4">
        <v>9</v>
      </c>
      <c r="E1809" s="3">
        <v>45348</v>
      </c>
      <c r="F1809" s="3">
        <v>45350</v>
      </c>
      <c r="G1809" s="3">
        <v>35812</v>
      </c>
      <c r="H1809" s="2" t="s">
        <v>9882</v>
      </c>
      <c r="I1809" s="2" t="s">
        <v>9902</v>
      </c>
      <c r="J1809" s="2" t="s">
        <v>9903</v>
      </c>
      <c r="K1809" s="2" t="s">
        <v>9908</v>
      </c>
      <c r="L1809" s="2" t="s">
        <v>9918</v>
      </c>
      <c r="M1809" s="2">
        <v>8</v>
      </c>
      <c r="N1809" s="2">
        <v>49488.32</v>
      </c>
      <c r="O1809" s="2">
        <v>395906.56</v>
      </c>
      <c r="P1809" s="2">
        <v>19.809999999999999</v>
      </c>
      <c r="Q1809" s="2">
        <v>317477.46999999997</v>
      </c>
      <c r="R1809" s="2">
        <v>2</v>
      </c>
      <c r="S1809" s="2">
        <f t="shared" si="84"/>
        <v>4</v>
      </c>
      <c r="T1809" s="2">
        <f t="shared" si="85"/>
        <v>5</v>
      </c>
      <c r="U1809" s="6">
        <f t="shared" si="86"/>
        <v>26.102007706347599</v>
      </c>
    </row>
    <row r="1810" spans="1:21" x14ac:dyDescent="0.3">
      <c r="A1810" s="2" t="s">
        <v>1825</v>
      </c>
      <c r="B1810" s="2" t="s">
        <v>6807</v>
      </c>
      <c r="C1810" s="3">
        <v>45169</v>
      </c>
      <c r="D1810" s="4">
        <v>7</v>
      </c>
      <c r="E1810" s="3">
        <v>45174</v>
      </c>
      <c r="F1810" s="3">
        <v>45176</v>
      </c>
      <c r="G1810" s="3">
        <v>33735</v>
      </c>
      <c r="H1810" s="2" t="s">
        <v>9881</v>
      </c>
      <c r="I1810" s="2" t="s">
        <v>9894</v>
      </c>
      <c r="J1810" s="2" t="s">
        <v>9904</v>
      </c>
      <c r="K1810" s="2" t="s">
        <v>9909</v>
      </c>
      <c r="L1810" s="2" t="s">
        <v>9929</v>
      </c>
      <c r="M1810" s="2">
        <v>6</v>
      </c>
      <c r="N1810" s="2">
        <v>23057.66</v>
      </c>
      <c r="O1810" s="2">
        <v>138345.96</v>
      </c>
      <c r="P1810" s="2">
        <v>23.63</v>
      </c>
      <c r="Q1810" s="2">
        <v>105654.81</v>
      </c>
      <c r="R1810" s="2">
        <v>1</v>
      </c>
      <c r="S1810" s="2">
        <f t="shared" si="84"/>
        <v>7</v>
      </c>
      <c r="T1810" s="2">
        <f t="shared" si="85"/>
        <v>0</v>
      </c>
      <c r="U1810" s="6">
        <f t="shared" si="86"/>
        <v>31.304585900068446</v>
      </c>
    </row>
    <row r="1811" spans="1:21" x14ac:dyDescent="0.3">
      <c r="A1811" s="2" t="s">
        <v>1826</v>
      </c>
      <c r="B1811" s="2" t="s">
        <v>6808</v>
      </c>
      <c r="C1811" s="3">
        <v>45780</v>
      </c>
      <c r="D1811" s="4">
        <v>7</v>
      </c>
      <c r="E1811" s="3">
        <v>45785</v>
      </c>
      <c r="F1811" s="3">
        <v>45788</v>
      </c>
      <c r="G1811" s="3">
        <v>36862</v>
      </c>
      <c r="H1811" s="2" t="s">
        <v>9882</v>
      </c>
      <c r="I1811" s="2" t="s">
        <v>9902</v>
      </c>
      <c r="J1811" s="2" t="s">
        <v>9904</v>
      </c>
      <c r="K1811" s="2" t="s">
        <v>9909</v>
      </c>
      <c r="L1811" s="2" t="s">
        <v>9929</v>
      </c>
      <c r="M1811" s="2">
        <v>9</v>
      </c>
      <c r="N1811" s="2">
        <v>3627.43</v>
      </c>
      <c r="O1811" s="2">
        <v>32646.87</v>
      </c>
      <c r="P1811" s="2">
        <v>12.07</v>
      </c>
      <c r="Q1811" s="2">
        <v>28706.39</v>
      </c>
      <c r="R1811" s="2">
        <v>1</v>
      </c>
      <c r="S1811" s="2">
        <f t="shared" si="84"/>
        <v>8</v>
      </c>
      <c r="T1811" s="2">
        <f t="shared" si="85"/>
        <v>-1</v>
      </c>
      <c r="U1811" s="6">
        <f t="shared" si="86"/>
        <v>24.414867853006211</v>
      </c>
    </row>
    <row r="1812" spans="1:21" x14ac:dyDescent="0.3">
      <c r="A1812" s="2" t="s">
        <v>1827</v>
      </c>
      <c r="B1812" s="2" t="s">
        <v>6809</v>
      </c>
      <c r="C1812" s="3">
        <v>45745</v>
      </c>
      <c r="D1812" s="4">
        <v>9</v>
      </c>
      <c r="E1812" s="3">
        <v>45747</v>
      </c>
      <c r="F1812" s="3">
        <v>45751</v>
      </c>
      <c r="G1812" s="3">
        <v>32596</v>
      </c>
      <c r="H1812" s="2" t="s">
        <v>9880</v>
      </c>
      <c r="I1812" s="2" t="s">
        <v>9897</v>
      </c>
      <c r="J1812" s="2" t="s">
        <v>9906</v>
      </c>
      <c r="K1812" s="2" t="s">
        <v>9911</v>
      </c>
      <c r="L1812" s="2" t="s">
        <v>9919</v>
      </c>
      <c r="M1812" s="2">
        <v>9</v>
      </c>
      <c r="N1812" s="2">
        <v>37569.75</v>
      </c>
      <c r="O1812" s="2">
        <v>338127.75</v>
      </c>
      <c r="P1812" s="2">
        <v>16.61</v>
      </c>
      <c r="Q1812" s="2">
        <v>281964.73</v>
      </c>
      <c r="R1812" s="2">
        <v>3</v>
      </c>
      <c r="S1812" s="2">
        <f t="shared" si="84"/>
        <v>6</v>
      </c>
      <c r="T1812" s="2">
        <f t="shared" si="85"/>
        <v>3</v>
      </c>
      <c r="U1812" s="6">
        <f t="shared" si="86"/>
        <v>36.000665976024862</v>
      </c>
    </row>
    <row r="1813" spans="1:21" x14ac:dyDescent="0.3">
      <c r="A1813" s="2" t="s">
        <v>1828</v>
      </c>
      <c r="B1813" s="2" t="s">
        <v>6810</v>
      </c>
      <c r="C1813" s="3">
        <v>45624</v>
      </c>
      <c r="D1813" s="4">
        <v>7</v>
      </c>
      <c r="E1813" s="3">
        <v>45629</v>
      </c>
      <c r="F1813" s="3">
        <v>45632</v>
      </c>
      <c r="G1813" s="3">
        <v>36208</v>
      </c>
      <c r="H1813" s="2" t="s">
        <v>9882</v>
      </c>
      <c r="I1813" s="2" t="s">
        <v>9898</v>
      </c>
      <c r="J1813" s="2" t="s">
        <v>9904</v>
      </c>
      <c r="K1813" s="2" t="s">
        <v>9912</v>
      </c>
      <c r="L1813" s="2" t="s">
        <v>9933</v>
      </c>
      <c r="M1813" s="2">
        <v>1</v>
      </c>
      <c r="N1813" s="2">
        <v>11564.57</v>
      </c>
      <c r="O1813" s="2">
        <v>11564.57</v>
      </c>
      <c r="P1813" s="2">
        <v>8.1300000000000008</v>
      </c>
      <c r="Q1813" s="2">
        <v>10624.37</v>
      </c>
      <c r="R1813" s="2">
        <v>5</v>
      </c>
      <c r="S1813" s="2">
        <f t="shared" si="84"/>
        <v>8</v>
      </c>
      <c r="T1813" s="2">
        <f t="shared" si="85"/>
        <v>-1</v>
      </c>
      <c r="U1813" s="6">
        <f t="shared" si="86"/>
        <v>25.778245761819523</v>
      </c>
    </row>
    <row r="1814" spans="1:21" x14ac:dyDescent="0.3">
      <c r="A1814" s="2" t="s">
        <v>1829</v>
      </c>
      <c r="B1814" s="2" t="s">
        <v>6811</v>
      </c>
      <c r="C1814" s="3">
        <v>45373</v>
      </c>
      <c r="D1814" s="4">
        <v>5</v>
      </c>
      <c r="E1814" s="3">
        <v>45377</v>
      </c>
      <c r="F1814" s="3">
        <v>45381</v>
      </c>
      <c r="G1814" s="3">
        <v>26815</v>
      </c>
      <c r="H1814" s="2" t="s">
        <v>9882</v>
      </c>
      <c r="I1814" s="2" t="s">
        <v>9888</v>
      </c>
      <c r="J1814" s="2" t="s">
        <v>9904</v>
      </c>
      <c r="K1814" s="2" t="s">
        <v>9909</v>
      </c>
      <c r="L1814" s="2" t="s">
        <v>9923</v>
      </c>
      <c r="M1814" s="2">
        <v>10</v>
      </c>
      <c r="N1814" s="2">
        <v>26587.31</v>
      </c>
      <c r="O1814" s="2">
        <v>265873.09999999998</v>
      </c>
      <c r="P1814" s="2">
        <v>24.26</v>
      </c>
      <c r="Q1814" s="2">
        <v>201372.29</v>
      </c>
      <c r="R1814" s="2">
        <v>1</v>
      </c>
      <c r="S1814" s="2">
        <f t="shared" si="84"/>
        <v>8</v>
      </c>
      <c r="T1814" s="2">
        <f t="shared" si="85"/>
        <v>-3</v>
      </c>
      <c r="U1814" s="6">
        <f t="shared" si="86"/>
        <v>50.809034907597535</v>
      </c>
    </row>
    <row r="1815" spans="1:21" x14ac:dyDescent="0.3">
      <c r="A1815" s="2" t="s">
        <v>1830</v>
      </c>
      <c r="B1815" s="2" t="s">
        <v>6812</v>
      </c>
      <c r="C1815" s="3">
        <v>45772</v>
      </c>
      <c r="D1815" s="4">
        <v>3</v>
      </c>
      <c r="E1815" s="3">
        <v>45777</v>
      </c>
      <c r="F1815" s="3">
        <v>45782</v>
      </c>
      <c r="G1815" s="3">
        <v>36945</v>
      </c>
      <c r="H1815" s="2" t="s">
        <v>9879</v>
      </c>
      <c r="I1815" s="2" t="s">
        <v>9883</v>
      </c>
      <c r="J1815" s="2" t="s">
        <v>9905</v>
      </c>
      <c r="K1815" s="2" t="s">
        <v>9910</v>
      </c>
      <c r="L1815" s="2" t="s">
        <v>9917</v>
      </c>
      <c r="M1815" s="2">
        <v>5</v>
      </c>
      <c r="N1815" s="2">
        <v>21082.95</v>
      </c>
      <c r="O1815" s="2">
        <v>105414.75</v>
      </c>
      <c r="P1815" s="2">
        <v>10.85</v>
      </c>
      <c r="Q1815" s="2">
        <v>93977.25</v>
      </c>
      <c r="R1815" s="2">
        <v>3</v>
      </c>
      <c r="S1815" s="2">
        <f t="shared" si="84"/>
        <v>10</v>
      </c>
      <c r="T1815" s="2">
        <f t="shared" si="85"/>
        <v>-7</v>
      </c>
      <c r="U1815" s="6">
        <f t="shared" si="86"/>
        <v>24.167670572774067</v>
      </c>
    </row>
    <row r="1816" spans="1:21" x14ac:dyDescent="0.3">
      <c r="A1816" s="2" t="s">
        <v>1831</v>
      </c>
      <c r="B1816" s="2" t="s">
        <v>6813</v>
      </c>
      <c r="C1816" s="3">
        <v>45677</v>
      </c>
      <c r="D1816" s="4">
        <v>7</v>
      </c>
      <c r="E1816" s="3">
        <v>45681</v>
      </c>
      <c r="F1816" s="3">
        <v>45686</v>
      </c>
      <c r="G1816" s="3">
        <v>30832</v>
      </c>
      <c r="H1816" s="2" t="s">
        <v>9882</v>
      </c>
      <c r="I1816" s="2" t="s">
        <v>9888</v>
      </c>
      <c r="J1816" s="2" t="s">
        <v>9905</v>
      </c>
      <c r="K1816" s="2" t="s">
        <v>9910</v>
      </c>
      <c r="L1816" s="2" t="s">
        <v>9925</v>
      </c>
      <c r="M1816" s="2">
        <v>1</v>
      </c>
      <c r="N1816" s="2">
        <v>19663.12</v>
      </c>
      <c r="O1816" s="2">
        <v>19663.12</v>
      </c>
      <c r="P1816" s="2">
        <v>1.74</v>
      </c>
      <c r="Q1816" s="2">
        <v>19320.98</v>
      </c>
      <c r="R1816" s="2">
        <v>4</v>
      </c>
      <c r="S1816" s="2">
        <f t="shared" si="84"/>
        <v>9</v>
      </c>
      <c r="T1816" s="2">
        <f t="shared" si="85"/>
        <v>-2</v>
      </c>
      <c r="U1816" s="6">
        <f t="shared" si="86"/>
        <v>40.642070269213221</v>
      </c>
    </row>
    <row r="1817" spans="1:21" x14ac:dyDescent="0.3">
      <c r="A1817" s="2" t="s">
        <v>1832</v>
      </c>
      <c r="B1817" s="2" t="s">
        <v>6814</v>
      </c>
      <c r="C1817" s="3">
        <v>45791</v>
      </c>
      <c r="D1817" s="4">
        <v>7</v>
      </c>
      <c r="E1817" s="3">
        <v>45794</v>
      </c>
      <c r="F1817" s="3">
        <v>45798</v>
      </c>
      <c r="G1817" s="3">
        <v>30869</v>
      </c>
      <c r="H1817" s="2" t="s">
        <v>9880</v>
      </c>
      <c r="I1817" s="2" t="s">
        <v>9897</v>
      </c>
      <c r="J1817" s="2" t="s">
        <v>9906</v>
      </c>
      <c r="K1817" s="2" t="s">
        <v>9911</v>
      </c>
      <c r="L1817" s="2" t="s">
        <v>9919</v>
      </c>
      <c r="M1817" s="2">
        <v>7</v>
      </c>
      <c r="N1817" s="2">
        <v>7610.8</v>
      </c>
      <c r="O1817" s="2">
        <v>53275.6</v>
      </c>
      <c r="P1817" s="2">
        <v>3.46</v>
      </c>
      <c r="Q1817" s="2">
        <v>51432.26</v>
      </c>
      <c r="R1817" s="2">
        <v>2</v>
      </c>
      <c r="S1817" s="2">
        <f t="shared" si="84"/>
        <v>7</v>
      </c>
      <c r="T1817" s="2">
        <f t="shared" si="85"/>
        <v>0</v>
      </c>
      <c r="U1817" s="6">
        <f t="shared" si="86"/>
        <v>40.852877908871655</v>
      </c>
    </row>
    <row r="1818" spans="1:21" x14ac:dyDescent="0.3">
      <c r="A1818" s="2" t="s">
        <v>1833</v>
      </c>
      <c r="B1818" s="2" t="s">
        <v>6815</v>
      </c>
      <c r="C1818" s="3">
        <v>45688</v>
      </c>
      <c r="D1818" s="4">
        <v>5</v>
      </c>
      <c r="E1818" s="3">
        <v>45690</v>
      </c>
      <c r="F1818" s="3">
        <v>45693</v>
      </c>
      <c r="G1818" s="3">
        <v>30807</v>
      </c>
      <c r="H1818" s="2" t="s">
        <v>9880</v>
      </c>
      <c r="I1818" s="2" t="s">
        <v>9892</v>
      </c>
      <c r="J1818" s="2" t="s">
        <v>9906</v>
      </c>
      <c r="K1818" s="2" t="s">
        <v>9911</v>
      </c>
      <c r="L1818" s="2" t="s">
        <v>9919</v>
      </c>
      <c r="M1818" s="2">
        <v>5</v>
      </c>
      <c r="N1818" s="2">
        <v>5955.61</v>
      </c>
      <c r="O1818" s="2">
        <v>29778.05</v>
      </c>
      <c r="P1818" s="2">
        <v>14.94</v>
      </c>
      <c r="Q1818" s="2">
        <v>25329.21</v>
      </c>
      <c r="R1818" s="2">
        <v>5</v>
      </c>
      <c r="S1818" s="2">
        <f t="shared" si="84"/>
        <v>5</v>
      </c>
      <c r="T1818" s="2">
        <f t="shared" si="85"/>
        <v>0</v>
      </c>
      <c r="U1818" s="6">
        <f t="shared" si="86"/>
        <v>40.740629685157423</v>
      </c>
    </row>
    <row r="1819" spans="1:21" x14ac:dyDescent="0.3">
      <c r="A1819" s="2" t="s">
        <v>1834</v>
      </c>
      <c r="B1819" s="2" t="s">
        <v>6816</v>
      </c>
      <c r="C1819" s="3">
        <v>45377</v>
      </c>
      <c r="D1819" s="4">
        <v>8</v>
      </c>
      <c r="E1819" s="3">
        <v>45382</v>
      </c>
      <c r="F1819" s="3">
        <v>45387</v>
      </c>
      <c r="G1819" s="3">
        <v>36578</v>
      </c>
      <c r="H1819" s="2" t="s">
        <v>9880</v>
      </c>
      <c r="I1819" s="2" t="s">
        <v>9889</v>
      </c>
      <c r="J1819" s="2" t="s">
        <v>9903</v>
      </c>
      <c r="K1819" s="2" t="s">
        <v>9908</v>
      </c>
      <c r="L1819" s="2" t="s">
        <v>9934</v>
      </c>
      <c r="M1819" s="2">
        <v>8</v>
      </c>
      <c r="N1819" s="2">
        <v>34536.949999999997</v>
      </c>
      <c r="O1819" s="2">
        <v>276295.59999999998</v>
      </c>
      <c r="P1819" s="2">
        <v>24.3</v>
      </c>
      <c r="Q1819" s="2">
        <v>209155.77</v>
      </c>
      <c r="R1819" s="2">
        <v>4</v>
      </c>
      <c r="S1819" s="2">
        <f t="shared" si="84"/>
        <v>10</v>
      </c>
      <c r="T1819" s="2">
        <f t="shared" si="85"/>
        <v>-2</v>
      </c>
      <c r="U1819" s="6">
        <f t="shared" si="86"/>
        <v>24.088370565045995</v>
      </c>
    </row>
    <row r="1820" spans="1:21" x14ac:dyDescent="0.3">
      <c r="A1820" s="2" t="s">
        <v>1835</v>
      </c>
      <c r="B1820" s="2" t="s">
        <v>6817</v>
      </c>
      <c r="C1820" s="3">
        <v>45288</v>
      </c>
      <c r="D1820" s="4">
        <v>3</v>
      </c>
      <c r="E1820" s="3">
        <v>45289</v>
      </c>
      <c r="F1820" s="3">
        <v>45290</v>
      </c>
      <c r="G1820" s="3">
        <v>32743</v>
      </c>
      <c r="H1820" s="2" t="s">
        <v>9880</v>
      </c>
      <c r="I1820" s="2" t="s">
        <v>9901</v>
      </c>
      <c r="J1820" s="2" t="s">
        <v>9903</v>
      </c>
      <c r="K1820" s="2" t="s">
        <v>9908</v>
      </c>
      <c r="L1820" s="2" t="s">
        <v>9915</v>
      </c>
      <c r="M1820" s="2">
        <v>2</v>
      </c>
      <c r="N1820" s="2">
        <v>20148.89</v>
      </c>
      <c r="O1820" s="2">
        <v>40297.78</v>
      </c>
      <c r="P1820" s="2">
        <v>21.72</v>
      </c>
      <c r="Q1820" s="2">
        <v>31545.1</v>
      </c>
      <c r="R1820" s="2">
        <v>3</v>
      </c>
      <c r="S1820" s="2">
        <f t="shared" si="84"/>
        <v>2</v>
      </c>
      <c r="T1820" s="2">
        <f t="shared" si="85"/>
        <v>1</v>
      </c>
      <c r="U1820" s="6">
        <f t="shared" si="86"/>
        <v>34.348353281702259</v>
      </c>
    </row>
    <row r="1821" spans="1:21" x14ac:dyDescent="0.3">
      <c r="A1821" s="2" t="s">
        <v>1836</v>
      </c>
      <c r="B1821" s="2" t="s">
        <v>6818</v>
      </c>
      <c r="C1821" s="3">
        <v>45453</v>
      </c>
      <c r="D1821" s="4">
        <v>10</v>
      </c>
      <c r="E1821" s="3">
        <v>45456</v>
      </c>
      <c r="F1821" s="3">
        <v>45457</v>
      </c>
      <c r="G1821" s="3">
        <v>28541</v>
      </c>
      <c r="H1821" s="2" t="s">
        <v>9881</v>
      </c>
      <c r="I1821" s="2" t="s">
        <v>9894</v>
      </c>
      <c r="J1821" s="2" t="s">
        <v>9904</v>
      </c>
      <c r="K1821" s="2" t="s">
        <v>9912</v>
      </c>
      <c r="L1821" s="2" t="s">
        <v>9928</v>
      </c>
      <c r="M1821" s="2">
        <v>2</v>
      </c>
      <c r="N1821" s="2">
        <v>40150.93</v>
      </c>
      <c r="O1821" s="2">
        <v>80301.86</v>
      </c>
      <c r="P1821" s="2">
        <v>4.34</v>
      </c>
      <c r="Q1821" s="2">
        <v>76816.759999999995</v>
      </c>
      <c r="R1821" s="2">
        <v>5</v>
      </c>
      <c r="S1821" s="2">
        <f t="shared" si="84"/>
        <v>4</v>
      </c>
      <c r="T1821" s="2">
        <f t="shared" si="85"/>
        <v>6</v>
      </c>
      <c r="U1821" s="6">
        <f t="shared" si="86"/>
        <v>46.301858216345316</v>
      </c>
    </row>
    <row r="1822" spans="1:21" x14ac:dyDescent="0.3">
      <c r="A1822" s="2" t="s">
        <v>1837</v>
      </c>
      <c r="B1822" s="2" t="s">
        <v>6819</v>
      </c>
      <c r="C1822" s="3">
        <v>45793</v>
      </c>
      <c r="D1822" s="4">
        <v>5</v>
      </c>
      <c r="E1822" s="3">
        <v>45797</v>
      </c>
      <c r="F1822" s="3">
        <v>45801</v>
      </c>
      <c r="G1822" s="3">
        <v>29362</v>
      </c>
      <c r="H1822" s="2" t="s">
        <v>9882</v>
      </c>
      <c r="I1822" s="2" t="s">
        <v>9898</v>
      </c>
      <c r="J1822" s="2" t="s">
        <v>9906</v>
      </c>
      <c r="K1822" s="2" t="s">
        <v>9911</v>
      </c>
      <c r="L1822" s="2" t="s">
        <v>9936</v>
      </c>
      <c r="M1822" s="2">
        <v>9</v>
      </c>
      <c r="N1822" s="2">
        <v>18187.86</v>
      </c>
      <c r="O1822" s="2">
        <v>163690.74</v>
      </c>
      <c r="P1822" s="2">
        <v>18.059999999999999</v>
      </c>
      <c r="Q1822" s="2">
        <v>134128.19</v>
      </c>
      <c r="R1822" s="2">
        <v>4</v>
      </c>
      <c r="S1822" s="2">
        <f t="shared" si="84"/>
        <v>8</v>
      </c>
      <c r="T1822" s="2">
        <f t="shared" si="85"/>
        <v>-3</v>
      </c>
      <c r="U1822" s="6">
        <f t="shared" si="86"/>
        <v>44.984287584811334</v>
      </c>
    </row>
    <row r="1823" spans="1:21" x14ac:dyDescent="0.3">
      <c r="A1823" s="2" t="s">
        <v>1838</v>
      </c>
      <c r="B1823" s="2" t="s">
        <v>6715</v>
      </c>
      <c r="C1823" s="3">
        <v>45478</v>
      </c>
      <c r="D1823" s="4">
        <v>7</v>
      </c>
      <c r="E1823" s="3">
        <v>45482</v>
      </c>
      <c r="F1823" s="3">
        <v>45484</v>
      </c>
      <c r="G1823" s="3">
        <v>31962</v>
      </c>
      <c r="H1823" s="2" t="s">
        <v>9881</v>
      </c>
      <c r="I1823" s="2" t="s">
        <v>9890</v>
      </c>
      <c r="J1823" s="2" t="s">
        <v>9905</v>
      </c>
      <c r="K1823" s="2" t="s">
        <v>9910</v>
      </c>
      <c r="L1823" s="2" t="s">
        <v>9924</v>
      </c>
      <c r="M1823" s="2">
        <v>5</v>
      </c>
      <c r="N1823" s="2">
        <v>5897.58</v>
      </c>
      <c r="O1823" s="2">
        <v>29487.9</v>
      </c>
      <c r="P1823" s="2">
        <v>11.7</v>
      </c>
      <c r="Q1823" s="2">
        <v>26037.82</v>
      </c>
      <c r="R1823" s="2">
        <v>1</v>
      </c>
      <c r="S1823" s="2">
        <f t="shared" si="84"/>
        <v>6</v>
      </c>
      <c r="T1823" s="2">
        <f t="shared" si="85"/>
        <v>1</v>
      </c>
      <c r="U1823" s="6">
        <f t="shared" si="86"/>
        <v>37.003458213256486</v>
      </c>
    </row>
    <row r="1824" spans="1:21" x14ac:dyDescent="0.3">
      <c r="A1824" s="2" t="s">
        <v>1839</v>
      </c>
      <c r="B1824" s="2" t="s">
        <v>6820</v>
      </c>
      <c r="C1824" s="3">
        <v>45873</v>
      </c>
      <c r="D1824" s="4">
        <v>4</v>
      </c>
      <c r="E1824" s="3">
        <v>45876</v>
      </c>
      <c r="F1824" s="3">
        <v>45879</v>
      </c>
      <c r="G1824" s="3">
        <v>26011</v>
      </c>
      <c r="H1824" s="2" t="s">
        <v>9879</v>
      </c>
      <c r="I1824" s="2" t="s">
        <v>9893</v>
      </c>
      <c r="J1824" s="2" t="s">
        <v>9903</v>
      </c>
      <c r="K1824" s="2" t="s">
        <v>9908</v>
      </c>
      <c r="L1824" s="2" t="s">
        <v>9934</v>
      </c>
      <c r="M1824" s="2">
        <v>5</v>
      </c>
      <c r="N1824" s="2">
        <v>21307.54</v>
      </c>
      <c r="O1824" s="2">
        <v>106537.7</v>
      </c>
      <c r="P1824" s="2">
        <v>7.02</v>
      </c>
      <c r="Q1824" s="2">
        <v>99058.75</v>
      </c>
      <c r="R1824" s="2">
        <v>5</v>
      </c>
      <c r="S1824" s="2">
        <f t="shared" si="84"/>
        <v>6</v>
      </c>
      <c r="T1824" s="2">
        <f t="shared" si="85"/>
        <v>-2</v>
      </c>
      <c r="U1824" s="6">
        <f t="shared" si="86"/>
        <v>54.378515605555279</v>
      </c>
    </row>
    <row r="1825" spans="1:21" x14ac:dyDescent="0.3">
      <c r="A1825" s="2" t="s">
        <v>1840</v>
      </c>
      <c r="B1825" s="2" t="s">
        <v>6821</v>
      </c>
      <c r="C1825" s="3">
        <v>45326</v>
      </c>
      <c r="D1825" s="4">
        <v>9</v>
      </c>
      <c r="E1825" s="3">
        <v>45328</v>
      </c>
      <c r="F1825" s="3">
        <v>45332</v>
      </c>
      <c r="G1825" s="3">
        <v>36973</v>
      </c>
      <c r="H1825" s="2" t="s">
        <v>9882</v>
      </c>
      <c r="I1825" s="2" t="s">
        <v>9887</v>
      </c>
      <c r="J1825" s="2" t="s">
        <v>9906</v>
      </c>
      <c r="K1825" s="2" t="s">
        <v>9911</v>
      </c>
      <c r="L1825" s="2" t="s">
        <v>9936</v>
      </c>
      <c r="M1825" s="2">
        <v>5</v>
      </c>
      <c r="N1825" s="2">
        <v>12235.62</v>
      </c>
      <c r="O1825" s="2">
        <v>61178.100000000013</v>
      </c>
      <c r="P1825" s="2">
        <v>9.0299999999999994</v>
      </c>
      <c r="Q1825" s="2">
        <v>55653.72</v>
      </c>
      <c r="R1825" s="2">
        <v>3</v>
      </c>
      <c r="S1825" s="2">
        <f t="shared" si="84"/>
        <v>6</v>
      </c>
      <c r="T1825" s="2">
        <f t="shared" si="85"/>
        <v>3</v>
      </c>
      <c r="U1825" s="6">
        <f t="shared" si="86"/>
        <v>22.869267624914443</v>
      </c>
    </row>
    <row r="1826" spans="1:21" x14ac:dyDescent="0.3">
      <c r="A1826" s="2" t="s">
        <v>1841</v>
      </c>
      <c r="B1826" s="2" t="s">
        <v>6822</v>
      </c>
      <c r="C1826" s="3">
        <v>45283</v>
      </c>
      <c r="D1826" s="4">
        <v>6</v>
      </c>
      <c r="E1826" s="3">
        <v>45285</v>
      </c>
      <c r="F1826" s="3">
        <v>45286</v>
      </c>
      <c r="G1826" s="3">
        <v>24795</v>
      </c>
      <c r="H1826" s="2" t="s">
        <v>9879</v>
      </c>
      <c r="I1826" s="2" t="s">
        <v>9886</v>
      </c>
      <c r="J1826" s="2" t="s">
        <v>9905</v>
      </c>
      <c r="K1826" s="2" t="s">
        <v>9910</v>
      </c>
      <c r="L1826" s="2" t="s">
        <v>9924</v>
      </c>
      <c r="M1826" s="2">
        <v>1</v>
      </c>
      <c r="N1826" s="2">
        <v>1304.8599999999999</v>
      </c>
      <c r="O1826" s="2">
        <v>1304.8599999999999</v>
      </c>
      <c r="P1826" s="2">
        <v>2.92</v>
      </c>
      <c r="Q1826" s="2">
        <v>1266.76</v>
      </c>
      <c r="R1826" s="2">
        <v>2</v>
      </c>
      <c r="S1826" s="2">
        <f t="shared" si="84"/>
        <v>3</v>
      </c>
      <c r="T1826" s="2">
        <f t="shared" si="85"/>
        <v>3</v>
      </c>
      <c r="U1826" s="6">
        <f t="shared" si="86"/>
        <v>56.093760507228971</v>
      </c>
    </row>
    <row r="1827" spans="1:21" x14ac:dyDescent="0.3">
      <c r="A1827" s="2" t="s">
        <v>1842</v>
      </c>
      <c r="B1827" s="2" t="s">
        <v>6823</v>
      </c>
      <c r="C1827" s="3">
        <v>45423</v>
      </c>
      <c r="D1827" s="4">
        <v>10</v>
      </c>
      <c r="E1827" s="3">
        <v>45425</v>
      </c>
      <c r="F1827" s="3">
        <v>45428</v>
      </c>
      <c r="G1827" s="3">
        <v>29395</v>
      </c>
      <c r="H1827" s="2" t="s">
        <v>9880</v>
      </c>
      <c r="I1827" s="2" t="s">
        <v>9897</v>
      </c>
      <c r="J1827" s="2" t="s">
        <v>9905</v>
      </c>
      <c r="K1827" s="2" t="s">
        <v>9910</v>
      </c>
      <c r="L1827" s="2" t="s">
        <v>9925</v>
      </c>
      <c r="M1827" s="2">
        <v>7</v>
      </c>
      <c r="N1827" s="2">
        <v>31077.27</v>
      </c>
      <c r="O1827" s="2">
        <v>217540.89</v>
      </c>
      <c r="P1827" s="2">
        <v>16</v>
      </c>
      <c r="Q1827" s="2">
        <v>182734.35</v>
      </c>
      <c r="R1827" s="2">
        <v>5</v>
      </c>
      <c r="S1827" s="2">
        <f t="shared" si="84"/>
        <v>5</v>
      </c>
      <c r="T1827" s="2">
        <f t="shared" si="85"/>
        <v>5</v>
      </c>
      <c r="U1827" s="6">
        <f t="shared" si="86"/>
        <v>43.88027012228509</v>
      </c>
    </row>
    <row r="1828" spans="1:21" x14ac:dyDescent="0.3">
      <c r="A1828" s="2" t="s">
        <v>1843</v>
      </c>
      <c r="B1828" s="2" t="s">
        <v>6824</v>
      </c>
      <c r="C1828" s="3">
        <v>45685</v>
      </c>
      <c r="D1828" s="4">
        <v>10</v>
      </c>
      <c r="E1828" s="3">
        <v>45689</v>
      </c>
      <c r="F1828" s="3">
        <v>45690</v>
      </c>
      <c r="G1828" s="3">
        <v>36616</v>
      </c>
      <c r="H1828" s="2" t="s">
        <v>9882</v>
      </c>
      <c r="I1828" s="2" t="s">
        <v>9898</v>
      </c>
      <c r="J1828" s="2" t="s">
        <v>9904</v>
      </c>
      <c r="K1828" s="2" t="s">
        <v>9912</v>
      </c>
      <c r="L1828" s="2" t="s">
        <v>9930</v>
      </c>
      <c r="M1828" s="2">
        <v>10</v>
      </c>
      <c r="N1828" s="2">
        <v>21965.18</v>
      </c>
      <c r="O1828" s="2">
        <v>219651.8</v>
      </c>
      <c r="P1828" s="2">
        <v>17.510000000000002</v>
      </c>
      <c r="Q1828" s="2">
        <v>181190.77</v>
      </c>
      <c r="R1828" s="2">
        <v>5</v>
      </c>
      <c r="S1828" s="2">
        <f t="shared" si="84"/>
        <v>5</v>
      </c>
      <c r="T1828" s="2">
        <f t="shared" si="85"/>
        <v>5</v>
      </c>
      <c r="U1828" s="6">
        <f t="shared" si="86"/>
        <v>24.828261556280932</v>
      </c>
    </row>
    <row r="1829" spans="1:21" x14ac:dyDescent="0.3">
      <c r="A1829" s="2" t="s">
        <v>1844</v>
      </c>
      <c r="B1829" s="2" t="s">
        <v>6825</v>
      </c>
      <c r="C1829" s="3">
        <v>45880</v>
      </c>
      <c r="D1829" s="4">
        <v>10</v>
      </c>
      <c r="E1829" s="3">
        <v>45884</v>
      </c>
      <c r="F1829" s="3">
        <v>45888</v>
      </c>
      <c r="G1829" s="3">
        <v>33282</v>
      </c>
      <c r="H1829" s="2" t="s">
        <v>9880</v>
      </c>
      <c r="I1829" s="2" t="s">
        <v>9892</v>
      </c>
      <c r="J1829" s="2" t="s">
        <v>9904</v>
      </c>
      <c r="K1829" s="2" t="s">
        <v>9912</v>
      </c>
      <c r="L1829" s="2" t="s">
        <v>9930</v>
      </c>
      <c r="M1829" s="2">
        <v>8</v>
      </c>
      <c r="N1829" s="2">
        <v>8558.92</v>
      </c>
      <c r="O1829" s="2">
        <v>68471.360000000001</v>
      </c>
      <c r="P1829" s="2">
        <v>26.94</v>
      </c>
      <c r="Q1829" s="2">
        <v>50025.18</v>
      </c>
      <c r="R1829" s="2">
        <v>2</v>
      </c>
      <c r="S1829" s="2">
        <f t="shared" si="84"/>
        <v>8</v>
      </c>
      <c r="T1829" s="2">
        <f t="shared" si="85"/>
        <v>2</v>
      </c>
      <c r="U1829" s="6">
        <f t="shared" si="86"/>
        <v>34.490769712140171</v>
      </c>
    </row>
    <row r="1830" spans="1:21" x14ac:dyDescent="0.3">
      <c r="A1830" s="2" t="s">
        <v>1845</v>
      </c>
      <c r="B1830" s="2" t="s">
        <v>6826</v>
      </c>
      <c r="C1830" s="3">
        <v>45676</v>
      </c>
      <c r="D1830" s="4">
        <v>5</v>
      </c>
      <c r="E1830" s="3">
        <v>45681</v>
      </c>
      <c r="F1830" s="3">
        <v>45683</v>
      </c>
      <c r="G1830" s="3">
        <v>38938</v>
      </c>
      <c r="H1830" s="2" t="s">
        <v>9882</v>
      </c>
      <c r="I1830" s="2" t="s">
        <v>9902</v>
      </c>
      <c r="J1830" s="2" t="s">
        <v>9903</v>
      </c>
      <c r="K1830" s="2" t="s">
        <v>9907</v>
      </c>
      <c r="L1830" s="2" t="s">
        <v>9932</v>
      </c>
      <c r="M1830" s="2">
        <v>4</v>
      </c>
      <c r="N1830" s="2">
        <v>31879.86</v>
      </c>
      <c r="O1830" s="2">
        <v>127519.44</v>
      </c>
      <c r="P1830" s="2">
        <v>18.88</v>
      </c>
      <c r="Q1830" s="2">
        <v>103443.77</v>
      </c>
      <c r="R1830" s="2">
        <v>3</v>
      </c>
      <c r="S1830" s="2">
        <f t="shared" si="84"/>
        <v>7</v>
      </c>
      <c r="T1830" s="2">
        <f t="shared" si="85"/>
        <v>-2</v>
      </c>
      <c r="U1830" s="6">
        <f t="shared" si="86"/>
        <v>18.447638603696099</v>
      </c>
    </row>
    <row r="1831" spans="1:21" x14ac:dyDescent="0.3">
      <c r="A1831" s="2" t="s">
        <v>1846</v>
      </c>
      <c r="B1831" s="2" t="s">
        <v>6827</v>
      </c>
      <c r="C1831" s="3">
        <v>45812</v>
      </c>
      <c r="D1831" s="4">
        <v>9</v>
      </c>
      <c r="E1831" s="3">
        <v>45813</v>
      </c>
      <c r="F1831" s="3">
        <v>45817</v>
      </c>
      <c r="G1831" s="3">
        <v>24015</v>
      </c>
      <c r="H1831" s="2" t="s">
        <v>9879</v>
      </c>
      <c r="I1831" s="2" t="s">
        <v>9900</v>
      </c>
      <c r="J1831" s="2" t="s">
        <v>9905</v>
      </c>
      <c r="K1831" s="2" t="s">
        <v>9910</v>
      </c>
      <c r="L1831" s="2" t="s">
        <v>9917</v>
      </c>
      <c r="M1831" s="2">
        <v>8</v>
      </c>
      <c r="N1831" s="2">
        <v>5868.04</v>
      </c>
      <c r="O1831" s="2">
        <v>46944.32</v>
      </c>
      <c r="P1831" s="2">
        <v>0.09</v>
      </c>
      <c r="Q1831" s="2">
        <v>46902.07</v>
      </c>
      <c r="R1831" s="2">
        <v>2</v>
      </c>
      <c r="S1831" s="2">
        <f t="shared" si="84"/>
        <v>5</v>
      </c>
      <c r="T1831" s="2">
        <f t="shared" si="85"/>
        <v>4</v>
      </c>
      <c r="U1831" s="6">
        <f t="shared" si="86"/>
        <v>59.67760323159785</v>
      </c>
    </row>
    <row r="1832" spans="1:21" x14ac:dyDescent="0.3">
      <c r="A1832" s="2" t="s">
        <v>1847</v>
      </c>
      <c r="B1832" s="2" t="s">
        <v>6828</v>
      </c>
      <c r="C1832" s="3">
        <v>45880</v>
      </c>
      <c r="D1832" s="4">
        <v>3</v>
      </c>
      <c r="E1832" s="3">
        <v>45882</v>
      </c>
      <c r="F1832" s="3">
        <v>45883</v>
      </c>
      <c r="G1832" s="3">
        <v>25664</v>
      </c>
      <c r="H1832" s="2" t="s">
        <v>9882</v>
      </c>
      <c r="I1832" s="2" t="s">
        <v>9887</v>
      </c>
      <c r="J1832" s="2" t="s">
        <v>9905</v>
      </c>
      <c r="K1832" s="2" t="s">
        <v>9910</v>
      </c>
      <c r="L1832" s="2" t="s">
        <v>9924</v>
      </c>
      <c r="M1832" s="2">
        <v>9</v>
      </c>
      <c r="N1832" s="2">
        <v>15976.19</v>
      </c>
      <c r="O1832" s="2">
        <v>143785.71</v>
      </c>
      <c r="P1832" s="2">
        <v>7.37</v>
      </c>
      <c r="Q1832" s="2">
        <v>133188.70000000001</v>
      </c>
      <c r="R1832" s="2">
        <v>2</v>
      </c>
      <c r="S1832" s="2">
        <f t="shared" si="84"/>
        <v>3</v>
      </c>
      <c r="T1832" s="2">
        <f t="shared" si="85"/>
        <v>0</v>
      </c>
      <c r="U1832" s="6">
        <f t="shared" si="86"/>
        <v>55.348391512662559</v>
      </c>
    </row>
    <row r="1833" spans="1:21" x14ac:dyDescent="0.3">
      <c r="A1833" s="2" t="s">
        <v>1848</v>
      </c>
      <c r="B1833" s="2" t="s">
        <v>6829</v>
      </c>
      <c r="C1833" s="3">
        <v>45531</v>
      </c>
      <c r="D1833" s="4">
        <v>3</v>
      </c>
      <c r="E1833" s="3">
        <v>45532</v>
      </c>
      <c r="F1833" s="3">
        <v>45534</v>
      </c>
      <c r="G1833" s="3">
        <v>35734</v>
      </c>
      <c r="H1833" s="2" t="s">
        <v>9879</v>
      </c>
      <c r="I1833" s="2" t="s">
        <v>9886</v>
      </c>
      <c r="J1833" s="2" t="s">
        <v>9904</v>
      </c>
      <c r="K1833" s="2" t="s">
        <v>9909</v>
      </c>
      <c r="L1833" s="2" t="s">
        <v>9916</v>
      </c>
      <c r="M1833" s="2">
        <v>1</v>
      </c>
      <c r="N1833" s="2">
        <v>28621.69</v>
      </c>
      <c r="O1833" s="2">
        <v>28621.69</v>
      </c>
      <c r="P1833" s="2">
        <v>25.63</v>
      </c>
      <c r="Q1833" s="2">
        <v>21285.95</v>
      </c>
      <c r="R1833" s="2">
        <v>1</v>
      </c>
      <c r="S1833" s="2">
        <f t="shared" si="84"/>
        <v>3</v>
      </c>
      <c r="T1833" s="2">
        <f t="shared" si="85"/>
        <v>0</v>
      </c>
      <c r="U1833" s="6">
        <f t="shared" si="86"/>
        <v>26.822724161533195</v>
      </c>
    </row>
    <row r="1834" spans="1:21" x14ac:dyDescent="0.3">
      <c r="A1834" s="2" t="s">
        <v>1849</v>
      </c>
      <c r="B1834" s="2" t="s">
        <v>6830</v>
      </c>
      <c r="C1834" s="3">
        <v>45458</v>
      </c>
      <c r="D1834" s="4">
        <v>10</v>
      </c>
      <c r="E1834" s="3">
        <v>45463</v>
      </c>
      <c r="F1834" s="3">
        <v>45464</v>
      </c>
      <c r="G1834" s="3">
        <v>38888</v>
      </c>
      <c r="H1834" s="2" t="s">
        <v>9879</v>
      </c>
      <c r="I1834" s="2" t="s">
        <v>9896</v>
      </c>
      <c r="J1834" s="2" t="s">
        <v>9903</v>
      </c>
      <c r="K1834" s="2" t="s">
        <v>9907</v>
      </c>
      <c r="L1834" s="2" t="s">
        <v>9931</v>
      </c>
      <c r="M1834" s="2">
        <v>4</v>
      </c>
      <c r="N1834" s="2">
        <v>13669.17</v>
      </c>
      <c r="O1834" s="2">
        <v>54676.68</v>
      </c>
      <c r="P1834" s="2">
        <v>26.62</v>
      </c>
      <c r="Q1834" s="2">
        <v>40121.75</v>
      </c>
      <c r="R1834" s="2">
        <v>2</v>
      </c>
      <c r="S1834" s="2">
        <f t="shared" si="84"/>
        <v>6</v>
      </c>
      <c r="T1834" s="2">
        <f t="shared" si="85"/>
        <v>4</v>
      </c>
      <c r="U1834" s="6">
        <f t="shared" si="86"/>
        <v>17.987031700288185</v>
      </c>
    </row>
    <row r="1835" spans="1:21" x14ac:dyDescent="0.3">
      <c r="A1835" s="2" t="s">
        <v>1850</v>
      </c>
      <c r="B1835" s="2" t="s">
        <v>6831</v>
      </c>
      <c r="C1835" s="3">
        <v>45749</v>
      </c>
      <c r="D1835" s="4">
        <v>5</v>
      </c>
      <c r="E1835" s="3">
        <v>45753</v>
      </c>
      <c r="F1835" s="3">
        <v>45755</v>
      </c>
      <c r="G1835" s="3">
        <v>35179</v>
      </c>
      <c r="H1835" s="2" t="s">
        <v>9880</v>
      </c>
      <c r="I1835" s="2" t="s">
        <v>9897</v>
      </c>
      <c r="J1835" s="2" t="s">
        <v>9905</v>
      </c>
      <c r="K1835" s="2" t="s">
        <v>9910</v>
      </c>
      <c r="L1835" s="2" t="s">
        <v>9924</v>
      </c>
      <c r="M1835" s="2">
        <v>10</v>
      </c>
      <c r="N1835" s="2">
        <v>18726.95</v>
      </c>
      <c r="O1835" s="2">
        <v>187269.5</v>
      </c>
      <c r="P1835" s="2">
        <v>26.47</v>
      </c>
      <c r="Q1835" s="2">
        <v>137699.26</v>
      </c>
      <c r="R1835" s="2">
        <v>3</v>
      </c>
      <c r="S1835" s="2">
        <f t="shared" si="84"/>
        <v>6</v>
      </c>
      <c r="T1835" s="2">
        <f t="shared" si="85"/>
        <v>-1</v>
      </c>
      <c r="U1835" s="6">
        <f t="shared" si="86"/>
        <v>28.937762365395145</v>
      </c>
    </row>
    <row r="1836" spans="1:21" x14ac:dyDescent="0.3">
      <c r="A1836" s="2" t="s">
        <v>1851</v>
      </c>
      <c r="B1836" s="2" t="s">
        <v>6832</v>
      </c>
      <c r="C1836" s="3">
        <v>45700</v>
      </c>
      <c r="D1836" s="4">
        <v>5</v>
      </c>
      <c r="E1836" s="3">
        <v>45702</v>
      </c>
      <c r="F1836" s="3">
        <v>45707</v>
      </c>
      <c r="G1836" s="3">
        <v>34242</v>
      </c>
      <c r="H1836" s="2" t="s">
        <v>9879</v>
      </c>
      <c r="I1836" s="2" t="s">
        <v>9883</v>
      </c>
      <c r="J1836" s="2" t="s">
        <v>9903</v>
      </c>
      <c r="K1836" s="2" t="s">
        <v>9908</v>
      </c>
      <c r="L1836" s="2" t="s">
        <v>9921</v>
      </c>
      <c r="M1836" s="2">
        <v>1</v>
      </c>
      <c r="N1836" s="2">
        <v>26724</v>
      </c>
      <c r="O1836" s="2">
        <v>26724</v>
      </c>
      <c r="P1836" s="2">
        <v>18.41</v>
      </c>
      <c r="Q1836" s="2">
        <v>21804.11</v>
      </c>
      <c r="R1836" s="2">
        <v>5</v>
      </c>
      <c r="S1836" s="2">
        <f t="shared" si="84"/>
        <v>7</v>
      </c>
      <c r="T1836" s="2">
        <f t="shared" si="85"/>
        <v>-2</v>
      </c>
      <c r="U1836" s="6">
        <f t="shared" si="86"/>
        <v>31.370944992947813</v>
      </c>
    </row>
    <row r="1837" spans="1:21" x14ac:dyDescent="0.3">
      <c r="A1837" s="2" t="s">
        <v>1852</v>
      </c>
      <c r="B1837" s="2" t="s">
        <v>6833</v>
      </c>
      <c r="C1837" s="3">
        <v>45334</v>
      </c>
      <c r="D1837" s="4">
        <v>4</v>
      </c>
      <c r="E1837" s="3">
        <v>45339</v>
      </c>
      <c r="F1837" s="3">
        <v>45343</v>
      </c>
      <c r="G1837" s="3">
        <v>31888</v>
      </c>
      <c r="H1837" s="2" t="s">
        <v>9881</v>
      </c>
      <c r="I1837" s="2" t="s">
        <v>9890</v>
      </c>
      <c r="J1837" s="2" t="s">
        <v>9904</v>
      </c>
      <c r="K1837" s="2" t="s">
        <v>9912</v>
      </c>
      <c r="L1837" s="2" t="s">
        <v>9933</v>
      </c>
      <c r="M1837" s="2">
        <v>5</v>
      </c>
      <c r="N1837" s="2">
        <v>11497.27</v>
      </c>
      <c r="O1837" s="2">
        <v>57486.350000000013</v>
      </c>
      <c r="P1837" s="2">
        <v>5.4</v>
      </c>
      <c r="Q1837" s="2">
        <v>54382.09</v>
      </c>
      <c r="R1837" s="2">
        <v>2</v>
      </c>
      <c r="S1837" s="2">
        <f t="shared" si="84"/>
        <v>9</v>
      </c>
      <c r="T1837" s="2">
        <f t="shared" si="85"/>
        <v>-5</v>
      </c>
      <c r="U1837" s="6">
        <f t="shared" si="86"/>
        <v>36.811815561959655</v>
      </c>
    </row>
    <row r="1838" spans="1:21" x14ac:dyDescent="0.3">
      <c r="A1838" s="2" t="s">
        <v>1853</v>
      </c>
      <c r="B1838" s="2" t="s">
        <v>6834</v>
      </c>
      <c r="C1838" s="3">
        <v>45538</v>
      </c>
      <c r="D1838" s="4">
        <v>7</v>
      </c>
      <c r="E1838" s="3">
        <v>45542</v>
      </c>
      <c r="F1838" s="3">
        <v>45543</v>
      </c>
      <c r="G1838" s="3">
        <v>33617</v>
      </c>
      <c r="H1838" s="2" t="s">
        <v>9882</v>
      </c>
      <c r="I1838" s="2" t="s">
        <v>9902</v>
      </c>
      <c r="J1838" s="2" t="s">
        <v>9903</v>
      </c>
      <c r="K1838" s="2" t="s">
        <v>9907</v>
      </c>
      <c r="L1838" s="2" t="s">
        <v>9931</v>
      </c>
      <c r="M1838" s="2">
        <v>8</v>
      </c>
      <c r="N1838" s="2">
        <v>31620</v>
      </c>
      <c r="O1838" s="2">
        <v>252960</v>
      </c>
      <c r="P1838" s="2">
        <v>29.44</v>
      </c>
      <c r="Q1838" s="2">
        <v>178488.58</v>
      </c>
      <c r="R1838" s="2">
        <v>2</v>
      </c>
      <c r="S1838" s="2">
        <f t="shared" si="84"/>
        <v>5</v>
      </c>
      <c r="T1838" s="2">
        <f t="shared" si="85"/>
        <v>2</v>
      </c>
      <c r="U1838" s="6">
        <f t="shared" si="86"/>
        <v>32.635888501742166</v>
      </c>
    </row>
    <row r="1839" spans="1:21" x14ac:dyDescent="0.3">
      <c r="A1839" s="2" t="s">
        <v>1854</v>
      </c>
      <c r="B1839" s="2" t="s">
        <v>6835</v>
      </c>
      <c r="C1839" s="3">
        <v>45535</v>
      </c>
      <c r="D1839" s="4">
        <v>4</v>
      </c>
      <c r="E1839" s="3">
        <v>45539</v>
      </c>
      <c r="F1839" s="3">
        <v>45544</v>
      </c>
      <c r="G1839" s="3">
        <v>32171</v>
      </c>
      <c r="H1839" s="2" t="s">
        <v>9880</v>
      </c>
      <c r="I1839" s="2" t="s">
        <v>9892</v>
      </c>
      <c r="J1839" s="2" t="s">
        <v>9903</v>
      </c>
      <c r="K1839" s="2" t="s">
        <v>9907</v>
      </c>
      <c r="L1839" s="2" t="s">
        <v>9914</v>
      </c>
      <c r="M1839" s="2">
        <v>2</v>
      </c>
      <c r="N1839" s="2">
        <v>48580.08</v>
      </c>
      <c r="O1839" s="2">
        <v>97160.16</v>
      </c>
      <c r="P1839" s="2">
        <v>6.8</v>
      </c>
      <c r="Q1839" s="2">
        <v>90553.27</v>
      </c>
      <c r="R1839" s="2">
        <v>1</v>
      </c>
      <c r="S1839" s="2">
        <f t="shared" si="84"/>
        <v>9</v>
      </c>
      <c r="T1839" s="2">
        <f t="shared" si="85"/>
        <v>-5</v>
      </c>
      <c r="U1839" s="6">
        <f t="shared" si="86"/>
        <v>36.586607473177949</v>
      </c>
    </row>
    <row r="1840" spans="1:21" x14ac:dyDescent="0.3">
      <c r="A1840" s="2" t="s">
        <v>1855</v>
      </c>
      <c r="B1840" s="2" t="s">
        <v>6836</v>
      </c>
      <c r="C1840" s="3">
        <v>45872</v>
      </c>
      <c r="D1840" s="4">
        <v>7</v>
      </c>
      <c r="E1840" s="3">
        <v>45875</v>
      </c>
      <c r="F1840" s="3">
        <v>45876</v>
      </c>
      <c r="G1840" s="3">
        <v>35563</v>
      </c>
      <c r="H1840" s="2" t="s">
        <v>9879</v>
      </c>
      <c r="I1840" s="2" t="s">
        <v>9893</v>
      </c>
      <c r="J1840" s="2" t="s">
        <v>9906</v>
      </c>
      <c r="K1840" s="2" t="s">
        <v>9911</v>
      </c>
      <c r="L1840" s="2" t="s">
        <v>9919</v>
      </c>
      <c r="M1840" s="2">
        <v>7</v>
      </c>
      <c r="N1840" s="2">
        <v>14552.2</v>
      </c>
      <c r="O1840" s="2">
        <v>101865.4</v>
      </c>
      <c r="P1840" s="2">
        <v>28.99</v>
      </c>
      <c r="Q1840" s="2">
        <v>72334.62</v>
      </c>
      <c r="R1840" s="2">
        <v>1</v>
      </c>
      <c r="S1840" s="2">
        <f t="shared" si="84"/>
        <v>4</v>
      </c>
      <c r="T1840" s="2">
        <f t="shared" si="85"/>
        <v>3</v>
      </c>
      <c r="U1840" s="6">
        <f t="shared" si="86"/>
        <v>28.225169939577039</v>
      </c>
    </row>
    <row r="1841" spans="1:21" x14ac:dyDescent="0.3">
      <c r="A1841" s="2" t="s">
        <v>1856</v>
      </c>
      <c r="B1841" s="2" t="s">
        <v>6837</v>
      </c>
      <c r="C1841" s="3">
        <v>45678</v>
      </c>
      <c r="D1841" s="4">
        <v>3</v>
      </c>
      <c r="E1841" s="3">
        <v>45681</v>
      </c>
      <c r="F1841" s="3">
        <v>45685</v>
      </c>
      <c r="G1841" s="3">
        <v>38788</v>
      </c>
      <c r="H1841" s="2" t="s">
        <v>9880</v>
      </c>
      <c r="I1841" s="2" t="s">
        <v>9889</v>
      </c>
      <c r="J1841" s="2" t="s">
        <v>9906</v>
      </c>
      <c r="K1841" s="2" t="s">
        <v>9911</v>
      </c>
      <c r="L1841" s="2" t="s">
        <v>9922</v>
      </c>
      <c r="M1841" s="2">
        <v>1</v>
      </c>
      <c r="N1841" s="2">
        <v>43023.03</v>
      </c>
      <c r="O1841" s="2">
        <v>43023.03</v>
      </c>
      <c r="P1841" s="2">
        <v>20.39</v>
      </c>
      <c r="Q1841" s="2">
        <v>34250.629999999997</v>
      </c>
      <c r="R1841" s="2">
        <v>3</v>
      </c>
      <c r="S1841" s="2">
        <f t="shared" si="84"/>
        <v>7</v>
      </c>
      <c r="T1841" s="2">
        <f t="shared" si="85"/>
        <v>-4</v>
      </c>
      <c r="U1841" s="6">
        <f t="shared" si="86"/>
        <v>18.863791923340177</v>
      </c>
    </row>
    <row r="1842" spans="1:21" x14ac:dyDescent="0.3">
      <c r="A1842" s="2" t="s">
        <v>1857</v>
      </c>
      <c r="B1842" s="2" t="s">
        <v>6838</v>
      </c>
      <c r="C1842" s="3">
        <v>45868</v>
      </c>
      <c r="D1842" s="4">
        <v>7</v>
      </c>
      <c r="E1842" s="3">
        <v>45872</v>
      </c>
      <c r="F1842" s="3">
        <v>45873</v>
      </c>
      <c r="G1842" s="3">
        <v>23840</v>
      </c>
      <c r="H1842" s="2" t="s">
        <v>9879</v>
      </c>
      <c r="I1842" s="2" t="s">
        <v>9886</v>
      </c>
      <c r="J1842" s="2" t="s">
        <v>9905</v>
      </c>
      <c r="K1842" s="2" t="s">
        <v>9910</v>
      </c>
      <c r="L1842" s="2" t="s">
        <v>9925</v>
      </c>
      <c r="M1842" s="2">
        <v>1</v>
      </c>
      <c r="N1842" s="2">
        <v>36664.980000000003</v>
      </c>
      <c r="O1842" s="2">
        <v>36664.980000000003</v>
      </c>
      <c r="P1842" s="2">
        <v>8.24</v>
      </c>
      <c r="Q1842" s="2">
        <v>33643.79</v>
      </c>
      <c r="R1842" s="2">
        <v>1</v>
      </c>
      <c r="S1842" s="2">
        <f t="shared" si="84"/>
        <v>5</v>
      </c>
      <c r="T1842" s="2">
        <f t="shared" si="85"/>
        <v>2</v>
      </c>
      <c r="U1842" s="6">
        <f t="shared" si="86"/>
        <v>60.310053859964093</v>
      </c>
    </row>
    <row r="1843" spans="1:21" x14ac:dyDescent="0.3">
      <c r="A1843" s="2" t="s">
        <v>1858</v>
      </c>
      <c r="B1843" s="2" t="s">
        <v>6839</v>
      </c>
      <c r="C1843" s="3">
        <v>45880</v>
      </c>
      <c r="D1843" s="4">
        <v>9</v>
      </c>
      <c r="E1843" s="3">
        <v>45882</v>
      </c>
      <c r="F1843" s="3">
        <v>45886</v>
      </c>
      <c r="G1843" s="3">
        <v>36134</v>
      </c>
      <c r="H1843" s="2" t="s">
        <v>9882</v>
      </c>
      <c r="I1843" s="2" t="s">
        <v>9902</v>
      </c>
      <c r="J1843" s="2" t="s">
        <v>9904</v>
      </c>
      <c r="K1843" s="2" t="s">
        <v>9912</v>
      </c>
      <c r="L1843" s="2" t="s">
        <v>9920</v>
      </c>
      <c r="M1843" s="2">
        <v>5</v>
      </c>
      <c r="N1843" s="2">
        <v>20578.88</v>
      </c>
      <c r="O1843" s="2">
        <v>102894.39999999999</v>
      </c>
      <c r="P1843" s="2">
        <v>1.56</v>
      </c>
      <c r="Q1843" s="2">
        <v>101289.25</v>
      </c>
      <c r="R1843" s="2">
        <v>4</v>
      </c>
      <c r="S1843" s="2">
        <f t="shared" si="84"/>
        <v>6</v>
      </c>
      <c r="T1843" s="2">
        <f t="shared" si="85"/>
        <v>3</v>
      </c>
      <c r="U1843" s="6">
        <f t="shared" si="86"/>
        <v>26.683093771389458</v>
      </c>
    </row>
    <row r="1844" spans="1:21" x14ac:dyDescent="0.3">
      <c r="A1844" s="2" t="s">
        <v>1859</v>
      </c>
      <c r="B1844" s="2" t="s">
        <v>6840</v>
      </c>
      <c r="C1844" s="3">
        <v>45811</v>
      </c>
      <c r="D1844" s="4">
        <v>10</v>
      </c>
      <c r="E1844" s="3">
        <v>45816</v>
      </c>
      <c r="F1844" s="3">
        <v>45818</v>
      </c>
      <c r="G1844" s="3">
        <v>29738</v>
      </c>
      <c r="H1844" s="2" t="s">
        <v>9880</v>
      </c>
      <c r="I1844" s="2" t="s">
        <v>9901</v>
      </c>
      <c r="J1844" s="2" t="s">
        <v>9905</v>
      </c>
      <c r="K1844" s="2" t="s">
        <v>9910</v>
      </c>
      <c r="L1844" s="2" t="s">
        <v>9924</v>
      </c>
      <c r="M1844" s="2">
        <v>10</v>
      </c>
      <c r="N1844" s="2">
        <v>26408.06</v>
      </c>
      <c r="O1844" s="2">
        <v>264080.59999999998</v>
      </c>
      <c r="P1844" s="2">
        <v>23.47</v>
      </c>
      <c r="Q1844" s="2">
        <v>202100.88</v>
      </c>
      <c r="R1844" s="2">
        <v>2</v>
      </c>
      <c r="S1844" s="2">
        <f t="shared" si="84"/>
        <v>7</v>
      </c>
      <c r="T1844" s="2">
        <f t="shared" si="85"/>
        <v>3</v>
      </c>
      <c r="U1844" s="6">
        <f t="shared" si="86"/>
        <v>44.006145047456798</v>
      </c>
    </row>
    <row r="1845" spans="1:21" x14ac:dyDescent="0.3">
      <c r="A1845" s="2" t="s">
        <v>1860</v>
      </c>
      <c r="B1845" s="2" t="s">
        <v>6841</v>
      </c>
      <c r="C1845" s="3">
        <v>45158</v>
      </c>
      <c r="D1845" s="4">
        <v>9</v>
      </c>
      <c r="E1845" s="3">
        <v>45162</v>
      </c>
      <c r="F1845" s="3">
        <v>45167</v>
      </c>
      <c r="G1845" s="3">
        <v>30545</v>
      </c>
      <c r="H1845" s="2" t="s">
        <v>9882</v>
      </c>
      <c r="I1845" s="2" t="s">
        <v>9902</v>
      </c>
      <c r="J1845" s="2" t="s">
        <v>9904</v>
      </c>
      <c r="K1845" s="2" t="s">
        <v>9912</v>
      </c>
      <c r="L1845" s="2" t="s">
        <v>9920</v>
      </c>
      <c r="M1845" s="2">
        <v>8</v>
      </c>
      <c r="N1845" s="2">
        <v>22271.63</v>
      </c>
      <c r="O1845" s="2">
        <v>178173.04</v>
      </c>
      <c r="P1845" s="2">
        <v>21.51</v>
      </c>
      <c r="Q1845" s="2">
        <v>139848.01999999999</v>
      </c>
      <c r="R1845" s="2">
        <v>5</v>
      </c>
      <c r="S1845" s="2">
        <f t="shared" si="84"/>
        <v>9</v>
      </c>
      <c r="T1845" s="2">
        <f t="shared" si="85"/>
        <v>0</v>
      </c>
      <c r="U1845" s="6">
        <f t="shared" si="86"/>
        <v>40.008881469115188</v>
      </c>
    </row>
    <row r="1846" spans="1:21" x14ac:dyDescent="0.3">
      <c r="A1846" s="2" t="s">
        <v>1861</v>
      </c>
      <c r="B1846" s="2" t="s">
        <v>6842</v>
      </c>
      <c r="C1846" s="3">
        <v>45691</v>
      </c>
      <c r="D1846" s="4">
        <v>9</v>
      </c>
      <c r="E1846" s="3">
        <v>45693</v>
      </c>
      <c r="F1846" s="3">
        <v>45698</v>
      </c>
      <c r="G1846" s="3">
        <v>23330</v>
      </c>
      <c r="H1846" s="2" t="s">
        <v>9882</v>
      </c>
      <c r="I1846" s="2" t="s">
        <v>9902</v>
      </c>
      <c r="J1846" s="2" t="s">
        <v>9905</v>
      </c>
      <c r="K1846" s="2" t="s">
        <v>9910</v>
      </c>
      <c r="L1846" s="2" t="s">
        <v>9925</v>
      </c>
      <c r="M1846" s="2">
        <v>5</v>
      </c>
      <c r="N1846" s="2">
        <v>21564.74</v>
      </c>
      <c r="O1846" s="2">
        <v>107823.7</v>
      </c>
      <c r="P1846" s="2">
        <v>18.97</v>
      </c>
      <c r="Q1846" s="2">
        <v>87369.54</v>
      </c>
      <c r="R1846" s="2">
        <v>2</v>
      </c>
      <c r="S1846" s="2">
        <f t="shared" si="84"/>
        <v>7</v>
      </c>
      <c r="T1846" s="2">
        <f t="shared" si="85"/>
        <v>2</v>
      </c>
      <c r="U1846" s="6">
        <f t="shared" si="86"/>
        <v>61.22041632262831</v>
      </c>
    </row>
    <row r="1847" spans="1:21" x14ac:dyDescent="0.3">
      <c r="A1847" s="2" t="s">
        <v>1862</v>
      </c>
      <c r="B1847" s="2" t="s">
        <v>6843</v>
      </c>
      <c r="C1847" s="3">
        <v>45397</v>
      </c>
      <c r="D1847" s="4">
        <v>6</v>
      </c>
      <c r="E1847" s="3">
        <v>45399</v>
      </c>
      <c r="F1847" s="3">
        <v>45401</v>
      </c>
      <c r="G1847" s="3">
        <v>23586</v>
      </c>
      <c r="H1847" s="2" t="s">
        <v>9881</v>
      </c>
      <c r="I1847" s="2" t="s">
        <v>9890</v>
      </c>
      <c r="J1847" s="2" t="s">
        <v>9903</v>
      </c>
      <c r="K1847" s="2" t="s">
        <v>9908</v>
      </c>
      <c r="L1847" s="2" t="s">
        <v>9921</v>
      </c>
      <c r="M1847" s="2">
        <v>10</v>
      </c>
      <c r="N1847" s="2">
        <v>20653.77</v>
      </c>
      <c r="O1847" s="2">
        <v>206537.7</v>
      </c>
      <c r="P1847" s="2">
        <v>9.32</v>
      </c>
      <c r="Q1847" s="2">
        <v>187288.39</v>
      </c>
      <c r="R1847" s="2">
        <v>4</v>
      </c>
      <c r="S1847" s="2">
        <f t="shared" si="84"/>
        <v>4</v>
      </c>
      <c r="T1847" s="2">
        <f t="shared" si="85"/>
        <v>2</v>
      </c>
      <c r="U1847" s="6">
        <f t="shared" si="86"/>
        <v>59.713253444638923</v>
      </c>
    </row>
    <row r="1848" spans="1:21" x14ac:dyDescent="0.3">
      <c r="A1848" s="2" t="s">
        <v>1863</v>
      </c>
      <c r="B1848" s="2" t="s">
        <v>6844</v>
      </c>
      <c r="C1848" s="3">
        <v>45834</v>
      </c>
      <c r="D1848" s="4">
        <v>6</v>
      </c>
      <c r="E1848" s="3">
        <v>45837</v>
      </c>
      <c r="F1848" s="3">
        <v>45839</v>
      </c>
      <c r="G1848" s="3">
        <v>29060</v>
      </c>
      <c r="H1848" s="2" t="s">
        <v>9880</v>
      </c>
      <c r="I1848" s="2" t="s">
        <v>9889</v>
      </c>
      <c r="J1848" s="2" t="s">
        <v>9903</v>
      </c>
      <c r="K1848" s="2" t="s">
        <v>9907</v>
      </c>
      <c r="L1848" s="2" t="s">
        <v>9914</v>
      </c>
      <c r="M1848" s="2">
        <v>10</v>
      </c>
      <c r="N1848" s="2">
        <v>42561.8</v>
      </c>
      <c r="O1848" s="2">
        <v>425618</v>
      </c>
      <c r="P1848" s="2">
        <v>17.47</v>
      </c>
      <c r="Q1848" s="2">
        <v>351262.54</v>
      </c>
      <c r="R1848" s="2">
        <v>5</v>
      </c>
      <c r="S1848" s="2">
        <f t="shared" si="84"/>
        <v>5</v>
      </c>
      <c r="T1848" s="2">
        <f t="shared" si="85"/>
        <v>1</v>
      </c>
      <c r="U1848" s="6">
        <f t="shared" si="86"/>
        <v>45.924040309896895</v>
      </c>
    </row>
    <row r="1849" spans="1:21" x14ac:dyDescent="0.3">
      <c r="A1849" s="2" t="s">
        <v>1864</v>
      </c>
      <c r="B1849" s="2" t="s">
        <v>6845</v>
      </c>
      <c r="C1849" s="3">
        <v>45700</v>
      </c>
      <c r="D1849" s="4">
        <v>4</v>
      </c>
      <c r="E1849" s="3">
        <v>45701</v>
      </c>
      <c r="F1849" s="3">
        <v>45704</v>
      </c>
      <c r="G1849" s="3">
        <v>30405</v>
      </c>
      <c r="H1849" s="2" t="s">
        <v>9880</v>
      </c>
      <c r="I1849" s="2" t="s">
        <v>9897</v>
      </c>
      <c r="J1849" s="2" t="s">
        <v>9904</v>
      </c>
      <c r="K1849" s="2" t="s">
        <v>9909</v>
      </c>
      <c r="L1849" s="2" t="s">
        <v>9929</v>
      </c>
      <c r="M1849" s="2">
        <v>5</v>
      </c>
      <c r="N1849" s="2">
        <v>43415.7</v>
      </c>
      <c r="O1849" s="2">
        <v>217078.5</v>
      </c>
      <c r="P1849" s="2">
        <v>3.99</v>
      </c>
      <c r="Q1849" s="2">
        <v>208417.07</v>
      </c>
      <c r="R1849" s="2">
        <v>4</v>
      </c>
      <c r="S1849" s="2">
        <f t="shared" si="84"/>
        <v>4</v>
      </c>
      <c r="T1849" s="2">
        <f t="shared" si="85"/>
        <v>0</v>
      </c>
      <c r="U1849" s="6">
        <f t="shared" si="86"/>
        <v>41.874761237743535</v>
      </c>
    </row>
    <row r="1850" spans="1:21" x14ac:dyDescent="0.3">
      <c r="A1850" s="2" t="s">
        <v>1865</v>
      </c>
      <c r="B1850" s="2" t="s">
        <v>6846</v>
      </c>
      <c r="C1850" s="3">
        <v>45736</v>
      </c>
      <c r="D1850" s="4">
        <v>8</v>
      </c>
      <c r="E1850" s="3">
        <v>45738</v>
      </c>
      <c r="F1850" s="3">
        <v>45742</v>
      </c>
      <c r="G1850" s="3">
        <v>31465</v>
      </c>
      <c r="H1850" s="2" t="s">
        <v>9879</v>
      </c>
      <c r="I1850" s="2" t="s">
        <v>9883</v>
      </c>
      <c r="J1850" s="2" t="s">
        <v>9904</v>
      </c>
      <c r="K1850" s="2" t="s">
        <v>9912</v>
      </c>
      <c r="L1850" s="2" t="s">
        <v>9928</v>
      </c>
      <c r="M1850" s="2">
        <v>5</v>
      </c>
      <c r="N1850" s="2">
        <v>38072.14</v>
      </c>
      <c r="O1850" s="2">
        <v>190360.7</v>
      </c>
      <c r="P1850" s="2">
        <v>27.12</v>
      </c>
      <c r="Q1850" s="2">
        <v>138734.88</v>
      </c>
      <c r="R1850" s="2">
        <v>2</v>
      </c>
      <c r="S1850" s="2">
        <f t="shared" si="84"/>
        <v>6</v>
      </c>
      <c r="T1850" s="2">
        <f t="shared" si="85"/>
        <v>2</v>
      </c>
      <c r="U1850" s="6">
        <f t="shared" si="86"/>
        <v>39.071868583162221</v>
      </c>
    </row>
    <row r="1851" spans="1:21" x14ac:dyDescent="0.3">
      <c r="A1851" s="2" t="s">
        <v>1866</v>
      </c>
      <c r="B1851" s="2" t="s">
        <v>6847</v>
      </c>
      <c r="C1851" s="3">
        <v>45163</v>
      </c>
      <c r="D1851" s="4">
        <v>10</v>
      </c>
      <c r="E1851" s="3">
        <v>45166</v>
      </c>
      <c r="F1851" s="3">
        <v>45171</v>
      </c>
      <c r="G1851" s="3">
        <v>23796</v>
      </c>
      <c r="H1851" s="2" t="s">
        <v>9880</v>
      </c>
      <c r="I1851" s="2" t="s">
        <v>9901</v>
      </c>
      <c r="J1851" s="2" t="s">
        <v>9906</v>
      </c>
      <c r="K1851" s="2" t="s">
        <v>9911</v>
      </c>
      <c r="L1851" s="2" t="s">
        <v>9936</v>
      </c>
      <c r="M1851" s="2">
        <v>4</v>
      </c>
      <c r="N1851" s="2">
        <v>24872.639999999999</v>
      </c>
      <c r="O1851" s="2">
        <v>99490.559999999998</v>
      </c>
      <c r="P1851" s="2">
        <v>7.27</v>
      </c>
      <c r="Q1851" s="2">
        <v>92257.600000000006</v>
      </c>
      <c r="R1851" s="2">
        <v>2</v>
      </c>
      <c r="S1851" s="2">
        <f t="shared" si="84"/>
        <v>8</v>
      </c>
      <c r="T1851" s="2">
        <f t="shared" si="85"/>
        <v>2</v>
      </c>
      <c r="U1851" s="6">
        <f t="shared" si="86"/>
        <v>58.501693814098097</v>
      </c>
    </row>
    <row r="1852" spans="1:21" x14ac:dyDescent="0.3">
      <c r="A1852" s="2" t="s">
        <v>1867</v>
      </c>
      <c r="B1852" s="2" t="s">
        <v>6848</v>
      </c>
      <c r="C1852" s="3">
        <v>45316</v>
      </c>
      <c r="D1852" s="4">
        <v>6</v>
      </c>
      <c r="E1852" s="3">
        <v>45321</v>
      </c>
      <c r="F1852" s="3">
        <v>45323</v>
      </c>
      <c r="G1852" s="3">
        <v>24407</v>
      </c>
      <c r="H1852" s="2" t="s">
        <v>9879</v>
      </c>
      <c r="I1852" s="2" t="s">
        <v>9886</v>
      </c>
      <c r="J1852" s="2" t="s">
        <v>9903</v>
      </c>
      <c r="K1852" s="2" t="s">
        <v>9907</v>
      </c>
      <c r="L1852" s="2" t="s">
        <v>9913</v>
      </c>
      <c r="M1852" s="2">
        <v>10</v>
      </c>
      <c r="N1852" s="2">
        <v>33644.82</v>
      </c>
      <c r="O1852" s="2">
        <v>336448.2</v>
      </c>
      <c r="P1852" s="2">
        <v>26.25</v>
      </c>
      <c r="Q1852" s="2">
        <v>248130.55</v>
      </c>
      <c r="R1852" s="2">
        <v>2</v>
      </c>
      <c r="S1852" s="2">
        <f t="shared" si="84"/>
        <v>7</v>
      </c>
      <c r="T1852" s="2">
        <f t="shared" si="85"/>
        <v>-1</v>
      </c>
      <c r="U1852" s="6">
        <f t="shared" si="86"/>
        <v>57.24505800464037</v>
      </c>
    </row>
    <row r="1853" spans="1:21" x14ac:dyDescent="0.3">
      <c r="A1853" s="2" t="s">
        <v>1868</v>
      </c>
      <c r="B1853" s="2" t="s">
        <v>6849</v>
      </c>
      <c r="C1853" s="3">
        <v>45622</v>
      </c>
      <c r="D1853" s="4">
        <v>5</v>
      </c>
      <c r="E1853" s="3">
        <v>45623</v>
      </c>
      <c r="F1853" s="3">
        <v>45627</v>
      </c>
      <c r="G1853" s="3">
        <v>26657</v>
      </c>
      <c r="H1853" s="2" t="s">
        <v>9882</v>
      </c>
      <c r="I1853" s="2" t="s">
        <v>9902</v>
      </c>
      <c r="J1853" s="2" t="s">
        <v>9903</v>
      </c>
      <c r="K1853" s="2" t="s">
        <v>9907</v>
      </c>
      <c r="L1853" s="2" t="s">
        <v>9913</v>
      </c>
      <c r="M1853" s="2">
        <v>7</v>
      </c>
      <c r="N1853" s="2">
        <v>17440.189999999999</v>
      </c>
      <c r="O1853" s="2">
        <v>122081.33</v>
      </c>
      <c r="P1853" s="2">
        <v>5.99</v>
      </c>
      <c r="Q1853" s="2">
        <v>114768.66</v>
      </c>
      <c r="R1853" s="2">
        <v>3</v>
      </c>
      <c r="S1853" s="2">
        <f t="shared" si="84"/>
        <v>5</v>
      </c>
      <c r="T1853" s="2">
        <f t="shared" si="85"/>
        <v>0</v>
      </c>
      <c r="U1853" s="6">
        <f t="shared" si="86"/>
        <v>51.921328581021747</v>
      </c>
    </row>
    <row r="1854" spans="1:21" x14ac:dyDescent="0.3">
      <c r="A1854" s="2" t="s">
        <v>1869</v>
      </c>
      <c r="B1854" s="2" t="s">
        <v>6850</v>
      </c>
      <c r="C1854" s="3">
        <v>45547</v>
      </c>
      <c r="D1854" s="4">
        <v>8</v>
      </c>
      <c r="E1854" s="3">
        <v>45549</v>
      </c>
      <c r="F1854" s="3">
        <v>45551</v>
      </c>
      <c r="G1854" s="3">
        <v>32172</v>
      </c>
      <c r="H1854" s="2" t="s">
        <v>9879</v>
      </c>
      <c r="I1854" s="2" t="s">
        <v>9896</v>
      </c>
      <c r="J1854" s="2" t="s">
        <v>9905</v>
      </c>
      <c r="K1854" s="2" t="s">
        <v>9910</v>
      </c>
      <c r="L1854" s="2" t="s">
        <v>9924</v>
      </c>
      <c r="M1854" s="2">
        <v>5</v>
      </c>
      <c r="N1854" s="2">
        <v>20573.09</v>
      </c>
      <c r="O1854" s="2">
        <v>102865.45</v>
      </c>
      <c r="P1854" s="2">
        <v>13.17</v>
      </c>
      <c r="Q1854" s="2">
        <v>89318.07</v>
      </c>
      <c r="R1854" s="2">
        <v>1</v>
      </c>
      <c r="S1854" s="2">
        <f t="shared" si="84"/>
        <v>4</v>
      </c>
      <c r="T1854" s="2">
        <f t="shared" si="85"/>
        <v>4</v>
      </c>
      <c r="U1854" s="6">
        <f t="shared" si="86"/>
        <v>36.61672216056234</v>
      </c>
    </row>
    <row r="1855" spans="1:21" x14ac:dyDescent="0.3">
      <c r="A1855" s="2" t="s">
        <v>1870</v>
      </c>
      <c r="B1855" s="2" t="s">
        <v>6851</v>
      </c>
      <c r="C1855" s="3">
        <v>45338</v>
      </c>
      <c r="D1855" s="4">
        <v>5</v>
      </c>
      <c r="E1855" s="3">
        <v>45339</v>
      </c>
      <c r="F1855" s="3">
        <v>45342</v>
      </c>
      <c r="G1855" s="3">
        <v>32150</v>
      </c>
      <c r="H1855" s="2" t="s">
        <v>9882</v>
      </c>
      <c r="I1855" s="2" t="s">
        <v>9898</v>
      </c>
      <c r="J1855" s="2" t="s">
        <v>9903</v>
      </c>
      <c r="K1855" s="2" t="s">
        <v>9908</v>
      </c>
      <c r="L1855" s="2" t="s">
        <v>9915</v>
      </c>
      <c r="M1855" s="2">
        <v>7</v>
      </c>
      <c r="N1855" s="2">
        <v>32413.13</v>
      </c>
      <c r="O1855" s="2">
        <v>226891.91</v>
      </c>
      <c r="P1855" s="2">
        <v>22.24</v>
      </c>
      <c r="Q1855" s="2">
        <v>176431.15</v>
      </c>
      <c r="R1855" s="2">
        <v>3</v>
      </c>
      <c r="S1855" s="2">
        <f t="shared" si="84"/>
        <v>4</v>
      </c>
      <c r="T1855" s="2">
        <f t="shared" si="85"/>
        <v>1</v>
      </c>
      <c r="U1855" s="6">
        <f t="shared" si="86"/>
        <v>36.104772475027751</v>
      </c>
    </row>
    <row r="1856" spans="1:21" x14ac:dyDescent="0.3">
      <c r="A1856" s="2" t="s">
        <v>1871</v>
      </c>
      <c r="B1856" s="2" t="s">
        <v>6852</v>
      </c>
      <c r="C1856" s="3">
        <v>45274</v>
      </c>
      <c r="D1856" s="4">
        <v>10</v>
      </c>
      <c r="E1856" s="3">
        <v>45275</v>
      </c>
      <c r="F1856" s="3">
        <v>45278</v>
      </c>
      <c r="G1856" s="3">
        <v>38790</v>
      </c>
      <c r="H1856" s="2" t="s">
        <v>9882</v>
      </c>
      <c r="I1856" s="2" t="s">
        <v>9895</v>
      </c>
      <c r="J1856" s="2" t="s">
        <v>9906</v>
      </c>
      <c r="K1856" s="2" t="s">
        <v>9911</v>
      </c>
      <c r="L1856" s="2" t="s">
        <v>9926</v>
      </c>
      <c r="M1856" s="2">
        <v>5</v>
      </c>
      <c r="N1856" s="2">
        <v>24611.94</v>
      </c>
      <c r="O1856" s="2">
        <v>123059.7</v>
      </c>
      <c r="P1856" s="2">
        <v>6.51</v>
      </c>
      <c r="Q1856" s="2">
        <v>115048.51</v>
      </c>
      <c r="R1856" s="2">
        <v>4</v>
      </c>
      <c r="S1856" s="2">
        <f t="shared" si="84"/>
        <v>4</v>
      </c>
      <c r="T1856" s="2">
        <f t="shared" si="85"/>
        <v>6</v>
      </c>
      <c r="U1856" s="6">
        <f t="shared" si="86"/>
        <v>17.7535746881655</v>
      </c>
    </row>
    <row r="1857" spans="1:21" x14ac:dyDescent="0.3">
      <c r="A1857" s="2" t="s">
        <v>1872</v>
      </c>
      <c r="B1857" s="2" t="s">
        <v>6853</v>
      </c>
      <c r="C1857" s="3">
        <v>45809</v>
      </c>
      <c r="D1857" s="4">
        <v>3</v>
      </c>
      <c r="E1857" s="3">
        <v>45813</v>
      </c>
      <c r="F1857" s="3">
        <v>45816</v>
      </c>
      <c r="G1857" s="3">
        <v>35970</v>
      </c>
      <c r="H1857" s="2" t="s">
        <v>9879</v>
      </c>
      <c r="I1857" s="2" t="s">
        <v>9896</v>
      </c>
      <c r="J1857" s="2" t="s">
        <v>9904</v>
      </c>
      <c r="K1857" s="2" t="s">
        <v>9909</v>
      </c>
      <c r="L1857" s="2" t="s">
        <v>9929</v>
      </c>
      <c r="M1857" s="2">
        <v>10</v>
      </c>
      <c r="N1857" s="2">
        <v>47321.919999999998</v>
      </c>
      <c r="O1857" s="2">
        <v>473219.2</v>
      </c>
      <c r="P1857" s="2">
        <v>7.41</v>
      </c>
      <c r="Q1857" s="2">
        <v>438153.66</v>
      </c>
      <c r="R1857" s="2">
        <v>2</v>
      </c>
      <c r="S1857" s="2">
        <f t="shared" si="84"/>
        <v>7</v>
      </c>
      <c r="T1857" s="2">
        <f t="shared" si="85"/>
        <v>-4</v>
      </c>
      <c r="U1857" s="6">
        <f t="shared" si="86"/>
        <v>26.937713894592743</v>
      </c>
    </row>
    <row r="1858" spans="1:21" x14ac:dyDescent="0.3">
      <c r="A1858" s="2" t="s">
        <v>1873</v>
      </c>
      <c r="B1858" s="2" t="s">
        <v>6854</v>
      </c>
      <c r="C1858" s="3">
        <v>45551</v>
      </c>
      <c r="D1858" s="4">
        <v>10</v>
      </c>
      <c r="E1858" s="3">
        <v>45556</v>
      </c>
      <c r="F1858" s="3">
        <v>45557</v>
      </c>
      <c r="G1858" s="3">
        <v>37247</v>
      </c>
      <c r="H1858" s="2" t="s">
        <v>9881</v>
      </c>
      <c r="I1858" s="2" t="s">
        <v>9894</v>
      </c>
      <c r="J1858" s="2" t="s">
        <v>9903</v>
      </c>
      <c r="K1858" s="2" t="s">
        <v>9908</v>
      </c>
      <c r="L1858" s="2" t="s">
        <v>9934</v>
      </c>
      <c r="M1858" s="2">
        <v>9</v>
      </c>
      <c r="N1858" s="2">
        <v>31780.26</v>
      </c>
      <c r="O1858" s="2">
        <v>286022.34000000003</v>
      </c>
      <c r="P1858" s="2">
        <v>28.34</v>
      </c>
      <c r="Q1858" s="2">
        <v>204963.61</v>
      </c>
      <c r="R1858" s="2">
        <v>4</v>
      </c>
      <c r="S1858" s="2">
        <f t="shared" si="84"/>
        <v>6</v>
      </c>
      <c r="T1858" s="2">
        <f t="shared" si="85"/>
        <v>4</v>
      </c>
      <c r="U1858" s="6">
        <f t="shared" si="86"/>
        <v>22.735112936344969</v>
      </c>
    </row>
    <row r="1859" spans="1:21" x14ac:dyDescent="0.3">
      <c r="A1859" s="2" t="s">
        <v>1874</v>
      </c>
      <c r="B1859" s="2" t="s">
        <v>6855</v>
      </c>
      <c r="C1859" s="3">
        <v>45630</v>
      </c>
      <c r="D1859" s="4">
        <v>4</v>
      </c>
      <c r="E1859" s="3">
        <v>45635</v>
      </c>
      <c r="F1859" s="3">
        <v>45638</v>
      </c>
      <c r="G1859" s="3">
        <v>33224</v>
      </c>
      <c r="H1859" s="2" t="s">
        <v>9881</v>
      </c>
      <c r="I1859" s="2" t="s">
        <v>9890</v>
      </c>
      <c r="J1859" s="2" t="s">
        <v>9905</v>
      </c>
      <c r="K1859" s="2" t="s">
        <v>9910</v>
      </c>
      <c r="L1859" s="2" t="s">
        <v>9935</v>
      </c>
      <c r="M1859" s="2">
        <v>9</v>
      </c>
      <c r="N1859" s="2">
        <v>40255.839999999997</v>
      </c>
      <c r="O1859" s="2">
        <v>362302.55999999988</v>
      </c>
      <c r="P1859" s="2">
        <v>20</v>
      </c>
      <c r="Q1859" s="2">
        <v>289842.05</v>
      </c>
      <c r="R1859" s="2">
        <v>5</v>
      </c>
      <c r="S1859" s="2">
        <f t="shared" ref="S1859:S1922" si="87">_xlfn.DAYS(F1859,C1859)</f>
        <v>8</v>
      </c>
      <c r="T1859" s="2">
        <f t="shared" ref="T1859:T1922" si="88">D1859-S1859</f>
        <v>-4</v>
      </c>
      <c r="U1859" s="6">
        <f t="shared" ref="U1859:U1922" si="89">YEARFRAC(G1859,C1859,1)</f>
        <v>33.965112640801003</v>
      </c>
    </row>
    <row r="1860" spans="1:21" x14ac:dyDescent="0.3">
      <c r="A1860" s="2" t="s">
        <v>1875</v>
      </c>
      <c r="B1860" s="2" t="s">
        <v>6856</v>
      </c>
      <c r="C1860" s="3">
        <v>45828</v>
      </c>
      <c r="D1860" s="4">
        <v>10</v>
      </c>
      <c r="E1860" s="3">
        <v>45833</v>
      </c>
      <c r="F1860" s="3">
        <v>45836</v>
      </c>
      <c r="G1860" s="3">
        <v>25044</v>
      </c>
      <c r="H1860" s="2" t="s">
        <v>9881</v>
      </c>
      <c r="I1860" s="2" t="s">
        <v>9885</v>
      </c>
      <c r="J1860" s="2" t="s">
        <v>9904</v>
      </c>
      <c r="K1860" s="2" t="s">
        <v>9909</v>
      </c>
      <c r="L1860" s="2" t="s">
        <v>9929</v>
      </c>
      <c r="M1860" s="2">
        <v>1</v>
      </c>
      <c r="N1860" s="2">
        <v>46918.68</v>
      </c>
      <c r="O1860" s="2">
        <v>46918.68</v>
      </c>
      <c r="P1860" s="2">
        <v>15.51</v>
      </c>
      <c r="Q1860" s="2">
        <v>39641.589999999997</v>
      </c>
      <c r="R1860" s="2">
        <v>1</v>
      </c>
      <c r="S1860" s="2">
        <f t="shared" si="87"/>
        <v>8</v>
      </c>
      <c r="T1860" s="2">
        <f t="shared" si="88"/>
        <v>2</v>
      </c>
      <c r="U1860" s="6">
        <f t="shared" si="89"/>
        <v>56.90214774604673</v>
      </c>
    </row>
    <row r="1861" spans="1:21" x14ac:dyDescent="0.3">
      <c r="A1861" s="2" t="s">
        <v>1876</v>
      </c>
      <c r="B1861" s="2" t="s">
        <v>6857</v>
      </c>
      <c r="C1861" s="3">
        <v>45269</v>
      </c>
      <c r="D1861" s="4">
        <v>5</v>
      </c>
      <c r="E1861" s="3">
        <v>45272</v>
      </c>
      <c r="F1861" s="3">
        <v>45274</v>
      </c>
      <c r="G1861" s="3">
        <v>38851</v>
      </c>
      <c r="H1861" s="2" t="s">
        <v>9879</v>
      </c>
      <c r="I1861" s="2" t="s">
        <v>9900</v>
      </c>
      <c r="J1861" s="2" t="s">
        <v>9904</v>
      </c>
      <c r="K1861" s="2" t="s">
        <v>9909</v>
      </c>
      <c r="L1861" s="2" t="s">
        <v>9927</v>
      </c>
      <c r="M1861" s="2">
        <v>1</v>
      </c>
      <c r="N1861" s="2">
        <v>40720.11</v>
      </c>
      <c r="O1861" s="2">
        <v>40720.11</v>
      </c>
      <c r="P1861" s="2">
        <v>23.78</v>
      </c>
      <c r="Q1861" s="2">
        <v>31036.87</v>
      </c>
      <c r="R1861" s="2">
        <v>1</v>
      </c>
      <c r="S1861" s="2">
        <f t="shared" si="87"/>
        <v>5</v>
      </c>
      <c r="T1861" s="2">
        <f t="shared" si="88"/>
        <v>0</v>
      </c>
      <c r="U1861" s="6">
        <f t="shared" si="89"/>
        <v>17.572862792820199</v>
      </c>
    </row>
    <row r="1862" spans="1:21" x14ac:dyDescent="0.3">
      <c r="A1862" s="2" t="s">
        <v>1877</v>
      </c>
      <c r="B1862" s="2" t="s">
        <v>6858</v>
      </c>
      <c r="C1862" s="3">
        <v>45600</v>
      </c>
      <c r="D1862" s="4">
        <v>9</v>
      </c>
      <c r="E1862" s="3">
        <v>45601</v>
      </c>
      <c r="F1862" s="3">
        <v>45603</v>
      </c>
      <c r="G1862" s="3">
        <v>32671</v>
      </c>
      <c r="H1862" s="2" t="s">
        <v>9879</v>
      </c>
      <c r="I1862" s="2" t="s">
        <v>9883</v>
      </c>
      <c r="J1862" s="2" t="s">
        <v>9904</v>
      </c>
      <c r="K1862" s="2" t="s">
        <v>9909</v>
      </c>
      <c r="L1862" s="2" t="s">
        <v>9923</v>
      </c>
      <c r="M1862" s="2">
        <v>3</v>
      </c>
      <c r="N1862" s="2">
        <v>27278.89</v>
      </c>
      <c r="O1862" s="2">
        <v>81836.67</v>
      </c>
      <c r="P1862" s="2">
        <v>15.76</v>
      </c>
      <c r="Q1862" s="2">
        <v>68939.210000000006</v>
      </c>
      <c r="R1862" s="2">
        <v>1</v>
      </c>
      <c r="S1862" s="2">
        <f t="shared" si="87"/>
        <v>3</v>
      </c>
      <c r="T1862" s="2">
        <f t="shared" si="88"/>
        <v>6</v>
      </c>
      <c r="U1862" s="6">
        <f t="shared" si="89"/>
        <v>35.397672826830934</v>
      </c>
    </row>
    <row r="1863" spans="1:21" x14ac:dyDescent="0.3">
      <c r="A1863" s="2" t="s">
        <v>1878</v>
      </c>
      <c r="B1863" s="2" t="s">
        <v>6859</v>
      </c>
      <c r="C1863" s="3">
        <v>45750</v>
      </c>
      <c r="D1863" s="4">
        <v>9</v>
      </c>
      <c r="E1863" s="3">
        <v>45752</v>
      </c>
      <c r="F1863" s="3">
        <v>45756</v>
      </c>
      <c r="G1863" s="3">
        <v>37856</v>
      </c>
      <c r="H1863" s="2" t="s">
        <v>9879</v>
      </c>
      <c r="I1863" s="2" t="s">
        <v>9883</v>
      </c>
      <c r="J1863" s="2" t="s">
        <v>9905</v>
      </c>
      <c r="K1863" s="2" t="s">
        <v>9910</v>
      </c>
      <c r="L1863" s="2" t="s">
        <v>9917</v>
      </c>
      <c r="M1863" s="2">
        <v>1</v>
      </c>
      <c r="N1863" s="2">
        <v>9488.89</v>
      </c>
      <c r="O1863" s="2">
        <v>9488.89</v>
      </c>
      <c r="P1863" s="2">
        <v>23.16</v>
      </c>
      <c r="Q1863" s="2">
        <v>7291.26</v>
      </c>
      <c r="R1863" s="2">
        <v>1</v>
      </c>
      <c r="S1863" s="2">
        <f t="shared" si="87"/>
        <v>6</v>
      </c>
      <c r="T1863" s="2">
        <f t="shared" si="88"/>
        <v>3</v>
      </c>
      <c r="U1863" s="6">
        <f t="shared" si="89"/>
        <v>21.611950958219261</v>
      </c>
    </row>
    <row r="1864" spans="1:21" x14ac:dyDescent="0.3">
      <c r="A1864" s="2" t="s">
        <v>1879</v>
      </c>
      <c r="B1864" s="2" t="s">
        <v>6860</v>
      </c>
      <c r="C1864" s="3">
        <v>45755</v>
      </c>
      <c r="D1864" s="4">
        <v>3</v>
      </c>
      <c r="E1864" s="3">
        <v>45758</v>
      </c>
      <c r="F1864" s="3">
        <v>45763</v>
      </c>
      <c r="G1864" s="3">
        <v>26958</v>
      </c>
      <c r="H1864" s="2" t="s">
        <v>9880</v>
      </c>
      <c r="I1864" s="2" t="s">
        <v>9897</v>
      </c>
      <c r="J1864" s="2" t="s">
        <v>9905</v>
      </c>
      <c r="K1864" s="2" t="s">
        <v>9910</v>
      </c>
      <c r="L1864" s="2" t="s">
        <v>9935</v>
      </c>
      <c r="M1864" s="2">
        <v>8</v>
      </c>
      <c r="N1864" s="2">
        <v>10640.85</v>
      </c>
      <c r="O1864" s="2">
        <v>85126.8</v>
      </c>
      <c r="P1864" s="2">
        <v>27.09</v>
      </c>
      <c r="Q1864" s="2">
        <v>62065.95</v>
      </c>
      <c r="R1864" s="2">
        <v>4</v>
      </c>
      <c r="S1864" s="2">
        <f t="shared" si="87"/>
        <v>8</v>
      </c>
      <c r="T1864" s="2">
        <f t="shared" si="88"/>
        <v>-5</v>
      </c>
      <c r="U1864" s="6">
        <f t="shared" si="89"/>
        <v>51.464045872507484</v>
      </c>
    </row>
    <row r="1865" spans="1:21" x14ac:dyDescent="0.3">
      <c r="A1865" s="2" t="s">
        <v>1880</v>
      </c>
      <c r="B1865" s="2" t="s">
        <v>6861</v>
      </c>
      <c r="C1865" s="3">
        <v>45382</v>
      </c>
      <c r="D1865" s="4">
        <v>6</v>
      </c>
      <c r="E1865" s="3">
        <v>45386</v>
      </c>
      <c r="F1865" s="3">
        <v>45390</v>
      </c>
      <c r="G1865" s="3">
        <v>23071</v>
      </c>
      <c r="H1865" s="2" t="s">
        <v>9882</v>
      </c>
      <c r="I1865" s="2" t="s">
        <v>9895</v>
      </c>
      <c r="J1865" s="2" t="s">
        <v>9904</v>
      </c>
      <c r="K1865" s="2" t="s">
        <v>9909</v>
      </c>
      <c r="L1865" s="2" t="s">
        <v>9927</v>
      </c>
      <c r="M1865" s="2">
        <v>4</v>
      </c>
      <c r="N1865" s="2">
        <v>13921.51</v>
      </c>
      <c r="O1865" s="2">
        <v>55686.04</v>
      </c>
      <c r="P1865" s="2">
        <v>8.75</v>
      </c>
      <c r="Q1865" s="2">
        <v>50813.51</v>
      </c>
      <c r="R1865" s="2">
        <v>1</v>
      </c>
      <c r="S1865" s="2">
        <f t="shared" si="87"/>
        <v>8</v>
      </c>
      <c r="T1865" s="2">
        <f t="shared" si="88"/>
        <v>-2</v>
      </c>
      <c r="U1865" s="6">
        <f t="shared" si="89"/>
        <v>61.082840236686394</v>
      </c>
    </row>
    <row r="1866" spans="1:21" x14ac:dyDescent="0.3">
      <c r="A1866" s="2" t="s">
        <v>1881</v>
      </c>
      <c r="B1866" s="2" t="s">
        <v>6862</v>
      </c>
      <c r="C1866" s="3">
        <v>45710</v>
      </c>
      <c r="D1866" s="4">
        <v>10</v>
      </c>
      <c r="E1866" s="3">
        <v>45711</v>
      </c>
      <c r="F1866" s="3">
        <v>45713</v>
      </c>
      <c r="G1866" s="3">
        <v>36934</v>
      </c>
      <c r="H1866" s="2" t="s">
        <v>9880</v>
      </c>
      <c r="I1866" s="2" t="s">
        <v>9892</v>
      </c>
      <c r="J1866" s="2" t="s">
        <v>9903</v>
      </c>
      <c r="K1866" s="2" t="s">
        <v>9907</v>
      </c>
      <c r="L1866" s="2" t="s">
        <v>9931</v>
      </c>
      <c r="M1866" s="2">
        <v>10</v>
      </c>
      <c r="N1866" s="2">
        <v>13022.42</v>
      </c>
      <c r="O1866" s="2">
        <v>130224.2</v>
      </c>
      <c r="P1866" s="2">
        <v>22.73</v>
      </c>
      <c r="Q1866" s="2">
        <v>100624.24</v>
      </c>
      <c r="R1866" s="2">
        <v>1</v>
      </c>
      <c r="S1866" s="2">
        <f t="shared" si="87"/>
        <v>3</v>
      </c>
      <c r="T1866" s="2">
        <f t="shared" si="88"/>
        <v>7</v>
      </c>
      <c r="U1866" s="6">
        <f t="shared" si="89"/>
        <v>24.028036359653925</v>
      </c>
    </row>
    <row r="1867" spans="1:21" x14ac:dyDescent="0.3">
      <c r="A1867" s="2" t="s">
        <v>1882</v>
      </c>
      <c r="B1867" s="2" t="s">
        <v>6863</v>
      </c>
      <c r="C1867" s="3">
        <v>45254</v>
      </c>
      <c r="D1867" s="4">
        <v>3</v>
      </c>
      <c r="E1867" s="3">
        <v>45259</v>
      </c>
      <c r="F1867" s="3">
        <v>45264</v>
      </c>
      <c r="G1867" s="3">
        <v>36809</v>
      </c>
      <c r="H1867" s="2" t="s">
        <v>9879</v>
      </c>
      <c r="I1867" s="2" t="s">
        <v>9893</v>
      </c>
      <c r="J1867" s="2" t="s">
        <v>9904</v>
      </c>
      <c r="K1867" s="2" t="s">
        <v>9912</v>
      </c>
      <c r="L1867" s="2" t="s">
        <v>9933</v>
      </c>
      <c r="M1867" s="2">
        <v>5</v>
      </c>
      <c r="N1867" s="2">
        <v>8311.34</v>
      </c>
      <c r="O1867" s="2">
        <v>41556.699999999997</v>
      </c>
      <c r="P1867" s="2">
        <v>26.13</v>
      </c>
      <c r="Q1867" s="2">
        <v>30697.93</v>
      </c>
      <c r="R1867" s="2">
        <v>5</v>
      </c>
      <c r="S1867" s="2">
        <f t="shared" si="87"/>
        <v>10</v>
      </c>
      <c r="T1867" s="2">
        <f t="shared" si="88"/>
        <v>-7</v>
      </c>
      <c r="U1867" s="6">
        <f t="shared" si="89"/>
        <v>23.121149897330596</v>
      </c>
    </row>
    <row r="1868" spans="1:21" x14ac:dyDescent="0.3">
      <c r="A1868" s="2" t="s">
        <v>1883</v>
      </c>
      <c r="B1868" s="2" t="s">
        <v>6864</v>
      </c>
      <c r="C1868" s="3">
        <v>45205</v>
      </c>
      <c r="D1868" s="4">
        <v>6</v>
      </c>
      <c r="E1868" s="3">
        <v>45206</v>
      </c>
      <c r="F1868" s="3">
        <v>45209</v>
      </c>
      <c r="G1868" s="3">
        <v>28687</v>
      </c>
      <c r="H1868" s="2" t="s">
        <v>9882</v>
      </c>
      <c r="I1868" s="2" t="s">
        <v>9895</v>
      </c>
      <c r="J1868" s="2" t="s">
        <v>9903</v>
      </c>
      <c r="K1868" s="2" t="s">
        <v>9908</v>
      </c>
      <c r="L1868" s="2" t="s">
        <v>9915</v>
      </c>
      <c r="M1868" s="2">
        <v>4</v>
      </c>
      <c r="N1868" s="2">
        <v>36796.6</v>
      </c>
      <c r="O1868" s="2">
        <v>147186.4</v>
      </c>
      <c r="P1868" s="2">
        <v>23.2</v>
      </c>
      <c r="Q1868" s="2">
        <v>113039.16</v>
      </c>
      <c r="R1868" s="2">
        <v>5</v>
      </c>
      <c r="S1868" s="2">
        <f t="shared" si="87"/>
        <v>4</v>
      </c>
      <c r="T1868" s="2">
        <f t="shared" si="88"/>
        <v>2</v>
      </c>
      <c r="U1868" s="6">
        <f t="shared" si="89"/>
        <v>45.225165168739956</v>
      </c>
    </row>
    <row r="1869" spans="1:21" x14ac:dyDescent="0.3">
      <c r="A1869" s="2" t="s">
        <v>1884</v>
      </c>
      <c r="B1869" s="2" t="s">
        <v>6865</v>
      </c>
      <c r="C1869" s="3">
        <v>45697</v>
      </c>
      <c r="D1869" s="4">
        <v>4</v>
      </c>
      <c r="E1869" s="3">
        <v>45698</v>
      </c>
      <c r="F1869" s="3">
        <v>45703</v>
      </c>
      <c r="G1869" s="3">
        <v>28718</v>
      </c>
      <c r="H1869" s="2" t="s">
        <v>9881</v>
      </c>
      <c r="I1869" s="2" t="s">
        <v>9891</v>
      </c>
      <c r="J1869" s="2" t="s">
        <v>9906</v>
      </c>
      <c r="K1869" s="2" t="s">
        <v>9911</v>
      </c>
      <c r="L1869" s="2" t="s">
        <v>9919</v>
      </c>
      <c r="M1869" s="2">
        <v>1</v>
      </c>
      <c r="N1869" s="2">
        <v>22126.22</v>
      </c>
      <c r="O1869" s="2">
        <v>22126.22</v>
      </c>
      <c r="P1869" s="2">
        <v>21.57</v>
      </c>
      <c r="Q1869" s="2">
        <v>17353.59</v>
      </c>
      <c r="R1869" s="2">
        <v>5</v>
      </c>
      <c r="S1869" s="2">
        <f t="shared" si="87"/>
        <v>6</v>
      </c>
      <c r="T1869" s="2">
        <f t="shared" si="88"/>
        <v>-2</v>
      </c>
      <c r="U1869" s="6">
        <f t="shared" si="89"/>
        <v>46.48596851471595</v>
      </c>
    </row>
    <row r="1870" spans="1:21" x14ac:dyDescent="0.3">
      <c r="A1870" s="2" t="s">
        <v>1885</v>
      </c>
      <c r="B1870" s="2" t="s">
        <v>6866</v>
      </c>
      <c r="C1870" s="3">
        <v>45317</v>
      </c>
      <c r="D1870" s="4">
        <v>5</v>
      </c>
      <c r="E1870" s="3">
        <v>45318</v>
      </c>
      <c r="F1870" s="3">
        <v>45320</v>
      </c>
      <c r="G1870" s="3">
        <v>30614</v>
      </c>
      <c r="H1870" s="2" t="s">
        <v>9880</v>
      </c>
      <c r="I1870" s="2" t="s">
        <v>9901</v>
      </c>
      <c r="J1870" s="2" t="s">
        <v>9906</v>
      </c>
      <c r="K1870" s="2" t="s">
        <v>9911</v>
      </c>
      <c r="L1870" s="2" t="s">
        <v>9922</v>
      </c>
      <c r="M1870" s="2">
        <v>9</v>
      </c>
      <c r="N1870" s="2">
        <v>35725.19</v>
      </c>
      <c r="O1870" s="2">
        <v>321526.71000000002</v>
      </c>
      <c r="P1870" s="2">
        <v>25.57</v>
      </c>
      <c r="Q1870" s="2">
        <v>239312.33</v>
      </c>
      <c r="R1870" s="2">
        <v>2</v>
      </c>
      <c r="S1870" s="2">
        <f t="shared" si="87"/>
        <v>3</v>
      </c>
      <c r="T1870" s="2">
        <f t="shared" si="88"/>
        <v>2</v>
      </c>
      <c r="U1870" s="6">
        <f t="shared" si="89"/>
        <v>40.253308128544425</v>
      </c>
    </row>
    <row r="1871" spans="1:21" x14ac:dyDescent="0.3">
      <c r="A1871" s="2" t="s">
        <v>1886</v>
      </c>
      <c r="B1871" s="2" t="s">
        <v>6867</v>
      </c>
      <c r="C1871" s="3">
        <v>45443</v>
      </c>
      <c r="D1871" s="4">
        <v>8</v>
      </c>
      <c r="E1871" s="3">
        <v>45448</v>
      </c>
      <c r="F1871" s="3">
        <v>45451</v>
      </c>
      <c r="G1871" s="3">
        <v>30658</v>
      </c>
      <c r="H1871" s="2" t="s">
        <v>9882</v>
      </c>
      <c r="I1871" s="2" t="s">
        <v>9902</v>
      </c>
      <c r="J1871" s="2" t="s">
        <v>9906</v>
      </c>
      <c r="K1871" s="2" t="s">
        <v>9911</v>
      </c>
      <c r="L1871" s="2" t="s">
        <v>9926</v>
      </c>
      <c r="M1871" s="2">
        <v>10</v>
      </c>
      <c r="N1871" s="2">
        <v>41828.47</v>
      </c>
      <c r="O1871" s="2">
        <v>418284.7</v>
      </c>
      <c r="P1871" s="2">
        <v>28.17</v>
      </c>
      <c r="Q1871" s="2">
        <v>300453.90000000002</v>
      </c>
      <c r="R1871" s="2">
        <v>4</v>
      </c>
      <c r="S1871" s="2">
        <f t="shared" si="87"/>
        <v>8</v>
      </c>
      <c r="T1871" s="2">
        <f t="shared" si="88"/>
        <v>0</v>
      </c>
      <c r="U1871" s="6">
        <f t="shared" si="89"/>
        <v>40.477804575972883</v>
      </c>
    </row>
    <row r="1872" spans="1:21" x14ac:dyDescent="0.3">
      <c r="A1872" s="2" t="s">
        <v>1887</v>
      </c>
      <c r="B1872" s="2" t="s">
        <v>6868</v>
      </c>
      <c r="C1872" s="3">
        <v>45430</v>
      </c>
      <c r="D1872" s="4">
        <v>5</v>
      </c>
      <c r="E1872" s="3">
        <v>45434</v>
      </c>
      <c r="F1872" s="3">
        <v>45439</v>
      </c>
      <c r="G1872" s="3">
        <v>30701</v>
      </c>
      <c r="H1872" s="2" t="s">
        <v>9879</v>
      </c>
      <c r="I1872" s="2" t="s">
        <v>9886</v>
      </c>
      <c r="J1872" s="2" t="s">
        <v>9903</v>
      </c>
      <c r="K1872" s="2" t="s">
        <v>9908</v>
      </c>
      <c r="L1872" s="2" t="s">
        <v>9921</v>
      </c>
      <c r="M1872" s="2">
        <v>1</v>
      </c>
      <c r="N1872" s="2">
        <v>1020.76</v>
      </c>
      <c r="O1872" s="2">
        <v>1020.76</v>
      </c>
      <c r="P1872" s="2">
        <v>24.71</v>
      </c>
      <c r="Q1872" s="2">
        <v>768.53</v>
      </c>
      <c r="R1872" s="2">
        <v>2</v>
      </c>
      <c r="S1872" s="2">
        <f t="shared" si="87"/>
        <v>9</v>
      </c>
      <c r="T1872" s="2">
        <f t="shared" si="88"/>
        <v>-4</v>
      </c>
      <c r="U1872" s="6">
        <f t="shared" si="89"/>
        <v>40.323784722222221</v>
      </c>
    </row>
    <row r="1873" spans="1:21" x14ac:dyDescent="0.3">
      <c r="A1873" s="2" t="s">
        <v>1888</v>
      </c>
      <c r="B1873" s="2" t="s">
        <v>6869</v>
      </c>
      <c r="C1873" s="3">
        <v>45698</v>
      </c>
      <c r="D1873" s="4">
        <v>5</v>
      </c>
      <c r="E1873" s="3">
        <v>45700</v>
      </c>
      <c r="F1873" s="3">
        <v>45704</v>
      </c>
      <c r="G1873" s="3">
        <v>25962</v>
      </c>
      <c r="H1873" s="2" t="s">
        <v>9880</v>
      </c>
      <c r="I1873" s="2" t="s">
        <v>9884</v>
      </c>
      <c r="J1873" s="2" t="s">
        <v>9903</v>
      </c>
      <c r="K1873" s="2" t="s">
        <v>9907</v>
      </c>
      <c r="L1873" s="2" t="s">
        <v>9913</v>
      </c>
      <c r="M1873" s="2">
        <v>1</v>
      </c>
      <c r="N1873" s="2">
        <v>7113.81</v>
      </c>
      <c r="O1873" s="2">
        <v>7113.81</v>
      </c>
      <c r="P1873" s="2">
        <v>18.579999999999998</v>
      </c>
      <c r="Q1873" s="2">
        <v>5792.06</v>
      </c>
      <c r="R1873" s="2">
        <v>1</v>
      </c>
      <c r="S1873" s="2">
        <f t="shared" si="87"/>
        <v>6</v>
      </c>
      <c r="T1873" s="2">
        <f t="shared" si="88"/>
        <v>-1</v>
      </c>
      <c r="U1873" s="6">
        <f t="shared" si="89"/>
        <v>54.033550699387725</v>
      </c>
    </row>
    <row r="1874" spans="1:21" x14ac:dyDescent="0.3">
      <c r="A1874" s="2" t="s">
        <v>1889</v>
      </c>
      <c r="B1874" s="2" t="s">
        <v>6870</v>
      </c>
      <c r="C1874" s="3">
        <v>45526</v>
      </c>
      <c r="D1874" s="4">
        <v>7</v>
      </c>
      <c r="E1874" s="3">
        <v>45529</v>
      </c>
      <c r="F1874" s="3">
        <v>45534</v>
      </c>
      <c r="G1874" s="3">
        <v>24038</v>
      </c>
      <c r="H1874" s="2" t="s">
        <v>9880</v>
      </c>
      <c r="I1874" s="2" t="s">
        <v>9884</v>
      </c>
      <c r="J1874" s="2" t="s">
        <v>9903</v>
      </c>
      <c r="K1874" s="2" t="s">
        <v>9907</v>
      </c>
      <c r="L1874" s="2" t="s">
        <v>9914</v>
      </c>
      <c r="M1874" s="2">
        <v>10</v>
      </c>
      <c r="N1874" s="2">
        <v>20559.82</v>
      </c>
      <c r="O1874" s="2">
        <v>205598.2</v>
      </c>
      <c r="P1874" s="2">
        <v>5.94</v>
      </c>
      <c r="Q1874" s="2">
        <v>193385.67</v>
      </c>
      <c r="R1874" s="2">
        <v>3</v>
      </c>
      <c r="S1874" s="2">
        <f t="shared" si="87"/>
        <v>8</v>
      </c>
      <c r="T1874" s="2">
        <f t="shared" si="88"/>
        <v>-1</v>
      </c>
      <c r="U1874" s="6">
        <f t="shared" si="89"/>
        <v>58.830937713894592</v>
      </c>
    </row>
    <row r="1875" spans="1:21" x14ac:dyDescent="0.3">
      <c r="A1875" s="2" t="s">
        <v>1890</v>
      </c>
      <c r="B1875" s="2" t="s">
        <v>6871</v>
      </c>
      <c r="C1875" s="3">
        <v>45488</v>
      </c>
      <c r="D1875" s="4">
        <v>5</v>
      </c>
      <c r="E1875" s="3">
        <v>45490</v>
      </c>
      <c r="F1875" s="3">
        <v>45494</v>
      </c>
      <c r="G1875" s="3">
        <v>25767</v>
      </c>
      <c r="H1875" s="2" t="s">
        <v>9881</v>
      </c>
      <c r="I1875" s="2" t="s">
        <v>9899</v>
      </c>
      <c r="J1875" s="2" t="s">
        <v>9903</v>
      </c>
      <c r="K1875" s="2" t="s">
        <v>9908</v>
      </c>
      <c r="L1875" s="2" t="s">
        <v>9934</v>
      </c>
      <c r="M1875" s="2">
        <v>7</v>
      </c>
      <c r="N1875" s="2">
        <v>20222.32</v>
      </c>
      <c r="O1875" s="2">
        <v>141556.24</v>
      </c>
      <c r="P1875" s="2">
        <v>25.36</v>
      </c>
      <c r="Q1875" s="2">
        <v>105657.58</v>
      </c>
      <c r="R1875" s="2">
        <v>5</v>
      </c>
      <c r="S1875" s="2">
        <f t="shared" si="87"/>
        <v>6</v>
      </c>
      <c r="T1875" s="2">
        <f t="shared" si="88"/>
        <v>-1</v>
      </c>
      <c r="U1875" s="6">
        <f t="shared" si="89"/>
        <v>53.992483448653495</v>
      </c>
    </row>
    <row r="1876" spans="1:21" x14ac:dyDescent="0.3">
      <c r="A1876" s="2" t="s">
        <v>1891</v>
      </c>
      <c r="B1876" s="2" t="s">
        <v>6872</v>
      </c>
      <c r="C1876" s="3">
        <v>45429</v>
      </c>
      <c r="D1876" s="4">
        <v>4</v>
      </c>
      <c r="E1876" s="3">
        <v>45430</v>
      </c>
      <c r="F1876" s="3">
        <v>45431</v>
      </c>
      <c r="G1876" s="3">
        <v>36993</v>
      </c>
      <c r="H1876" s="2" t="s">
        <v>9880</v>
      </c>
      <c r="I1876" s="2" t="s">
        <v>9897</v>
      </c>
      <c r="J1876" s="2" t="s">
        <v>9906</v>
      </c>
      <c r="K1876" s="2" t="s">
        <v>9911</v>
      </c>
      <c r="L1876" s="2" t="s">
        <v>9936</v>
      </c>
      <c r="M1876" s="2">
        <v>3</v>
      </c>
      <c r="N1876" s="2">
        <v>26762.400000000001</v>
      </c>
      <c r="O1876" s="2">
        <v>80287.200000000012</v>
      </c>
      <c r="P1876" s="2">
        <v>14.67</v>
      </c>
      <c r="Q1876" s="2">
        <v>68509.070000000007</v>
      </c>
      <c r="R1876" s="2">
        <v>3</v>
      </c>
      <c r="S1876" s="2">
        <f t="shared" si="87"/>
        <v>2</v>
      </c>
      <c r="T1876" s="2">
        <f t="shared" si="88"/>
        <v>2</v>
      </c>
      <c r="U1876" s="6">
        <f t="shared" si="89"/>
        <v>23.096509240246405</v>
      </c>
    </row>
    <row r="1877" spans="1:21" x14ac:dyDescent="0.3">
      <c r="A1877" s="2" t="s">
        <v>1892</v>
      </c>
      <c r="B1877" s="2" t="s">
        <v>6185</v>
      </c>
      <c r="C1877" s="3">
        <v>45225</v>
      </c>
      <c r="D1877" s="4">
        <v>8</v>
      </c>
      <c r="E1877" s="3">
        <v>45226</v>
      </c>
      <c r="F1877" s="3">
        <v>45229</v>
      </c>
      <c r="G1877" s="3">
        <v>29329</v>
      </c>
      <c r="H1877" s="2" t="s">
        <v>9882</v>
      </c>
      <c r="I1877" s="2" t="s">
        <v>9888</v>
      </c>
      <c r="J1877" s="2" t="s">
        <v>9903</v>
      </c>
      <c r="K1877" s="2" t="s">
        <v>9908</v>
      </c>
      <c r="L1877" s="2" t="s">
        <v>9921</v>
      </c>
      <c r="M1877" s="2">
        <v>2</v>
      </c>
      <c r="N1877" s="2">
        <v>25549.24</v>
      </c>
      <c r="O1877" s="2">
        <v>51098.48</v>
      </c>
      <c r="P1877" s="2">
        <v>14.55</v>
      </c>
      <c r="Q1877" s="2">
        <v>43663.65</v>
      </c>
      <c r="R1877" s="2">
        <v>2</v>
      </c>
      <c r="S1877" s="2">
        <f t="shared" si="87"/>
        <v>4</v>
      </c>
      <c r="T1877" s="2">
        <f t="shared" si="88"/>
        <v>4</v>
      </c>
      <c r="U1877" s="6">
        <f t="shared" si="89"/>
        <v>43.520876112251884</v>
      </c>
    </row>
    <row r="1878" spans="1:21" x14ac:dyDescent="0.3">
      <c r="A1878" s="2" t="s">
        <v>1893</v>
      </c>
      <c r="B1878" s="2" t="s">
        <v>6873</v>
      </c>
      <c r="C1878" s="3">
        <v>45370</v>
      </c>
      <c r="D1878" s="4">
        <v>10</v>
      </c>
      <c r="E1878" s="3">
        <v>45373</v>
      </c>
      <c r="F1878" s="3">
        <v>45376</v>
      </c>
      <c r="G1878" s="3">
        <v>35171</v>
      </c>
      <c r="H1878" s="2" t="s">
        <v>9882</v>
      </c>
      <c r="I1878" s="2" t="s">
        <v>9898</v>
      </c>
      <c r="J1878" s="2" t="s">
        <v>9904</v>
      </c>
      <c r="K1878" s="2" t="s">
        <v>9912</v>
      </c>
      <c r="L1878" s="2" t="s">
        <v>9930</v>
      </c>
      <c r="M1878" s="2">
        <v>8</v>
      </c>
      <c r="N1878" s="2">
        <v>12818.42</v>
      </c>
      <c r="O1878" s="2">
        <v>102547.36</v>
      </c>
      <c r="P1878" s="2">
        <v>15.08</v>
      </c>
      <c r="Q1878" s="2">
        <v>87083.22</v>
      </c>
      <c r="R1878" s="2">
        <v>3</v>
      </c>
      <c r="S1878" s="2">
        <f t="shared" si="87"/>
        <v>6</v>
      </c>
      <c r="T1878" s="2">
        <f t="shared" si="88"/>
        <v>4</v>
      </c>
      <c r="U1878" s="6">
        <f t="shared" si="89"/>
        <v>27.921363164353817</v>
      </c>
    </row>
    <row r="1879" spans="1:21" x14ac:dyDescent="0.3">
      <c r="A1879" s="2" t="s">
        <v>1894</v>
      </c>
      <c r="B1879" s="2" t="s">
        <v>6874</v>
      </c>
      <c r="C1879" s="3">
        <v>45769</v>
      </c>
      <c r="D1879" s="4">
        <v>8</v>
      </c>
      <c r="E1879" s="3">
        <v>45774</v>
      </c>
      <c r="F1879" s="3">
        <v>45775</v>
      </c>
      <c r="G1879" s="3">
        <v>34181</v>
      </c>
      <c r="H1879" s="2" t="s">
        <v>9882</v>
      </c>
      <c r="I1879" s="2" t="s">
        <v>9902</v>
      </c>
      <c r="J1879" s="2" t="s">
        <v>9904</v>
      </c>
      <c r="K1879" s="2" t="s">
        <v>9909</v>
      </c>
      <c r="L1879" s="2" t="s">
        <v>9923</v>
      </c>
      <c r="M1879" s="2">
        <v>4</v>
      </c>
      <c r="N1879" s="2">
        <v>30290.46</v>
      </c>
      <c r="O1879" s="2">
        <v>121161.84</v>
      </c>
      <c r="P1879" s="2">
        <v>12.14</v>
      </c>
      <c r="Q1879" s="2">
        <v>106452.79</v>
      </c>
      <c r="R1879" s="2">
        <v>3</v>
      </c>
      <c r="S1879" s="2">
        <f t="shared" si="87"/>
        <v>6</v>
      </c>
      <c r="T1879" s="2">
        <f t="shared" si="88"/>
        <v>2</v>
      </c>
      <c r="U1879" s="6">
        <f t="shared" si="89"/>
        <v>31.726872977681904</v>
      </c>
    </row>
    <row r="1880" spans="1:21" x14ac:dyDescent="0.3">
      <c r="A1880" s="2" t="s">
        <v>1895</v>
      </c>
      <c r="B1880" s="2" t="s">
        <v>6875</v>
      </c>
      <c r="C1880" s="3">
        <v>45657</v>
      </c>
      <c r="D1880" s="4">
        <v>4</v>
      </c>
      <c r="E1880" s="3">
        <v>45662</v>
      </c>
      <c r="F1880" s="3">
        <v>45664</v>
      </c>
      <c r="G1880" s="3">
        <v>24096</v>
      </c>
      <c r="H1880" s="2" t="s">
        <v>9881</v>
      </c>
      <c r="I1880" s="2" t="s">
        <v>9890</v>
      </c>
      <c r="J1880" s="2" t="s">
        <v>9903</v>
      </c>
      <c r="K1880" s="2" t="s">
        <v>9907</v>
      </c>
      <c r="L1880" s="2" t="s">
        <v>9931</v>
      </c>
      <c r="M1880" s="2">
        <v>10</v>
      </c>
      <c r="N1880" s="2">
        <v>13020.02</v>
      </c>
      <c r="O1880" s="2">
        <v>130200.2</v>
      </c>
      <c r="P1880" s="2">
        <v>17.03</v>
      </c>
      <c r="Q1880" s="2">
        <v>108027.11</v>
      </c>
      <c r="R1880" s="2">
        <v>5</v>
      </c>
      <c r="S1880" s="2">
        <f t="shared" si="87"/>
        <v>7</v>
      </c>
      <c r="T1880" s="2">
        <f t="shared" si="88"/>
        <v>-3</v>
      </c>
      <c r="U1880" s="6">
        <f t="shared" si="89"/>
        <v>59.030800821355236</v>
      </c>
    </row>
    <row r="1881" spans="1:21" x14ac:dyDescent="0.3">
      <c r="A1881" s="2" t="s">
        <v>1896</v>
      </c>
      <c r="B1881" s="2" t="s">
        <v>6876</v>
      </c>
      <c r="C1881" s="3">
        <v>45264</v>
      </c>
      <c r="D1881" s="4">
        <v>4</v>
      </c>
      <c r="E1881" s="3">
        <v>45268</v>
      </c>
      <c r="F1881" s="3">
        <v>45272</v>
      </c>
      <c r="G1881" s="3">
        <v>30056</v>
      </c>
      <c r="H1881" s="2" t="s">
        <v>9881</v>
      </c>
      <c r="I1881" s="2" t="s">
        <v>9890</v>
      </c>
      <c r="J1881" s="2" t="s">
        <v>9904</v>
      </c>
      <c r="K1881" s="2" t="s">
        <v>9909</v>
      </c>
      <c r="L1881" s="2" t="s">
        <v>9929</v>
      </c>
      <c r="M1881" s="2">
        <v>3</v>
      </c>
      <c r="N1881" s="2">
        <v>24275.279999999999</v>
      </c>
      <c r="O1881" s="2">
        <v>72825.84</v>
      </c>
      <c r="P1881" s="2">
        <v>7.41</v>
      </c>
      <c r="Q1881" s="2">
        <v>67429.45</v>
      </c>
      <c r="R1881" s="2">
        <v>5</v>
      </c>
      <c r="S1881" s="2">
        <f t="shared" si="87"/>
        <v>8</v>
      </c>
      <c r="T1881" s="2">
        <f t="shared" si="88"/>
        <v>-4</v>
      </c>
      <c r="U1881" s="6">
        <f t="shared" si="89"/>
        <v>41.638591916558021</v>
      </c>
    </row>
    <row r="1882" spans="1:21" x14ac:dyDescent="0.3">
      <c r="A1882" s="2" t="s">
        <v>1897</v>
      </c>
      <c r="B1882" s="2" t="s">
        <v>6877</v>
      </c>
      <c r="C1882" s="3">
        <v>45606</v>
      </c>
      <c r="D1882" s="4">
        <v>7</v>
      </c>
      <c r="E1882" s="3">
        <v>45609</v>
      </c>
      <c r="F1882" s="3">
        <v>45614</v>
      </c>
      <c r="G1882" s="3">
        <v>28306</v>
      </c>
      <c r="H1882" s="2" t="s">
        <v>9881</v>
      </c>
      <c r="I1882" s="2" t="s">
        <v>9891</v>
      </c>
      <c r="J1882" s="2" t="s">
        <v>9903</v>
      </c>
      <c r="K1882" s="2" t="s">
        <v>9908</v>
      </c>
      <c r="L1882" s="2" t="s">
        <v>9921</v>
      </c>
      <c r="M1882" s="2">
        <v>9</v>
      </c>
      <c r="N1882" s="2">
        <v>2171.56</v>
      </c>
      <c r="O1882" s="2">
        <v>19544.04</v>
      </c>
      <c r="P1882" s="2">
        <v>7.05</v>
      </c>
      <c r="Q1882" s="2">
        <v>18166.189999999999</v>
      </c>
      <c r="R1882" s="2">
        <v>5</v>
      </c>
      <c r="S1882" s="2">
        <f t="shared" si="87"/>
        <v>8</v>
      </c>
      <c r="T1882" s="2">
        <f t="shared" si="88"/>
        <v>-1</v>
      </c>
      <c r="U1882" s="6">
        <f t="shared" si="89"/>
        <v>47.364818617385353</v>
      </c>
    </row>
    <row r="1883" spans="1:21" x14ac:dyDescent="0.3">
      <c r="A1883" s="2" t="s">
        <v>1898</v>
      </c>
      <c r="B1883" s="2" t="s">
        <v>6878</v>
      </c>
      <c r="C1883" s="3">
        <v>45703</v>
      </c>
      <c r="D1883" s="4">
        <v>3</v>
      </c>
      <c r="E1883" s="3">
        <v>45705</v>
      </c>
      <c r="F1883" s="3">
        <v>45709</v>
      </c>
      <c r="G1883" s="3">
        <v>26138</v>
      </c>
      <c r="H1883" s="2" t="s">
        <v>9879</v>
      </c>
      <c r="I1883" s="2" t="s">
        <v>9883</v>
      </c>
      <c r="J1883" s="2" t="s">
        <v>9906</v>
      </c>
      <c r="K1883" s="2" t="s">
        <v>9911</v>
      </c>
      <c r="L1883" s="2" t="s">
        <v>9926</v>
      </c>
      <c r="M1883" s="2">
        <v>9</v>
      </c>
      <c r="N1883" s="2">
        <v>20707.57</v>
      </c>
      <c r="O1883" s="2">
        <v>186368.13</v>
      </c>
      <c r="P1883" s="2">
        <v>16.93</v>
      </c>
      <c r="Q1883" s="2">
        <v>154816.01</v>
      </c>
      <c r="R1883" s="2">
        <v>5</v>
      </c>
      <c r="S1883" s="2">
        <f t="shared" si="87"/>
        <v>6</v>
      </c>
      <c r="T1883" s="2">
        <f t="shared" si="88"/>
        <v>-3</v>
      </c>
      <c r="U1883" s="6">
        <f t="shared" si="89"/>
        <v>53.565384041017474</v>
      </c>
    </row>
    <row r="1884" spans="1:21" x14ac:dyDescent="0.3">
      <c r="A1884" s="2" t="s">
        <v>1899</v>
      </c>
      <c r="B1884" s="2" t="s">
        <v>6879</v>
      </c>
      <c r="C1884" s="3">
        <v>45281</v>
      </c>
      <c r="D1884" s="4">
        <v>6</v>
      </c>
      <c r="E1884" s="3">
        <v>45286</v>
      </c>
      <c r="F1884" s="3">
        <v>45287</v>
      </c>
      <c r="G1884" s="3">
        <v>23147</v>
      </c>
      <c r="H1884" s="2" t="s">
        <v>9882</v>
      </c>
      <c r="I1884" s="2" t="s">
        <v>9888</v>
      </c>
      <c r="J1884" s="2" t="s">
        <v>9906</v>
      </c>
      <c r="K1884" s="2" t="s">
        <v>9911</v>
      </c>
      <c r="L1884" s="2" t="s">
        <v>9919</v>
      </c>
      <c r="M1884" s="2">
        <v>5</v>
      </c>
      <c r="N1884" s="2">
        <v>32160.41</v>
      </c>
      <c r="O1884" s="2">
        <v>160802.04999999999</v>
      </c>
      <c r="P1884" s="2">
        <v>13.8</v>
      </c>
      <c r="Q1884" s="2">
        <v>138611.37</v>
      </c>
      <c r="R1884" s="2">
        <v>5</v>
      </c>
      <c r="S1884" s="2">
        <f t="shared" si="87"/>
        <v>6</v>
      </c>
      <c r="T1884" s="2">
        <f t="shared" si="88"/>
        <v>0</v>
      </c>
      <c r="U1884" s="6">
        <f t="shared" si="89"/>
        <v>60.600269299820468</v>
      </c>
    </row>
    <row r="1885" spans="1:21" x14ac:dyDescent="0.3">
      <c r="A1885" s="2" t="s">
        <v>1900</v>
      </c>
      <c r="B1885" s="2" t="s">
        <v>6880</v>
      </c>
      <c r="C1885" s="3">
        <v>45708</v>
      </c>
      <c r="D1885" s="4">
        <v>6</v>
      </c>
      <c r="E1885" s="3">
        <v>45713</v>
      </c>
      <c r="F1885" s="3">
        <v>45714</v>
      </c>
      <c r="G1885" s="3">
        <v>32177</v>
      </c>
      <c r="H1885" s="2" t="s">
        <v>9882</v>
      </c>
      <c r="I1885" s="2" t="s">
        <v>9895</v>
      </c>
      <c r="J1885" s="2" t="s">
        <v>9904</v>
      </c>
      <c r="K1885" s="2" t="s">
        <v>9909</v>
      </c>
      <c r="L1885" s="2" t="s">
        <v>9929</v>
      </c>
      <c r="M1885" s="2">
        <v>2</v>
      </c>
      <c r="N1885" s="2">
        <v>2853.19</v>
      </c>
      <c r="O1885" s="2">
        <v>5706.38</v>
      </c>
      <c r="P1885" s="2">
        <v>4.21</v>
      </c>
      <c r="Q1885" s="2">
        <v>5466.14</v>
      </c>
      <c r="R1885" s="2">
        <v>2</v>
      </c>
      <c r="S1885" s="2">
        <f t="shared" si="87"/>
        <v>6</v>
      </c>
      <c r="T1885" s="2">
        <f t="shared" si="88"/>
        <v>0</v>
      </c>
      <c r="U1885" s="6">
        <f t="shared" si="89"/>
        <v>37.044524495677237</v>
      </c>
    </row>
    <row r="1886" spans="1:21" x14ac:dyDescent="0.3">
      <c r="A1886" s="2" t="s">
        <v>1901</v>
      </c>
      <c r="B1886" s="2" t="s">
        <v>6881</v>
      </c>
      <c r="C1886" s="3">
        <v>45195</v>
      </c>
      <c r="D1886" s="4">
        <v>10</v>
      </c>
      <c r="E1886" s="3">
        <v>45198</v>
      </c>
      <c r="F1886" s="3">
        <v>45202</v>
      </c>
      <c r="G1886" s="3">
        <v>22043</v>
      </c>
      <c r="H1886" s="2" t="s">
        <v>9881</v>
      </c>
      <c r="I1886" s="2" t="s">
        <v>9899</v>
      </c>
      <c r="J1886" s="2" t="s">
        <v>9904</v>
      </c>
      <c r="K1886" s="2" t="s">
        <v>9909</v>
      </c>
      <c r="L1886" s="2" t="s">
        <v>9927</v>
      </c>
      <c r="M1886" s="2">
        <v>3</v>
      </c>
      <c r="N1886" s="2">
        <v>2867.21</v>
      </c>
      <c r="O1886" s="2">
        <v>8601.630000000001</v>
      </c>
      <c r="P1886" s="2">
        <v>1.74</v>
      </c>
      <c r="Q1886" s="2">
        <v>8451.9599999999991</v>
      </c>
      <c r="R1886" s="2">
        <v>1</v>
      </c>
      <c r="S1886" s="2">
        <f t="shared" si="87"/>
        <v>7</v>
      </c>
      <c r="T1886" s="2">
        <f t="shared" si="88"/>
        <v>3</v>
      </c>
      <c r="U1886" s="6">
        <f t="shared" si="89"/>
        <v>63.38672142368241</v>
      </c>
    </row>
    <row r="1887" spans="1:21" x14ac:dyDescent="0.3">
      <c r="A1887" s="2" t="s">
        <v>1902</v>
      </c>
      <c r="B1887" s="2" t="s">
        <v>6882</v>
      </c>
      <c r="C1887" s="3">
        <v>45778</v>
      </c>
      <c r="D1887" s="4">
        <v>10</v>
      </c>
      <c r="E1887" s="3">
        <v>45783</v>
      </c>
      <c r="F1887" s="3">
        <v>45788</v>
      </c>
      <c r="G1887" s="3">
        <v>28128</v>
      </c>
      <c r="H1887" s="2" t="s">
        <v>9881</v>
      </c>
      <c r="I1887" s="2" t="s">
        <v>9894</v>
      </c>
      <c r="J1887" s="2" t="s">
        <v>9903</v>
      </c>
      <c r="K1887" s="2" t="s">
        <v>9908</v>
      </c>
      <c r="L1887" s="2" t="s">
        <v>9918</v>
      </c>
      <c r="M1887" s="2">
        <v>1</v>
      </c>
      <c r="N1887" s="2">
        <v>5955.66</v>
      </c>
      <c r="O1887" s="2">
        <v>5955.66</v>
      </c>
      <c r="P1887" s="2">
        <v>1.33</v>
      </c>
      <c r="Q1887" s="2">
        <v>5876.45</v>
      </c>
      <c r="R1887" s="2">
        <v>5</v>
      </c>
      <c r="S1887" s="2">
        <f t="shared" si="87"/>
        <v>10</v>
      </c>
      <c r="T1887" s="2">
        <f t="shared" si="88"/>
        <v>0</v>
      </c>
      <c r="U1887" s="6">
        <f t="shared" si="89"/>
        <v>48.323741409174723</v>
      </c>
    </row>
    <row r="1888" spans="1:21" x14ac:dyDescent="0.3">
      <c r="A1888" s="2" t="s">
        <v>1903</v>
      </c>
      <c r="B1888" s="2" t="s">
        <v>6883</v>
      </c>
      <c r="C1888" s="3">
        <v>45863</v>
      </c>
      <c r="D1888" s="4">
        <v>3</v>
      </c>
      <c r="E1888" s="3">
        <v>45867</v>
      </c>
      <c r="F1888" s="3">
        <v>45868</v>
      </c>
      <c r="G1888" s="3">
        <v>23284</v>
      </c>
      <c r="H1888" s="2" t="s">
        <v>9880</v>
      </c>
      <c r="I1888" s="2" t="s">
        <v>9884</v>
      </c>
      <c r="J1888" s="2" t="s">
        <v>9904</v>
      </c>
      <c r="K1888" s="2" t="s">
        <v>9912</v>
      </c>
      <c r="L1888" s="2" t="s">
        <v>9933</v>
      </c>
      <c r="M1888" s="2">
        <v>2</v>
      </c>
      <c r="N1888" s="2">
        <v>4721.3</v>
      </c>
      <c r="O1888" s="2">
        <v>9442.6</v>
      </c>
      <c r="P1888" s="2">
        <v>3.99</v>
      </c>
      <c r="Q1888" s="2">
        <v>9065.84</v>
      </c>
      <c r="R1888" s="2">
        <v>2</v>
      </c>
      <c r="S1888" s="2">
        <f t="shared" si="87"/>
        <v>5</v>
      </c>
      <c r="T1888" s="2">
        <f t="shared" si="88"/>
        <v>-2</v>
      </c>
      <c r="U1888" s="6">
        <f t="shared" si="89"/>
        <v>61.817261309808352</v>
      </c>
    </row>
    <row r="1889" spans="1:21" x14ac:dyDescent="0.3">
      <c r="A1889" s="2" t="s">
        <v>1904</v>
      </c>
      <c r="B1889" s="2" t="s">
        <v>6884</v>
      </c>
      <c r="C1889" s="3">
        <v>45580</v>
      </c>
      <c r="D1889" s="4">
        <v>5</v>
      </c>
      <c r="E1889" s="3">
        <v>45583</v>
      </c>
      <c r="F1889" s="3">
        <v>45586</v>
      </c>
      <c r="G1889" s="3">
        <v>31499</v>
      </c>
      <c r="H1889" s="2" t="s">
        <v>9880</v>
      </c>
      <c r="I1889" s="2" t="s">
        <v>9897</v>
      </c>
      <c r="J1889" s="2" t="s">
        <v>9904</v>
      </c>
      <c r="K1889" s="2" t="s">
        <v>9912</v>
      </c>
      <c r="L1889" s="2" t="s">
        <v>9930</v>
      </c>
      <c r="M1889" s="2">
        <v>10</v>
      </c>
      <c r="N1889" s="2">
        <v>10715.35</v>
      </c>
      <c r="O1889" s="2">
        <v>107153.5</v>
      </c>
      <c r="P1889" s="2">
        <v>16.64</v>
      </c>
      <c r="Q1889" s="2">
        <v>89323.16</v>
      </c>
      <c r="R1889" s="2">
        <v>3</v>
      </c>
      <c r="S1889" s="2">
        <f t="shared" si="87"/>
        <v>6</v>
      </c>
      <c r="T1889" s="2">
        <f t="shared" si="88"/>
        <v>-1</v>
      </c>
      <c r="U1889" s="6">
        <f t="shared" si="89"/>
        <v>38.551000351000347</v>
      </c>
    </row>
    <row r="1890" spans="1:21" x14ac:dyDescent="0.3">
      <c r="A1890" s="2" t="s">
        <v>1905</v>
      </c>
      <c r="B1890" s="2" t="s">
        <v>6885</v>
      </c>
      <c r="C1890" s="3">
        <v>45676</v>
      </c>
      <c r="D1890" s="4">
        <v>9</v>
      </c>
      <c r="E1890" s="3">
        <v>45677</v>
      </c>
      <c r="F1890" s="3">
        <v>45681</v>
      </c>
      <c r="G1890" s="3">
        <v>22146</v>
      </c>
      <c r="H1890" s="2" t="s">
        <v>9880</v>
      </c>
      <c r="I1890" s="2" t="s">
        <v>9884</v>
      </c>
      <c r="J1890" s="2" t="s">
        <v>9906</v>
      </c>
      <c r="K1890" s="2" t="s">
        <v>9911</v>
      </c>
      <c r="L1890" s="2" t="s">
        <v>9922</v>
      </c>
      <c r="M1890" s="2">
        <v>4</v>
      </c>
      <c r="N1890" s="2">
        <v>35371.72</v>
      </c>
      <c r="O1890" s="2">
        <v>141486.88</v>
      </c>
      <c r="P1890" s="2">
        <v>16.86</v>
      </c>
      <c r="Q1890" s="2">
        <v>117632.19</v>
      </c>
      <c r="R1890" s="2">
        <v>1</v>
      </c>
      <c r="S1890" s="2">
        <f t="shared" si="87"/>
        <v>5</v>
      </c>
      <c r="T1890" s="2">
        <f t="shared" si="88"/>
        <v>4</v>
      </c>
      <c r="U1890" s="6">
        <f t="shared" si="89"/>
        <v>64.420292860994735</v>
      </c>
    </row>
    <row r="1891" spans="1:21" x14ac:dyDescent="0.3">
      <c r="A1891" s="2" t="s">
        <v>1906</v>
      </c>
      <c r="B1891" s="2" t="s">
        <v>6886</v>
      </c>
      <c r="C1891" s="3">
        <v>45701</v>
      </c>
      <c r="D1891" s="4">
        <v>5</v>
      </c>
      <c r="E1891" s="3">
        <v>45705</v>
      </c>
      <c r="F1891" s="3">
        <v>45710</v>
      </c>
      <c r="G1891" s="3">
        <v>24737</v>
      </c>
      <c r="H1891" s="2" t="s">
        <v>9881</v>
      </c>
      <c r="I1891" s="2" t="s">
        <v>9890</v>
      </c>
      <c r="J1891" s="2" t="s">
        <v>9903</v>
      </c>
      <c r="K1891" s="2" t="s">
        <v>9908</v>
      </c>
      <c r="L1891" s="2" t="s">
        <v>9915</v>
      </c>
      <c r="M1891" s="2">
        <v>2</v>
      </c>
      <c r="N1891" s="2">
        <v>25848.47</v>
      </c>
      <c r="O1891" s="2">
        <v>51696.94</v>
      </c>
      <c r="P1891" s="2">
        <v>11.58</v>
      </c>
      <c r="Q1891" s="2">
        <v>45710.43</v>
      </c>
      <c r="R1891" s="2">
        <v>1</v>
      </c>
      <c r="S1891" s="2">
        <f t="shared" si="87"/>
        <v>9</v>
      </c>
      <c r="T1891" s="2">
        <f t="shared" si="88"/>
        <v>-4</v>
      </c>
      <c r="U1891" s="6">
        <f t="shared" si="89"/>
        <v>57.395638051044088</v>
      </c>
    </row>
    <row r="1892" spans="1:21" x14ac:dyDescent="0.3">
      <c r="A1892" s="2" t="s">
        <v>1907</v>
      </c>
      <c r="B1892" s="2" t="s">
        <v>6887</v>
      </c>
      <c r="C1892" s="3">
        <v>45580</v>
      </c>
      <c r="D1892" s="4">
        <v>8</v>
      </c>
      <c r="E1892" s="3">
        <v>45583</v>
      </c>
      <c r="F1892" s="3">
        <v>45588</v>
      </c>
      <c r="G1892" s="3">
        <v>27341</v>
      </c>
      <c r="H1892" s="2" t="s">
        <v>9880</v>
      </c>
      <c r="I1892" s="2" t="s">
        <v>9892</v>
      </c>
      <c r="J1892" s="2" t="s">
        <v>9903</v>
      </c>
      <c r="K1892" s="2" t="s">
        <v>9907</v>
      </c>
      <c r="L1892" s="2" t="s">
        <v>9932</v>
      </c>
      <c r="M1892" s="2">
        <v>4</v>
      </c>
      <c r="N1892" s="2">
        <v>39114.29</v>
      </c>
      <c r="O1892" s="2">
        <v>156457.16</v>
      </c>
      <c r="P1892" s="2">
        <v>14.15</v>
      </c>
      <c r="Q1892" s="2">
        <v>134318.47</v>
      </c>
      <c r="R1892" s="2">
        <v>1</v>
      </c>
      <c r="S1892" s="2">
        <f t="shared" si="87"/>
        <v>8</v>
      </c>
      <c r="T1892" s="2">
        <f t="shared" si="88"/>
        <v>0</v>
      </c>
      <c r="U1892" s="6">
        <f t="shared" si="89"/>
        <v>49.934990337126905</v>
      </c>
    </row>
    <row r="1893" spans="1:21" x14ac:dyDescent="0.3">
      <c r="A1893" s="2" t="s">
        <v>1908</v>
      </c>
      <c r="B1893" s="2" t="s">
        <v>6888</v>
      </c>
      <c r="C1893" s="3">
        <v>45721</v>
      </c>
      <c r="D1893" s="4">
        <v>7</v>
      </c>
      <c r="E1893" s="3">
        <v>45725</v>
      </c>
      <c r="F1893" s="3">
        <v>45726</v>
      </c>
      <c r="G1893" s="3">
        <v>22198</v>
      </c>
      <c r="H1893" s="2" t="s">
        <v>9879</v>
      </c>
      <c r="I1893" s="2" t="s">
        <v>9893</v>
      </c>
      <c r="J1893" s="2" t="s">
        <v>9906</v>
      </c>
      <c r="K1893" s="2" t="s">
        <v>9911</v>
      </c>
      <c r="L1893" s="2" t="s">
        <v>9926</v>
      </c>
      <c r="M1893" s="2">
        <v>9</v>
      </c>
      <c r="N1893" s="2">
        <v>33428.79</v>
      </c>
      <c r="O1893" s="2">
        <v>300859.11</v>
      </c>
      <c r="P1893" s="2">
        <v>12.65</v>
      </c>
      <c r="Q1893" s="2">
        <v>262800.43</v>
      </c>
      <c r="R1893" s="2">
        <v>4</v>
      </c>
      <c r="S1893" s="2">
        <f t="shared" si="87"/>
        <v>5</v>
      </c>
      <c r="T1893" s="2">
        <f t="shared" si="88"/>
        <v>2</v>
      </c>
      <c r="U1893" s="6">
        <f t="shared" si="89"/>
        <v>64.401128302982542</v>
      </c>
    </row>
    <row r="1894" spans="1:21" x14ac:dyDescent="0.3">
      <c r="A1894" s="2" t="s">
        <v>1909</v>
      </c>
      <c r="B1894" s="2" t="s">
        <v>6889</v>
      </c>
      <c r="C1894" s="3">
        <v>45433</v>
      </c>
      <c r="D1894" s="4">
        <v>4</v>
      </c>
      <c r="E1894" s="3">
        <v>45436</v>
      </c>
      <c r="F1894" s="3">
        <v>45441</v>
      </c>
      <c r="G1894" s="3">
        <v>26230</v>
      </c>
      <c r="H1894" s="2" t="s">
        <v>9882</v>
      </c>
      <c r="I1894" s="2" t="s">
        <v>9888</v>
      </c>
      <c r="J1894" s="2" t="s">
        <v>9903</v>
      </c>
      <c r="K1894" s="2" t="s">
        <v>9908</v>
      </c>
      <c r="L1894" s="2" t="s">
        <v>9934</v>
      </c>
      <c r="M1894" s="2">
        <v>4</v>
      </c>
      <c r="N1894" s="2">
        <v>964.22</v>
      </c>
      <c r="O1894" s="2">
        <v>3856.88</v>
      </c>
      <c r="P1894" s="2">
        <v>11.89</v>
      </c>
      <c r="Q1894" s="2">
        <v>3398.3</v>
      </c>
      <c r="R1894" s="2">
        <v>5</v>
      </c>
      <c r="S1894" s="2">
        <f t="shared" si="87"/>
        <v>8</v>
      </c>
      <c r="T1894" s="2">
        <f t="shared" si="88"/>
        <v>-4</v>
      </c>
      <c r="U1894" s="6">
        <f t="shared" si="89"/>
        <v>52.573615899411884</v>
      </c>
    </row>
    <row r="1895" spans="1:21" x14ac:dyDescent="0.3">
      <c r="A1895" s="2" t="s">
        <v>1910</v>
      </c>
      <c r="B1895" s="2" t="s">
        <v>6890</v>
      </c>
      <c r="C1895" s="3">
        <v>45228</v>
      </c>
      <c r="D1895" s="4">
        <v>4</v>
      </c>
      <c r="E1895" s="3">
        <v>45229</v>
      </c>
      <c r="F1895" s="3">
        <v>45232</v>
      </c>
      <c r="G1895" s="3">
        <v>32741</v>
      </c>
      <c r="H1895" s="2" t="s">
        <v>9879</v>
      </c>
      <c r="I1895" s="2" t="s">
        <v>9900</v>
      </c>
      <c r="J1895" s="2" t="s">
        <v>9905</v>
      </c>
      <c r="K1895" s="2" t="s">
        <v>9910</v>
      </c>
      <c r="L1895" s="2" t="s">
        <v>9917</v>
      </c>
      <c r="M1895" s="2">
        <v>10</v>
      </c>
      <c r="N1895" s="2">
        <v>13264.78</v>
      </c>
      <c r="O1895" s="2">
        <v>132647.79999999999</v>
      </c>
      <c r="P1895" s="2">
        <v>6.67</v>
      </c>
      <c r="Q1895" s="2">
        <v>123800.19</v>
      </c>
      <c r="R1895" s="2">
        <v>1</v>
      </c>
      <c r="S1895" s="2">
        <f t="shared" si="87"/>
        <v>4</v>
      </c>
      <c r="T1895" s="2">
        <f t="shared" si="88"/>
        <v>0</v>
      </c>
      <c r="U1895" s="6">
        <f t="shared" si="89"/>
        <v>34.189548619259952</v>
      </c>
    </row>
    <row r="1896" spans="1:21" x14ac:dyDescent="0.3">
      <c r="A1896" s="2" t="s">
        <v>1911</v>
      </c>
      <c r="B1896" s="2" t="s">
        <v>6891</v>
      </c>
      <c r="C1896" s="3">
        <v>45220</v>
      </c>
      <c r="D1896" s="4">
        <v>10</v>
      </c>
      <c r="E1896" s="3">
        <v>45225</v>
      </c>
      <c r="F1896" s="3">
        <v>45228</v>
      </c>
      <c r="G1896" s="3">
        <v>35163</v>
      </c>
      <c r="H1896" s="2" t="s">
        <v>9882</v>
      </c>
      <c r="I1896" s="2" t="s">
        <v>9895</v>
      </c>
      <c r="J1896" s="2" t="s">
        <v>9905</v>
      </c>
      <c r="K1896" s="2" t="s">
        <v>9910</v>
      </c>
      <c r="L1896" s="2" t="s">
        <v>9917</v>
      </c>
      <c r="M1896" s="2">
        <v>1</v>
      </c>
      <c r="N1896" s="2">
        <v>3514.82</v>
      </c>
      <c r="O1896" s="2">
        <v>3514.82</v>
      </c>
      <c r="P1896" s="2">
        <v>5.14</v>
      </c>
      <c r="Q1896" s="2">
        <v>3334.16</v>
      </c>
      <c r="R1896" s="2">
        <v>2</v>
      </c>
      <c r="S1896" s="2">
        <f t="shared" si="87"/>
        <v>8</v>
      </c>
      <c r="T1896" s="2">
        <f t="shared" si="88"/>
        <v>2</v>
      </c>
      <c r="U1896" s="6">
        <f t="shared" si="89"/>
        <v>27.534565366187543</v>
      </c>
    </row>
    <row r="1897" spans="1:21" x14ac:dyDescent="0.3">
      <c r="A1897" s="2" t="s">
        <v>1912</v>
      </c>
      <c r="B1897" s="2" t="s">
        <v>6892</v>
      </c>
      <c r="C1897" s="3">
        <v>45483</v>
      </c>
      <c r="D1897" s="4">
        <v>10</v>
      </c>
      <c r="E1897" s="3">
        <v>45488</v>
      </c>
      <c r="F1897" s="3">
        <v>45491</v>
      </c>
      <c r="G1897" s="3">
        <v>24343</v>
      </c>
      <c r="H1897" s="2" t="s">
        <v>9881</v>
      </c>
      <c r="I1897" s="2" t="s">
        <v>9899</v>
      </c>
      <c r="J1897" s="2" t="s">
        <v>9905</v>
      </c>
      <c r="K1897" s="2" t="s">
        <v>9910</v>
      </c>
      <c r="L1897" s="2" t="s">
        <v>9925</v>
      </c>
      <c r="M1897" s="2">
        <v>7</v>
      </c>
      <c r="N1897" s="2">
        <v>11250.28</v>
      </c>
      <c r="O1897" s="2">
        <v>78751.960000000006</v>
      </c>
      <c r="P1897" s="2">
        <v>14.15</v>
      </c>
      <c r="Q1897" s="2">
        <v>67608.56</v>
      </c>
      <c r="R1897" s="2">
        <v>5</v>
      </c>
      <c r="S1897" s="2">
        <f t="shared" si="87"/>
        <v>8</v>
      </c>
      <c r="T1897" s="2">
        <f t="shared" si="88"/>
        <v>2</v>
      </c>
      <c r="U1897" s="6">
        <f t="shared" si="89"/>
        <v>57.877494199535967</v>
      </c>
    </row>
    <row r="1898" spans="1:21" x14ac:dyDescent="0.3">
      <c r="A1898" s="2" t="s">
        <v>1913</v>
      </c>
      <c r="B1898" s="2" t="s">
        <v>6893</v>
      </c>
      <c r="C1898" s="3">
        <v>45248</v>
      </c>
      <c r="D1898" s="4">
        <v>8</v>
      </c>
      <c r="E1898" s="3">
        <v>45253</v>
      </c>
      <c r="F1898" s="3">
        <v>45258</v>
      </c>
      <c r="G1898" s="3">
        <v>36140</v>
      </c>
      <c r="H1898" s="2" t="s">
        <v>9879</v>
      </c>
      <c r="I1898" s="2" t="s">
        <v>9883</v>
      </c>
      <c r="J1898" s="2" t="s">
        <v>9903</v>
      </c>
      <c r="K1898" s="2" t="s">
        <v>9907</v>
      </c>
      <c r="L1898" s="2" t="s">
        <v>9913</v>
      </c>
      <c r="M1898" s="2">
        <v>9</v>
      </c>
      <c r="N1898" s="2">
        <v>43660.61</v>
      </c>
      <c r="O1898" s="2">
        <v>392945.49</v>
      </c>
      <c r="P1898" s="2">
        <v>29.53</v>
      </c>
      <c r="Q1898" s="2">
        <v>276908.69</v>
      </c>
      <c r="R1898" s="2">
        <v>1</v>
      </c>
      <c r="S1898" s="2">
        <f t="shared" si="87"/>
        <v>10</v>
      </c>
      <c r="T1898" s="2">
        <f t="shared" si="88"/>
        <v>-2</v>
      </c>
      <c r="U1898" s="6">
        <f t="shared" si="89"/>
        <v>24.937657961246842</v>
      </c>
    </row>
    <row r="1899" spans="1:21" x14ac:dyDescent="0.3">
      <c r="A1899" s="2" t="s">
        <v>1914</v>
      </c>
      <c r="B1899" s="2" t="s">
        <v>6894</v>
      </c>
      <c r="C1899" s="3">
        <v>45203</v>
      </c>
      <c r="D1899" s="4">
        <v>6</v>
      </c>
      <c r="E1899" s="3">
        <v>45208</v>
      </c>
      <c r="F1899" s="3">
        <v>45210</v>
      </c>
      <c r="G1899" s="3">
        <v>38099</v>
      </c>
      <c r="H1899" s="2" t="s">
        <v>9881</v>
      </c>
      <c r="I1899" s="2" t="s">
        <v>9885</v>
      </c>
      <c r="J1899" s="2" t="s">
        <v>9904</v>
      </c>
      <c r="K1899" s="2" t="s">
        <v>9912</v>
      </c>
      <c r="L1899" s="2" t="s">
        <v>9933</v>
      </c>
      <c r="M1899" s="2">
        <v>5</v>
      </c>
      <c r="N1899" s="2">
        <v>21433.86</v>
      </c>
      <c r="O1899" s="2">
        <v>107169.3</v>
      </c>
      <c r="P1899" s="2">
        <v>23.15</v>
      </c>
      <c r="Q1899" s="2">
        <v>82359.61</v>
      </c>
      <c r="R1899" s="2">
        <v>1</v>
      </c>
      <c r="S1899" s="2">
        <f t="shared" si="87"/>
        <v>7</v>
      </c>
      <c r="T1899" s="2">
        <f t="shared" si="88"/>
        <v>-1</v>
      </c>
      <c r="U1899" s="6">
        <f t="shared" si="89"/>
        <v>19.449691991786448</v>
      </c>
    </row>
    <row r="1900" spans="1:21" x14ac:dyDescent="0.3">
      <c r="A1900" s="2" t="s">
        <v>1915</v>
      </c>
      <c r="B1900" s="2" t="s">
        <v>6895</v>
      </c>
      <c r="C1900" s="3">
        <v>45329</v>
      </c>
      <c r="D1900" s="4">
        <v>6</v>
      </c>
      <c r="E1900" s="3">
        <v>45330</v>
      </c>
      <c r="F1900" s="3">
        <v>45333</v>
      </c>
      <c r="G1900" s="3">
        <v>26152</v>
      </c>
      <c r="H1900" s="2" t="s">
        <v>9880</v>
      </c>
      <c r="I1900" s="2" t="s">
        <v>9889</v>
      </c>
      <c r="J1900" s="2" t="s">
        <v>9905</v>
      </c>
      <c r="K1900" s="2" t="s">
        <v>9910</v>
      </c>
      <c r="L1900" s="2" t="s">
        <v>9924</v>
      </c>
      <c r="M1900" s="2">
        <v>10</v>
      </c>
      <c r="N1900" s="2">
        <v>31229.03</v>
      </c>
      <c r="O1900" s="2">
        <v>312290.3</v>
      </c>
      <c r="P1900" s="2">
        <v>21.75</v>
      </c>
      <c r="Q1900" s="2">
        <v>244367.16</v>
      </c>
      <c r="R1900" s="2">
        <v>4</v>
      </c>
      <c r="S1900" s="2">
        <f t="shared" si="87"/>
        <v>4</v>
      </c>
      <c r="T1900" s="2">
        <f t="shared" si="88"/>
        <v>2</v>
      </c>
      <c r="U1900" s="6">
        <f t="shared" si="89"/>
        <v>52.502433583451634</v>
      </c>
    </row>
    <row r="1901" spans="1:21" x14ac:dyDescent="0.3">
      <c r="A1901" s="2" t="s">
        <v>1916</v>
      </c>
      <c r="B1901" s="2" t="s">
        <v>6896</v>
      </c>
      <c r="C1901" s="3">
        <v>45521</v>
      </c>
      <c r="D1901" s="4">
        <v>8</v>
      </c>
      <c r="E1901" s="3">
        <v>45526</v>
      </c>
      <c r="F1901" s="3">
        <v>45529</v>
      </c>
      <c r="G1901" s="3">
        <v>36756</v>
      </c>
      <c r="H1901" s="2" t="s">
        <v>9882</v>
      </c>
      <c r="I1901" s="2" t="s">
        <v>9895</v>
      </c>
      <c r="J1901" s="2" t="s">
        <v>9903</v>
      </c>
      <c r="K1901" s="2" t="s">
        <v>9908</v>
      </c>
      <c r="L1901" s="2" t="s">
        <v>9918</v>
      </c>
      <c r="M1901" s="2">
        <v>4</v>
      </c>
      <c r="N1901" s="2">
        <v>18089.36</v>
      </c>
      <c r="O1901" s="2">
        <v>72357.440000000002</v>
      </c>
      <c r="P1901" s="2">
        <v>4.9400000000000004</v>
      </c>
      <c r="Q1901" s="2">
        <v>68782.98</v>
      </c>
      <c r="R1901" s="2">
        <v>4</v>
      </c>
      <c r="S1901" s="2">
        <f t="shared" si="87"/>
        <v>8</v>
      </c>
      <c r="T1901" s="2">
        <f t="shared" si="88"/>
        <v>0</v>
      </c>
      <c r="U1901" s="6">
        <f t="shared" si="89"/>
        <v>23.995291283399037</v>
      </c>
    </row>
    <row r="1902" spans="1:21" x14ac:dyDescent="0.3">
      <c r="A1902" s="2" t="s">
        <v>1917</v>
      </c>
      <c r="B1902" s="2" t="s">
        <v>6897</v>
      </c>
      <c r="C1902" s="3">
        <v>45674</v>
      </c>
      <c r="D1902" s="4">
        <v>8</v>
      </c>
      <c r="E1902" s="3">
        <v>45677</v>
      </c>
      <c r="F1902" s="3">
        <v>45681</v>
      </c>
      <c r="G1902" s="3">
        <v>32265</v>
      </c>
      <c r="H1902" s="2" t="s">
        <v>9880</v>
      </c>
      <c r="I1902" s="2" t="s">
        <v>9901</v>
      </c>
      <c r="J1902" s="2" t="s">
        <v>9904</v>
      </c>
      <c r="K1902" s="2" t="s">
        <v>9909</v>
      </c>
      <c r="L1902" s="2" t="s">
        <v>9927</v>
      </c>
      <c r="M1902" s="2">
        <v>3</v>
      </c>
      <c r="N1902" s="2">
        <v>36193.96</v>
      </c>
      <c r="O1902" s="2">
        <v>108581.88</v>
      </c>
      <c r="P1902" s="2">
        <v>5.94</v>
      </c>
      <c r="Q1902" s="2">
        <v>102132.12</v>
      </c>
      <c r="R1902" s="2">
        <v>3</v>
      </c>
      <c r="S1902" s="2">
        <f t="shared" si="87"/>
        <v>7</v>
      </c>
      <c r="T1902" s="2">
        <f t="shared" si="88"/>
        <v>1</v>
      </c>
      <c r="U1902" s="6">
        <f t="shared" si="89"/>
        <v>36.710518731988472</v>
      </c>
    </row>
    <row r="1903" spans="1:21" x14ac:dyDescent="0.3">
      <c r="A1903" s="2" t="s">
        <v>1918</v>
      </c>
      <c r="B1903" s="2" t="s">
        <v>6898</v>
      </c>
      <c r="C1903" s="3">
        <v>45368</v>
      </c>
      <c r="D1903" s="4">
        <v>3</v>
      </c>
      <c r="E1903" s="3">
        <v>45373</v>
      </c>
      <c r="F1903" s="3">
        <v>45374</v>
      </c>
      <c r="G1903" s="3">
        <v>32609</v>
      </c>
      <c r="H1903" s="2" t="s">
        <v>9879</v>
      </c>
      <c r="I1903" s="2" t="s">
        <v>9886</v>
      </c>
      <c r="J1903" s="2" t="s">
        <v>9904</v>
      </c>
      <c r="K1903" s="2" t="s">
        <v>9909</v>
      </c>
      <c r="L1903" s="2" t="s">
        <v>9929</v>
      </c>
      <c r="M1903" s="2">
        <v>6</v>
      </c>
      <c r="N1903" s="2">
        <v>35411.760000000002</v>
      </c>
      <c r="O1903" s="2">
        <v>212470.56</v>
      </c>
      <c r="P1903" s="2">
        <v>29.47</v>
      </c>
      <c r="Q1903" s="2">
        <v>149855.49</v>
      </c>
      <c r="R1903" s="2">
        <v>3</v>
      </c>
      <c r="S1903" s="2">
        <f t="shared" si="87"/>
        <v>6</v>
      </c>
      <c r="T1903" s="2">
        <f t="shared" si="88"/>
        <v>-3</v>
      </c>
      <c r="U1903" s="6">
        <f t="shared" si="89"/>
        <v>34.932238193018478</v>
      </c>
    </row>
    <row r="1904" spans="1:21" x14ac:dyDescent="0.3">
      <c r="A1904" s="2" t="s">
        <v>1919</v>
      </c>
      <c r="B1904" s="2" t="s">
        <v>6899</v>
      </c>
      <c r="C1904" s="3">
        <v>45215</v>
      </c>
      <c r="D1904" s="4">
        <v>7</v>
      </c>
      <c r="E1904" s="3">
        <v>45217</v>
      </c>
      <c r="F1904" s="3">
        <v>45222</v>
      </c>
      <c r="G1904" s="3">
        <v>36785</v>
      </c>
      <c r="H1904" s="2" t="s">
        <v>9882</v>
      </c>
      <c r="I1904" s="2" t="s">
        <v>9887</v>
      </c>
      <c r="J1904" s="2" t="s">
        <v>9905</v>
      </c>
      <c r="K1904" s="2" t="s">
        <v>9910</v>
      </c>
      <c r="L1904" s="2" t="s">
        <v>9917</v>
      </c>
      <c r="M1904" s="2">
        <v>10</v>
      </c>
      <c r="N1904" s="2">
        <v>1181.04</v>
      </c>
      <c r="O1904" s="2">
        <v>11810.4</v>
      </c>
      <c r="P1904" s="2">
        <v>22.29</v>
      </c>
      <c r="Q1904" s="2">
        <v>9177.86</v>
      </c>
      <c r="R1904" s="2">
        <v>4</v>
      </c>
      <c r="S1904" s="2">
        <f t="shared" si="87"/>
        <v>7</v>
      </c>
      <c r="T1904" s="2">
        <f t="shared" si="88"/>
        <v>0</v>
      </c>
      <c r="U1904" s="6">
        <f t="shared" si="89"/>
        <v>23.080082135523615</v>
      </c>
    </row>
    <row r="1905" spans="1:21" x14ac:dyDescent="0.3">
      <c r="A1905" s="2" t="s">
        <v>1920</v>
      </c>
      <c r="B1905" s="2" t="s">
        <v>6900</v>
      </c>
      <c r="C1905" s="3">
        <v>45523</v>
      </c>
      <c r="D1905" s="4">
        <v>9</v>
      </c>
      <c r="E1905" s="3">
        <v>45526</v>
      </c>
      <c r="F1905" s="3">
        <v>45528</v>
      </c>
      <c r="G1905" s="3">
        <v>23220</v>
      </c>
      <c r="H1905" s="2" t="s">
        <v>9880</v>
      </c>
      <c r="I1905" s="2" t="s">
        <v>9884</v>
      </c>
      <c r="J1905" s="2" t="s">
        <v>9905</v>
      </c>
      <c r="K1905" s="2" t="s">
        <v>9910</v>
      </c>
      <c r="L1905" s="2" t="s">
        <v>9935</v>
      </c>
      <c r="M1905" s="2">
        <v>7</v>
      </c>
      <c r="N1905" s="2">
        <v>37873.71</v>
      </c>
      <c r="O1905" s="2">
        <v>265115.96999999997</v>
      </c>
      <c r="P1905" s="2">
        <v>5.97</v>
      </c>
      <c r="Q1905" s="2">
        <v>249288.55</v>
      </c>
      <c r="R1905" s="2">
        <v>3</v>
      </c>
      <c r="S1905" s="2">
        <f t="shared" si="87"/>
        <v>5</v>
      </c>
      <c r="T1905" s="2">
        <f t="shared" si="88"/>
        <v>4</v>
      </c>
      <c r="U1905" s="6">
        <f t="shared" si="89"/>
        <v>61.060937913980396</v>
      </c>
    </row>
    <row r="1906" spans="1:21" x14ac:dyDescent="0.3">
      <c r="A1906" s="2" t="s">
        <v>1921</v>
      </c>
      <c r="B1906" s="2" t="s">
        <v>6901</v>
      </c>
      <c r="C1906" s="3">
        <v>45516</v>
      </c>
      <c r="D1906" s="4">
        <v>9</v>
      </c>
      <c r="E1906" s="3">
        <v>45521</v>
      </c>
      <c r="F1906" s="3">
        <v>45523</v>
      </c>
      <c r="G1906" s="3">
        <v>22258</v>
      </c>
      <c r="H1906" s="2" t="s">
        <v>9882</v>
      </c>
      <c r="I1906" s="2" t="s">
        <v>9898</v>
      </c>
      <c r="J1906" s="2" t="s">
        <v>9905</v>
      </c>
      <c r="K1906" s="2" t="s">
        <v>9910</v>
      </c>
      <c r="L1906" s="2" t="s">
        <v>9924</v>
      </c>
      <c r="M1906" s="2">
        <v>5</v>
      </c>
      <c r="N1906" s="2">
        <v>8516.34</v>
      </c>
      <c r="O1906" s="2">
        <v>42581.7</v>
      </c>
      <c r="P1906" s="2">
        <v>1.41</v>
      </c>
      <c r="Q1906" s="2">
        <v>41981.3</v>
      </c>
      <c r="R1906" s="2">
        <v>3</v>
      </c>
      <c r="S1906" s="2">
        <f t="shared" si="87"/>
        <v>7</v>
      </c>
      <c r="T1906" s="2">
        <f t="shared" si="88"/>
        <v>2</v>
      </c>
      <c r="U1906" s="6">
        <f t="shared" si="89"/>
        <v>63.674922079016092</v>
      </c>
    </row>
    <row r="1907" spans="1:21" x14ac:dyDescent="0.3">
      <c r="A1907" s="2" t="s">
        <v>1922</v>
      </c>
      <c r="B1907" s="2" t="s">
        <v>6902</v>
      </c>
      <c r="C1907" s="3">
        <v>45601</v>
      </c>
      <c r="D1907" s="4">
        <v>7</v>
      </c>
      <c r="E1907" s="3">
        <v>45605</v>
      </c>
      <c r="F1907" s="3">
        <v>45606</v>
      </c>
      <c r="G1907" s="3">
        <v>28317</v>
      </c>
      <c r="H1907" s="2" t="s">
        <v>9881</v>
      </c>
      <c r="I1907" s="2" t="s">
        <v>9894</v>
      </c>
      <c r="J1907" s="2" t="s">
        <v>9905</v>
      </c>
      <c r="K1907" s="2" t="s">
        <v>9910</v>
      </c>
      <c r="L1907" s="2" t="s">
        <v>9917</v>
      </c>
      <c r="M1907" s="2">
        <v>3</v>
      </c>
      <c r="N1907" s="2">
        <v>44492.87</v>
      </c>
      <c r="O1907" s="2">
        <v>133478.60999999999</v>
      </c>
      <c r="P1907" s="2">
        <v>15.03</v>
      </c>
      <c r="Q1907" s="2">
        <v>113416.77</v>
      </c>
      <c r="R1907" s="2">
        <v>2</v>
      </c>
      <c r="S1907" s="2">
        <f t="shared" si="87"/>
        <v>5</v>
      </c>
      <c r="T1907" s="2">
        <f t="shared" si="88"/>
        <v>2</v>
      </c>
      <c r="U1907" s="6">
        <f t="shared" si="89"/>
        <v>47.32101300479124</v>
      </c>
    </row>
    <row r="1908" spans="1:21" x14ac:dyDescent="0.3">
      <c r="A1908" s="2" t="s">
        <v>1923</v>
      </c>
      <c r="B1908" s="2" t="s">
        <v>6903</v>
      </c>
      <c r="C1908" s="3">
        <v>45560</v>
      </c>
      <c r="D1908" s="4">
        <v>8</v>
      </c>
      <c r="E1908" s="3">
        <v>45562</v>
      </c>
      <c r="F1908" s="3">
        <v>45567</v>
      </c>
      <c r="G1908" s="3">
        <v>24176</v>
      </c>
      <c r="H1908" s="2" t="s">
        <v>9879</v>
      </c>
      <c r="I1908" s="2" t="s">
        <v>9883</v>
      </c>
      <c r="J1908" s="2" t="s">
        <v>9903</v>
      </c>
      <c r="K1908" s="2" t="s">
        <v>9907</v>
      </c>
      <c r="L1908" s="2" t="s">
        <v>9932</v>
      </c>
      <c r="M1908" s="2">
        <v>2</v>
      </c>
      <c r="N1908" s="2">
        <v>7291.12</v>
      </c>
      <c r="O1908" s="2">
        <v>14582.24</v>
      </c>
      <c r="P1908" s="2">
        <v>25</v>
      </c>
      <c r="Q1908" s="2">
        <v>10936.68</v>
      </c>
      <c r="R1908" s="2">
        <v>1</v>
      </c>
      <c r="S1908" s="2">
        <f t="shared" si="87"/>
        <v>7</v>
      </c>
      <c r="T1908" s="2">
        <f t="shared" si="88"/>
        <v>1</v>
      </c>
      <c r="U1908" s="6">
        <f t="shared" si="89"/>
        <v>58.545522041763341</v>
      </c>
    </row>
    <row r="1909" spans="1:21" x14ac:dyDescent="0.3">
      <c r="A1909" s="2" t="s">
        <v>1924</v>
      </c>
      <c r="B1909" s="2" t="s">
        <v>6904</v>
      </c>
      <c r="C1909" s="3">
        <v>45735</v>
      </c>
      <c r="D1909" s="4">
        <v>8</v>
      </c>
      <c r="E1909" s="3">
        <v>45737</v>
      </c>
      <c r="F1909" s="3">
        <v>45741</v>
      </c>
      <c r="G1909" s="3">
        <v>37412</v>
      </c>
      <c r="H1909" s="2" t="s">
        <v>9881</v>
      </c>
      <c r="I1909" s="2" t="s">
        <v>9894</v>
      </c>
      <c r="J1909" s="2" t="s">
        <v>9905</v>
      </c>
      <c r="K1909" s="2" t="s">
        <v>9910</v>
      </c>
      <c r="L1909" s="2" t="s">
        <v>9924</v>
      </c>
      <c r="M1909" s="2">
        <v>8</v>
      </c>
      <c r="N1909" s="2">
        <v>39756.49</v>
      </c>
      <c r="O1909" s="2">
        <v>318051.92</v>
      </c>
      <c r="P1909" s="2">
        <v>22.84</v>
      </c>
      <c r="Q1909" s="2">
        <v>245408.86</v>
      </c>
      <c r="R1909" s="2">
        <v>5</v>
      </c>
      <c r="S1909" s="2">
        <f t="shared" si="87"/>
        <v>6</v>
      </c>
      <c r="T1909" s="2">
        <f t="shared" si="88"/>
        <v>2</v>
      </c>
      <c r="U1909" s="6">
        <f t="shared" si="89"/>
        <v>22.787132101300479</v>
      </c>
    </row>
    <row r="1910" spans="1:21" x14ac:dyDescent="0.3">
      <c r="A1910" s="2" t="s">
        <v>1925</v>
      </c>
      <c r="B1910" s="2" t="s">
        <v>6905</v>
      </c>
      <c r="C1910" s="3">
        <v>45838</v>
      </c>
      <c r="D1910" s="4">
        <v>9</v>
      </c>
      <c r="E1910" s="3">
        <v>45841</v>
      </c>
      <c r="F1910" s="3">
        <v>45844</v>
      </c>
      <c r="G1910" s="3">
        <v>38947</v>
      </c>
      <c r="H1910" s="2" t="s">
        <v>9879</v>
      </c>
      <c r="I1910" s="2" t="s">
        <v>9883</v>
      </c>
      <c r="J1910" s="2" t="s">
        <v>9904</v>
      </c>
      <c r="K1910" s="2" t="s">
        <v>9912</v>
      </c>
      <c r="L1910" s="2" t="s">
        <v>9920</v>
      </c>
      <c r="M1910" s="2">
        <v>4</v>
      </c>
      <c r="N1910" s="2">
        <v>1952.92</v>
      </c>
      <c r="O1910" s="2">
        <v>7811.68</v>
      </c>
      <c r="P1910" s="2">
        <v>10.56</v>
      </c>
      <c r="Q1910" s="2">
        <v>6986.77</v>
      </c>
      <c r="R1910" s="2">
        <v>4</v>
      </c>
      <c r="S1910" s="2">
        <f t="shared" si="87"/>
        <v>6</v>
      </c>
      <c r="T1910" s="2">
        <f t="shared" si="88"/>
        <v>3</v>
      </c>
      <c r="U1910" s="6">
        <f t="shared" si="89"/>
        <v>18.866529774127311</v>
      </c>
    </row>
    <row r="1911" spans="1:21" x14ac:dyDescent="0.3">
      <c r="A1911" s="2" t="s">
        <v>1926</v>
      </c>
      <c r="B1911" s="2" t="s">
        <v>6906</v>
      </c>
      <c r="C1911" s="3">
        <v>45767</v>
      </c>
      <c r="D1911" s="4">
        <v>8</v>
      </c>
      <c r="E1911" s="3">
        <v>45772</v>
      </c>
      <c r="F1911" s="3">
        <v>45774</v>
      </c>
      <c r="G1911" s="3">
        <v>29429</v>
      </c>
      <c r="H1911" s="2" t="s">
        <v>9881</v>
      </c>
      <c r="I1911" s="2" t="s">
        <v>9885</v>
      </c>
      <c r="J1911" s="2" t="s">
        <v>9903</v>
      </c>
      <c r="K1911" s="2" t="s">
        <v>9908</v>
      </c>
      <c r="L1911" s="2" t="s">
        <v>9915</v>
      </c>
      <c r="M1911" s="2">
        <v>4</v>
      </c>
      <c r="N1911" s="2">
        <v>35877.79</v>
      </c>
      <c r="O1911" s="2">
        <v>143511.16</v>
      </c>
      <c r="P1911" s="2">
        <v>27.43</v>
      </c>
      <c r="Q1911" s="2">
        <v>104146.05</v>
      </c>
      <c r="R1911" s="2">
        <v>4</v>
      </c>
      <c r="S1911" s="2">
        <f t="shared" si="87"/>
        <v>7</v>
      </c>
      <c r="T1911" s="2">
        <f t="shared" si="88"/>
        <v>1</v>
      </c>
      <c r="U1911" s="6">
        <f t="shared" si="89"/>
        <v>44.729675038685869</v>
      </c>
    </row>
    <row r="1912" spans="1:21" x14ac:dyDescent="0.3">
      <c r="A1912" s="2" t="s">
        <v>1927</v>
      </c>
      <c r="B1912" s="2" t="s">
        <v>6907</v>
      </c>
      <c r="C1912" s="3">
        <v>45503</v>
      </c>
      <c r="D1912" s="4">
        <v>6</v>
      </c>
      <c r="E1912" s="3">
        <v>45508</v>
      </c>
      <c r="F1912" s="3">
        <v>45511</v>
      </c>
      <c r="G1912" s="3">
        <v>25689</v>
      </c>
      <c r="H1912" s="2" t="s">
        <v>9880</v>
      </c>
      <c r="I1912" s="2" t="s">
        <v>9892</v>
      </c>
      <c r="J1912" s="2" t="s">
        <v>9904</v>
      </c>
      <c r="K1912" s="2" t="s">
        <v>9909</v>
      </c>
      <c r="L1912" s="2" t="s">
        <v>9923</v>
      </c>
      <c r="M1912" s="2">
        <v>4</v>
      </c>
      <c r="N1912" s="2">
        <v>38015.379999999997</v>
      </c>
      <c r="O1912" s="2">
        <v>152061.51999999999</v>
      </c>
      <c r="P1912" s="2">
        <v>3.59</v>
      </c>
      <c r="Q1912" s="2">
        <v>146602.51</v>
      </c>
      <c r="R1912" s="2">
        <v>2</v>
      </c>
      <c r="S1912" s="2">
        <f t="shared" si="87"/>
        <v>8</v>
      </c>
      <c r="T1912" s="2">
        <f t="shared" si="88"/>
        <v>-2</v>
      </c>
      <c r="U1912" s="6">
        <f t="shared" si="89"/>
        <v>54.247100403205735</v>
      </c>
    </row>
    <row r="1913" spans="1:21" x14ac:dyDescent="0.3">
      <c r="A1913" s="2" t="s">
        <v>1928</v>
      </c>
      <c r="B1913" s="2" t="s">
        <v>6908</v>
      </c>
      <c r="C1913" s="3">
        <v>45242</v>
      </c>
      <c r="D1913" s="4">
        <v>7</v>
      </c>
      <c r="E1913" s="3">
        <v>45244</v>
      </c>
      <c r="F1913" s="3">
        <v>45246</v>
      </c>
      <c r="G1913" s="3">
        <v>22826</v>
      </c>
      <c r="H1913" s="2" t="s">
        <v>9881</v>
      </c>
      <c r="I1913" s="2" t="s">
        <v>9885</v>
      </c>
      <c r="J1913" s="2" t="s">
        <v>9904</v>
      </c>
      <c r="K1913" s="2" t="s">
        <v>9909</v>
      </c>
      <c r="L1913" s="2" t="s">
        <v>9929</v>
      </c>
      <c r="M1913" s="2">
        <v>10</v>
      </c>
      <c r="N1913" s="2">
        <v>28182.3</v>
      </c>
      <c r="O1913" s="2">
        <v>281823</v>
      </c>
      <c r="P1913" s="2">
        <v>13.67</v>
      </c>
      <c r="Q1913" s="2">
        <v>243297.8</v>
      </c>
      <c r="R1913" s="2">
        <v>2</v>
      </c>
      <c r="S1913" s="2">
        <f t="shared" si="87"/>
        <v>4</v>
      </c>
      <c r="T1913" s="2">
        <f t="shared" si="88"/>
        <v>3</v>
      </c>
      <c r="U1913" s="6">
        <f t="shared" si="89"/>
        <v>61.373018326341352</v>
      </c>
    </row>
    <row r="1914" spans="1:21" x14ac:dyDescent="0.3">
      <c r="A1914" s="2" t="s">
        <v>1929</v>
      </c>
      <c r="B1914" s="2" t="s">
        <v>6909</v>
      </c>
      <c r="C1914" s="3">
        <v>45303</v>
      </c>
      <c r="D1914" s="4">
        <v>8</v>
      </c>
      <c r="E1914" s="3">
        <v>45308</v>
      </c>
      <c r="F1914" s="3">
        <v>45311</v>
      </c>
      <c r="G1914" s="3">
        <v>37141</v>
      </c>
      <c r="H1914" s="2" t="s">
        <v>9879</v>
      </c>
      <c r="I1914" s="2" t="s">
        <v>9883</v>
      </c>
      <c r="J1914" s="2" t="s">
        <v>9903</v>
      </c>
      <c r="K1914" s="2" t="s">
        <v>9907</v>
      </c>
      <c r="L1914" s="2" t="s">
        <v>9913</v>
      </c>
      <c r="M1914" s="2">
        <v>10</v>
      </c>
      <c r="N1914" s="2">
        <v>12927.6</v>
      </c>
      <c r="O1914" s="2">
        <v>129276</v>
      </c>
      <c r="P1914" s="2">
        <v>29.47</v>
      </c>
      <c r="Q1914" s="2">
        <v>91178.36</v>
      </c>
      <c r="R1914" s="2">
        <v>2</v>
      </c>
      <c r="S1914" s="2">
        <f t="shared" si="87"/>
        <v>8</v>
      </c>
      <c r="T1914" s="2">
        <f t="shared" si="88"/>
        <v>0</v>
      </c>
      <c r="U1914" s="6">
        <f t="shared" si="89"/>
        <v>22.34633812457221</v>
      </c>
    </row>
    <row r="1915" spans="1:21" x14ac:dyDescent="0.3">
      <c r="A1915" s="2" t="s">
        <v>1930</v>
      </c>
      <c r="B1915" s="2" t="s">
        <v>6910</v>
      </c>
      <c r="C1915" s="3">
        <v>45288</v>
      </c>
      <c r="D1915" s="4">
        <v>3</v>
      </c>
      <c r="E1915" s="3">
        <v>45290</v>
      </c>
      <c r="F1915" s="3">
        <v>45295</v>
      </c>
      <c r="G1915" s="3">
        <v>28395</v>
      </c>
      <c r="H1915" s="2" t="s">
        <v>9879</v>
      </c>
      <c r="I1915" s="2" t="s">
        <v>9893</v>
      </c>
      <c r="J1915" s="2" t="s">
        <v>9903</v>
      </c>
      <c r="K1915" s="2" t="s">
        <v>9907</v>
      </c>
      <c r="L1915" s="2" t="s">
        <v>9913</v>
      </c>
      <c r="M1915" s="2">
        <v>10</v>
      </c>
      <c r="N1915" s="2">
        <v>32215.27</v>
      </c>
      <c r="O1915" s="2">
        <v>322152.7</v>
      </c>
      <c r="P1915" s="2">
        <v>0.96</v>
      </c>
      <c r="Q1915" s="2">
        <v>319060.03000000003</v>
      </c>
      <c r="R1915" s="2">
        <v>2</v>
      </c>
      <c r="S1915" s="2">
        <f t="shared" si="87"/>
        <v>7</v>
      </c>
      <c r="T1915" s="2">
        <f t="shared" si="88"/>
        <v>-4</v>
      </c>
      <c r="U1915" s="6">
        <f t="shared" si="89"/>
        <v>46.252534078993357</v>
      </c>
    </row>
    <row r="1916" spans="1:21" x14ac:dyDescent="0.3">
      <c r="A1916" s="2" t="s">
        <v>1931</v>
      </c>
      <c r="B1916" s="2" t="s">
        <v>6911</v>
      </c>
      <c r="C1916" s="3">
        <v>45352</v>
      </c>
      <c r="D1916" s="4">
        <v>8</v>
      </c>
      <c r="E1916" s="3">
        <v>45354</v>
      </c>
      <c r="F1916" s="3">
        <v>45357</v>
      </c>
      <c r="G1916" s="3">
        <v>29423</v>
      </c>
      <c r="H1916" s="2" t="s">
        <v>9881</v>
      </c>
      <c r="I1916" s="2" t="s">
        <v>9894</v>
      </c>
      <c r="J1916" s="2" t="s">
        <v>9905</v>
      </c>
      <c r="K1916" s="2" t="s">
        <v>9910</v>
      </c>
      <c r="L1916" s="2" t="s">
        <v>9935</v>
      </c>
      <c r="M1916" s="2">
        <v>1</v>
      </c>
      <c r="N1916" s="2">
        <v>38116.129999999997</v>
      </c>
      <c r="O1916" s="2">
        <v>38116.129999999997</v>
      </c>
      <c r="P1916" s="2">
        <v>11.69</v>
      </c>
      <c r="Q1916" s="2">
        <v>33660.35</v>
      </c>
      <c r="R1916" s="2">
        <v>4</v>
      </c>
      <c r="S1916" s="2">
        <f t="shared" si="87"/>
        <v>5</v>
      </c>
      <c r="T1916" s="2">
        <f t="shared" si="88"/>
        <v>3</v>
      </c>
      <c r="U1916" s="6">
        <f t="shared" si="89"/>
        <v>43.609235261909106</v>
      </c>
    </row>
    <row r="1917" spans="1:21" x14ac:dyDescent="0.3">
      <c r="A1917" s="2" t="s">
        <v>1932</v>
      </c>
      <c r="B1917" s="2" t="s">
        <v>6912</v>
      </c>
      <c r="C1917" s="3">
        <v>45421</v>
      </c>
      <c r="D1917" s="4">
        <v>6</v>
      </c>
      <c r="E1917" s="3">
        <v>45422</v>
      </c>
      <c r="F1917" s="3">
        <v>45427</v>
      </c>
      <c r="G1917" s="3">
        <v>36860</v>
      </c>
      <c r="H1917" s="2" t="s">
        <v>9882</v>
      </c>
      <c r="I1917" s="2" t="s">
        <v>9887</v>
      </c>
      <c r="J1917" s="2" t="s">
        <v>9905</v>
      </c>
      <c r="K1917" s="2" t="s">
        <v>9910</v>
      </c>
      <c r="L1917" s="2" t="s">
        <v>9935</v>
      </c>
      <c r="M1917" s="2">
        <v>4</v>
      </c>
      <c r="N1917" s="2">
        <v>44739.57</v>
      </c>
      <c r="O1917" s="2">
        <v>178958.28</v>
      </c>
      <c r="P1917" s="2">
        <v>27.97</v>
      </c>
      <c r="Q1917" s="2">
        <v>128903.65</v>
      </c>
      <c r="R1917" s="2">
        <v>5</v>
      </c>
      <c r="S1917" s="2">
        <f t="shared" si="87"/>
        <v>6</v>
      </c>
      <c r="T1917" s="2">
        <f t="shared" si="88"/>
        <v>0</v>
      </c>
      <c r="U1917" s="6">
        <f t="shared" si="89"/>
        <v>23.436815593517302</v>
      </c>
    </row>
    <row r="1918" spans="1:21" x14ac:dyDescent="0.3">
      <c r="A1918" s="2" t="s">
        <v>1933</v>
      </c>
      <c r="B1918" s="2" t="s">
        <v>6913</v>
      </c>
      <c r="C1918" s="3">
        <v>45616</v>
      </c>
      <c r="D1918" s="4">
        <v>4</v>
      </c>
      <c r="E1918" s="3">
        <v>45617</v>
      </c>
      <c r="F1918" s="3">
        <v>45622</v>
      </c>
      <c r="G1918" s="3">
        <v>26462</v>
      </c>
      <c r="H1918" s="2" t="s">
        <v>9882</v>
      </c>
      <c r="I1918" s="2" t="s">
        <v>9888</v>
      </c>
      <c r="J1918" s="2" t="s">
        <v>9903</v>
      </c>
      <c r="K1918" s="2" t="s">
        <v>9907</v>
      </c>
      <c r="L1918" s="2" t="s">
        <v>9914</v>
      </c>
      <c r="M1918" s="2">
        <v>4</v>
      </c>
      <c r="N1918" s="2">
        <v>25416.74</v>
      </c>
      <c r="O1918" s="2">
        <v>101666.96</v>
      </c>
      <c r="P1918" s="2">
        <v>3.54</v>
      </c>
      <c r="Q1918" s="2">
        <v>98067.95</v>
      </c>
      <c r="R1918" s="2">
        <v>4</v>
      </c>
      <c r="S1918" s="2">
        <f t="shared" si="87"/>
        <v>6</v>
      </c>
      <c r="T1918" s="2">
        <f t="shared" si="88"/>
        <v>-2</v>
      </c>
      <c r="U1918" s="6">
        <f t="shared" si="89"/>
        <v>52.438762332765123</v>
      </c>
    </row>
    <row r="1919" spans="1:21" x14ac:dyDescent="0.3">
      <c r="A1919" s="2" t="s">
        <v>1934</v>
      </c>
      <c r="B1919" s="2" t="s">
        <v>6914</v>
      </c>
      <c r="C1919" s="3">
        <v>45383</v>
      </c>
      <c r="D1919" s="4">
        <v>8</v>
      </c>
      <c r="E1919" s="3">
        <v>45387</v>
      </c>
      <c r="F1919" s="3">
        <v>45392</v>
      </c>
      <c r="G1919" s="3">
        <v>38448</v>
      </c>
      <c r="H1919" s="2" t="s">
        <v>9880</v>
      </c>
      <c r="I1919" s="2" t="s">
        <v>9901</v>
      </c>
      <c r="J1919" s="2" t="s">
        <v>9904</v>
      </c>
      <c r="K1919" s="2" t="s">
        <v>9912</v>
      </c>
      <c r="L1919" s="2" t="s">
        <v>9928</v>
      </c>
      <c r="M1919" s="2">
        <v>7</v>
      </c>
      <c r="N1919" s="2">
        <v>27572.99</v>
      </c>
      <c r="O1919" s="2">
        <v>193010.93</v>
      </c>
      <c r="P1919" s="2">
        <v>27.55</v>
      </c>
      <c r="Q1919" s="2">
        <v>139836.42000000001</v>
      </c>
      <c r="R1919" s="2">
        <v>1</v>
      </c>
      <c r="S1919" s="2">
        <f t="shared" si="87"/>
        <v>9</v>
      </c>
      <c r="T1919" s="2">
        <f t="shared" si="88"/>
        <v>-1</v>
      </c>
      <c r="U1919" s="6">
        <f t="shared" si="89"/>
        <v>18.986995208761122</v>
      </c>
    </row>
    <row r="1920" spans="1:21" x14ac:dyDescent="0.3">
      <c r="A1920" s="2" t="s">
        <v>1935</v>
      </c>
      <c r="B1920" s="2" t="s">
        <v>6915</v>
      </c>
      <c r="C1920" s="3">
        <v>45625</v>
      </c>
      <c r="D1920" s="4">
        <v>5</v>
      </c>
      <c r="E1920" s="3">
        <v>45630</v>
      </c>
      <c r="F1920" s="3">
        <v>45635</v>
      </c>
      <c r="G1920" s="3">
        <v>38233</v>
      </c>
      <c r="H1920" s="2" t="s">
        <v>9880</v>
      </c>
      <c r="I1920" s="2" t="s">
        <v>9892</v>
      </c>
      <c r="J1920" s="2" t="s">
        <v>9903</v>
      </c>
      <c r="K1920" s="2" t="s">
        <v>9907</v>
      </c>
      <c r="L1920" s="2" t="s">
        <v>9914</v>
      </c>
      <c r="M1920" s="2">
        <v>2</v>
      </c>
      <c r="N1920" s="2">
        <v>10103.23</v>
      </c>
      <c r="O1920" s="2">
        <v>20206.46</v>
      </c>
      <c r="P1920" s="2">
        <v>24.78</v>
      </c>
      <c r="Q1920" s="2">
        <v>15199.3</v>
      </c>
      <c r="R1920" s="2">
        <v>1</v>
      </c>
      <c r="S1920" s="2">
        <f t="shared" si="87"/>
        <v>10</v>
      </c>
      <c r="T1920" s="2">
        <f t="shared" si="88"/>
        <v>-5</v>
      </c>
      <c r="U1920" s="6">
        <f t="shared" si="89"/>
        <v>20.236214313648809</v>
      </c>
    </row>
    <row r="1921" spans="1:21" x14ac:dyDescent="0.3">
      <c r="A1921" s="2" t="s">
        <v>1936</v>
      </c>
      <c r="B1921" s="2" t="s">
        <v>6916</v>
      </c>
      <c r="C1921" s="3">
        <v>45509</v>
      </c>
      <c r="D1921" s="4">
        <v>9</v>
      </c>
      <c r="E1921" s="3">
        <v>45510</v>
      </c>
      <c r="F1921" s="3">
        <v>45513</v>
      </c>
      <c r="G1921" s="3">
        <v>30372</v>
      </c>
      <c r="H1921" s="2" t="s">
        <v>9879</v>
      </c>
      <c r="I1921" s="2" t="s">
        <v>9896</v>
      </c>
      <c r="J1921" s="2" t="s">
        <v>9903</v>
      </c>
      <c r="K1921" s="2" t="s">
        <v>9908</v>
      </c>
      <c r="L1921" s="2" t="s">
        <v>9921</v>
      </c>
      <c r="M1921" s="2">
        <v>4</v>
      </c>
      <c r="N1921" s="2">
        <v>21013.88</v>
      </c>
      <c r="O1921" s="2">
        <v>84055.52</v>
      </c>
      <c r="P1921" s="2">
        <v>8.89</v>
      </c>
      <c r="Q1921" s="2">
        <v>76582.98</v>
      </c>
      <c r="R1921" s="2">
        <v>5</v>
      </c>
      <c r="S1921" s="2">
        <f t="shared" si="87"/>
        <v>4</v>
      </c>
      <c r="T1921" s="2">
        <f t="shared" si="88"/>
        <v>5</v>
      </c>
      <c r="U1921" s="6">
        <f t="shared" si="89"/>
        <v>41.441496642982855</v>
      </c>
    </row>
    <row r="1922" spans="1:21" x14ac:dyDescent="0.3">
      <c r="A1922" s="2" t="s">
        <v>1937</v>
      </c>
      <c r="B1922" s="2" t="s">
        <v>6917</v>
      </c>
      <c r="C1922" s="3">
        <v>45817</v>
      </c>
      <c r="D1922" s="4">
        <v>3</v>
      </c>
      <c r="E1922" s="3">
        <v>45822</v>
      </c>
      <c r="F1922" s="3">
        <v>45824</v>
      </c>
      <c r="G1922" s="3">
        <v>37764</v>
      </c>
      <c r="H1922" s="2" t="s">
        <v>9879</v>
      </c>
      <c r="I1922" s="2" t="s">
        <v>9886</v>
      </c>
      <c r="J1922" s="2" t="s">
        <v>9903</v>
      </c>
      <c r="K1922" s="2" t="s">
        <v>9907</v>
      </c>
      <c r="L1922" s="2" t="s">
        <v>9914</v>
      </c>
      <c r="M1922" s="2">
        <v>2</v>
      </c>
      <c r="N1922" s="2">
        <v>17006.439999999999</v>
      </c>
      <c r="O1922" s="2">
        <v>34012.879999999997</v>
      </c>
      <c r="P1922" s="2">
        <v>7.08</v>
      </c>
      <c r="Q1922" s="2">
        <v>31604.77</v>
      </c>
      <c r="R1922" s="2">
        <v>1</v>
      </c>
      <c r="S1922" s="2">
        <f t="shared" si="87"/>
        <v>7</v>
      </c>
      <c r="T1922" s="2">
        <f t="shared" si="88"/>
        <v>-4</v>
      </c>
      <c r="U1922" s="6">
        <f t="shared" si="89"/>
        <v>22.047256279014405</v>
      </c>
    </row>
    <row r="1923" spans="1:21" x14ac:dyDescent="0.3">
      <c r="A1923" s="2" t="s">
        <v>1938</v>
      </c>
      <c r="B1923" s="2" t="s">
        <v>6918</v>
      </c>
      <c r="C1923" s="3">
        <v>45263</v>
      </c>
      <c r="D1923" s="4">
        <v>10</v>
      </c>
      <c r="E1923" s="3">
        <v>45268</v>
      </c>
      <c r="F1923" s="3">
        <v>45272</v>
      </c>
      <c r="G1923" s="3">
        <v>39232</v>
      </c>
      <c r="H1923" s="2" t="s">
        <v>9882</v>
      </c>
      <c r="I1923" s="2" t="s">
        <v>9895</v>
      </c>
      <c r="J1923" s="2" t="s">
        <v>9905</v>
      </c>
      <c r="K1923" s="2" t="s">
        <v>9910</v>
      </c>
      <c r="L1923" s="2" t="s">
        <v>9925</v>
      </c>
      <c r="M1923" s="2">
        <v>3</v>
      </c>
      <c r="N1923" s="2">
        <v>42304.17</v>
      </c>
      <c r="O1923" s="2">
        <v>126912.51</v>
      </c>
      <c r="P1923" s="2">
        <v>1.26</v>
      </c>
      <c r="Q1923" s="2">
        <v>125313.41</v>
      </c>
      <c r="R1923" s="2">
        <v>2</v>
      </c>
      <c r="S1923" s="2">
        <f t="shared" ref="S1923:S1986" si="90">_xlfn.DAYS(F1923,C1923)</f>
        <v>9</v>
      </c>
      <c r="T1923" s="2">
        <f t="shared" ref="T1923:T1986" si="91">D1923-S1923</f>
        <v>1</v>
      </c>
      <c r="U1923" s="6">
        <f t="shared" ref="U1923:U1986" si="92">YEARFRAC(G1923,C1923,1)</f>
        <v>16.512642937671121</v>
      </c>
    </row>
    <row r="1924" spans="1:21" x14ac:dyDescent="0.3">
      <c r="A1924" s="2" t="s">
        <v>1939</v>
      </c>
      <c r="B1924" s="2" t="s">
        <v>6919</v>
      </c>
      <c r="C1924" s="3">
        <v>45691</v>
      </c>
      <c r="D1924" s="4">
        <v>10</v>
      </c>
      <c r="E1924" s="3">
        <v>45692</v>
      </c>
      <c r="F1924" s="3">
        <v>45694</v>
      </c>
      <c r="G1924" s="3">
        <v>32076</v>
      </c>
      <c r="H1924" s="2" t="s">
        <v>9879</v>
      </c>
      <c r="I1924" s="2" t="s">
        <v>9883</v>
      </c>
      <c r="J1924" s="2" t="s">
        <v>9904</v>
      </c>
      <c r="K1924" s="2" t="s">
        <v>9912</v>
      </c>
      <c r="L1924" s="2" t="s">
        <v>9933</v>
      </c>
      <c r="M1924" s="2">
        <v>6</v>
      </c>
      <c r="N1924" s="2">
        <v>9581.23</v>
      </c>
      <c r="O1924" s="2">
        <v>57487.38</v>
      </c>
      <c r="P1924" s="2">
        <v>8.35</v>
      </c>
      <c r="Q1924" s="2">
        <v>52687.18</v>
      </c>
      <c r="R1924" s="2">
        <v>2</v>
      </c>
      <c r="S1924" s="2">
        <f t="shared" si="90"/>
        <v>3</v>
      </c>
      <c r="T1924" s="2">
        <f t="shared" si="91"/>
        <v>7</v>
      </c>
      <c r="U1924" s="6">
        <f t="shared" si="92"/>
        <v>37.275184275184273</v>
      </c>
    </row>
    <row r="1925" spans="1:21" x14ac:dyDescent="0.3">
      <c r="A1925" s="2" t="s">
        <v>1940</v>
      </c>
      <c r="B1925" s="2" t="s">
        <v>6920</v>
      </c>
      <c r="C1925" s="3">
        <v>45680</v>
      </c>
      <c r="D1925" s="4">
        <v>10</v>
      </c>
      <c r="E1925" s="3">
        <v>45681</v>
      </c>
      <c r="F1925" s="3">
        <v>45682</v>
      </c>
      <c r="G1925" s="3">
        <v>33400</v>
      </c>
      <c r="H1925" s="2" t="s">
        <v>9882</v>
      </c>
      <c r="I1925" s="2" t="s">
        <v>9898</v>
      </c>
      <c r="J1925" s="2" t="s">
        <v>9903</v>
      </c>
      <c r="K1925" s="2" t="s">
        <v>9908</v>
      </c>
      <c r="L1925" s="2" t="s">
        <v>9918</v>
      </c>
      <c r="M1925" s="2">
        <v>9</v>
      </c>
      <c r="N1925" s="2">
        <v>4299.13</v>
      </c>
      <c r="O1925" s="2">
        <v>38692.17</v>
      </c>
      <c r="P1925" s="2">
        <v>19.46</v>
      </c>
      <c r="Q1925" s="2">
        <v>31162.67</v>
      </c>
      <c r="R1925" s="2">
        <v>4</v>
      </c>
      <c r="S1925" s="2">
        <f t="shared" si="90"/>
        <v>2</v>
      </c>
      <c r="T1925" s="2">
        <f t="shared" si="91"/>
        <v>8</v>
      </c>
      <c r="U1925" s="6">
        <f t="shared" si="92"/>
        <v>33.620150187734666</v>
      </c>
    </row>
    <row r="1926" spans="1:21" x14ac:dyDescent="0.3">
      <c r="A1926" s="2" t="s">
        <v>1941</v>
      </c>
      <c r="B1926" s="2" t="s">
        <v>6921</v>
      </c>
      <c r="C1926" s="3">
        <v>45686</v>
      </c>
      <c r="D1926" s="4">
        <v>10</v>
      </c>
      <c r="E1926" s="3">
        <v>45688</v>
      </c>
      <c r="F1926" s="3">
        <v>45693</v>
      </c>
      <c r="G1926" s="3">
        <v>35720</v>
      </c>
      <c r="H1926" s="2" t="s">
        <v>9882</v>
      </c>
      <c r="I1926" s="2" t="s">
        <v>9895</v>
      </c>
      <c r="J1926" s="2" t="s">
        <v>9903</v>
      </c>
      <c r="K1926" s="2" t="s">
        <v>9908</v>
      </c>
      <c r="L1926" s="2" t="s">
        <v>9934</v>
      </c>
      <c r="M1926" s="2">
        <v>5</v>
      </c>
      <c r="N1926" s="2">
        <v>35685.160000000003</v>
      </c>
      <c r="O1926" s="2">
        <v>178425.8</v>
      </c>
      <c r="P1926" s="2">
        <v>15.38</v>
      </c>
      <c r="Q1926" s="2">
        <v>150983.91</v>
      </c>
      <c r="R1926" s="2">
        <v>3</v>
      </c>
      <c r="S1926" s="2">
        <f t="shared" si="90"/>
        <v>7</v>
      </c>
      <c r="T1926" s="2">
        <f t="shared" si="91"/>
        <v>3</v>
      </c>
      <c r="U1926" s="6">
        <f t="shared" si="92"/>
        <v>27.286064954682779</v>
      </c>
    </row>
    <row r="1927" spans="1:21" x14ac:dyDescent="0.3">
      <c r="A1927" s="2" t="s">
        <v>1942</v>
      </c>
      <c r="B1927" s="2" t="s">
        <v>6922</v>
      </c>
      <c r="C1927" s="3">
        <v>45326</v>
      </c>
      <c r="D1927" s="4">
        <v>5</v>
      </c>
      <c r="E1927" s="3">
        <v>45328</v>
      </c>
      <c r="F1927" s="3">
        <v>45329</v>
      </c>
      <c r="G1927" s="3">
        <v>33770</v>
      </c>
      <c r="H1927" s="2" t="s">
        <v>9881</v>
      </c>
      <c r="I1927" s="2" t="s">
        <v>9885</v>
      </c>
      <c r="J1927" s="2" t="s">
        <v>9904</v>
      </c>
      <c r="K1927" s="2" t="s">
        <v>9912</v>
      </c>
      <c r="L1927" s="2" t="s">
        <v>9920</v>
      </c>
      <c r="M1927" s="2">
        <v>5</v>
      </c>
      <c r="N1927" s="2">
        <v>39175.17</v>
      </c>
      <c r="O1927" s="2">
        <v>195875.85</v>
      </c>
      <c r="P1927" s="2">
        <v>2.23</v>
      </c>
      <c r="Q1927" s="2">
        <v>191507.82</v>
      </c>
      <c r="R1927" s="2">
        <v>4</v>
      </c>
      <c r="S1927" s="2">
        <f t="shared" si="90"/>
        <v>3</v>
      </c>
      <c r="T1927" s="2">
        <f t="shared" si="91"/>
        <v>2</v>
      </c>
      <c r="U1927" s="6">
        <f t="shared" si="92"/>
        <v>31.636635141861625</v>
      </c>
    </row>
    <row r="1928" spans="1:21" x14ac:dyDescent="0.3">
      <c r="A1928" s="2" t="s">
        <v>1943</v>
      </c>
      <c r="B1928" s="2" t="s">
        <v>6923</v>
      </c>
      <c r="C1928" s="3">
        <v>45633</v>
      </c>
      <c r="D1928" s="4">
        <v>5</v>
      </c>
      <c r="E1928" s="3">
        <v>45634</v>
      </c>
      <c r="F1928" s="3">
        <v>45638</v>
      </c>
      <c r="G1928" s="3">
        <v>31477</v>
      </c>
      <c r="H1928" s="2" t="s">
        <v>9881</v>
      </c>
      <c r="I1928" s="2" t="s">
        <v>9891</v>
      </c>
      <c r="J1928" s="2" t="s">
        <v>9904</v>
      </c>
      <c r="K1928" s="2" t="s">
        <v>9909</v>
      </c>
      <c r="L1928" s="2" t="s">
        <v>9916</v>
      </c>
      <c r="M1928" s="2">
        <v>9</v>
      </c>
      <c r="N1928" s="2">
        <v>15486.15</v>
      </c>
      <c r="O1928" s="2">
        <v>139375.35</v>
      </c>
      <c r="P1928" s="2">
        <v>18.5</v>
      </c>
      <c r="Q1928" s="2">
        <v>113590.91</v>
      </c>
      <c r="R1928" s="2">
        <v>3</v>
      </c>
      <c r="S1928" s="2">
        <f t="shared" si="90"/>
        <v>5</v>
      </c>
      <c r="T1928" s="2">
        <f t="shared" si="91"/>
        <v>0</v>
      </c>
      <c r="U1928" s="6">
        <f t="shared" si="92"/>
        <v>38.756335556335557</v>
      </c>
    </row>
    <row r="1929" spans="1:21" x14ac:dyDescent="0.3">
      <c r="A1929" s="2" t="s">
        <v>1944</v>
      </c>
      <c r="B1929" s="2" t="s">
        <v>6924</v>
      </c>
      <c r="C1929" s="3">
        <v>45661</v>
      </c>
      <c r="D1929" s="4">
        <v>5</v>
      </c>
      <c r="E1929" s="3">
        <v>45665</v>
      </c>
      <c r="F1929" s="3">
        <v>45668</v>
      </c>
      <c r="G1929" s="3">
        <v>25941</v>
      </c>
      <c r="H1929" s="2" t="s">
        <v>9879</v>
      </c>
      <c r="I1929" s="2" t="s">
        <v>9900</v>
      </c>
      <c r="J1929" s="2" t="s">
        <v>9905</v>
      </c>
      <c r="K1929" s="2" t="s">
        <v>9910</v>
      </c>
      <c r="L1929" s="2" t="s">
        <v>9917</v>
      </c>
      <c r="M1929" s="2">
        <v>8</v>
      </c>
      <c r="N1929" s="2">
        <v>48169.24</v>
      </c>
      <c r="O1929" s="2">
        <v>385353.92</v>
      </c>
      <c r="P1929" s="2">
        <v>22.77</v>
      </c>
      <c r="Q1929" s="2">
        <v>297608.83</v>
      </c>
      <c r="R1929" s="2">
        <v>2</v>
      </c>
      <c r="S1929" s="2">
        <f t="shared" si="90"/>
        <v>7</v>
      </c>
      <c r="T1929" s="2">
        <f t="shared" si="91"/>
        <v>-2</v>
      </c>
      <c r="U1929" s="6">
        <f t="shared" si="92"/>
        <v>53.989745631937879</v>
      </c>
    </row>
    <row r="1930" spans="1:21" x14ac:dyDescent="0.3">
      <c r="A1930" s="2" t="s">
        <v>1945</v>
      </c>
      <c r="B1930" s="2" t="s">
        <v>6925</v>
      </c>
      <c r="C1930" s="3">
        <v>45211</v>
      </c>
      <c r="D1930" s="4">
        <v>4</v>
      </c>
      <c r="E1930" s="3">
        <v>45212</v>
      </c>
      <c r="F1930" s="3">
        <v>45215</v>
      </c>
      <c r="G1930" s="3">
        <v>23400</v>
      </c>
      <c r="H1930" s="2" t="s">
        <v>9882</v>
      </c>
      <c r="I1930" s="2" t="s">
        <v>9887</v>
      </c>
      <c r="J1930" s="2" t="s">
        <v>9904</v>
      </c>
      <c r="K1930" s="2" t="s">
        <v>9909</v>
      </c>
      <c r="L1930" s="2" t="s">
        <v>9923</v>
      </c>
      <c r="M1930" s="2">
        <v>8</v>
      </c>
      <c r="N1930" s="2">
        <v>27485.84</v>
      </c>
      <c r="O1930" s="2">
        <v>219886.72</v>
      </c>
      <c r="P1930" s="2">
        <v>27.46</v>
      </c>
      <c r="Q1930" s="2">
        <v>159505.82999999999</v>
      </c>
      <c r="R1930" s="2">
        <v>1</v>
      </c>
      <c r="S1930" s="2">
        <f t="shared" si="90"/>
        <v>4</v>
      </c>
      <c r="T1930" s="2">
        <f t="shared" si="91"/>
        <v>0</v>
      </c>
      <c r="U1930" s="6">
        <f t="shared" si="92"/>
        <v>59.715263518138265</v>
      </c>
    </row>
    <row r="1931" spans="1:21" x14ac:dyDescent="0.3">
      <c r="A1931" s="2" t="s">
        <v>1946</v>
      </c>
      <c r="B1931" s="2" t="s">
        <v>6926</v>
      </c>
      <c r="C1931" s="3">
        <v>45694</v>
      </c>
      <c r="D1931" s="4">
        <v>8</v>
      </c>
      <c r="E1931" s="3">
        <v>45697</v>
      </c>
      <c r="F1931" s="3">
        <v>45698</v>
      </c>
      <c r="G1931" s="3">
        <v>24615</v>
      </c>
      <c r="H1931" s="2" t="s">
        <v>9881</v>
      </c>
      <c r="I1931" s="2" t="s">
        <v>9894</v>
      </c>
      <c r="J1931" s="2" t="s">
        <v>9906</v>
      </c>
      <c r="K1931" s="2" t="s">
        <v>9911</v>
      </c>
      <c r="L1931" s="2" t="s">
        <v>9926</v>
      </c>
      <c r="M1931" s="2">
        <v>3</v>
      </c>
      <c r="N1931" s="2">
        <v>21051.86</v>
      </c>
      <c r="O1931" s="2">
        <v>63155.58</v>
      </c>
      <c r="P1931" s="2">
        <v>0.73</v>
      </c>
      <c r="Q1931" s="2">
        <v>62694.54</v>
      </c>
      <c r="R1931" s="2">
        <v>1</v>
      </c>
      <c r="S1931" s="2">
        <f t="shared" si="90"/>
        <v>4</v>
      </c>
      <c r="T1931" s="2">
        <f t="shared" si="91"/>
        <v>4</v>
      </c>
      <c r="U1931" s="6">
        <f t="shared" si="92"/>
        <v>57.71048723897912</v>
      </c>
    </row>
    <row r="1932" spans="1:21" x14ac:dyDescent="0.3">
      <c r="A1932" s="2" t="s">
        <v>1947</v>
      </c>
      <c r="B1932" s="2" t="s">
        <v>6927</v>
      </c>
      <c r="C1932" s="3">
        <v>45304</v>
      </c>
      <c r="D1932" s="4">
        <v>10</v>
      </c>
      <c r="E1932" s="3">
        <v>45306</v>
      </c>
      <c r="F1932" s="3">
        <v>45308</v>
      </c>
      <c r="G1932" s="3">
        <v>22460</v>
      </c>
      <c r="H1932" s="2" t="s">
        <v>9879</v>
      </c>
      <c r="I1932" s="2" t="s">
        <v>9893</v>
      </c>
      <c r="J1932" s="2" t="s">
        <v>9904</v>
      </c>
      <c r="K1932" s="2" t="s">
        <v>9912</v>
      </c>
      <c r="L1932" s="2" t="s">
        <v>9933</v>
      </c>
      <c r="M1932" s="2">
        <v>3</v>
      </c>
      <c r="N1932" s="2">
        <v>16207.23</v>
      </c>
      <c r="O1932" s="2">
        <v>48621.69</v>
      </c>
      <c r="P1932" s="2">
        <v>14.54</v>
      </c>
      <c r="Q1932" s="2">
        <v>41552.1</v>
      </c>
      <c r="R1932" s="2">
        <v>1</v>
      </c>
      <c r="S1932" s="2">
        <f t="shared" si="90"/>
        <v>4</v>
      </c>
      <c r="T1932" s="2">
        <f t="shared" si="91"/>
        <v>6</v>
      </c>
      <c r="U1932" s="6">
        <f t="shared" si="92"/>
        <v>62.543463381245722</v>
      </c>
    </row>
    <row r="1933" spans="1:21" x14ac:dyDescent="0.3">
      <c r="A1933" s="2" t="s">
        <v>1948</v>
      </c>
      <c r="B1933" s="2" t="s">
        <v>6928</v>
      </c>
      <c r="C1933" s="3">
        <v>45436</v>
      </c>
      <c r="D1933" s="4">
        <v>8</v>
      </c>
      <c r="E1933" s="3">
        <v>45437</v>
      </c>
      <c r="F1933" s="3">
        <v>45441</v>
      </c>
      <c r="G1933" s="3">
        <v>25364</v>
      </c>
      <c r="H1933" s="2" t="s">
        <v>9881</v>
      </c>
      <c r="I1933" s="2" t="s">
        <v>9890</v>
      </c>
      <c r="J1933" s="2" t="s">
        <v>9904</v>
      </c>
      <c r="K1933" s="2" t="s">
        <v>9909</v>
      </c>
      <c r="L1933" s="2" t="s">
        <v>9927</v>
      </c>
      <c r="M1933" s="2">
        <v>7</v>
      </c>
      <c r="N1933" s="2">
        <v>4974.42</v>
      </c>
      <c r="O1933" s="2">
        <v>34820.94</v>
      </c>
      <c r="P1933" s="2">
        <v>28.61</v>
      </c>
      <c r="Q1933" s="2">
        <v>24858.67</v>
      </c>
      <c r="R1933" s="2">
        <v>5</v>
      </c>
      <c r="S1933" s="2">
        <f t="shared" si="90"/>
        <v>5</v>
      </c>
      <c r="T1933" s="2">
        <f t="shared" si="91"/>
        <v>3</v>
      </c>
      <c r="U1933" s="6">
        <f t="shared" si="92"/>
        <v>54.954140999315534</v>
      </c>
    </row>
    <row r="1934" spans="1:21" x14ac:dyDescent="0.3">
      <c r="A1934" s="2" t="s">
        <v>1949</v>
      </c>
      <c r="B1934" s="2" t="s">
        <v>6929</v>
      </c>
      <c r="C1934" s="3">
        <v>45653</v>
      </c>
      <c r="D1934" s="4">
        <v>7</v>
      </c>
      <c r="E1934" s="3">
        <v>45654</v>
      </c>
      <c r="F1934" s="3">
        <v>45658</v>
      </c>
      <c r="G1934" s="3">
        <v>30456</v>
      </c>
      <c r="H1934" s="2" t="s">
        <v>9881</v>
      </c>
      <c r="I1934" s="2" t="s">
        <v>9894</v>
      </c>
      <c r="J1934" s="2" t="s">
        <v>9905</v>
      </c>
      <c r="K1934" s="2" t="s">
        <v>9910</v>
      </c>
      <c r="L1934" s="2" t="s">
        <v>9935</v>
      </c>
      <c r="M1934" s="2">
        <v>2</v>
      </c>
      <c r="N1934" s="2">
        <v>21469.279999999999</v>
      </c>
      <c r="O1934" s="2">
        <v>42938.559999999998</v>
      </c>
      <c r="P1934" s="2">
        <v>12.5</v>
      </c>
      <c r="Q1934" s="2">
        <v>37571.24</v>
      </c>
      <c r="R1934" s="2">
        <v>4</v>
      </c>
      <c r="S1934" s="2">
        <f t="shared" si="90"/>
        <v>5</v>
      </c>
      <c r="T1934" s="2">
        <f t="shared" si="91"/>
        <v>2</v>
      </c>
      <c r="U1934" s="6">
        <f t="shared" si="92"/>
        <v>41.605762336223194</v>
      </c>
    </row>
    <row r="1935" spans="1:21" x14ac:dyDescent="0.3">
      <c r="A1935" s="2" t="s">
        <v>1950</v>
      </c>
      <c r="B1935" s="2" t="s">
        <v>6930</v>
      </c>
      <c r="C1935" s="3">
        <v>45387</v>
      </c>
      <c r="D1935" s="4">
        <v>9</v>
      </c>
      <c r="E1935" s="3">
        <v>45392</v>
      </c>
      <c r="F1935" s="3">
        <v>45394</v>
      </c>
      <c r="G1935" s="3">
        <v>27309</v>
      </c>
      <c r="H1935" s="2" t="s">
        <v>9880</v>
      </c>
      <c r="I1935" s="2" t="s">
        <v>9884</v>
      </c>
      <c r="J1935" s="2" t="s">
        <v>9903</v>
      </c>
      <c r="K1935" s="2" t="s">
        <v>9908</v>
      </c>
      <c r="L1935" s="2" t="s">
        <v>9934</v>
      </c>
      <c r="M1935" s="2">
        <v>4</v>
      </c>
      <c r="N1935" s="2">
        <v>26840.32</v>
      </c>
      <c r="O1935" s="2">
        <v>107361.28</v>
      </c>
      <c r="P1935" s="2">
        <v>3.34</v>
      </c>
      <c r="Q1935" s="2">
        <v>103775.41</v>
      </c>
      <c r="R1935" s="2">
        <v>5</v>
      </c>
      <c r="S1935" s="2">
        <f t="shared" si="90"/>
        <v>7</v>
      </c>
      <c r="T1935" s="2">
        <f t="shared" si="91"/>
        <v>2</v>
      </c>
      <c r="U1935" s="6">
        <f t="shared" si="92"/>
        <v>49.49420227614344</v>
      </c>
    </row>
    <row r="1936" spans="1:21" x14ac:dyDescent="0.3">
      <c r="A1936" s="2" t="s">
        <v>1951</v>
      </c>
      <c r="B1936" s="2" t="s">
        <v>6931</v>
      </c>
      <c r="C1936" s="3">
        <v>45590</v>
      </c>
      <c r="D1936" s="4">
        <v>4</v>
      </c>
      <c r="E1936" s="3">
        <v>45591</v>
      </c>
      <c r="F1936" s="3">
        <v>45595</v>
      </c>
      <c r="G1936" s="3">
        <v>35263</v>
      </c>
      <c r="H1936" s="2" t="s">
        <v>9881</v>
      </c>
      <c r="I1936" s="2" t="s">
        <v>9899</v>
      </c>
      <c r="J1936" s="2" t="s">
        <v>9906</v>
      </c>
      <c r="K1936" s="2" t="s">
        <v>9911</v>
      </c>
      <c r="L1936" s="2" t="s">
        <v>9936</v>
      </c>
      <c r="M1936" s="2">
        <v>3</v>
      </c>
      <c r="N1936" s="2">
        <v>11687.26</v>
      </c>
      <c r="O1936" s="2">
        <v>35061.78</v>
      </c>
      <c r="P1936" s="2">
        <v>26.75</v>
      </c>
      <c r="Q1936" s="2">
        <v>25682.75</v>
      </c>
      <c r="R1936" s="2">
        <v>3</v>
      </c>
      <c r="S1936" s="2">
        <f t="shared" si="90"/>
        <v>5</v>
      </c>
      <c r="T1936" s="2">
        <f t="shared" si="91"/>
        <v>-1</v>
      </c>
      <c r="U1936" s="6">
        <f t="shared" si="92"/>
        <v>28.271783253091662</v>
      </c>
    </row>
    <row r="1937" spans="1:21" x14ac:dyDescent="0.3">
      <c r="A1937" s="2" t="s">
        <v>1952</v>
      </c>
      <c r="B1937" s="2" t="s">
        <v>6932</v>
      </c>
      <c r="C1937" s="3">
        <v>45185</v>
      </c>
      <c r="D1937" s="4">
        <v>10</v>
      </c>
      <c r="E1937" s="3">
        <v>45190</v>
      </c>
      <c r="F1937" s="3">
        <v>45195</v>
      </c>
      <c r="G1937" s="3">
        <v>31403</v>
      </c>
      <c r="H1937" s="2" t="s">
        <v>9880</v>
      </c>
      <c r="I1937" s="2" t="s">
        <v>9884</v>
      </c>
      <c r="J1937" s="2" t="s">
        <v>9903</v>
      </c>
      <c r="K1937" s="2" t="s">
        <v>9908</v>
      </c>
      <c r="L1937" s="2" t="s">
        <v>9918</v>
      </c>
      <c r="M1937" s="2">
        <v>5</v>
      </c>
      <c r="N1937" s="2">
        <v>43405.02</v>
      </c>
      <c r="O1937" s="2">
        <v>217025.1</v>
      </c>
      <c r="P1937" s="2">
        <v>1.1399999999999999</v>
      </c>
      <c r="Q1937" s="2">
        <v>214551.01</v>
      </c>
      <c r="R1937" s="2">
        <v>4</v>
      </c>
      <c r="S1937" s="2">
        <f t="shared" si="90"/>
        <v>10</v>
      </c>
      <c r="T1937" s="2">
        <f t="shared" si="91"/>
        <v>0</v>
      </c>
      <c r="U1937" s="6">
        <f t="shared" si="92"/>
        <v>37.735046335299074</v>
      </c>
    </row>
    <row r="1938" spans="1:21" x14ac:dyDescent="0.3">
      <c r="A1938" s="2" t="s">
        <v>1953</v>
      </c>
      <c r="B1938" s="2" t="s">
        <v>6933</v>
      </c>
      <c r="C1938" s="3">
        <v>45694</v>
      </c>
      <c r="D1938" s="4">
        <v>7</v>
      </c>
      <c r="E1938" s="3">
        <v>45696</v>
      </c>
      <c r="F1938" s="3">
        <v>45697</v>
      </c>
      <c r="G1938" s="3">
        <v>26349</v>
      </c>
      <c r="H1938" s="2" t="s">
        <v>9881</v>
      </c>
      <c r="I1938" s="2" t="s">
        <v>9899</v>
      </c>
      <c r="J1938" s="2" t="s">
        <v>9906</v>
      </c>
      <c r="K1938" s="2" t="s">
        <v>9911</v>
      </c>
      <c r="L1938" s="2" t="s">
        <v>9936</v>
      </c>
      <c r="M1938" s="2">
        <v>7</v>
      </c>
      <c r="N1938" s="2">
        <v>18591.189999999999</v>
      </c>
      <c r="O1938" s="2">
        <v>130138.33</v>
      </c>
      <c r="P1938" s="2">
        <v>20.39</v>
      </c>
      <c r="Q1938" s="2">
        <v>103603.12</v>
      </c>
      <c r="R1938" s="2">
        <v>1</v>
      </c>
      <c r="S1938" s="2">
        <f t="shared" si="90"/>
        <v>3</v>
      </c>
      <c r="T1938" s="2">
        <f t="shared" si="91"/>
        <v>4</v>
      </c>
      <c r="U1938" s="6">
        <f t="shared" si="92"/>
        <v>52.962380855810181</v>
      </c>
    </row>
    <row r="1939" spans="1:21" x14ac:dyDescent="0.3">
      <c r="A1939" s="2" t="s">
        <v>1954</v>
      </c>
      <c r="B1939" s="2" t="s">
        <v>6934</v>
      </c>
      <c r="C1939" s="3">
        <v>45200</v>
      </c>
      <c r="D1939" s="4">
        <v>6</v>
      </c>
      <c r="E1939" s="3">
        <v>45202</v>
      </c>
      <c r="F1939" s="3">
        <v>45206</v>
      </c>
      <c r="G1939" s="3">
        <v>26534</v>
      </c>
      <c r="H1939" s="2" t="s">
        <v>9880</v>
      </c>
      <c r="I1939" s="2" t="s">
        <v>9901</v>
      </c>
      <c r="J1939" s="2" t="s">
        <v>9904</v>
      </c>
      <c r="K1939" s="2" t="s">
        <v>9909</v>
      </c>
      <c r="L1939" s="2" t="s">
        <v>9916</v>
      </c>
      <c r="M1939" s="2">
        <v>3</v>
      </c>
      <c r="N1939" s="2">
        <v>1834.48</v>
      </c>
      <c r="O1939" s="2">
        <v>5503.4400000000014</v>
      </c>
      <c r="P1939" s="2">
        <v>9.41</v>
      </c>
      <c r="Q1939" s="2">
        <v>4985.57</v>
      </c>
      <c r="R1939" s="2">
        <v>5</v>
      </c>
      <c r="S1939" s="2">
        <f t="shared" si="90"/>
        <v>6</v>
      </c>
      <c r="T1939" s="2">
        <f t="shared" si="91"/>
        <v>0</v>
      </c>
      <c r="U1939" s="6">
        <f t="shared" si="92"/>
        <v>51.104722792607802</v>
      </c>
    </row>
    <row r="1940" spans="1:21" x14ac:dyDescent="0.3">
      <c r="A1940" s="2" t="s">
        <v>1955</v>
      </c>
      <c r="B1940" s="2" t="s">
        <v>6935</v>
      </c>
      <c r="C1940" s="3">
        <v>45524</v>
      </c>
      <c r="D1940" s="4">
        <v>5</v>
      </c>
      <c r="E1940" s="3">
        <v>45525</v>
      </c>
      <c r="F1940" s="3">
        <v>45527</v>
      </c>
      <c r="G1940" s="3">
        <v>32252</v>
      </c>
      <c r="H1940" s="2" t="s">
        <v>9880</v>
      </c>
      <c r="I1940" s="2" t="s">
        <v>9892</v>
      </c>
      <c r="J1940" s="2" t="s">
        <v>9906</v>
      </c>
      <c r="K1940" s="2" t="s">
        <v>9911</v>
      </c>
      <c r="L1940" s="2" t="s">
        <v>9936</v>
      </c>
      <c r="M1940" s="2">
        <v>8</v>
      </c>
      <c r="N1940" s="2">
        <v>49492.94</v>
      </c>
      <c r="O1940" s="2">
        <v>395943.52</v>
      </c>
      <c r="P1940" s="2">
        <v>27.16</v>
      </c>
      <c r="Q1940" s="2">
        <v>288405.26</v>
      </c>
      <c r="R1940" s="2">
        <v>3</v>
      </c>
      <c r="S1940" s="2">
        <f t="shared" si="90"/>
        <v>3</v>
      </c>
      <c r="T1940" s="2">
        <f t="shared" si="91"/>
        <v>2</v>
      </c>
      <c r="U1940" s="6">
        <f t="shared" si="92"/>
        <v>36.334739178690349</v>
      </c>
    </row>
    <row r="1941" spans="1:21" x14ac:dyDescent="0.3">
      <c r="A1941" s="2" t="s">
        <v>1956</v>
      </c>
      <c r="B1941" s="2" t="s">
        <v>6936</v>
      </c>
      <c r="C1941" s="3">
        <v>45347</v>
      </c>
      <c r="D1941" s="4">
        <v>4</v>
      </c>
      <c r="E1941" s="3">
        <v>45348</v>
      </c>
      <c r="F1941" s="3">
        <v>45353</v>
      </c>
      <c r="G1941" s="3">
        <v>25964</v>
      </c>
      <c r="H1941" s="2" t="s">
        <v>9882</v>
      </c>
      <c r="I1941" s="2" t="s">
        <v>9902</v>
      </c>
      <c r="J1941" s="2" t="s">
        <v>9904</v>
      </c>
      <c r="K1941" s="2" t="s">
        <v>9912</v>
      </c>
      <c r="L1941" s="2" t="s">
        <v>9920</v>
      </c>
      <c r="M1941" s="2">
        <v>5</v>
      </c>
      <c r="N1941" s="2">
        <v>33997.26</v>
      </c>
      <c r="O1941" s="2">
        <v>169986.3</v>
      </c>
      <c r="P1941" s="2">
        <v>7.59</v>
      </c>
      <c r="Q1941" s="2">
        <v>157084.34</v>
      </c>
      <c r="R1941" s="2">
        <v>2</v>
      </c>
      <c r="S1941" s="2">
        <f t="shared" si="90"/>
        <v>6</v>
      </c>
      <c r="T1941" s="2">
        <f t="shared" si="91"/>
        <v>-2</v>
      </c>
      <c r="U1941" s="6">
        <f t="shared" si="92"/>
        <v>53.066416548367471</v>
      </c>
    </row>
    <row r="1942" spans="1:21" x14ac:dyDescent="0.3">
      <c r="A1942" s="2" t="s">
        <v>1957</v>
      </c>
      <c r="B1942" s="2" t="s">
        <v>6937</v>
      </c>
      <c r="C1942" s="3">
        <v>45690</v>
      </c>
      <c r="D1942" s="4">
        <v>3</v>
      </c>
      <c r="E1942" s="3">
        <v>45691</v>
      </c>
      <c r="F1942" s="3">
        <v>45694</v>
      </c>
      <c r="G1942" s="3">
        <v>35764</v>
      </c>
      <c r="H1942" s="2" t="s">
        <v>9882</v>
      </c>
      <c r="I1942" s="2" t="s">
        <v>9887</v>
      </c>
      <c r="J1942" s="2" t="s">
        <v>9903</v>
      </c>
      <c r="K1942" s="2" t="s">
        <v>9908</v>
      </c>
      <c r="L1942" s="2" t="s">
        <v>9921</v>
      </c>
      <c r="M1942" s="2">
        <v>4</v>
      </c>
      <c r="N1942" s="2">
        <v>3800.86</v>
      </c>
      <c r="O1942" s="2">
        <v>15203.44</v>
      </c>
      <c r="P1942" s="2">
        <v>10.47</v>
      </c>
      <c r="Q1942" s="2">
        <v>13611.64</v>
      </c>
      <c r="R1942" s="2">
        <v>4</v>
      </c>
      <c r="S1942" s="2">
        <f t="shared" si="90"/>
        <v>4</v>
      </c>
      <c r="T1942" s="2">
        <f t="shared" si="91"/>
        <v>-1</v>
      </c>
      <c r="U1942" s="6">
        <f t="shared" si="92"/>
        <v>27.17654833836858</v>
      </c>
    </row>
    <row r="1943" spans="1:21" x14ac:dyDescent="0.3">
      <c r="A1943" s="2" t="s">
        <v>1958</v>
      </c>
      <c r="B1943" s="2" t="s">
        <v>6938</v>
      </c>
      <c r="C1943" s="3">
        <v>45835</v>
      </c>
      <c r="D1943" s="4">
        <v>6</v>
      </c>
      <c r="E1943" s="3">
        <v>45840</v>
      </c>
      <c r="F1943" s="3">
        <v>45845</v>
      </c>
      <c r="G1943" s="3">
        <v>28029</v>
      </c>
      <c r="H1943" s="2" t="s">
        <v>9882</v>
      </c>
      <c r="I1943" s="2" t="s">
        <v>9895</v>
      </c>
      <c r="J1943" s="2" t="s">
        <v>9904</v>
      </c>
      <c r="K1943" s="2" t="s">
        <v>9912</v>
      </c>
      <c r="L1943" s="2" t="s">
        <v>9928</v>
      </c>
      <c r="M1943" s="2">
        <v>7</v>
      </c>
      <c r="N1943" s="2">
        <v>25441.19</v>
      </c>
      <c r="O1943" s="2">
        <v>178088.33</v>
      </c>
      <c r="P1943" s="2">
        <v>15.52</v>
      </c>
      <c r="Q1943" s="2">
        <v>150449.01999999999</v>
      </c>
      <c r="R1943" s="2">
        <v>3</v>
      </c>
      <c r="S1943" s="2">
        <f t="shared" si="90"/>
        <v>10</v>
      </c>
      <c r="T1943" s="2">
        <f t="shared" si="91"/>
        <v>-4</v>
      </c>
      <c r="U1943" s="6">
        <f t="shared" si="92"/>
        <v>48.748836445271863</v>
      </c>
    </row>
    <row r="1944" spans="1:21" x14ac:dyDescent="0.3">
      <c r="A1944" s="2" t="s">
        <v>1959</v>
      </c>
      <c r="B1944" s="2" t="s">
        <v>6939</v>
      </c>
      <c r="C1944" s="3">
        <v>45257</v>
      </c>
      <c r="D1944" s="4">
        <v>6</v>
      </c>
      <c r="E1944" s="3">
        <v>45261</v>
      </c>
      <c r="F1944" s="3">
        <v>45266</v>
      </c>
      <c r="G1944" s="3">
        <v>26956</v>
      </c>
      <c r="H1944" s="2" t="s">
        <v>9881</v>
      </c>
      <c r="I1944" s="2" t="s">
        <v>9894</v>
      </c>
      <c r="J1944" s="2" t="s">
        <v>9903</v>
      </c>
      <c r="K1944" s="2" t="s">
        <v>9907</v>
      </c>
      <c r="L1944" s="2" t="s">
        <v>9913</v>
      </c>
      <c r="M1944" s="2">
        <v>8</v>
      </c>
      <c r="N1944" s="2">
        <v>17482.61</v>
      </c>
      <c r="O1944" s="2">
        <v>139860.88</v>
      </c>
      <c r="P1944" s="2">
        <v>4.34</v>
      </c>
      <c r="Q1944" s="2">
        <v>133790.92000000001</v>
      </c>
      <c r="R1944" s="2">
        <v>2</v>
      </c>
      <c r="S1944" s="2">
        <f t="shared" si="90"/>
        <v>9</v>
      </c>
      <c r="T1944" s="2">
        <f t="shared" si="91"/>
        <v>-3</v>
      </c>
      <c r="U1944" s="6">
        <f t="shared" si="92"/>
        <v>50.107424706071832</v>
      </c>
    </row>
    <row r="1945" spans="1:21" x14ac:dyDescent="0.3">
      <c r="A1945" s="2" t="s">
        <v>1960</v>
      </c>
      <c r="B1945" s="2" t="s">
        <v>6940</v>
      </c>
      <c r="C1945" s="3">
        <v>45565</v>
      </c>
      <c r="D1945" s="4">
        <v>9</v>
      </c>
      <c r="E1945" s="3">
        <v>45566</v>
      </c>
      <c r="F1945" s="3">
        <v>45570</v>
      </c>
      <c r="G1945" s="3">
        <v>38780</v>
      </c>
      <c r="H1945" s="2" t="s">
        <v>9881</v>
      </c>
      <c r="I1945" s="2" t="s">
        <v>9885</v>
      </c>
      <c r="J1945" s="2" t="s">
        <v>9903</v>
      </c>
      <c r="K1945" s="2" t="s">
        <v>9908</v>
      </c>
      <c r="L1945" s="2" t="s">
        <v>9915</v>
      </c>
      <c r="M1945" s="2">
        <v>8</v>
      </c>
      <c r="N1945" s="2">
        <v>28497.22</v>
      </c>
      <c r="O1945" s="2">
        <v>227977.76</v>
      </c>
      <c r="P1945" s="2">
        <v>3.74</v>
      </c>
      <c r="Q1945" s="2">
        <v>219451.39</v>
      </c>
      <c r="R1945" s="2">
        <v>5</v>
      </c>
      <c r="S1945" s="2">
        <f t="shared" si="90"/>
        <v>5</v>
      </c>
      <c r="T1945" s="2">
        <f t="shared" si="91"/>
        <v>4</v>
      </c>
      <c r="U1945" s="6">
        <f t="shared" si="92"/>
        <v>18.575648414985594</v>
      </c>
    </row>
    <row r="1946" spans="1:21" x14ac:dyDescent="0.3">
      <c r="A1946" s="2" t="s">
        <v>1961</v>
      </c>
      <c r="B1946" s="2" t="s">
        <v>6941</v>
      </c>
      <c r="C1946" s="3">
        <v>45770</v>
      </c>
      <c r="D1946" s="4">
        <v>8</v>
      </c>
      <c r="E1946" s="3">
        <v>45774</v>
      </c>
      <c r="F1946" s="3">
        <v>45777</v>
      </c>
      <c r="G1946" s="3">
        <v>24262</v>
      </c>
      <c r="H1946" s="2" t="s">
        <v>9882</v>
      </c>
      <c r="I1946" s="2" t="s">
        <v>9888</v>
      </c>
      <c r="J1946" s="2" t="s">
        <v>9903</v>
      </c>
      <c r="K1946" s="2" t="s">
        <v>9907</v>
      </c>
      <c r="L1946" s="2" t="s">
        <v>9932</v>
      </c>
      <c r="M1946" s="2">
        <v>6</v>
      </c>
      <c r="N1946" s="2">
        <v>35265.760000000002</v>
      </c>
      <c r="O1946" s="2">
        <v>211594.56</v>
      </c>
      <c r="P1946" s="2">
        <v>28.79</v>
      </c>
      <c r="Q1946" s="2">
        <v>150676.49</v>
      </c>
      <c r="R1946" s="2">
        <v>2</v>
      </c>
      <c r="S1946" s="2">
        <f t="shared" si="90"/>
        <v>7</v>
      </c>
      <c r="T1946" s="2">
        <f t="shared" si="91"/>
        <v>1</v>
      </c>
      <c r="U1946" s="6">
        <f t="shared" si="92"/>
        <v>58.885694729637237</v>
      </c>
    </row>
    <row r="1947" spans="1:21" x14ac:dyDescent="0.3">
      <c r="A1947" s="2" t="s">
        <v>1962</v>
      </c>
      <c r="B1947" s="2" t="s">
        <v>6942</v>
      </c>
      <c r="C1947" s="3">
        <v>45154</v>
      </c>
      <c r="D1947" s="4">
        <v>3</v>
      </c>
      <c r="E1947" s="3">
        <v>45157</v>
      </c>
      <c r="F1947" s="3">
        <v>45159</v>
      </c>
      <c r="G1947" s="3">
        <v>28776</v>
      </c>
      <c r="H1947" s="2" t="s">
        <v>9879</v>
      </c>
      <c r="I1947" s="2" t="s">
        <v>9900</v>
      </c>
      <c r="J1947" s="2" t="s">
        <v>9906</v>
      </c>
      <c r="K1947" s="2" t="s">
        <v>9911</v>
      </c>
      <c r="L1947" s="2" t="s">
        <v>9936</v>
      </c>
      <c r="M1947" s="2">
        <v>3</v>
      </c>
      <c r="N1947" s="2">
        <v>41135.019999999997</v>
      </c>
      <c r="O1947" s="2">
        <v>123405.06</v>
      </c>
      <c r="P1947" s="2">
        <v>12.9</v>
      </c>
      <c r="Q1947" s="2">
        <v>107485.81</v>
      </c>
      <c r="R1947" s="2">
        <v>4</v>
      </c>
      <c r="S1947" s="2">
        <f t="shared" si="90"/>
        <v>5</v>
      </c>
      <c r="T1947" s="2">
        <f t="shared" si="91"/>
        <v>-2</v>
      </c>
      <c r="U1947" s="6">
        <f t="shared" si="92"/>
        <v>44.841854651508839</v>
      </c>
    </row>
    <row r="1948" spans="1:21" x14ac:dyDescent="0.3">
      <c r="A1948" s="2" t="s">
        <v>1963</v>
      </c>
      <c r="B1948" s="2" t="s">
        <v>6943</v>
      </c>
      <c r="C1948" s="3">
        <v>45342</v>
      </c>
      <c r="D1948" s="4">
        <v>3</v>
      </c>
      <c r="E1948" s="3">
        <v>45344</v>
      </c>
      <c r="F1948" s="3">
        <v>45348</v>
      </c>
      <c r="G1948" s="3">
        <v>22308</v>
      </c>
      <c r="H1948" s="2" t="s">
        <v>9882</v>
      </c>
      <c r="I1948" s="2" t="s">
        <v>9887</v>
      </c>
      <c r="J1948" s="2" t="s">
        <v>9903</v>
      </c>
      <c r="K1948" s="2" t="s">
        <v>9907</v>
      </c>
      <c r="L1948" s="2" t="s">
        <v>9914</v>
      </c>
      <c r="M1948" s="2">
        <v>4</v>
      </c>
      <c r="N1948" s="2">
        <v>20281.02</v>
      </c>
      <c r="O1948" s="2">
        <v>81124.08</v>
      </c>
      <c r="P1948" s="2">
        <v>24.07</v>
      </c>
      <c r="Q1948" s="2">
        <v>61597.51</v>
      </c>
      <c r="R1948" s="2">
        <v>5</v>
      </c>
      <c r="S1948" s="2">
        <f t="shared" si="90"/>
        <v>6</v>
      </c>
      <c r="T1948" s="2">
        <f t="shared" si="91"/>
        <v>-3</v>
      </c>
      <c r="U1948" s="6">
        <f t="shared" si="92"/>
        <v>63.063655030800824</v>
      </c>
    </row>
    <row r="1949" spans="1:21" x14ac:dyDescent="0.3">
      <c r="A1949" s="2" t="s">
        <v>1964</v>
      </c>
      <c r="B1949" s="2" t="s">
        <v>6944</v>
      </c>
      <c r="C1949" s="3">
        <v>45826</v>
      </c>
      <c r="D1949" s="4">
        <v>7</v>
      </c>
      <c r="E1949" s="3">
        <v>45827</v>
      </c>
      <c r="F1949" s="3">
        <v>45831</v>
      </c>
      <c r="G1949" s="3">
        <v>25183</v>
      </c>
      <c r="H1949" s="2" t="s">
        <v>9882</v>
      </c>
      <c r="I1949" s="2" t="s">
        <v>9902</v>
      </c>
      <c r="J1949" s="2" t="s">
        <v>9903</v>
      </c>
      <c r="K1949" s="2" t="s">
        <v>9907</v>
      </c>
      <c r="L1949" s="2" t="s">
        <v>9932</v>
      </c>
      <c r="M1949" s="2">
        <v>5</v>
      </c>
      <c r="N1949" s="2">
        <v>2528.9499999999998</v>
      </c>
      <c r="O1949" s="2">
        <v>12644.75</v>
      </c>
      <c r="P1949" s="2">
        <v>3.17</v>
      </c>
      <c r="Q1949" s="2">
        <v>12243.91</v>
      </c>
      <c r="R1949" s="2">
        <v>3</v>
      </c>
      <c r="S1949" s="2">
        <f t="shared" si="90"/>
        <v>5</v>
      </c>
      <c r="T1949" s="2">
        <f t="shared" si="91"/>
        <v>2</v>
      </c>
      <c r="U1949" s="6">
        <f t="shared" si="92"/>
        <v>56.516119896152937</v>
      </c>
    </row>
    <row r="1950" spans="1:21" x14ac:dyDescent="0.3">
      <c r="A1950" s="2" t="s">
        <v>1965</v>
      </c>
      <c r="B1950" s="2" t="s">
        <v>6945</v>
      </c>
      <c r="C1950" s="3">
        <v>45280</v>
      </c>
      <c r="D1950" s="4">
        <v>7</v>
      </c>
      <c r="E1950" s="3">
        <v>45283</v>
      </c>
      <c r="F1950" s="3">
        <v>45286</v>
      </c>
      <c r="G1950" s="3">
        <v>25046</v>
      </c>
      <c r="H1950" s="2" t="s">
        <v>9879</v>
      </c>
      <c r="I1950" s="2" t="s">
        <v>9883</v>
      </c>
      <c r="J1950" s="2" t="s">
        <v>9903</v>
      </c>
      <c r="K1950" s="2" t="s">
        <v>9908</v>
      </c>
      <c r="L1950" s="2" t="s">
        <v>9921</v>
      </c>
      <c r="M1950" s="2">
        <v>1</v>
      </c>
      <c r="N1950" s="2">
        <v>48569.89</v>
      </c>
      <c r="O1950" s="2">
        <v>48569.89</v>
      </c>
      <c r="P1950" s="2">
        <v>26.9</v>
      </c>
      <c r="Q1950" s="2">
        <v>35504.589999999997</v>
      </c>
      <c r="R1950" s="2">
        <v>5</v>
      </c>
      <c r="S1950" s="2">
        <f t="shared" si="90"/>
        <v>6</v>
      </c>
      <c r="T1950" s="2">
        <f t="shared" si="91"/>
        <v>1</v>
      </c>
      <c r="U1950" s="6">
        <f t="shared" si="92"/>
        <v>55.397672826830934</v>
      </c>
    </row>
    <row r="1951" spans="1:21" x14ac:dyDescent="0.3">
      <c r="A1951" s="2" t="s">
        <v>1966</v>
      </c>
      <c r="B1951" s="2" t="s">
        <v>6946</v>
      </c>
      <c r="C1951" s="3">
        <v>45300</v>
      </c>
      <c r="D1951" s="4">
        <v>5</v>
      </c>
      <c r="E1951" s="3">
        <v>45305</v>
      </c>
      <c r="F1951" s="3">
        <v>45306</v>
      </c>
      <c r="G1951" s="3">
        <v>25878</v>
      </c>
      <c r="H1951" s="2" t="s">
        <v>9880</v>
      </c>
      <c r="I1951" s="2" t="s">
        <v>9901</v>
      </c>
      <c r="J1951" s="2" t="s">
        <v>9903</v>
      </c>
      <c r="K1951" s="2" t="s">
        <v>9907</v>
      </c>
      <c r="L1951" s="2" t="s">
        <v>9913</v>
      </c>
      <c r="M1951" s="2">
        <v>4</v>
      </c>
      <c r="N1951" s="2">
        <v>18349.150000000001</v>
      </c>
      <c r="O1951" s="2">
        <v>73396.600000000006</v>
      </c>
      <c r="P1951" s="2">
        <v>8.5</v>
      </c>
      <c r="Q1951" s="2">
        <v>67157.89</v>
      </c>
      <c r="R1951" s="2">
        <v>2</v>
      </c>
      <c r="S1951" s="2">
        <f t="shared" si="90"/>
        <v>6</v>
      </c>
      <c r="T1951" s="2">
        <f t="shared" si="91"/>
        <v>-1</v>
      </c>
      <c r="U1951" s="6">
        <f t="shared" si="92"/>
        <v>53.173876250684458</v>
      </c>
    </row>
    <row r="1952" spans="1:21" x14ac:dyDescent="0.3">
      <c r="A1952" s="2" t="s">
        <v>1967</v>
      </c>
      <c r="B1952" s="2" t="s">
        <v>6947</v>
      </c>
      <c r="C1952" s="3">
        <v>45575</v>
      </c>
      <c r="D1952" s="4">
        <v>7</v>
      </c>
      <c r="E1952" s="3">
        <v>45580</v>
      </c>
      <c r="F1952" s="3">
        <v>45583</v>
      </c>
      <c r="G1952" s="3">
        <v>27235</v>
      </c>
      <c r="H1952" s="2" t="s">
        <v>9880</v>
      </c>
      <c r="I1952" s="2" t="s">
        <v>9892</v>
      </c>
      <c r="J1952" s="2" t="s">
        <v>9905</v>
      </c>
      <c r="K1952" s="2" t="s">
        <v>9910</v>
      </c>
      <c r="L1952" s="2" t="s">
        <v>9917</v>
      </c>
      <c r="M1952" s="2">
        <v>10</v>
      </c>
      <c r="N1952" s="2">
        <v>23614.41</v>
      </c>
      <c r="O1952" s="2">
        <v>236144.1</v>
      </c>
      <c r="P1952" s="2">
        <v>21.19</v>
      </c>
      <c r="Q1952" s="2">
        <v>186105.17</v>
      </c>
      <c r="R1952" s="2">
        <v>3</v>
      </c>
      <c r="S1952" s="2">
        <f t="shared" si="90"/>
        <v>8</v>
      </c>
      <c r="T1952" s="2">
        <f t="shared" si="91"/>
        <v>-1</v>
      </c>
      <c r="U1952" s="6">
        <f t="shared" si="92"/>
        <v>50.211509555507838</v>
      </c>
    </row>
    <row r="1953" spans="1:21" x14ac:dyDescent="0.3">
      <c r="A1953" s="2" t="s">
        <v>1968</v>
      </c>
      <c r="B1953" s="2" t="s">
        <v>6948</v>
      </c>
      <c r="C1953" s="3">
        <v>45359</v>
      </c>
      <c r="D1953" s="4">
        <v>6</v>
      </c>
      <c r="E1953" s="3">
        <v>45363</v>
      </c>
      <c r="F1953" s="3">
        <v>45368</v>
      </c>
      <c r="G1953" s="3">
        <v>25372</v>
      </c>
      <c r="H1953" s="2" t="s">
        <v>9881</v>
      </c>
      <c r="I1953" s="2" t="s">
        <v>9891</v>
      </c>
      <c r="J1953" s="2" t="s">
        <v>9905</v>
      </c>
      <c r="K1953" s="2" t="s">
        <v>9910</v>
      </c>
      <c r="L1953" s="2" t="s">
        <v>9925</v>
      </c>
      <c r="M1953" s="2">
        <v>9</v>
      </c>
      <c r="N1953" s="2">
        <v>44725.97</v>
      </c>
      <c r="O1953" s="2">
        <v>402533.73</v>
      </c>
      <c r="P1953" s="2">
        <v>19.23</v>
      </c>
      <c r="Q1953" s="2">
        <v>325126.49</v>
      </c>
      <c r="R1953" s="2">
        <v>4</v>
      </c>
      <c r="S1953" s="2">
        <f t="shared" si="90"/>
        <v>9</v>
      </c>
      <c r="T1953" s="2">
        <f t="shared" si="91"/>
        <v>-3</v>
      </c>
      <c r="U1953" s="6">
        <f t="shared" si="92"/>
        <v>54.721423682409309</v>
      </c>
    </row>
    <row r="1954" spans="1:21" x14ac:dyDescent="0.3">
      <c r="A1954" s="2" t="s">
        <v>1969</v>
      </c>
      <c r="B1954" s="2" t="s">
        <v>6949</v>
      </c>
      <c r="C1954" s="3">
        <v>45204</v>
      </c>
      <c r="D1954" s="4">
        <v>10</v>
      </c>
      <c r="E1954" s="3">
        <v>45209</v>
      </c>
      <c r="F1954" s="3">
        <v>45210</v>
      </c>
      <c r="G1954" s="3">
        <v>38378</v>
      </c>
      <c r="H1954" s="2" t="s">
        <v>9882</v>
      </c>
      <c r="I1954" s="2" t="s">
        <v>9888</v>
      </c>
      <c r="J1954" s="2" t="s">
        <v>9906</v>
      </c>
      <c r="K1954" s="2" t="s">
        <v>9911</v>
      </c>
      <c r="L1954" s="2" t="s">
        <v>9919</v>
      </c>
      <c r="M1954" s="2">
        <v>6</v>
      </c>
      <c r="N1954" s="2">
        <v>19840.62</v>
      </c>
      <c r="O1954" s="2">
        <v>119043.72</v>
      </c>
      <c r="P1954" s="2">
        <v>18.079999999999998</v>
      </c>
      <c r="Q1954" s="2">
        <v>97520.62</v>
      </c>
      <c r="R1954" s="2">
        <v>4</v>
      </c>
      <c r="S1954" s="2">
        <f t="shared" si="90"/>
        <v>6</v>
      </c>
      <c r="T1954" s="2">
        <f t="shared" si="91"/>
        <v>4</v>
      </c>
      <c r="U1954" s="6">
        <f t="shared" si="92"/>
        <v>18.690589422106932</v>
      </c>
    </row>
    <row r="1955" spans="1:21" x14ac:dyDescent="0.3">
      <c r="A1955" s="2" t="s">
        <v>1970</v>
      </c>
      <c r="B1955" s="2" t="s">
        <v>6950</v>
      </c>
      <c r="C1955" s="3">
        <v>45184</v>
      </c>
      <c r="D1955" s="4">
        <v>10</v>
      </c>
      <c r="E1955" s="3">
        <v>45185</v>
      </c>
      <c r="F1955" s="3">
        <v>45190</v>
      </c>
      <c r="G1955" s="3">
        <v>26990</v>
      </c>
      <c r="H1955" s="2" t="s">
        <v>9881</v>
      </c>
      <c r="I1955" s="2" t="s">
        <v>9890</v>
      </c>
      <c r="J1955" s="2" t="s">
        <v>9905</v>
      </c>
      <c r="K1955" s="2" t="s">
        <v>9910</v>
      </c>
      <c r="L1955" s="2" t="s">
        <v>9917</v>
      </c>
      <c r="M1955" s="2">
        <v>4</v>
      </c>
      <c r="N1955" s="2">
        <v>31965.54</v>
      </c>
      <c r="O1955" s="2">
        <v>127862.16</v>
      </c>
      <c r="P1955" s="2">
        <v>6.03</v>
      </c>
      <c r="Q1955" s="2">
        <v>120152.07</v>
      </c>
      <c r="R1955" s="2">
        <v>1</v>
      </c>
      <c r="S1955" s="2">
        <f t="shared" si="90"/>
        <v>6</v>
      </c>
      <c r="T1955" s="2">
        <f t="shared" si="91"/>
        <v>4</v>
      </c>
      <c r="U1955" s="6">
        <f t="shared" si="92"/>
        <v>49.814462876469641</v>
      </c>
    </row>
    <row r="1956" spans="1:21" x14ac:dyDescent="0.3">
      <c r="A1956" s="2" t="s">
        <v>1971</v>
      </c>
      <c r="B1956" s="2" t="s">
        <v>6951</v>
      </c>
      <c r="C1956" s="3">
        <v>45201</v>
      </c>
      <c r="D1956" s="4">
        <v>7</v>
      </c>
      <c r="E1956" s="3">
        <v>45206</v>
      </c>
      <c r="F1956" s="3">
        <v>45211</v>
      </c>
      <c r="G1956" s="3">
        <v>22428</v>
      </c>
      <c r="H1956" s="2" t="s">
        <v>9879</v>
      </c>
      <c r="I1956" s="2" t="s">
        <v>9900</v>
      </c>
      <c r="J1956" s="2" t="s">
        <v>9906</v>
      </c>
      <c r="K1956" s="2" t="s">
        <v>9911</v>
      </c>
      <c r="L1956" s="2" t="s">
        <v>9919</v>
      </c>
      <c r="M1956" s="2">
        <v>1</v>
      </c>
      <c r="N1956" s="2">
        <v>3971.41</v>
      </c>
      <c r="O1956" s="2">
        <v>3971.41</v>
      </c>
      <c r="P1956" s="2">
        <v>6.64</v>
      </c>
      <c r="Q1956" s="2">
        <v>3707.71</v>
      </c>
      <c r="R1956" s="2">
        <v>4</v>
      </c>
      <c r="S1956" s="2">
        <f t="shared" si="90"/>
        <v>10</v>
      </c>
      <c r="T1956" s="2">
        <f t="shared" si="91"/>
        <v>-3</v>
      </c>
      <c r="U1956" s="6">
        <f t="shared" si="92"/>
        <v>62.351108213820076</v>
      </c>
    </row>
    <row r="1957" spans="1:21" x14ac:dyDescent="0.3">
      <c r="A1957" s="2" t="s">
        <v>1972</v>
      </c>
      <c r="B1957" s="2" t="s">
        <v>6952</v>
      </c>
      <c r="C1957" s="3">
        <v>45501</v>
      </c>
      <c r="D1957" s="4">
        <v>6</v>
      </c>
      <c r="E1957" s="3">
        <v>45506</v>
      </c>
      <c r="F1957" s="3">
        <v>45508</v>
      </c>
      <c r="G1957" s="3">
        <v>35711</v>
      </c>
      <c r="H1957" s="2" t="s">
        <v>9880</v>
      </c>
      <c r="I1957" s="2" t="s">
        <v>9892</v>
      </c>
      <c r="J1957" s="2" t="s">
        <v>9903</v>
      </c>
      <c r="K1957" s="2" t="s">
        <v>9907</v>
      </c>
      <c r="L1957" s="2" t="s">
        <v>9931</v>
      </c>
      <c r="M1957" s="2">
        <v>4</v>
      </c>
      <c r="N1957" s="2">
        <v>27473.62</v>
      </c>
      <c r="O1957" s="2">
        <v>109894.48</v>
      </c>
      <c r="P1957" s="2">
        <v>23.76</v>
      </c>
      <c r="Q1957" s="2">
        <v>83783.55</v>
      </c>
      <c r="R1957" s="2">
        <v>5</v>
      </c>
      <c r="S1957" s="2">
        <f t="shared" si="90"/>
        <v>7</v>
      </c>
      <c r="T1957" s="2">
        <f t="shared" si="91"/>
        <v>-1</v>
      </c>
      <c r="U1957" s="6">
        <f t="shared" si="92"/>
        <v>26.803559206023273</v>
      </c>
    </row>
    <row r="1958" spans="1:21" x14ac:dyDescent="0.3">
      <c r="A1958" s="2" t="s">
        <v>1973</v>
      </c>
      <c r="B1958" s="2" t="s">
        <v>6953</v>
      </c>
      <c r="C1958" s="3">
        <v>45178</v>
      </c>
      <c r="D1958" s="4">
        <v>6</v>
      </c>
      <c r="E1958" s="3">
        <v>45183</v>
      </c>
      <c r="F1958" s="3">
        <v>45188</v>
      </c>
      <c r="G1958" s="3">
        <v>23900</v>
      </c>
      <c r="H1958" s="2" t="s">
        <v>9879</v>
      </c>
      <c r="I1958" s="2" t="s">
        <v>9893</v>
      </c>
      <c r="J1958" s="2" t="s">
        <v>9905</v>
      </c>
      <c r="K1958" s="2" t="s">
        <v>9910</v>
      </c>
      <c r="L1958" s="2" t="s">
        <v>9925</v>
      </c>
      <c r="M1958" s="2">
        <v>8</v>
      </c>
      <c r="N1958" s="2">
        <v>11420.94</v>
      </c>
      <c r="O1958" s="2">
        <v>91367.52</v>
      </c>
      <c r="P1958" s="2">
        <v>27.16</v>
      </c>
      <c r="Q1958" s="2">
        <v>66552.100000000006</v>
      </c>
      <c r="R1958" s="2">
        <v>1</v>
      </c>
      <c r="S1958" s="2">
        <f t="shared" si="90"/>
        <v>10</v>
      </c>
      <c r="T1958" s="2">
        <f t="shared" si="91"/>
        <v>-4</v>
      </c>
      <c r="U1958" s="6">
        <f t="shared" si="92"/>
        <v>58.258016613299915</v>
      </c>
    </row>
    <row r="1959" spans="1:21" x14ac:dyDescent="0.3">
      <c r="A1959" s="2" t="s">
        <v>1974</v>
      </c>
      <c r="B1959" s="2" t="s">
        <v>6954</v>
      </c>
      <c r="C1959" s="3">
        <v>45598</v>
      </c>
      <c r="D1959" s="4">
        <v>8</v>
      </c>
      <c r="E1959" s="3">
        <v>45600</v>
      </c>
      <c r="F1959" s="3">
        <v>45605</v>
      </c>
      <c r="G1959" s="3">
        <v>37890</v>
      </c>
      <c r="H1959" s="2" t="s">
        <v>9882</v>
      </c>
      <c r="I1959" s="2" t="s">
        <v>9895</v>
      </c>
      <c r="J1959" s="2" t="s">
        <v>9906</v>
      </c>
      <c r="K1959" s="2" t="s">
        <v>9911</v>
      </c>
      <c r="L1959" s="2" t="s">
        <v>9919</v>
      </c>
      <c r="M1959" s="2">
        <v>5</v>
      </c>
      <c r="N1959" s="2">
        <v>37877.06</v>
      </c>
      <c r="O1959" s="2">
        <v>189385.3</v>
      </c>
      <c r="P1959" s="2">
        <v>13.35</v>
      </c>
      <c r="Q1959" s="2">
        <v>164102.35999999999</v>
      </c>
      <c r="R1959" s="2">
        <v>5</v>
      </c>
      <c r="S1959" s="2">
        <f t="shared" si="90"/>
        <v>7</v>
      </c>
      <c r="T1959" s="2">
        <f t="shared" si="91"/>
        <v>1</v>
      </c>
      <c r="U1959" s="6">
        <f t="shared" si="92"/>
        <v>21.102040816326532</v>
      </c>
    </row>
    <row r="1960" spans="1:21" x14ac:dyDescent="0.3">
      <c r="A1960" s="2" t="s">
        <v>1975</v>
      </c>
      <c r="B1960" s="2" t="s">
        <v>6955</v>
      </c>
      <c r="C1960" s="3">
        <v>45726</v>
      </c>
      <c r="D1960" s="4">
        <v>10</v>
      </c>
      <c r="E1960" s="3">
        <v>45731</v>
      </c>
      <c r="F1960" s="3">
        <v>45735</v>
      </c>
      <c r="G1960" s="3">
        <v>27797</v>
      </c>
      <c r="H1960" s="2" t="s">
        <v>9879</v>
      </c>
      <c r="I1960" s="2" t="s">
        <v>9896</v>
      </c>
      <c r="J1960" s="2" t="s">
        <v>9903</v>
      </c>
      <c r="K1960" s="2" t="s">
        <v>9908</v>
      </c>
      <c r="L1960" s="2" t="s">
        <v>9918</v>
      </c>
      <c r="M1960" s="2">
        <v>4</v>
      </c>
      <c r="N1960" s="2">
        <v>8505.07</v>
      </c>
      <c r="O1960" s="2">
        <v>34020.28</v>
      </c>
      <c r="P1960" s="2">
        <v>6.32</v>
      </c>
      <c r="Q1960" s="2">
        <v>31870.2</v>
      </c>
      <c r="R1960" s="2">
        <v>1</v>
      </c>
      <c r="S1960" s="2">
        <f t="shared" si="90"/>
        <v>9</v>
      </c>
      <c r="T1960" s="2">
        <f t="shared" si="91"/>
        <v>1</v>
      </c>
      <c r="U1960" s="6">
        <f t="shared" si="92"/>
        <v>49.085582872474404</v>
      </c>
    </row>
    <row r="1961" spans="1:21" x14ac:dyDescent="0.3">
      <c r="A1961" s="2" t="s">
        <v>1976</v>
      </c>
      <c r="B1961" s="2" t="s">
        <v>6956</v>
      </c>
      <c r="C1961" s="3">
        <v>45355</v>
      </c>
      <c r="D1961" s="4">
        <v>3</v>
      </c>
      <c r="E1961" s="3">
        <v>45356</v>
      </c>
      <c r="F1961" s="3">
        <v>45361</v>
      </c>
      <c r="G1961" s="3">
        <v>37272</v>
      </c>
      <c r="H1961" s="2" t="s">
        <v>9881</v>
      </c>
      <c r="I1961" s="2" t="s">
        <v>9890</v>
      </c>
      <c r="J1961" s="2" t="s">
        <v>9906</v>
      </c>
      <c r="K1961" s="2" t="s">
        <v>9911</v>
      </c>
      <c r="L1961" s="2" t="s">
        <v>9936</v>
      </c>
      <c r="M1961" s="2">
        <v>3</v>
      </c>
      <c r="N1961" s="2">
        <v>3316.87</v>
      </c>
      <c r="O1961" s="2">
        <v>9950.61</v>
      </c>
      <c r="P1961" s="2">
        <v>1.1100000000000001</v>
      </c>
      <c r="Q1961" s="2">
        <v>9840.16</v>
      </c>
      <c r="R1961" s="2">
        <v>1</v>
      </c>
      <c r="S1961" s="2">
        <f t="shared" si="90"/>
        <v>6</v>
      </c>
      <c r="T1961" s="2">
        <f t="shared" si="91"/>
        <v>-3</v>
      </c>
      <c r="U1961" s="6">
        <f t="shared" si="92"/>
        <v>22.129389358409714</v>
      </c>
    </row>
    <row r="1962" spans="1:21" x14ac:dyDescent="0.3">
      <c r="A1962" s="2" t="s">
        <v>1977</v>
      </c>
      <c r="B1962" s="2" t="s">
        <v>5252</v>
      </c>
      <c r="C1962" s="3">
        <v>45820</v>
      </c>
      <c r="D1962" s="4">
        <v>3</v>
      </c>
      <c r="E1962" s="3">
        <v>45821</v>
      </c>
      <c r="F1962" s="3">
        <v>45826</v>
      </c>
      <c r="G1962" s="3">
        <v>28452</v>
      </c>
      <c r="H1962" s="2" t="s">
        <v>9882</v>
      </c>
      <c r="I1962" s="2" t="s">
        <v>9895</v>
      </c>
      <c r="J1962" s="2" t="s">
        <v>9903</v>
      </c>
      <c r="K1962" s="2" t="s">
        <v>9907</v>
      </c>
      <c r="L1962" s="2" t="s">
        <v>9932</v>
      </c>
      <c r="M1962" s="2">
        <v>1</v>
      </c>
      <c r="N1962" s="2">
        <v>14650.94</v>
      </c>
      <c r="O1962" s="2">
        <v>14650.94</v>
      </c>
      <c r="P1962" s="2">
        <v>7.96</v>
      </c>
      <c r="Q1962" s="2">
        <v>13484.73</v>
      </c>
      <c r="R1962" s="2">
        <v>3</v>
      </c>
      <c r="S1962" s="2">
        <f t="shared" si="90"/>
        <v>6</v>
      </c>
      <c r="T1962" s="2">
        <f t="shared" si="91"/>
        <v>-3</v>
      </c>
      <c r="U1962" s="6">
        <f t="shared" si="92"/>
        <v>47.551656702240599</v>
      </c>
    </row>
    <row r="1963" spans="1:21" x14ac:dyDescent="0.3">
      <c r="A1963" s="2" t="s">
        <v>1978</v>
      </c>
      <c r="B1963" s="2" t="s">
        <v>6957</v>
      </c>
      <c r="C1963" s="3">
        <v>45774</v>
      </c>
      <c r="D1963" s="4">
        <v>6</v>
      </c>
      <c r="E1963" s="3">
        <v>45778</v>
      </c>
      <c r="F1963" s="3">
        <v>45779</v>
      </c>
      <c r="G1963" s="3">
        <v>39292</v>
      </c>
      <c r="H1963" s="2" t="s">
        <v>9880</v>
      </c>
      <c r="I1963" s="2" t="s">
        <v>9901</v>
      </c>
      <c r="J1963" s="2" t="s">
        <v>9903</v>
      </c>
      <c r="K1963" s="2" t="s">
        <v>9907</v>
      </c>
      <c r="L1963" s="2" t="s">
        <v>9932</v>
      </c>
      <c r="M1963" s="2">
        <v>2</v>
      </c>
      <c r="N1963" s="2">
        <v>6595.34</v>
      </c>
      <c r="O1963" s="2">
        <v>13190.68</v>
      </c>
      <c r="P1963" s="2">
        <v>18.11</v>
      </c>
      <c r="Q1963" s="2">
        <v>10801.85</v>
      </c>
      <c r="R1963" s="2">
        <v>2</v>
      </c>
      <c r="S1963" s="2">
        <f t="shared" si="90"/>
        <v>5</v>
      </c>
      <c r="T1963" s="2">
        <f t="shared" si="91"/>
        <v>1</v>
      </c>
      <c r="U1963" s="6">
        <f t="shared" si="92"/>
        <v>17.746109510086455</v>
      </c>
    </row>
    <row r="1964" spans="1:21" x14ac:dyDescent="0.3">
      <c r="A1964" s="2" t="s">
        <v>1979</v>
      </c>
      <c r="B1964" s="2" t="s">
        <v>6958</v>
      </c>
      <c r="C1964" s="3">
        <v>45180</v>
      </c>
      <c r="D1964" s="4">
        <v>4</v>
      </c>
      <c r="E1964" s="3">
        <v>45183</v>
      </c>
      <c r="F1964" s="3">
        <v>45185</v>
      </c>
      <c r="G1964" s="3">
        <v>32574</v>
      </c>
      <c r="H1964" s="2" t="s">
        <v>9879</v>
      </c>
      <c r="I1964" s="2" t="s">
        <v>9883</v>
      </c>
      <c r="J1964" s="2" t="s">
        <v>9903</v>
      </c>
      <c r="K1964" s="2" t="s">
        <v>9908</v>
      </c>
      <c r="L1964" s="2" t="s">
        <v>9934</v>
      </c>
      <c r="M1964" s="2">
        <v>7</v>
      </c>
      <c r="N1964" s="2">
        <v>44560.77</v>
      </c>
      <c r="O1964" s="2">
        <v>311925.39</v>
      </c>
      <c r="P1964" s="2">
        <v>24.73</v>
      </c>
      <c r="Q1964" s="2">
        <v>234786.24</v>
      </c>
      <c r="R1964" s="2">
        <v>1</v>
      </c>
      <c r="S1964" s="2">
        <f t="shared" si="90"/>
        <v>5</v>
      </c>
      <c r="T1964" s="2">
        <f t="shared" si="91"/>
        <v>-1</v>
      </c>
      <c r="U1964" s="6">
        <f t="shared" si="92"/>
        <v>34.515371978408822</v>
      </c>
    </row>
    <row r="1965" spans="1:21" x14ac:dyDescent="0.3">
      <c r="A1965" s="2" t="s">
        <v>1980</v>
      </c>
      <c r="B1965" s="2" t="s">
        <v>6959</v>
      </c>
      <c r="C1965" s="3">
        <v>45328</v>
      </c>
      <c r="D1965" s="4">
        <v>8</v>
      </c>
      <c r="E1965" s="3">
        <v>45331</v>
      </c>
      <c r="F1965" s="3">
        <v>45335</v>
      </c>
      <c r="G1965" s="3">
        <v>35283</v>
      </c>
      <c r="H1965" s="2" t="s">
        <v>9880</v>
      </c>
      <c r="I1965" s="2" t="s">
        <v>9892</v>
      </c>
      <c r="J1965" s="2" t="s">
        <v>9904</v>
      </c>
      <c r="K1965" s="2" t="s">
        <v>9912</v>
      </c>
      <c r="L1965" s="2" t="s">
        <v>9928</v>
      </c>
      <c r="M1965" s="2">
        <v>4</v>
      </c>
      <c r="N1965" s="2">
        <v>41933.910000000003</v>
      </c>
      <c r="O1965" s="2">
        <v>167735.64000000001</v>
      </c>
      <c r="P1965" s="2">
        <v>6.4</v>
      </c>
      <c r="Q1965" s="2">
        <v>157000.56</v>
      </c>
      <c r="R1965" s="2">
        <v>5</v>
      </c>
      <c r="S1965" s="2">
        <f t="shared" si="90"/>
        <v>7</v>
      </c>
      <c r="T1965" s="2">
        <f t="shared" si="91"/>
        <v>1</v>
      </c>
      <c r="U1965" s="6">
        <f t="shared" si="92"/>
        <v>27.499763995091097</v>
      </c>
    </row>
    <row r="1966" spans="1:21" x14ac:dyDescent="0.3">
      <c r="A1966" s="2" t="s">
        <v>1981</v>
      </c>
      <c r="B1966" s="2" t="s">
        <v>6960</v>
      </c>
      <c r="C1966" s="3">
        <v>45454</v>
      </c>
      <c r="D1966" s="4">
        <v>10</v>
      </c>
      <c r="E1966" s="3">
        <v>45455</v>
      </c>
      <c r="F1966" s="3">
        <v>45458</v>
      </c>
      <c r="G1966" s="3">
        <v>27439</v>
      </c>
      <c r="H1966" s="2" t="s">
        <v>9881</v>
      </c>
      <c r="I1966" s="2" t="s">
        <v>9891</v>
      </c>
      <c r="J1966" s="2" t="s">
        <v>9904</v>
      </c>
      <c r="K1966" s="2" t="s">
        <v>9909</v>
      </c>
      <c r="L1966" s="2" t="s">
        <v>9927</v>
      </c>
      <c r="M1966" s="2">
        <v>3</v>
      </c>
      <c r="N1966" s="2">
        <v>17087.89</v>
      </c>
      <c r="O1966" s="2">
        <v>51263.67</v>
      </c>
      <c r="P1966" s="2">
        <v>25</v>
      </c>
      <c r="Q1966" s="2">
        <v>38447.75</v>
      </c>
      <c r="R1966" s="2">
        <v>2</v>
      </c>
      <c r="S1966" s="2">
        <f t="shared" si="90"/>
        <v>4</v>
      </c>
      <c r="T1966" s="2">
        <f t="shared" si="91"/>
        <v>6</v>
      </c>
      <c r="U1966" s="6">
        <f t="shared" si="92"/>
        <v>49.321031593933093</v>
      </c>
    </row>
    <row r="1967" spans="1:21" x14ac:dyDescent="0.3">
      <c r="A1967" s="2" t="s">
        <v>1982</v>
      </c>
      <c r="B1967" s="2" t="s">
        <v>6961</v>
      </c>
      <c r="C1967" s="3">
        <v>45821</v>
      </c>
      <c r="D1967" s="4">
        <v>8</v>
      </c>
      <c r="E1967" s="3">
        <v>45822</v>
      </c>
      <c r="F1967" s="3">
        <v>45826</v>
      </c>
      <c r="G1967" s="3">
        <v>25857</v>
      </c>
      <c r="H1967" s="2" t="s">
        <v>9880</v>
      </c>
      <c r="I1967" s="2" t="s">
        <v>9892</v>
      </c>
      <c r="J1967" s="2" t="s">
        <v>9904</v>
      </c>
      <c r="K1967" s="2" t="s">
        <v>9909</v>
      </c>
      <c r="L1967" s="2" t="s">
        <v>9927</v>
      </c>
      <c r="M1967" s="2">
        <v>4</v>
      </c>
      <c r="N1967" s="2">
        <v>10634.15</v>
      </c>
      <c r="O1967" s="2">
        <v>42536.6</v>
      </c>
      <c r="P1967" s="2">
        <v>3.8</v>
      </c>
      <c r="Q1967" s="2">
        <v>40920.21</v>
      </c>
      <c r="R1967" s="2">
        <v>3</v>
      </c>
      <c r="S1967" s="2">
        <f t="shared" si="90"/>
        <v>5</v>
      </c>
      <c r="T1967" s="2">
        <f t="shared" si="91"/>
        <v>3</v>
      </c>
      <c r="U1967" s="6">
        <f t="shared" si="92"/>
        <v>54.658453114305267</v>
      </c>
    </row>
    <row r="1968" spans="1:21" x14ac:dyDescent="0.3">
      <c r="A1968" s="2" t="s">
        <v>1983</v>
      </c>
      <c r="B1968" s="2" t="s">
        <v>6962</v>
      </c>
      <c r="C1968" s="3">
        <v>45724</v>
      </c>
      <c r="D1968" s="4">
        <v>10</v>
      </c>
      <c r="E1968" s="3">
        <v>45726</v>
      </c>
      <c r="F1968" s="3">
        <v>45727</v>
      </c>
      <c r="G1968" s="3">
        <v>34325</v>
      </c>
      <c r="H1968" s="2" t="s">
        <v>9882</v>
      </c>
      <c r="I1968" s="2" t="s">
        <v>9895</v>
      </c>
      <c r="J1968" s="2" t="s">
        <v>9906</v>
      </c>
      <c r="K1968" s="2" t="s">
        <v>9911</v>
      </c>
      <c r="L1968" s="2" t="s">
        <v>9922</v>
      </c>
      <c r="M1968" s="2">
        <v>3</v>
      </c>
      <c r="N1968" s="2">
        <v>16605.28</v>
      </c>
      <c r="O1968" s="2">
        <v>49815.839999999997</v>
      </c>
      <c r="P1968" s="2">
        <v>17.09</v>
      </c>
      <c r="Q1968" s="2">
        <v>41302.31</v>
      </c>
      <c r="R1968" s="2">
        <v>2</v>
      </c>
      <c r="S1968" s="2">
        <f t="shared" si="90"/>
        <v>3</v>
      </c>
      <c r="T1968" s="2">
        <f t="shared" si="91"/>
        <v>7</v>
      </c>
      <c r="U1968" s="6">
        <f t="shared" si="92"/>
        <v>31.209408446030032</v>
      </c>
    </row>
    <row r="1969" spans="1:21" x14ac:dyDescent="0.3">
      <c r="A1969" s="2" t="s">
        <v>1984</v>
      </c>
      <c r="B1969" s="2" t="s">
        <v>6963</v>
      </c>
      <c r="C1969" s="3">
        <v>45801</v>
      </c>
      <c r="D1969" s="4">
        <v>6</v>
      </c>
      <c r="E1969" s="3">
        <v>45806</v>
      </c>
      <c r="F1969" s="3">
        <v>45809</v>
      </c>
      <c r="G1969" s="3">
        <v>26963</v>
      </c>
      <c r="H1969" s="2" t="s">
        <v>9879</v>
      </c>
      <c r="I1969" s="2" t="s">
        <v>9900</v>
      </c>
      <c r="J1969" s="2" t="s">
        <v>9905</v>
      </c>
      <c r="K1969" s="2" t="s">
        <v>9910</v>
      </c>
      <c r="L1969" s="2" t="s">
        <v>9917</v>
      </c>
      <c r="M1969" s="2">
        <v>9</v>
      </c>
      <c r="N1969" s="2">
        <v>11070.68</v>
      </c>
      <c r="O1969" s="2">
        <v>99636.12</v>
      </c>
      <c r="P1969" s="2">
        <v>10.029999999999999</v>
      </c>
      <c r="Q1969" s="2">
        <v>89642.62</v>
      </c>
      <c r="R1969" s="2">
        <v>2</v>
      </c>
      <c r="S1969" s="2">
        <f t="shared" si="90"/>
        <v>8</v>
      </c>
      <c r="T1969" s="2">
        <f t="shared" si="91"/>
        <v>-2</v>
      </c>
      <c r="U1969" s="6">
        <f t="shared" si="92"/>
        <v>51.576299204463268</v>
      </c>
    </row>
    <row r="1970" spans="1:21" x14ac:dyDescent="0.3">
      <c r="A1970" s="2" t="s">
        <v>1985</v>
      </c>
      <c r="B1970" s="2" t="s">
        <v>6964</v>
      </c>
      <c r="C1970" s="3">
        <v>45469</v>
      </c>
      <c r="D1970" s="4">
        <v>6</v>
      </c>
      <c r="E1970" s="3">
        <v>45472</v>
      </c>
      <c r="F1970" s="3">
        <v>45473</v>
      </c>
      <c r="G1970" s="3">
        <v>36021</v>
      </c>
      <c r="H1970" s="2" t="s">
        <v>9882</v>
      </c>
      <c r="I1970" s="2" t="s">
        <v>9898</v>
      </c>
      <c r="J1970" s="2" t="s">
        <v>9903</v>
      </c>
      <c r="K1970" s="2" t="s">
        <v>9908</v>
      </c>
      <c r="L1970" s="2" t="s">
        <v>9918</v>
      </c>
      <c r="M1970" s="2">
        <v>2</v>
      </c>
      <c r="N1970" s="2">
        <v>47511.519999999997</v>
      </c>
      <c r="O1970" s="2">
        <v>95023.039999999994</v>
      </c>
      <c r="P1970" s="2">
        <v>7.31</v>
      </c>
      <c r="Q1970" s="2">
        <v>88076.86</v>
      </c>
      <c r="R1970" s="2">
        <v>2</v>
      </c>
      <c r="S1970" s="2">
        <f t="shared" si="90"/>
        <v>4</v>
      </c>
      <c r="T1970" s="2">
        <f t="shared" si="91"/>
        <v>2</v>
      </c>
      <c r="U1970" s="6">
        <f t="shared" si="92"/>
        <v>25.86655850740215</v>
      </c>
    </row>
    <row r="1971" spans="1:21" x14ac:dyDescent="0.3">
      <c r="A1971" s="2" t="s">
        <v>1986</v>
      </c>
      <c r="B1971" s="2" t="s">
        <v>6965</v>
      </c>
      <c r="C1971" s="3">
        <v>45513</v>
      </c>
      <c r="D1971" s="4">
        <v>6</v>
      </c>
      <c r="E1971" s="3">
        <v>45516</v>
      </c>
      <c r="F1971" s="3">
        <v>45518</v>
      </c>
      <c r="G1971" s="3">
        <v>36190</v>
      </c>
      <c r="H1971" s="2" t="s">
        <v>9879</v>
      </c>
      <c r="I1971" s="2" t="s">
        <v>9893</v>
      </c>
      <c r="J1971" s="2" t="s">
        <v>9906</v>
      </c>
      <c r="K1971" s="2" t="s">
        <v>9911</v>
      </c>
      <c r="L1971" s="2" t="s">
        <v>9926</v>
      </c>
      <c r="M1971" s="2">
        <v>8</v>
      </c>
      <c r="N1971" s="2">
        <v>736.2</v>
      </c>
      <c r="O1971" s="2">
        <v>5889.6</v>
      </c>
      <c r="P1971" s="2">
        <v>12.46</v>
      </c>
      <c r="Q1971" s="2">
        <v>5155.76</v>
      </c>
      <c r="R1971" s="2">
        <v>5</v>
      </c>
      <c r="S1971" s="2">
        <f t="shared" si="90"/>
        <v>5</v>
      </c>
      <c r="T1971" s="2">
        <f t="shared" si="91"/>
        <v>1</v>
      </c>
      <c r="U1971" s="6">
        <f t="shared" si="92"/>
        <v>25.523639043908602</v>
      </c>
    </row>
    <row r="1972" spans="1:21" x14ac:dyDescent="0.3">
      <c r="A1972" s="2" t="s">
        <v>1987</v>
      </c>
      <c r="B1972" s="2" t="s">
        <v>6966</v>
      </c>
      <c r="C1972" s="3">
        <v>45755</v>
      </c>
      <c r="D1972" s="4">
        <v>5</v>
      </c>
      <c r="E1972" s="3">
        <v>45756</v>
      </c>
      <c r="F1972" s="3">
        <v>45758</v>
      </c>
      <c r="G1972" s="3">
        <v>22587</v>
      </c>
      <c r="H1972" s="2" t="s">
        <v>9880</v>
      </c>
      <c r="I1972" s="2" t="s">
        <v>9892</v>
      </c>
      <c r="J1972" s="2" t="s">
        <v>9906</v>
      </c>
      <c r="K1972" s="2" t="s">
        <v>9911</v>
      </c>
      <c r="L1972" s="2" t="s">
        <v>9919</v>
      </c>
      <c r="M1972" s="2">
        <v>4</v>
      </c>
      <c r="N1972" s="2">
        <v>34131.26</v>
      </c>
      <c r="O1972" s="2">
        <v>136525.04</v>
      </c>
      <c r="P1972" s="2">
        <v>27.49</v>
      </c>
      <c r="Q1972" s="2">
        <v>98994.31</v>
      </c>
      <c r="R1972" s="2">
        <v>2</v>
      </c>
      <c r="S1972" s="2">
        <f t="shared" si="90"/>
        <v>3</v>
      </c>
      <c r="T1972" s="2">
        <f t="shared" si="91"/>
        <v>2</v>
      </c>
      <c r="U1972" s="6">
        <f t="shared" si="92"/>
        <v>63.431194979149993</v>
      </c>
    </row>
    <row r="1973" spans="1:21" x14ac:dyDescent="0.3">
      <c r="A1973" s="2" t="s">
        <v>1988</v>
      </c>
      <c r="B1973" s="2" t="s">
        <v>6967</v>
      </c>
      <c r="C1973" s="3">
        <v>45741</v>
      </c>
      <c r="D1973" s="4">
        <v>9</v>
      </c>
      <c r="E1973" s="3">
        <v>45746</v>
      </c>
      <c r="F1973" s="3">
        <v>45749</v>
      </c>
      <c r="G1973" s="3">
        <v>22601</v>
      </c>
      <c r="H1973" s="2" t="s">
        <v>9881</v>
      </c>
      <c r="I1973" s="2" t="s">
        <v>9885</v>
      </c>
      <c r="J1973" s="2" t="s">
        <v>9904</v>
      </c>
      <c r="K1973" s="2" t="s">
        <v>9912</v>
      </c>
      <c r="L1973" s="2" t="s">
        <v>9933</v>
      </c>
      <c r="M1973" s="2">
        <v>10</v>
      </c>
      <c r="N1973" s="2">
        <v>40481.61</v>
      </c>
      <c r="O1973" s="2">
        <v>404816.1</v>
      </c>
      <c r="P1973" s="2">
        <v>2.8</v>
      </c>
      <c r="Q1973" s="2">
        <v>393481.25</v>
      </c>
      <c r="R1973" s="2">
        <v>3</v>
      </c>
      <c r="S1973" s="2">
        <f t="shared" si="90"/>
        <v>8</v>
      </c>
      <c r="T1973" s="2">
        <f t="shared" si="91"/>
        <v>1</v>
      </c>
      <c r="U1973" s="6">
        <f t="shared" si="92"/>
        <v>63.354534349858895</v>
      </c>
    </row>
    <row r="1974" spans="1:21" x14ac:dyDescent="0.3">
      <c r="A1974" s="2" t="s">
        <v>1989</v>
      </c>
      <c r="B1974" s="2" t="s">
        <v>6968</v>
      </c>
      <c r="C1974" s="3">
        <v>45500</v>
      </c>
      <c r="D1974" s="4">
        <v>6</v>
      </c>
      <c r="E1974" s="3">
        <v>45504</v>
      </c>
      <c r="F1974" s="3">
        <v>45508</v>
      </c>
      <c r="G1974" s="3">
        <v>31358</v>
      </c>
      <c r="H1974" s="2" t="s">
        <v>9879</v>
      </c>
      <c r="I1974" s="2" t="s">
        <v>9896</v>
      </c>
      <c r="J1974" s="2" t="s">
        <v>9903</v>
      </c>
      <c r="K1974" s="2" t="s">
        <v>9907</v>
      </c>
      <c r="L1974" s="2" t="s">
        <v>9932</v>
      </c>
      <c r="M1974" s="2">
        <v>8</v>
      </c>
      <c r="N1974" s="2">
        <v>19059.080000000002</v>
      </c>
      <c r="O1974" s="2">
        <v>152472.64000000001</v>
      </c>
      <c r="P1974" s="2">
        <v>23.34</v>
      </c>
      <c r="Q1974" s="2">
        <v>116885.53</v>
      </c>
      <c r="R1974" s="2">
        <v>3</v>
      </c>
      <c r="S1974" s="2">
        <f t="shared" si="90"/>
        <v>8</v>
      </c>
      <c r="T1974" s="2">
        <f t="shared" si="91"/>
        <v>-2</v>
      </c>
      <c r="U1974" s="6">
        <f t="shared" si="92"/>
        <v>38.718685831622174</v>
      </c>
    </row>
    <row r="1975" spans="1:21" x14ac:dyDescent="0.3">
      <c r="A1975" s="2" t="s">
        <v>1990</v>
      </c>
      <c r="B1975" s="2" t="s">
        <v>6969</v>
      </c>
      <c r="C1975" s="3">
        <v>45606</v>
      </c>
      <c r="D1975" s="4">
        <v>4</v>
      </c>
      <c r="E1975" s="3">
        <v>45611</v>
      </c>
      <c r="F1975" s="3">
        <v>45615</v>
      </c>
      <c r="G1975" s="3">
        <v>31738</v>
      </c>
      <c r="H1975" s="2" t="s">
        <v>9881</v>
      </c>
      <c r="I1975" s="2" t="s">
        <v>9890</v>
      </c>
      <c r="J1975" s="2" t="s">
        <v>9904</v>
      </c>
      <c r="K1975" s="2" t="s">
        <v>9909</v>
      </c>
      <c r="L1975" s="2" t="s">
        <v>9929</v>
      </c>
      <c r="M1975" s="2">
        <v>8</v>
      </c>
      <c r="N1975" s="2">
        <v>48902.86</v>
      </c>
      <c r="O1975" s="2">
        <v>391222.88</v>
      </c>
      <c r="P1975" s="2">
        <v>12.8</v>
      </c>
      <c r="Q1975" s="2">
        <v>341146.35</v>
      </c>
      <c r="R1975" s="2">
        <v>1</v>
      </c>
      <c r="S1975" s="2">
        <f t="shared" si="90"/>
        <v>9</v>
      </c>
      <c r="T1975" s="2">
        <f t="shared" si="91"/>
        <v>-5</v>
      </c>
      <c r="U1975" s="6">
        <f t="shared" si="92"/>
        <v>37.967848367848369</v>
      </c>
    </row>
    <row r="1976" spans="1:21" x14ac:dyDescent="0.3">
      <c r="A1976" s="2" t="s">
        <v>1991</v>
      </c>
      <c r="B1976" s="2" t="s">
        <v>6970</v>
      </c>
      <c r="C1976" s="3">
        <v>45718</v>
      </c>
      <c r="D1976" s="4">
        <v>3</v>
      </c>
      <c r="E1976" s="3">
        <v>45719</v>
      </c>
      <c r="F1976" s="3">
        <v>45721</v>
      </c>
      <c r="G1976" s="3">
        <v>38838</v>
      </c>
      <c r="H1976" s="2" t="s">
        <v>9882</v>
      </c>
      <c r="I1976" s="2" t="s">
        <v>9887</v>
      </c>
      <c r="J1976" s="2" t="s">
        <v>9904</v>
      </c>
      <c r="K1976" s="2" t="s">
        <v>9912</v>
      </c>
      <c r="L1976" s="2" t="s">
        <v>9928</v>
      </c>
      <c r="M1976" s="2">
        <v>8</v>
      </c>
      <c r="N1976" s="2">
        <v>7619.07</v>
      </c>
      <c r="O1976" s="2">
        <v>60952.56</v>
      </c>
      <c r="P1976" s="2">
        <v>5.05</v>
      </c>
      <c r="Q1976" s="2">
        <v>57874.46</v>
      </c>
      <c r="R1976" s="2">
        <v>2</v>
      </c>
      <c r="S1976" s="2">
        <f t="shared" si="90"/>
        <v>3</v>
      </c>
      <c r="T1976" s="2">
        <f t="shared" si="91"/>
        <v>0</v>
      </c>
      <c r="U1976" s="6">
        <f t="shared" si="92"/>
        <v>18.836413415468858</v>
      </c>
    </row>
    <row r="1977" spans="1:21" x14ac:dyDescent="0.3">
      <c r="A1977" s="2" t="s">
        <v>1992</v>
      </c>
      <c r="B1977" s="2" t="s">
        <v>6971</v>
      </c>
      <c r="C1977" s="3">
        <v>45766</v>
      </c>
      <c r="D1977" s="4">
        <v>8</v>
      </c>
      <c r="E1977" s="3">
        <v>45768</v>
      </c>
      <c r="F1977" s="3">
        <v>45771</v>
      </c>
      <c r="G1977" s="3">
        <v>30913</v>
      </c>
      <c r="H1977" s="2" t="s">
        <v>9880</v>
      </c>
      <c r="I1977" s="2" t="s">
        <v>9897</v>
      </c>
      <c r="J1977" s="2" t="s">
        <v>9906</v>
      </c>
      <c r="K1977" s="2" t="s">
        <v>9911</v>
      </c>
      <c r="L1977" s="2" t="s">
        <v>9926</v>
      </c>
      <c r="M1977" s="2">
        <v>10</v>
      </c>
      <c r="N1977" s="2">
        <v>47612.75</v>
      </c>
      <c r="O1977" s="2">
        <v>476127.5</v>
      </c>
      <c r="P1977" s="2">
        <v>18.8</v>
      </c>
      <c r="Q1977" s="2">
        <v>386615.53</v>
      </c>
      <c r="R1977" s="2">
        <v>2</v>
      </c>
      <c r="S1977" s="2">
        <f t="shared" si="90"/>
        <v>5</v>
      </c>
      <c r="T1977" s="2">
        <f t="shared" si="91"/>
        <v>3</v>
      </c>
      <c r="U1977" s="6">
        <f t="shared" si="92"/>
        <v>40.663972361645264</v>
      </c>
    </row>
    <row r="1978" spans="1:21" x14ac:dyDescent="0.3">
      <c r="A1978" s="2" t="s">
        <v>1993</v>
      </c>
      <c r="B1978" s="2" t="s">
        <v>6972</v>
      </c>
      <c r="C1978" s="3">
        <v>45805</v>
      </c>
      <c r="D1978" s="4">
        <v>5</v>
      </c>
      <c r="E1978" s="3">
        <v>45809</v>
      </c>
      <c r="F1978" s="3">
        <v>45810</v>
      </c>
      <c r="G1978" s="3">
        <v>22242</v>
      </c>
      <c r="H1978" s="2" t="s">
        <v>9879</v>
      </c>
      <c r="I1978" s="2" t="s">
        <v>9886</v>
      </c>
      <c r="J1978" s="2" t="s">
        <v>9906</v>
      </c>
      <c r="K1978" s="2" t="s">
        <v>9911</v>
      </c>
      <c r="L1978" s="2" t="s">
        <v>9936</v>
      </c>
      <c r="M1978" s="2">
        <v>2</v>
      </c>
      <c r="N1978" s="2">
        <v>3891.39</v>
      </c>
      <c r="O1978" s="2">
        <v>7782.78</v>
      </c>
      <c r="P1978" s="2">
        <v>10.8</v>
      </c>
      <c r="Q1978" s="2">
        <v>6942.24</v>
      </c>
      <c r="R1978" s="2">
        <v>3</v>
      </c>
      <c r="S1978" s="2">
        <f t="shared" si="90"/>
        <v>5</v>
      </c>
      <c r="T1978" s="2">
        <f t="shared" si="91"/>
        <v>0</v>
      </c>
      <c r="U1978" s="6">
        <f t="shared" si="92"/>
        <v>64.510640063052222</v>
      </c>
    </row>
    <row r="1979" spans="1:21" x14ac:dyDescent="0.3">
      <c r="A1979" s="2" t="s">
        <v>1994</v>
      </c>
      <c r="B1979" s="2" t="s">
        <v>6973</v>
      </c>
      <c r="C1979" s="3">
        <v>45320</v>
      </c>
      <c r="D1979" s="4">
        <v>6</v>
      </c>
      <c r="E1979" s="3">
        <v>45321</v>
      </c>
      <c r="F1979" s="3">
        <v>45324</v>
      </c>
      <c r="G1979" s="3">
        <v>26028</v>
      </c>
      <c r="H1979" s="2" t="s">
        <v>9879</v>
      </c>
      <c r="I1979" s="2" t="s">
        <v>9893</v>
      </c>
      <c r="J1979" s="2" t="s">
        <v>9905</v>
      </c>
      <c r="K1979" s="2" t="s">
        <v>9910</v>
      </c>
      <c r="L1979" s="2" t="s">
        <v>9935</v>
      </c>
      <c r="M1979" s="2">
        <v>7</v>
      </c>
      <c r="N1979" s="2">
        <v>49735.27</v>
      </c>
      <c r="O1979" s="2">
        <v>348146.89</v>
      </c>
      <c r="P1979" s="2">
        <v>22.91</v>
      </c>
      <c r="Q1979" s="2">
        <v>268386.44</v>
      </c>
      <c r="R1979" s="2">
        <v>5</v>
      </c>
      <c r="S1979" s="2">
        <f t="shared" si="90"/>
        <v>4</v>
      </c>
      <c r="T1979" s="2">
        <f t="shared" si="91"/>
        <v>2</v>
      </c>
      <c r="U1979" s="6">
        <f t="shared" si="92"/>
        <v>52.817278442506591</v>
      </c>
    </row>
    <row r="1980" spans="1:21" x14ac:dyDescent="0.3">
      <c r="A1980" s="2" t="s">
        <v>1995</v>
      </c>
      <c r="B1980" s="2" t="s">
        <v>6974</v>
      </c>
      <c r="C1980" s="3">
        <v>45400</v>
      </c>
      <c r="D1980" s="4">
        <v>3</v>
      </c>
      <c r="E1980" s="3">
        <v>45402</v>
      </c>
      <c r="F1980" s="3">
        <v>45405</v>
      </c>
      <c r="G1980" s="3">
        <v>23357</v>
      </c>
      <c r="H1980" s="2" t="s">
        <v>9882</v>
      </c>
      <c r="I1980" s="2" t="s">
        <v>9898</v>
      </c>
      <c r="J1980" s="2" t="s">
        <v>9903</v>
      </c>
      <c r="K1980" s="2" t="s">
        <v>9907</v>
      </c>
      <c r="L1980" s="2" t="s">
        <v>9931</v>
      </c>
      <c r="M1980" s="2">
        <v>7</v>
      </c>
      <c r="N1980" s="2">
        <v>6164.81</v>
      </c>
      <c r="O1980" s="2">
        <v>43153.670000000013</v>
      </c>
      <c r="P1980" s="2">
        <v>0.89</v>
      </c>
      <c r="Q1980" s="2">
        <v>42769.599999999999</v>
      </c>
      <c r="R1980" s="2">
        <v>1</v>
      </c>
      <c r="S1980" s="2">
        <f t="shared" si="90"/>
        <v>5</v>
      </c>
      <c r="T1980" s="2">
        <f t="shared" si="91"/>
        <v>-2</v>
      </c>
      <c r="U1980" s="6">
        <f t="shared" si="92"/>
        <v>60.349112426035504</v>
      </c>
    </row>
    <row r="1981" spans="1:21" x14ac:dyDescent="0.3">
      <c r="A1981" s="2" t="s">
        <v>1996</v>
      </c>
      <c r="B1981" s="2" t="s">
        <v>6975</v>
      </c>
      <c r="C1981" s="3">
        <v>45756</v>
      </c>
      <c r="D1981" s="4">
        <v>3</v>
      </c>
      <c r="E1981" s="3">
        <v>45758</v>
      </c>
      <c r="F1981" s="3">
        <v>45763</v>
      </c>
      <c r="G1981" s="3">
        <v>24590</v>
      </c>
      <c r="H1981" s="2" t="s">
        <v>9882</v>
      </c>
      <c r="I1981" s="2" t="s">
        <v>9887</v>
      </c>
      <c r="J1981" s="2" t="s">
        <v>9904</v>
      </c>
      <c r="K1981" s="2" t="s">
        <v>9909</v>
      </c>
      <c r="L1981" s="2" t="s">
        <v>9927</v>
      </c>
      <c r="M1981" s="2">
        <v>1</v>
      </c>
      <c r="N1981" s="2">
        <v>23495.11</v>
      </c>
      <c r="O1981" s="2">
        <v>23495.11</v>
      </c>
      <c r="P1981" s="2">
        <v>1.34</v>
      </c>
      <c r="Q1981" s="2">
        <v>23180.28</v>
      </c>
      <c r="R1981" s="2">
        <v>4</v>
      </c>
      <c r="S1981" s="2">
        <f t="shared" si="90"/>
        <v>7</v>
      </c>
      <c r="T1981" s="2">
        <f t="shared" si="91"/>
        <v>-4</v>
      </c>
      <c r="U1981" s="6">
        <f t="shared" si="92"/>
        <v>57.948677494199536</v>
      </c>
    </row>
    <row r="1982" spans="1:21" x14ac:dyDescent="0.3">
      <c r="A1982" s="2" t="s">
        <v>1997</v>
      </c>
      <c r="B1982" s="2" t="s">
        <v>6976</v>
      </c>
      <c r="C1982" s="3">
        <v>45248</v>
      </c>
      <c r="D1982" s="4">
        <v>7</v>
      </c>
      <c r="E1982" s="3">
        <v>45252</v>
      </c>
      <c r="F1982" s="3">
        <v>45254</v>
      </c>
      <c r="G1982" s="3">
        <v>25426</v>
      </c>
      <c r="H1982" s="2" t="s">
        <v>9881</v>
      </c>
      <c r="I1982" s="2" t="s">
        <v>9899</v>
      </c>
      <c r="J1982" s="2" t="s">
        <v>9904</v>
      </c>
      <c r="K1982" s="2" t="s">
        <v>9912</v>
      </c>
      <c r="L1982" s="2" t="s">
        <v>9928</v>
      </c>
      <c r="M1982" s="2">
        <v>5</v>
      </c>
      <c r="N1982" s="2">
        <v>23436.02</v>
      </c>
      <c r="O1982" s="2">
        <v>117180.1</v>
      </c>
      <c r="P1982" s="2">
        <v>20.07</v>
      </c>
      <c r="Q1982" s="2">
        <v>93662.05</v>
      </c>
      <c r="R1982" s="2">
        <v>1</v>
      </c>
      <c r="S1982" s="2">
        <f t="shared" si="90"/>
        <v>6</v>
      </c>
      <c r="T1982" s="2">
        <f t="shared" si="91"/>
        <v>1</v>
      </c>
      <c r="U1982" s="6">
        <f t="shared" si="92"/>
        <v>54.271704500199121</v>
      </c>
    </row>
    <row r="1983" spans="1:21" x14ac:dyDescent="0.3">
      <c r="A1983" s="2" t="s">
        <v>1998</v>
      </c>
      <c r="B1983" s="2" t="s">
        <v>6977</v>
      </c>
      <c r="C1983" s="3">
        <v>45242</v>
      </c>
      <c r="D1983" s="4">
        <v>10</v>
      </c>
      <c r="E1983" s="3">
        <v>45245</v>
      </c>
      <c r="F1983" s="3">
        <v>45249</v>
      </c>
      <c r="G1983" s="3">
        <v>35227</v>
      </c>
      <c r="H1983" s="2" t="s">
        <v>9880</v>
      </c>
      <c r="I1983" s="2" t="s">
        <v>9897</v>
      </c>
      <c r="J1983" s="2" t="s">
        <v>9904</v>
      </c>
      <c r="K1983" s="2" t="s">
        <v>9909</v>
      </c>
      <c r="L1983" s="2" t="s">
        <v>9929</v>
      </c>
      <c r="M1983" s="2">
        <v>10</v>
      </c>
      <c r="N1983" s="2">
        <v>36530.339999999997</v>
      </c>
      <c r="O1983" s="2">
        <v>365303.4</v>
      </c>
      <c r="P1983" s="2">
        <v>12.74</v>
      </c>
      <c r="Q1983" s="2">
        <v>318763.75</v>
      </c>
      <c r="R1983" s="2">
        <v>3</v>
      </c>
      <c r="S1983" s="2">
        <f t="shared" si="90"/>
        <v>7</v>
      </c>
      <c r="T1983" s="2">
        <f t="shared" si="91"/>
        <v>3</v>
      </c>
      <c r="U1983" s="6">
        <f t="shared" si="92"/>
        <v>27.419575633127995</v>
      </c>
    </row>
    <row r="1984" spans="1:21" x14ac:dyDescent="0.3">
      <c r="A1984" s="2" t="s">
        <v>1999</v>
      </c>
      <c r="B1984" s="2" t="s">
        <v>6978</v>
      </c>
      <c r="C1984" s="3">
        <v>45659</v>
      </c>
      <c r="D1984" s="4">
        <v>6</v>
      </c>
      <c r="E1984" s="3">
        <v>45663</v>
      </c>
      <c r="F1984" s="3">
        <v>45664</v>
      </c>
      <c r="G1984" s="3">
        <v>35384</v>
      </c>
      <c r="H1984" s="2" t="s">
        <v>9882</v>
      </c>
      <c r="I1984" s="2" t="s">
        <v>9902</v>
      </c>
      <c r="J1984" s="2" t="s">
        <v>9905</v>
      </c>
      <c r="K1984" s="2" t="s">
        <v>9910</v>
      </c>
      <c r="L1984" s="2" t="s">
        <v>9917</v>
      </c>
      <c r="M1984" s="2">
        <v>5</v>
      </c>
      <c r="N1984" s="2">
        <v>49845.84</v>
      </c>
      <c r="O1984" s="2">
        <v>249229.2</v>
      </c>
      <c r="P1984" s="2">
        <v>25.47</v>
      </c>
      <c r="Q1984" s="2">
        <v>185750.52</v>
      </c>
      <c r="R1984" s="2">
        <v>3</v>
      </c>
      <c r="S1984" s="2">
        <f t="shared" si="90"/>
        <v>5</v>
      </c>
      <c r="T1984" s="2">
        <f t="shared" si="91"/>
        <v>1</v>
      </c>
      <c r="U1984" s="6">
        <f t="shared" si="92"/>
        <v>28.13013323599197</v>
      </c>
    </row>
    <row r="1985" spans="1:21" x14ac:dyDescent="0.3">
      <c r="A1985" s="2" t="s">
        <v>2000</v>
      </c>
      <c r="B1985" s="2" t="s">
        <v>6979</v>
      </c>
      <c r="C1985" s="3">
        <v>45303</v>
      </c>
      <c r="D1985" s="4">
        <v>7</v>
      </c>
      <c r="E1985" s="3">
        <v>45306</v>
      </c>
      <c r="F1985" s="3">
        <v>45311</v>
      </c>
      <c r="G1985" s="3">
        <v>26776</v>
      </c>
      <c r="H1985" s="2" t="s">
        <v>9882</v>
      </c>
      <c r="I1985" s="2" t="s">
        <v>9902</v>
      </c>
      <c r="J1985" s="2" t="s">
        <v>9905</v>
      </c>
      <c r="K1985" s="2" t="s">
        <v>9910</v>
      </c>
      <c r="L1985" s="2" t="s">
        <v>9917</v>
      </c>
      <c r="M1985" s="2">
        <v>2</v>
      </c>
      <c r="N1985" s="2">
        <v>6850.62</v>
      </c>
      <c r="O1985" s="2">
        <v>13701.24</v>
      </c>
      <c r="P1985" s="2">
        <v>11.46</v>
      </c>
      <c r="Q1985" s="2">
        <v>12131.08</v>
      </c>
      <c r="R1985" s="2">
        <v>4</v>
      </c>
      <c r="S1985" s="2">
        <f t="shared" si="90"/>
        <v>8</v>
      </c>
      <c r="T1985" s="2">
        <f t="shared" si="91"/>
        <v>-1</v>
      </c>
      <c r="U1985" s="6">
        <f t="shared" si="92"/>
        <v>50.724161533196444</v>
      </c>
    </row>
    <row r="1986" spans="1:21" x14ac:dyDescent="0.3">
      <c r="A1986" s="2" t="s">
        <v>2001</v>
      </c>
      <c r="B1986" s="2" t="s">
        <v>6980</v>
      </c>
      <c r="C1986" s="3">
        <v>45710</v>
      </c>
      <c r="D1986" s="4">
        <v>4</v>
      </c>
      <c r="E1986" s="3">
        <v>45714</v>
      </c>
      <c r="F1986" s="3">
        <v>45715</v>
      </c>
      <c r="G1986" s="3">
        <v>25812</v>
      </c>
      <c r="H1986" s="2" t="s">
        <v>9879</v>
      </c>
      <c r="I1986" s="2" t="s">
        <v>9883</v>
      </c>
      <c r="J1986" s="2" t="s">
        <v>9903</v>
      </c>
      <c r="K1986" s="2" t="s">
        <v>9907</v>
      </c>
      <c r="L1986" s="2" t="s">
        <v>9914</v>
      </c>
      <c r="M1986" s="2">
        <v>3</v>
      </c>
      <c r="N1986" s="2">
        <v>32453.119999999999</v>
      </c>
      <c r="O1986" s="2">
        <v>97359.360000000001</v>
      </c>
      <c r="P1986" s="2">
        <v>4.54</v>
      </c>
      <c r="Q1986" s="2">
        <v>92939.25</v>
      </c>
      <c r="R1986" s="2">
        <v>5</v>
      </c>
      <c r="S1986" s="2">
        <f t="shared" si="90"/>
        <v>5</v>
      </c>
      <c r="T1986" s="2">
        <f t="shared" si="91"/>
        <v>-1</v>
      </c>
      <c r="U1986" s="6">
        <f t="shared" si="92"/>
        <v>54.477754962354553</v>
      </c>
    </row>
    <row r="1987" spans="1:21" x14ac:dyDescent="0.3">
      <c r="A1987" s="2" t="s">
        <v>2002</v>
      </c>
      <c r="B1987" s="2" t="s">
        <v>6981</v>
      </c>
      <c r="C1987" s="3">
        <v>45173</v>
      </c>
      <c r="D1987" s="4">
        <v>6</v>
      </c>
      <c r="E1987" s="3">
        <v>45174</v>
      </c>
      <c r="F1987" s="3">
        <v>45178</v>
      </c>
      <c r="G1987" s="3">
        <v>31313</v>
      </c>
      <c r="H1987" s="2" t="s">
        <v>9879</v>
      </c>
      <c r="I1987" s="2" t="s">
        <v>9883</v>
      </c>
      <c r="J1987" s="2" t="s">
        <v>9903</v>
      </c>
      <c r="K1987" s="2" t="s">
        <v>9908</v>
      </c>
      <c r="L1987" s="2" t="s">
        <v>9918</v>
      </c>
      <c r="M1987" s="2">
        <v>9</v>
      </c>
      <c r="N1987" s="2">
        <v>10844.46</v>
      </c>
      <c r="O1987" s="2">
        <v>97600.139999999985</v>
      </c>
      <c r="P1987" s="2">
        <v>2.0299999999999998</v>
      </c>
      <c r="Q1987" s="2">
        <v>95618.86</v>
      </c>
      <c r="R1987" s="2">
        <v>2</v>
      </c>
      <c r="S1987" s="2">
        <f t="shared" ref="S1987:S2050" si="93">_xlfn.DAYS(F1987,C1987)</f>
        <v>5</v>
      </c>
      <c r="T1987" s="2">
        <f t="shared" ref="T1987:T2050" si="94">D1987-S1987</f>
        <v>1</v>
      </c>
      <c r="U1987" s="6">
        <f t="shared" ref="U1987:U2050" si="95">YEARFRAC(G1987,C1987,1)</f>
        <v>37.948609941027804</v>
      </c>
    </row>
    <row r="1988" spans="1:21" x14ac:dyDescent="0.3">
      <c r="A1988" s="2" t="s">
        <v>2003</v>
      </c>
      <c r="B1988" s="2" t="s">
        <v>6982</v>
      </c>
      <c r="C1988" s="3">
        <v>45271</v>
      </c>
      <c r="D1988" s="4">
        <v>10</v>
      </c>
      <c r="E1988" s="3">
        <v>45272</v>
      </c>
      <c r="F1988" s="3">
        <v>45273</v>
      </c>
      <c r="G1988" s="3">
        <v>31315</v>
      </c>
      <c r="H1988" s="2" t="s">
        <v>9879</v>
      </c>
      <c r="I1988" s="2" t="s">
        <v>9883</v>
      </c>
      <c r="J1988" s="2" t="s">
        <v>9904</v>
      </c>
      <c r="K1988" s="2" t="s">
        <v>9912</v>
      </c>
      <c r="L1988" s="2" t="s">
        <v>9920</v>
      </c>
      <c r="M1988" s="2">
        <v>7</v>
      </c>
      <c r="N1988" s="2">
        <v>31963.03</v>
      </c>
      <c r="O1988" s="2">
        <v>223741.21</v>
      </c>
      <c r="P1988" s="2">
        <v>22.64</v>
      </c>
      <c r="Q1988" s="2">
        <v>173086.2</v>
      </c>
      <c r="R1988" s="2">
        <v>3</v>
      </c>
      <c r="S1988" s="2">
        <f t="shared" si="93"/>
        <v>2</v>
      </c>
      <c r="T1988" s="2">
        <f t="shared" si="94"/>
        <v>8</v>
      </c>
      <c r="U1988" s="6">
        <f t="shared" si="95"/>
        <v>38.211457455770848</v>
      </c>
    </row>
    <row r="1989" spans="1:21" x14ac:dyDescent="0.3">
      <c r="A1989" s="2" t="s">
        <v>2004</v>
      </c>
      <c r="B1989" s="2" t="s">
        <v>5859</v>
      </c>
      <c r="C1989" s="3">
        <v>45237</v>
      </c>
      <c r="D1989" s="4">
        <v>4</v>
      </c>
      <c r="E1989" s="3">
        <v>45241</v>
      </c>
      <c r="F1989" s="3">
        <v>45246</v>
      </c>
      <c r="G1989" s="3">
        <v>28848</v>
      </c>
      <c r="H1989" s="2" t="s">
        <v>9880</v>
      </c>
      <c r="I1989" s="2" t="s">
        <v>9884</v>
      </c>
      <c r="J1989" s="2" t="s">
        <v>9903</v>
      </c>
      <c r="K1989" s="2" t="s">
        <v>9907</v>
      </c>
      <c r="L1989" s="2" t="s">
        <v>9914</v>
      </c>
      <c r="M1989" s="2">
        <v>1</v>
      </c>
      <c r="N1989" s="2">
        <v>36641.15</v>
      </c>
      <c r="O1989" s="2">
        <v>36641.15</v>
      </c>
      <c r="P1989" s="2">
        <v>29.99</v>
      </c>
      <c r="Q1989" s="2">
        <v>25652.47</v>
      </c>
      <c r="R1989" s="2">
        <v>1</v>
      </c>
      <c r="S1989" s="2">
        <f t="shared" si="93"/>
        <v>9</v>
      </c>
      <c r="T1989" s="2">
        <f t="shared" si="94"/>
        <v>-5</v>
      </c>
      <c r="U1989" s="6">
        <f t="shared" si="95"/>
        <v>44.87197190643414</v>
      </c>
    </row>
    <row r="1990" spans="1:21" x14ac:dyDescent="0.3">
      <c r="A1990" s="2" t="s">
        <v>2005</v>
      </c>
      <c r="B1990" s="2" t="s">
        <v>6983</v>
      </c>
      <c r="C1990" s="3">
        <v>45577</v>
      </c>
      <c r="D1990" s="4">
        <v>3</v>
      </c>
      <c r="E1990" s="3">
        <v>45580</v>
      </c>
      <c r="F1990" s="3">
        <v>45582</v>
      </c>
      <c r="G1990" s="3">
        <v>28009</v>
      </c>
      <c r="H1990" s="2" t="s">
        <v>9879</v>
      </c>
      <c r="I1990" s="2" t="s">
        <v>9886</v>
      </c>
      <c r="J1990" s="2" t="s">
        <v>9903</v>
      </c>
      <c r="K1990" s="2" t="s">
        <v>9908</v>
      </c>
      <c r="L1990" s="2" t="s">
        <v>9921</v>
      </c>
      <c r="M1990" s="2">
        <v>3</v>
      </c>
      <c r="N1990" s="2">
        <v>40803.1</v>
      </c>
      <c r="O1990" s="2">
        <v>122409.3</v>
      </c>
      <c r="P1990" s="2">
        <v>24.6</v>
      </c>
      <c r="Q1990" s="2">
        <v>92296.61</v>
      </c>
      <c r="R1990" s="2">
        <v>1</v>
      </c>
      <c r="S1990" s="2">
        <f t="shared" si="93"/>
        <v>5</v>
      </c>
      <c r="T1990" s="2">
        <f t="shared" si="94"/>
        <v>-2</v>
      </c>
      <c r="U1990" s="6">
        <f t="shared" si="95"/>
        <v>48.096547100234666</v>
      </c>
    </row>
    <row r="1991" spans="1:21" x14ac:dyDescent="0.3">
      <c r="A1991" s="2" t="s">
        <v>2006</v>
      </c>
      <c r="B1991" s="2" t="s">
        <v>6984</v>
      </c>
      <c r="C1991" s="3">
        <v>45318</v>
      </c>
      <c r="D1991" s="4">
        <v>8</v>
      </c>
      <c r="E1991" s="3">
        <v>45319</v>
      </c>
      <c r="F1991" s="3">
        <v>45324</v>
      </c>
      <c r="G1991" s="3">
        <v>31633</v>
      </c>
      <c r="H1991" s="2" t="s">
        <v>9882</v>
      </c>
      <c r="I1991" s="2" t="s">
        <v>9902</v>
      </c>
      <c r="J1991" s="2" t="s">
        <v>9904</v>
      </c>
      <c r="K1991" s="2" t="s">
        <v>9909</v>
      </c>
      <c r="L1991" s="2" t="s">
        <v>9923</v>
      </c>
      <c r="M1991" s="2">
        <v>1</v>
      </c>
      <c r="N1991" s="2">
        <v>32045.29</v>
      </c>
      <c r="O1991" s="2">
        <v>32045.29</v>
      </c>
      <c r="P1991" s="2">
        <v>21.27</v>
      </c>
      <c r="Q1991" s="2">
        <v>25229.26</v>
      </c>
      <c r="R1991" s="2">
        <v>3</v>
      </c>
      <c r="S1991" s="2">
        <f t="shared" si="93"/>
        <v>6</v>
      </c>
      <c r="T1991" s="2">
        <f t="shared" si="94"/>
        <v>2</v>
      </c>
      <c r="U1991" s="6">
        <f t="shared" si="95"/>
        <v>37.466830466830466</v>
      </c>
    </row>
    <row r="1992" spans="1:21" x14ac:dyDescent="0.3">
      <c r="A1992" s="2" t="s">
        <v>2007</v>
      </c>
      <c r="B1992" s="2" t="s">
        <v>6985</v>
      </c>
      <c r="C1992" s="3">
        <v>45443</v>
      </c>
      <c r="D1992" s="4">
        <v>8</v>
      </c>
      <c r="E1992" s="3">
        <v>45444</v>
      </c>
      <c r="F1992" s="3">
        <v>45447</v>
      </c>
      <c r="G1992" s="3">
        <v>22516</v>
      </c>
      <c r="H1992" s="2" t="s">
        <v>9882</v>
      </c>
      <c r="I1992" s="2" t="s">
        <v>9887</v>
      </c>
      <c r="J1992" s="2" t="s">
        <v>9903</v>
      </c>
      <c r="K1992" s="2" t="s">
        <v>9907</v>
      </c>
      <c r="L1992" s="2" t="s">
        <v>9932</v>
      </c>
      <c r="M1992" s="2">
        <v>7</v>
      </c>
      <c r="N1992" s="2">
        <v>30581.68</v>
      </c>
      <c r="O1992" s="2">
        <v>214071.76</v>
      </c>
      <c r="P1992" s="2">
        <v>20.5</v>
      </c>
      <c r="Q1992" s="2">
        <v>170187.05</v>
      </c>
      <c r="R1992" s="2">
        <v>2</v>
      </c>
      <c r="S1992" s="2">
        <f t="shared" si="93"/>
        <v>4</v>
      </c>
      <c r="T1992" s="2">
        <f t="shared" si="94"/>
        <v>4</v>
      </c>
      <c r="U1992" s="6">
        <f t="shared" si="95"/>
        <v>62.770704996577685</v>
      </c>
    </row>
    <row r="1993" spans="1:21" x14ac:dyDescent="0.3">
      <c r="A1993" s="2" t="s">
        <v>2008</v>
      </c>
      <c r="B1993" s="2" t="s">
        <v>6986</v>
      </c>
      <c r="C1993" s="3">
        <v>45159</v>
      </c>
      <c r="D1993" s="4">
        <v>3</v>
      </c>
      <c r="E1993" s="3">
        <v>45162</v>
      </c>
      <c r="F1993" s="3">
        <v>45164</v>
      </c>
      <c r="G1993" s="3">
        <v>34250</v>
      </c>
      <c r="H1993" s="2" t="s">
        <v>9879</v>
      </c>
      <c r="I1993" s="2" t="s">
        <v>9886</v>
      </c>
      <c r="J1993" s="2" t="s">
        <v>9903</v>
      </c>
      <c r="K1993" s="2" t="s">
        <v>9907</v>
      </c>
      <c r="L1993" s="2" t="s">
        <v>9932</v>
      </c>
      <c r="M1993" s="2">
        <v>4</v>
      </c>
      <c r="N1993" s="2">
        <v>35113.99</v>
      </c>
      <c r="O1993" s="2">
        <v>140455.96</v>
      </c>
      <c r="P1993" s="2">
        <v>21.9</v>
      </c>
      <c r="Q1993" s="2">
        <v>109696.1</v>
      </c>
      <c r="R1993" s="2">
        <v>5</v>
      </c>
      <c r="S1993" s="2">
        <f t="shared" si="93"/>
        <v>5</v>
      </c>
      <c r="T1993" s="2">
        <f t="shared" si="94"/>
        <v>-2</v>
      </c>
      <c r="U1993" s="6">
        <f t="shared" si="95"/>
        <v>29.869192722133896</v>
      </c>
    </row>
    <row r="1994" spans="1:21" x14ac:dyDescent="0.3">
      <c r="A1994" s="2" t="s">
        <v>2009</v>
      </c>
      <c r="B1994" s="2" t="s">
        <v>6987</v>
      </c>
      <c r="C1994" s="3">
        <v>45860</v>
      </c>
      <c r="D1994" s="4">
        <v>7</v>
      </c>
      <c r="E1994" s="3">
        <v>45861</v>
      </c>
      <c r="F1994" s="3">
        <v>45865</v>
      </c>
      <c r="G1994" s="3">
        <v>29220</v>
      </c>
      <c r="H1994" s="2" t="s">
        <v>9879</v>
      </c>
      <c r="I1994" s="2" t="s">
        <v>9893</v>
      </c>
      <c r="J1994" s="2" t="s">
        <v>9904</v>
      </c>
      <c r="K1994" s="2" t="s">
        <v>9912</v>
      </c>
      <c r="L1994" s="2" t="s">
        <v>9933</v>
      </c>
      <c r="M1994" s="2">
        <v>7</v>
      </c>
      <c r="N1994" s="2">
        <v>35084.58</v>
      </c>
      <c r="O1994" s="2">
        <v>245592.06</v>
      </c>
      <c r="P1994" s="2">
        <v>21.71</v>
      </c>
      <c r="Q1994" s="2">
        <v>192274.02</v>
      </c>
      <c r="R1994" s="2">
        <v>2</v>
      </c>
      <c r="S1994" s="2">
        <f t="shared" si="93"/>
        <v>5</v>
      </c>
      <c r="T1994" s="2">
        <f t="shared" si="94"/>
        <v>2</v>
      </c>
      <c r="U1994" s="6">
        <f t="shared" si="95"/>
        <v>45.55717364711365</v>
      </c>
    </row>
    <row r="1995" spans="1:21" x14ac:dyDescent="0.3">
      <c r="A1995" s="2" t="s">
        <v>2010</v>
      </c>
      <c r="B1995" s="2" t="s">
        <v>6988</v>
      </c>
      <c r="C1995" s="3">
        <v>45831</v>
      </c>
      <c r="D1995" s="4">
        <v>9</v>
      </c>
      <c r="E1995" s="3">
        <v>45833</v>
      </c>
      <c r="F1995" s="3">
        <v>45835</v>
      </c>
      <c r="G1995" s="3">
        <v>36224</v>
      </c>
      <c r="H1995" s="2" t="s">
        <v>9880</v>
      </c>
      <c r="I1995" s="2" t="s">
        <v>9892</v>
      </c>
      <c r="J1995" s="2" t="s">
        <v>9905</v>
      </c>
      <c r="K1995" s="2" t="s">
        <v>9910</v>
      </c>
      <c r="L1995" s="2" t="s">
        <v>9924</v>
      </c>
      <c r="M1995" s="2">
        <v>8</v>
      </c>
      <c r="N1995" s="2">
        <v>26359.83</v>
      </c>
      <c r="O1995" s="2">
        <v>210878.64</v>
      </c>
      <c r="P1995" s="2">
        <v>4.13</v>
      </c>
      <c r="Q1995" s="2">
        <v>202169.35</v>
      </c>
      <c r="R1995" s="2">
        <v>2</v>
      </c>
      <c r="S1995" s="2">
        <f t="shared" si="93"/>
        <v>4</v>
      </c>
      <c r="T1995" s="2">
        <f t="shared" si="94"/>
        <v>5</v>
      </c>
      <c r="U1995" s="6">
        <f t="shared" si="95"/>
        <v>26.30186574731292</v>
      </c>
    </row>
    <row r="1996" spans="1:21" x14ac:dyDescent="0.3">
      <c r="A1996" s="2" t="s">
        <v>2011</v>
      </c>
      <c r="B1996" s="2" t="s">
        <v>6989</v>
      </c>
      <c r="C1996" s="3">
        <v>45516</v>
      </c>
      <c r="D1996" s="4">
        <v>3</v>
      </c>
      <c r="E1996" s="3">
        <v>45521</v>
      </c>
      <c r="F1996" s="3">
        <v>45522</v>
      </c>
      <c r="G1996" s="3">
        <v>31154</v>
      </c>
      <c r="H1996" s="2" t="s">
        <v>9880</v>
      </c>
      <c r="I1996" s="2" t="s">
        <v>9897</v>
      </c>
      <c r="J1996" s="2" t="s">
        <v>9904</v>
      </c>
      <c r="K1996" s="2" t="s">
        <v>9912</v>
      </c>
      <c r="L1996" s="2" t="s">
        <v>9928</v>
      </c>
      <c r="M1996" s="2">
        <v>6</v>
      </c>
      <c r="N1996" s="2">
        <v>29207.57</v>
      </c>
      <c r="O1996" s="2">
        <v>175245.42</v>
      </c>
      <c r="P1996" s="2">
        <v>14</v>
      </c>
      <c r="Q1996" s="2">
        <v>150711.06</v>
      </c>
      <c r="R1996" s="2">
        <v>5</v>
      </c>
      <c r="S1996" s="2">
        <f t="shared" si="93"/>
        <v>6</v>
      </c>
      <c r="T1996" s="2">
        <f t="shared" si="94"/>
        <v>-3</v>
      </c>
      <c r="U1996" s="6">
        <f t="shared" si="95"/>
        <v>39.32101300479124</v>
      </c>
    </row>
    <row r="1997" spans="1:21" x14ac:dyDescent="0.3">
      <c r="A1997" s="2" t="s">
        <v>2012</v>
      </c>
      <c r="B1997" s="2" t="s">
        <v>6990</v>
      </c>
      <c r="C1997" s="3">
        <v>45371</v>
      </c>
      <c r="D1997" s="4">
        <v>3</v>
      </c>
      <c r="E1997" s="3">
        <v>45375</v>
      </c>
      <c r="F1997" s="3">
        <v>45380</v>
      </c>
      <c r="G1997" s="3">
        <v>35626</v>
      </c>
      <c r="H1997" s="2" t="s">
        <v>9881</v>
      </c>
      <c r="I1997" s="2" t="s">
        <v>9890</v>
      </c>
      <c r="J1997" s="2" t="s">
        <v>9904</v>
      </c>
      <c r="K1997" s="2" t="s">
        <v>9912</v>
      </c>
      <c r="L1997" s="2" t="s">
        <v>9920</v>
      </c>
      <c r="M1997" s="2">
        <v>6</v>
      </c>
      <c r="N1997" s="2">
        <v>31195.68</v>
      </c>
      <c r="O1997" s="2">
        <v>187174.08</v>
      </c>
      <c r="P1997" s="2">
        <v>18.38</v>
      </c>
      <c r="Q1997" s="2">
        <v>152771.48000000001</v>
      </c>
      <c r="R1997" s="2">
        <v>1</v>
      </c>
      <c r="S1997" s="2">
        <f t="shared" si="93"/>
        <v>9</v>
      </c>
      <c r="T1997" s="2">
        <f t="shared" si="94"/>
        <v>-6</v>
      </c>
      <c r="U1997" s="6">
        <f t="shared" si="95"/>
        <v>26.680355920602327</v>
      </c>
    </row>
    <row r="1998" spans="1:21" x14ac:dyDescent="0.3">
      <c r="A1998" s="2" t="s">
        <v>2013</v>
      </c>
      <c r="B1998" s="2" t="s">
        <v>6991</v>
      </c>
      <c r="C1998" s="3">
        <v>45650</v>
      </c>
      <c r="D1998" s="4">
        <v>9</v>
      </c>
      <c r="E1998" s="3">
        <v>45655</v>
      </c>
      <c r="F1998" s="3">
        <v>45657</v>
      </c>
      <c r="G1998" s="3">
        <v>34384</v>
      </c>
      <c r="H1998" s="2" t="s">
        <v>9882</v>
      </c>
      <c r="I1998" s="2" t="s">
        <v>9895</v>
      </c>
      <c r="J1998" s="2" t="s">
        <v>9904</v>
      </c>
      <c r="K1998" s="2" t="s">
        <v>9909</v>
      </c>
      <c r="L1998" s="2" t="s">
        <v>9929</v>
      </c>
      <c r="M1998" s="2">
        <v>9</v>
      </c>
      <c r="N1998" s="2">
        <v>6807.21</v>
      </c>
      <c r="O1998" s="2">
        <v>61264.89</v>
      </c>
      <c r="P1998" s="2">
        <v>17.440000000000001</v>
      </c>
      <c r="Q1998" s="2">
        <v>50580.29</v>
      </c>
      <c r="R1998" s="2">
        <v>5</v>
      </c>
      <c r="S1998" s="2">
        <f t="shared" si="93"/>
        <v>7</v>
      </c>
      <c r="T1998" s="2">
        <f t="shared" si="94"/>
        <v>2</v>
      </c>
      <c r="U1998" s="6">
        <f t="shared" si="95"/>
        <v>30.843945950719775</v>
      </c>
    </row>
    <row r="1999" spans="1:21" x14ac:dyDescent="0.3">
      <c r="A1999" s="2" t="s">
        <v>2014</v>
      </c>
      <c r="B1999" s="2" t="s">
        <v>6992</v>
      </c>
      <c r="C1999" s="3">
        <v>45604</v>
      </c>
      <c r="D1999" s="4">
        <v>8</v>
      </c>
      <c r="E1999" s="3">
        <v>45605</v>
      </c>
      <c r="F1999" s="3">
        <v>45608</v>
      </c>
      <c r="G1999" s="3">
        <v>25194</v>
      </c>
      <c r="H1999" s="2" t="s">
        <v>9880</v>
      </c>
      <c r="I1999" s="2" t="s">
        <v>9889</v>
      </c>
      <c r="J1999" s="2" t="s">
        <v>9904</v>
      </c>
      <c r="K1999" s="2" t="s">
        <v>9909</v>
      </c>
      <c r="L1999" s="2" t="s">
        <v>9929</v>
      </c>
      <c r="M1999" s="2">
        <v>1</v>
      </c>
      <c r="N1999" s="2">
        <v>48142.78</v>
      </c>
      <c r="O1999" s="2">
        <v>48142.78</v>
      </c>
      <c r="P1999" s="2">
        <v>19.100000000000001</v>
      </c>
      <c r="Q1999" s="2">
        <v>38947.51</v>
      </c>
      <c r="R1999" s="2">
        <v>5</v>
      </c>
      <c r="S1999" s="2">
        <f t="shared" si="93"/>
        <v>4</v>
      </c>
      <c r="T1999" s="2">
        <f t="shared" si="94"/>
        <v>4</v>
      </c>
      <c r="U1999" s="6">
        <f t="shared" si="95"/>
        <v>55.877521613832855</v>
      </c>
    </row>
    <row r="2000" spans="1:21" x14ac:dyDescent="0.3">
      <c r="A2000" s="2" t="s">
        <v>2015</v>
      </c>
      <c r="B2000" s="2" t="s">
        <v>6993</v>
      </c>
      <c r="C2000" s="3">
        <v>45262</v>
      </c>
      <c r="D2000" s="4">
        <v>3</v>
      </c>
      <c r="E2000" s="3">
        <v>45263</v>
      </c>
      <c r="F2000" s="3">
        <v>45266</v>
      </c>
      <c r="G2000" s="3">
        <v>26435</v>
      </c>
      <c r="H2000" s="2" t="s">
        <v>9880</v>
      </c>
      <c r="I2000" s="2" t="s">
        <v>9892</v>
      </c>
      <c r="J2000" s="2" t="s">
        <v>9904</v>
      </c>
      <c r="K2000" s="2" t="s">
        <v>9912</v>
      </c>
      <c r="L2000" s="2" t="s">
        <v>9928</v>
      </c>
      <c r="M2000" s="2">
        <v>5</v>
      </c>
      <c r="N2000" s="2">
        <v>46624.55</v>
      </c>
      <c r="O2000" s="2">
        <v>233122.75</v>
      </c>
      <c r="P2000" s="2">
        <v>2.41</v>
      </c>
      <c r="Q2000" s="2">
        <v>227504.49</v>
      </c>
      <c r="R2000" s="2">
        <v>4</v>
      </c>
      <c r="S2000" s="2">
        <f t="shared" si="93"/>
        <v>4</v>
      </c>
      <c r="T2000" s="2">
        <f t="shared" si="94"/>
        <v>-1</v>
      </c>
      <c r="U2000" s="6">
        <f t="shared" si="95"/>
        <v>51.545516769336068</v>
      </c>
    </row>
    <row r="2001" spans="1:21" x14ac:dyDescent="0.3">
      <c r="A2001" s="2" t="s">
        <v>2016</v>
      </c>
      <c r="B2001" s="2" t="s">
        <v>6994</v>
      </c>
      <c r="C2001" s="3">
        <v>45182</v>
      </c>
      <c r="D2001" s="4">
        <v>9</v>
      </c>
      <c r="E2001" s="3">
        <v>45186</v>
      </c>
      <c r="F2001" s="3">
        <v>45190</v>
      </c>
      <c r="G2001" s="3">
        <v>25299</v>
      </c>
      <c r="H2001" s="2" t="s">
        <v>9882</v>
      </c>
      <c r="I2001" s="2" t="s">
        <v>9902</v>
      </c>
      <c r="J2001" s="2" t="s">
        <v>9905</v>
      </c>
      <c r="K2001" s="2" t="s">
        <v>9910</v>
      </c>
      <c r="L2001" s="2" t="s">
        <v>9924</v>
      </c>
      <c r="M2001" s="2">
        <v>5</v>
      </c>
      <c r="N2001" s="2">
        <v>42130.3</v>
      </c>
      <c r="O2001" s="2">
        <v>210651.5</v>
      </c>
      <c r="P2001" s="2">
        <v>21.41</v>
      </c>
      <c r="Q2001" s="2">
        <v>165551.01</v>
      </c>
      <c r="R2001" s="2">
        <v>1</v>
      </c>
      <c r="S2001" s="2">
        <f t="shared" si="93"/>
        <v>8</v>
      </c>
      <c r="T2001" s="2">
        <f t="shared" si="94"/>
        <v>1</v>
      </c>
      <c r="U2001" s="6">
        <f t="shared" si="95"/>
        <v>54.438719633612102</v>
      </c>
    </row>
    <row r="2002" spans="1:21" x14ac:dyDescent="0.3">
      <c r="A2002" s="2" t="s">
        <v>2017</v>
      </c>
      <c r="B2002" s="2" t="s">
        <v>6995</v>
      </c>
      <c r="C2002" s="3">
        <v>45738</v>
      </c>
      <c r="D2002" s="4">
        <v>8</v>
      </c>
      <c r="E2002" s="3">
        <v>45743</v>
      </c>
      <c r="F2002" s="3">
        <v>45745</v>
      </c>
      <c r="G2002" s="3">
        <v>30068</v>
      </c>
      <c r="H2002" s="2" t="s">
        <v>9879</v>
      </c>
      <c r="I2002" s="2" t="s">
        <v>9886</v>
      </c>
      <c r="J2002" s="2" t="s">
        <v>9903</v>
      </c>
      <c r="K2002" s="2" t="s">
        <v>9908</v>
      </c>
      <c r="L2002" s="2" t="s">
        <v>9921</v>
      </c>
      <c r="M2002" s="2">
        <v>7</v>
      </c>
      <c r="N2002" s="2">
        <v>7352.24</v>
      </c>
      <c r="O2002" s="2">
        <v>51465.68</v>
      </c>
      <c r="P2002" s="2">
        <v>24.21</v>
      </c>
      <c r="Q2002" s="2">
        <v>39005.839999999997</v>
      </c>
      <c r="R2002" s="2">
        <v>2</v>
      </c>
      <c r="S2002" s="2">
        <f t="shared" si="93"/>
        <v>7</v>
      </c>
      <c r="T2002" s="2">
        <f t="shared" si="94"/>
        <v>1</v>
      </c>
      <c r="U2002" s="6">
        <f t="shared" si="95"/>
        <v>42.902121834360024</v>
      </c>
    </row>
    <row r="2003" spans="1:21" x14ac:dyDescent="0.3">
      <c r="A2003" s="2" t="s">
        <v>2018</v>
      </c>
      <c r="B2003" s="2" t="s">
        <v>6996</v>
      </c>
      <c r="C2003" s="3">
        <v>45395</v>
      </c>
      <c r="D2003" s="4">
        <v>8</v>
      </c>
      <c r="E2003" s="3">
        <v>45399</v>
      </c>
      <c r="F2003" s="3">
        <v>45400</v>
      </c>
      <c r="G2003" s="3">
        <v>30808</v>
      </c>
      <c r="H2003" s="2" t="s">
        <v>9881</v>
      </c>
      <c r="I2003" s="2" t="s">
        <v>9885</v>
      </c>
      <c r="J2003" s="2" t="s">
        <v>9903</v>
      </c>
      <c r="K2003" s="2" t="s">
        <v>9907</v>
      </c>
      <c r="L2003" s="2" t="s">
        <v>9913</v>
      </c>
      <c r="M2003" s="2">
        <v>1</v>
      </c>
      <c r="N2003" s="2">
        <v>32716.68</v>
      </c>
      <c r="O2003" s="2">
        <v>32716.68</v>
      </c>
      <c r="P2003" s="2">
        <v>21.32</v>
      </c>
      <c r="Q2003" s="2">
        <v>25741.48</v>
      </c>
      <c r="R2003" s="2">
        <v>5</v>
      </c>
      <c r="S2003" s="2">
        <f t="shared" si="93"/>
        <v>5</v>
      </c>
      <c r="T2003" s="2">
        <f t="shared" si="94"/>
        <v>3</v>
      </c>
      <c r="U2003" s="6">
        <f t="shared" si="95"/>
        <v>39.935029380341881</v>
      </c>
    </row>
    <row r="2004" spans="1:21" x14ac:dyDescent="0.3">
      <c r="A2004" s="2" t="s">
        <v>2019</v>
      </c>
      <c r="B2004" s="2" t="s">
        <v>6997</v>
      </c>
      <c r="C2004" s="3">
        <v>45762</v>
      </c>
      <c r="D2004" s="4">
        <v>10</v>
      </c>
      <c r="E2004" s="3">
        <v>45763</v>
      </c>
      <c r="F2004" s="3">
        <v>45766</v>
      </c>
      <c r="G2004" s="3">
        <v>23291</v>
      </c>
      <c r="H2004" s="2" t="s">
        <v>9882</v>
      </c>
      <c r="I2004" s="2" t="s">
        <v>9898</v>
      </c>
      <c r="J2004" s="2" t="s">
        <v>9903</v>
      </c>
      <c r="K2004" s="2" t="s">
        <v>9908</v>
      </c>
      <c r="L2004" s="2" t="s">
        <v>9918</v>
      </c>
      <c r="M2004" s="2">
        <v>3</v>
      </c>
      <c r="N2004" s="2">
        <v>20445.099999999999</v>
      </c>
      <c r="O2004" s="2">
        <v>61335.3</v>
      </c>
      <c r="P2004" s="2">
        <v>18.48</v>
      </c>
      <c r="Q2004" s="2">
        <v>50000.54</v>
      </c>
      <c r="R2004" s="2">
        <v>3</v>
      </c>
      <c r="S2004" s="2">
        <f t="shared" si="93"/>
        <v>4</v>
      </c>
      <c r="T2004" s="2">
        <f t="shared" si="94"/>
        <v>6</v>
      </c>
      <c r="U2004" s="6">
        <f t="shared" si="95"/>
        <v>61.521576637260438</v>
      </c>
    </row>
    <row r="2005" spans="1:21" x14ac:dyDescent="0.3">
      <c r="A2005" s="2" t="s">
        <v>2020</v>
      </c>
      <c r="B2005" s="2" t="s">
        <v>6998</v>
      </c>
      <c r="C2005" s="3">
        <v>45385</v>
      </c>
      <c r="D2005" s="4">
        <v>6</v>
      </c>
      <c r="E2005" s="3">
        <v>45388</v>
      </c>
      <c r="F2005" s="3">
        <v>45392</v>
      </c>
      <c r="G2005" s="3">
        <v>33581</v>
      </c>
      <c r="H2005" s="2" t="s">
        <v>9882</v>
      </c>
      <c r="I2005" s="2" t="s">
        <v>9902</v>
      </c>
      <c r="J2005" s="2" t="s">
        <v>9906</v>
      </c>
      <c r="K2005" s="2" t="s">
        <v>9911</v>
      </c>
      <c r="L2005" s="2" t="s">
        <v>9919</v>
      </c>
      <c r="M2005" s="2">
        <v>4</v>
      </c>
      <c r="N2005" s="2">
        <v>34177.919999999998</v>
      </c>
      <c r="O2005" s="2">
        <v>136711.67999999999</v>
      </c>
      <c r="P2005" s="2">
        <v>22.97</v>
      </c>
      <c r="Q2005" s="2">
        <v>105309.01</v>
      </c>
      <c r="R2005" s="2">
        <v>4</v>
      </c>
      <c r="S2005" s="2">
        <f t="shared" si="93"/>
        <v>7</v>
      </c>
      <c r="T2005" s="2">
        <f t="shared" si="94"/>
        <v>-1</v>
      </c>
      <c r="U2005" s="6">
        <f t="shared" si="95"/>
        <v>32.316289556324989</v>
      </c>
    </row>
    <row r="2006" spans="1:21" x14ac:dyDescent="0.3">
      <c r="A2006" s="2" t="s">
        <v>2021</v>
      </c>
      <c r="B2006" s="2" t="s">
        <v>6999</v>
      </c>
      <c r="C2006" s="3">
        <v>45218</v>
      </c>
      <c r="D2006" s="4">
        <v>3</v>
      </c>
      <c r="E2006" s="3">
        <v>45219</v>
      </c>
      <c r="F2006" s="3">
        <v>45224</v>
      </c>
      <c r="G2006" s="3">
        <v>31530</v>
      </c>
      <c r="H2006" s="2" t="s">
        <v>9879</v>
      </c>
      <c r="I2006" s="2" t="s">
        <v>9900</v>
      </c>
      <c r="J2006" s="2" t="s">
        <v>9904</v>
      </c>
      <c r="K2006" s="2" t="s">
        <v>9909</v>
      </c>
      <c r="L2006" s="2" t="s">
        <v>9916</v>
      </c>
      <c r="M2006" s="2">
        <v>6</v>
      </c>
      <c r="N2006" s="2">
        <v>1537.15</v>
      </c>
      <c r="O2006" s="2">
        <v>9222.9000000000015</v>
      </c>
      <c r="P2006" s="2">
        <v>16.66</v>
      </c>
      <c r="Q2006" s="2">
        <v>7686.36</v>
      </c>
      <c r="R2006" s="2">
        <v>5</v>
      </c>
      <c r="S2006" s="2">
        <f t="shared" si="93"/>
        <v>6</v>
      </c>
      <c r="T2006" s="2">
        <f t="shared" si="94"/>
        <v>-3</v>
      </c>
      <c r="U2006" s="6">
        <f t="shared" si="95"/>
        <v>37.477051660782472</v>
      </c>
    </row>
    <row r="2007" spans="1:21" x14ac:dyDescent="0.3">
      <c r="A2007" s="2" t="s">
        <v>2022</v>
      </c>
      <c r="B2007" s="2" t="s">
        <v>7000</v>
      </c>
      <c r="C2007" s="3">
        <v>45842</v>
      </c>
      <c r="D2007" s="4">
        <v>6</v>
      </c>
      <c r="E2007" s="3">
        <v>45846</v>
      </c>
      <c r="F2007" s="3">
        <v>45847</v>
      </c>
      <c r="G2007" s="3">
        <v>28363</v>
      </c>
      <c r="H2007" s="2" t="s">
        <v>9879</v>
      </c>
      <c r="I2007" s="2" t="s">
        <v>9883</v>
      </c>
      <c r="J2007" s="2" t="s">
        <v>9903</v>
      </c>
      <c r="K2007" s="2" t="s">
        <v>9908</v>
      </c>
      <c r="L2007" s="2" t="s">
        <v>9934</v>
      </c>
      <c r="M2007" s="2">
        <v>8</v>
      </c>
      <c r="N2007" s="2">
        <v>36232.75</v>
      </c>
      <c r="O2007" s="2">
        <v>289862</v>
      </c>
      <c r="P2007" s="2">
        <v>8.73</v>
      </c>
      <c r="Q2007" s="2">
        <v>264557.05</v>
      </c>
      <c r="R2007" s="2">
        <v>1</v>
      </c>
      <c r="S2007" s="2">
        <f t="shared" si="93"/>
        <v>5</v>
      </c>
      <c r="T2007" s="2">
        <f t="shared" si="94"/>
        <v>1</v>
      </c>
      <c r="U2007" s="6">
        <f t="shared" si="95"/>
        <v>47.855562384757221</v>
      </c>
    </row>
    <row r="2008" spans="1:21" x14ac:dyDescent="0.3">
      <c r="A2008" s="2" t="s">
        <v>2023</v>
      </c>
      <c r="B2008" s="2" t="s">
        <v>7001</v>
      </c>
      <c r="C2008" s="3">
        <v>45792</v>
      </c>
      <c r="D2008" s="4">
        <v>7</v>
      </c>
      <c r="E2008" s="3">
        <v>45797</v>
      </c>
      <c r="F2008" s="3">
        <v>45800</v>
      </c>
      <c r="G2008" s="3">
        <v>24260</v>
      </c>
      <c r="H2008" s="2" t="s">
        <v>9879</v>
      </c>
      <c r="I2008" s="2" t="s">
        <v>9896</v>
      </c>
      <c r="J2008" s="2" t="s">
        <v>9903</v>
      </c>
      <c r="K2008" s="2" t="s">
        <v>9908</v>
      </c>
      <c r="L2008" s="2" t="s">
        <v>9915</v>
      </c>
      <c r="M2008" s="2">
        <v>3</v>
      </c>
      <c r="N2008" s="2">
        <v>16453.34</v>
      </c>
      <c r="O2008" s="2">
        <v>49360.02</v>
      </c>
      <c r="P2008" s="2">
        <v>21.75</v>
      </c>
      <c r="Q2008" s="2">
        <v>38624.22</v>
      </c>
      <c r="R2008" s="2">
        <v>3</v>
      </c>
      <c r="S2008" s="2">
        <f t="shared" si="93"/>
        <v>8</v>
      </c>
      <c r="T2008" s="2">
        <f t="shared" si="94"/>
        <v>-1</v>
      </c>
      <c r="U2008" s="6">
        <f t="shared" si="95"/>
        <v>58.951403148528406</v>
      </c>
    </row>
    <row r="2009" spans="1:21" x14ac:dyDescent="0.3">
      <c r="A2009" s="2" t="s">
        <v>2024</v>
      </c>
      <c r="B2009" s="2" t="s">
        <v>7002</v>
      </c>
      <c r="C2009" s="3">
        <v>45348</v>
      </c>
      <c r="D2009" s="4">
        <v>10</v>
      </c>
      <c r="E2009" s="3">
        <v>45353</v>
      </c>
      <c r="F2009" s="3">
        <v>45356</v>
      </c>
      <c r="G2009" s="3">
        <v>37935</v>
      </c>
      <c r="H2009" s="2" t="s">
        <v>9881</v>
      </c>
      <c r="I2009" s="2" t="s">
        <v>9894</v>
      </c>
      <c r="J2009" s="2" t="s">
        <v>9904</v>
      </c>
      <c r="K2009" s="2" t="s">
        <v>9909</v>
      </c>
      <c r="L2009" s="2" t="s">
        <v>9923</v>
      </c>
      <c r="M2009" s="2">
        <v>9</v>
      </c>
      <c r="N2009" s="2">
        <v>16261.93</v>
      </c>
      <c r="O2009" s="2">
        <v>146357.37</v>
      </c>
      <c r="P2009" s="2">
        <v>23.21</v>
      </c>
      <c r="Q2009" s="2">
        <v>112387.82</v>
      </c>
      <c r="R2009" s="2">
        <v>3</v>
      </c>
      <c r="S2009" s="2">
        <f t="shared" si="93"/>
        <v>8</v>
      </c>
      <c r="T2009" s="2">
        <f t="shared" si="94"/>
        <v>2</v>
      </c>
      <c r="U2009" s="6">
        <f t="shared" si="95"/>
        <v>20.294425087108014</v>
      </c>
    </row>
    <row r="2010" spans="1:21" x14ac:dyDescent="0.3">
      <c r="A2010" s="2" t="s">
        <v>2025</v>
      </c>
      <c r="B2010" s="2" t="s">
        <v>7003</v>
      </c>
      <c r="C2010" s="3">
        <v>45688</v>
      </c>
      <c r="D2010" s="4">
        <v>10</v>
      </c>
      <c r="E2010" s="3">
        <v>45690</v>
      </c>
      <c r="F2010" s="3">
        <v>45694</v>
      </c>
      <c r="G2010" s="3">
        <v>38179</v>
      </c>
      <c r="H2010" s="2" t="s">
        <v>9882</v>
      </c>
      <c r="I2010" s="2" t="s">
        <v>9888</v>
      </c>
      <c r="J2010" s="2" t="s">
        <v>9904</v>
      </c>
      <c r="K2010" s="2" t="s">
        <v>9909</v>
      </c>
      <c r="L2010" s="2" t="s">
        <v>9929</v>
      </c>
      <c r="M2010" s="2">
        <v>3</v>
      </c>
      <c r="N2010" s="2">
        <v>47910.47</v>
      </c>
      <c r="O2010" s="2">
        <v>143731.41</v>
      </c>
      <c r="P2010" s="2">
        <v>17.57</v>
      </c>
      <c r="Q2010" s="2">
        <v>118477.8</v>
      </c>
      <c r="R2010" s="2">
        <v>1</v>
      </c>
      <c r="S2010" s="2">
        <f t="shared" si="93"/>
        <v>6</v>
      </c>
      <c r="T2010" s="2">
        <f t="shared" si="94"/>
        <v>4</v>
      </c>
      <c r="U2010" s="6">
        <f t="shared" si="95"/>
        <v>20.557242409158786</v>
      </c>
    </row>
    <row r="2011" spans="1:21" x14ac:dyDescent="0.3">
      <c r="A2011" s="2" t="s">
        <v>2026</v>
      </c>
      <c r="B2011" s="2" t="s">
        <v>7004</v>
      </c>
      <c r="C2011" s="3">
        <v>45259</v>
      </c>
      <c r="D2011" s="4">
        <v>9</v>
      </c>
      <c r="E2011" s="3">
        <v>45260</v>
      </c>
      <c r="F2011" s="3">
        <v>45261</v>
      </c>
      <c r="G2011" s="3">
        <v>31086</v>
      </c>
      <c r="H2011" s="2" t="s">
        <v>9880</v>
      </c>
      <c r="I2011" s="2" t="s">
        <v>9884</v>
      </c>
      <c r="J2011" s="2" t="s">
        <v>9906</v>
      </c>
      <c r="K2011" s="2" t="s">
        <v>9911</v>
      </c>
      <c r="L2011" s="2" t="s">
        <v>9922</v>
      </c>
      <c r="M2011" s="2">
        <v>10</v>
      </c>
      <c r="N2011" s="2">
        <v>16765.41</v>
      </c>
      <c r="O2011" s="2">
        <v>167654.1</v>
      </c>
      <c r="P2011" s="2">
        <v>17.22</v>
      </c>
      <c r="Q2011" s="2">
        <v>138784.06</v>
      </c>
      <c r="R2011" s="2">
        <v>4</v>
      </c>
      <c r="S2011" s="2">
        <f t="shared" si="93"/>
        <v>2</v>
      </c>
      <c r="T2011" s="2">
        <f t="shared" si="94"/>
        <v>7</v>
      </c>
      <c r="U2011" s="6">
        <f t="shared" si="95"/>
        <v>38.805602358887953</v>
      </c>
    </row>
    <row r="2012" spans="1:21" x14ac:dyDescent="0.3">
      <c r="A2012" s="2" t="s">
        <v>2027</v>
      </c>
      <c r="B2012" s="2" t="s">
        <v>7005</v>
      </c>
      <c r="C2012" s="3">
        <v>45417</v>
      </c>
      <c r="D2012" s="4">
        <v>4</v>
      </c>
      <c r="E2012" s="3">
        <v>45420</v>
      </c>
      <c r="F2012" s="3">
        <v>45424</v>
      </c>
      <c r="G2012" s="3">
        <v>22600</v>
      </c>
      <c r="H2012" s="2" t="s">
        <v>9881</v>
      </c>
      <c r="I2012" s="2" t="s">
        <v>9899</v>
      </c>
      <c r="J2012" s="2" t="s">
        <v>9906</v>
      </c>
      <c r="K2012" s="2" t="s">
        <v>9911</v>
      </c>
      <c r="L2012" s="2" t="s">
        <v>9922</v>
      </c>
      <c r="M2012" s="2">
        <v>6</v>
      </c>
      <c r="N2012" s="2">
        <v>29937.06</v>
      </c>
      <c r="O2012" s="2">
        <v>179622.36</v>
      </c>
      <c r="P2012" s="2">
        <v>11.35</v>
      </c>
      <c r="Q2012" s="2">
        <v>159235.22</v>
      </c>
      <c r="R2012" s="2">
        <v>2</v>
      </c>
      <c r="S2012" s="2">
        <f t="shared" si="93"/>
        <v>7</v>
      </c>
      <c r="T2012" s="2">
        <f t="shared" si="94"/>
        <v>-3</v>
      </c>
      <c r="U2012" s="6">
        <f t="shared" si="95"/>
        <v>62.469541409993155</v>
      </c>
    </row>
    <row r="2013" spans="1:21" x14ac:dyDescent="0.3">
      <c r="A2013" s="2" t="s">
        <v>2028</v>
      </c>
      <c r="B2013" s="2" t="s">
        <v>7006</v>
      </c>
      <c r="C2013" s="3">
        <v>45399</v>
      </c>
      <c r="D2013" s="4">
        <v>9</v>
      </c>
      <c r="E2013" s="3">
        <v>45404</v>
      </c>
      <c r="F2013" s="3">
        <v>45405</v>
      </c>
      <c r="G2013" s="3">
        <v>36351</v>
      </c>
      <c r="H2013" s="2" t="s">
        <v>9879</v>
      </c>
      <c r="I2013" s="2" t="s">
        <v>9900</v>
      </c>
      <c r="J2013" s="2" t="s">
        <v>9904</v>
      </c>
      <c r="K2013" s="2" t="s">
        <v>9912</v>
      </c>
      <c r="L2013" s="2" t="s">
        <v>9920</v>
      </c>
      <c r="M2013" s="2">
        <v>1</v>
      </c>
      <c r="N2013" s="2">
        <v>1317.1</v>
      </c>
      <c r="O2013" s="2">
        <v>1317.1</v>
      </c>
      <c r="P2013" s="2">
        <v>16.72</v>
      </c>
      <c r="Q2013" s="2">
        <v>1096.8800000000001</v>
      </c>
      <c r="R2013" s="2">
        <v>5</v>
      </c>
      <c r="S2013" s="2">
        <f t="shared" si="93"/>
        <v>6</v>
      </c>
      <c r="T2013" s="2">
        <f t="shared" si="94"/>
        <v>3</v>
      </c>
      <c r="U2013" s="6">
        <f t="shared" si="95"/>
        <v>24.770769716752657</v>
      </c>
    </row>
    <row r="2014" spans="1:21" x14ac:dyDescent="0.3">
      <c r="A2014" s="2" t="s">
        <v>2029</v>
      </c>
      <c r="B2014" s="2" t="s">
        <v>7007</v>
      </c>
      <c r="C2014" s="3">
        <v>45532</v>
      </c>
      <c r="D2014" s="4">
        <v>8</v>
      </c>
      <c r="E2014" s="3">
        <v>45537</v>
      </c>
      <c r="F2014" s="3">
        <v>45538</v>
      </c>
      <c r="G2014" s="3">
        <v>30513</v>
      </c>
      <c r="H2014" s="2" t="s">
        <v>9879</v>
      </c>
      <c r="I2014" s="2" t="s">
        <v>9893</v>
      </c>
      <c r="J2014" s="2" t="s">
        <v>9904</v>
      </c>
      <c r="K2014" s="2" t="s">
        <v>9912</v>
      </c>
      <c r="L2014" s="2" t="s">
        <v>9928</v>
      </c>
      <c r="M2014" s="2">
        <v>2</v>
      </c>
      <c r="N2014" s="2">
        <v>45371.97</v>
      </c>
      <c r="O2014" s="2">
        <v>90743.94</v>
      </c>
      <c r="P2014" s="2">
        <v>3.49</v>
      </c>
      <c r="Q2014" s="2">
        <v>87576.98</v>
      </c>
      <c r="R2014" s="2">
        <v>5</v>
      </c>
      <c r="S2014" s="2">
        <f t="shared" si="93"/>
        <v>6</v>
      </c>
      <c r="T2014" s="2">
        <f t="shared" si="94"/>
        <v>2</v>
      </c>
      <c r="U2014" s="6">
        <f t="shared" si="95"/>
        <v>41.118440779610197</v>
      </c>
    </row>
    <row r="2015" spans="1:21" x14ac:dyDescent="0.3">
      <c r="A2015" s="2" t="s">
        <v>2030</v>
      </c>
      <c r="B2015" s="2" t="s">
        <v>7008</v>
      </c>
      <c r="C2015" s="3">
        <v>45852</v>
      </c>
      <c r="D2015" s="4">
        <v>4</v>
      </c>
      <c r="E2015" s="3">
        <v>45855</v>
      </c>
      <c r="F2015" s="3">
        <v>45856</v>
      </c>
      <c r="G2015" s="3">
        <v>31042</v>
      </c>
      <c r="H2015" s="2" t="s">
        <v>9882</v>
      </c>
      <c r="I2015" s="2" t="s">
        <v>9888</v>
      </c>
      <c r="J2015" s="2" t="s">
        <v>9903</v>
      </c>
      <c r="K2015" s="2" t="s">
        <v>9907</v>
      </c>
      <c r="L2015" s="2" t="s">
        <v>9932</v>
      </c>
      <c r="M2015" s="2">
        <v>1</v>
      </c>
      <c r="N2015" s="2">
        <v>14365.23</v>
      </c>
      <c r="O2015" s="2">
        <v>14365.23</v>
      </c>
      <c r="P2015" s="2">
        <v>2.37</v>
      </c>
      <c r="Q2015" s="2">
        <v>14024.77</v>
      </c>
      <c r="R2015" s="2">
        <v>5</v>
      </c>
      <c r="S2015" s="2">
        <f t="shared" si="93"/>
        <v>4</v>
      </c>
      <c r="T2015" s="2">
        <f t="shared" si="94"/>
        <v>0</v>
      </c>
      <c r="U2015" s="6">
        <f t="shared" si="95"/>
        <v>40.546248614823021</v>
      </c>
    </row>
    <row r="2016" spans="1:21" x14ac:dyDescent="0.3">
      <c r="A2016" s="2" t="s">
        <v>2031</v>
      </c>
      <c r="B2016" s="2" t="s">
        <v>7009</v>
      </c>
      <c r="C2016" s="3">
        <v>45188</v>
      </c>
      <c r="D2016" s="4">
        <v>9</v>
      </c>
      <c r="E2016" s="3">
        <v>45193</v>
      </c>
      <c r="F2016" s="3">
        <v>45195</v>
      </c>
      <c r="G2016" s="3">
        <v>35833</v>
      </c>
      <c r="H2016" s="2" t="s">
        <v>9882</v>
      </c>
      <c r="I2016" s="2" t="s">
        <v>9898</v>
      </c>
      <c r="J2016" s="2" t="s">
        <v>9905</v>
      </c>
      <c r="K2016" s="2" t="s">
        <v>9910</v>
      </c>
      <c r="L2016" s="2" t="s">
        <v>9925</v>
      </c>
      <c r="M2016" s="2">
        <v>4</v>
      </c>
      <c r="N2016" s="2">
        <v>40522.86</v>
      </c>
      <c r="O2016" s="2">
        <v>162091.44</v>
      </c>
      <c r="P2016" s="2">
        <v>10.1</v>
      </c>
      <c r="Q2016" s="2">
        <v>145720.20000000001</v>
      </c>
      <c r="R2016" s="2">
        <v>2</v>
      </c>
      <c r="S2016" s="2">
        <f t="shared" si="93"/>
        <v>7</v>
      </c>
      <c r="T2016" s="2">
        <f t="shared" si="94"/>
        <v>2</v>
      </c>
      <c r="U2016" s="6">
        <f t="shared" si="95"/>
        <v>25.613942712721148</v>
      </c>
    </row>
    <row r="2017" spans="1:21" x14ac:dyDescent="0.3">
      <c r="A2017" s="2" t="s">
        <v>2032</v>
      </c>
      <c r="B2017" s="2" t="s">
        <v>7010</v>
      </c>
      <c r="C2017" s="3">
        <v>45336</v>
      </c>
      <c r="D2017" s="4">
        <v>8</v>
      </c>
      <c r="E2017" s="3">
        <v>45338</v>
      </c>
      <c r="F2017" s="3">
        <v>45342</v>
      </c>
      <c r="G2017" s="3">
        <v>32022</v>
      </c>
      <c r="H2017" s="2" t="s">
        <v>9881</v>
      </c>
      <c r="I2017" s="2" t="s">
        <v>9891</v>
      </c>
      <c r="J2017" s="2" t="s">
        <v>9904</v>
      </c>
      <c r="K2017" s="2" t="s">
        <v>9912</v>
      </c>
      <c r="L2017" s="2" t="s">
        <v>9928</v>
      </c>
      <c r="M2017" s="2">
        <v>4</v>
      </c>
      <c r="N2017" s="2">
        <v>21193.74</v>
      </c>
      <c r="O2017" s="2">
        <v>84774.96</v>
      </c>
      <c r="P2017" s="2">
        <v>12.03</v>
      </c>
      <c r="Q2017" s="2">
        <v>74576.53</v>
      </c>
      <c r="R2017" s="2">
        <v>2</v>
      </c>
      <c r="S2017" s="2">
        <f t="shared" si="93"/>
        <v>6</v>
      </c>
      <c r="T2017" s="2">
        <f t="shared" si="94"/>
        <v>2</v>
      </c>
      <c r="U2017" s="6">
        <f t="shared" si="95"/>
        <v>36.450432276657061</v>
      </c>
    </row>
    <row r="2018" spans="1:21" x14ac:dyDescent="0.3">
      <c r="A2018" s="2" t="s">
        <v>2033</v>
      </c>
      <c r="B2018" s="2" t="s">
        <v>7011</v>
      </c>
      <c r="C2018" s="3">
        <v>45199</v>
      </c>
      <c r="D2018" s="4">
        <v>7</v>
      </c>
      <c r="E2018" s="3">
        <v>45204</v>
      </c>
      <c r="F2018" s="3">
        <v>45209</v>
      </c>
      <c r="G2018" s="3">
        <v>37719</v>
      </c>
      <c r="H2018" s="2" t="s">
        <v>9882</v>
      </c>
      <c r="I2018" s="2" t="s">
        <v>9888</v>
      </c>
      <c r="J2018" s="2" t="s">
        <v>9904</v>
      </c>
      <c r="K2018" s="2" t="s">
        <v>9909</v>
      </c>
      <c r="L2018" s="2" t="s">
        <v>9916</v>
      </c>
      <c r="M2018" s="2">
        <v>10</v>
      </c>
      <c r="N2018" s="2">
        <v>41262.379999999997</v>
      </c>
      <c r="O2018" s="2">
        <v>412623.8</v>
      </c>
      <c r="P2018" s="2">
        <v>7.76</v>
      </c>
      <c r="Q2018" s="2">
        <v>380604.19</v>
      </c>
      <c r="R2018" s="2">
        <v>2</v>
      </c>
      <c r="S2018" s="2">
        <f t="shared" si="93"/>
        <v>10</v>
      </c>
      <c r="T2018" s="2">
        <f t="shared" si="94"/>
        <v>-3</v>
      </c>
      <c r="U2018" s="6">
        <f t="shared" si="95"/>
        <v>20.479791395045631</v>
      </c>
    </row>
    <row r="2019" spans="1:21" x14ac:dyDescent="0.3">
      <c r="A2019" s="2" t="s">
        <v>2034</v>
      </c>
      <c r="B2019" s="2" t="s">
        <v>7012</v>
      </c>
      <c r="C2019" s="3">
        <v>45173</v>
      </c>
      <c r="D2019" s="4">
        <v>9</v>
      </c>
      <c r="E2019" s="3">
        <v>45174</v>
      </c>
      <c r="F2019" s="3">
        <v>45176</v>
      </c>
      <c r="G2019" s="3">
        <v>22056</v>
      </c>
      <c r="H2019" s="2" t="s">
        <v>9880</v>
      </c>
      <c r="I2019" s="2" t="s">
        <v>9892</v>
      </c>
      <c r="J2019" s="2" t="s">
        <v>9903</v>
      </c>
      <c r="K2019" s="2" t="s">
        <v>9907</v>
      </c>
      <c r="L2019" s="2" t="s">
        <v>9931</v>
      </c>
      <c r="M2019" s="2">
        <v>10</v>
      </c>
      <c r="N2019" s="2">
        <v>44586.93</v>
      </c>
      <c r="O2019" s="2">
        <v>445869.3</v>
      </c>
      <c r="P2019" s="2">
        <v>12.55</v>
      </c>
      <c r="Q2019" s="2">
        <v>389912.7</v>
      </c>
      <c r="R2019" s="2">
        <v>2</v>
      </c>
      <c r="S2019" s="2">
        <f t="shared" si="93"/>
        <v>3</v>
      </c>
      <c r="T2019" s="2">
        <f t="shared" si="94"/>
        <v>6</v>
      </c>
      <c r="U2019" s="6">
        <f t="shared" si="95"/>
        <v>63.290896646132786</v>
      </c>
    </row>
    <row r="2020" spans="1:21" x14ac:dyDescent="0.3">
      <c r="A2020" s="2" t="s">
        <v>2035</v>
      </c>
      <c r="B2020" s="2" t="s">
        <v>7013</v>
      </c>
      <c r="C2020" s="3">
        <v>45199</v>
      </c>
      <c r="D2020" s="4">
        <v>7</v>
      </c>
      <c r="E2020" s="3">
        <v>45204</v>
      </c>
      <c r="F2020" s="3">
        <v>45206</v>
      </c>
      <c r="G2020" s="3">
        <v>24129</v>
      </c>
      <c r="H2020" s="2" t="s">
        <v>9881</v>
      </c>
      <c r="I2020" s="2" t="s">
        <v>9899</v>
      </c>
      <c r="J2020" s="2" t="s">
        <v>9904</v>
      </c>
      <c r="K2020" s="2" t="s">
        <v>9912</v>
      </c>
      <c r="L2020" s="2" t="s">
        <v>9933</v>
      </c>
      <c r="M2020" s="2">
        <v>2</v>
      </c>
      <c r="N2020" s="2">
        <v>13613.28</v>
      </c>
      <c r="O2020" s="2">
        <v>27226.560000000001</v>
      </c>
      <c r="P2020" s="2">
        <v>0.13</v>
      </c>
      <c r="Q2020" s="2">
        <v>27191.17</v>
      </c>
      <c r="R2020" s="2">
        <v>4</v>
      </c>
      <c r="S2020" s="2">
        <f t="shared" si="93"/>
        <v>7</v>
      </c>
      <c r="T2020" s="2">
        <f t="shared" si="94"/>
        <v>0</v>
      </c>
      <c r="U2020" s="6">
        <f t="shared" si="95"/>
        <v>57.687877643504535</v>
      </c>
    </row>
    <row r="2021" spans="1:21" x14ac:dyDescent="0.3">
      <c r="A2021" s="2" t="s">
        <v>2036</v>
      </c>
      <c r="B2021" s="2" t="s">
        <v>7014</v>
      </c>
      <c r="C2021" s="3">
        <v>45315</v>
      </c>
      <c r="D2021" s="4">
        <v>8</v>
      </c>
      <c r="E2021" s="3">
        <v>45316</v>
      </c>
      <c r="F2021" s="3">
        <v>45318</v>
      </c>
      <c r="G2021" s="3">
        <v>35292</v>
      </c>
      <c r="H2021" s="2" t="s">
        <v>9880</v>
      </c>
      <c r="I2021" s="2" t="s">
        <v>9884</v>
      </c>
      <c r="J2021" s="2" t="s">
        <v>9904</v>
      </c>
      <c r="K2021" s="2" t="s">
        <v>9912</v>
      </c>
      <c r="L2021" s="2" t="s">
        <v>9920</v>
      </c>
      <c r="M2021" s="2">
        <v>8</v>
      </c>
      <c r="N2021" s="2">
        <v>31893.62</v>
      </c>
      <c r="O2021" s="2">
        <v>255148.96</v>
      </c>
      <c r="P2021" s="2">
        <v>22.18</v>
      </c>
      <c r="Q2021" s="2">
        <v>198556.92</v>
      </c>
      <c r="R2021" s="2">
        <v>1</v>
      </c>
      <c r="S2021" s="2">
        <f t="shared" si="93"/>
        <v>3</v>
      </c>
      <c r="T2021" s="2">
        <f t="shared" si="94"/>
        <v>5</v>
      </c>
      <c r="U2021" s="6">
        <f t="shared" si="95"/>
        <v>27.439535542339279</v>
      </c>
    </row>
    <row r="2022" spans="1:21" x14ac:dyDescent="0.3">
      <c r="A2022" s="2" t="s">
        <v>2037</v>
      </c>
      <c r="B2022" s="2" t="s">
        <v>7015</v>
      </c>
      <c r="C2022" s="3">
        <v>45200</v>
      </c>
      <c r="D2022" s="4">
        <v>3</v>
      </c>
      <c r="E2022" s="3">
        <v>45205</v>
      </c>
      <c r="F2022" s="3">
        <v>45206</v>
      </c>
      <c r="G2022" s="3">
        <v>31509</v>
      </c>
      <c r="H2022" s="2" t="s">
        <v>9881</v>
      </c>
      <c r="I2022" s="2" t="s">
        <v>9894</v>
      </c>
      <c r="J2022" s="2" t="s">
        <v>9903</v>
      </c>
      <c r="K2022" s="2" t="s">
        <v>9907</v>
      </c>
      <c r="L2022" s="2" t="s">
        <v>9914</v>
      </c>
      <c r="M2022" s="2">
        <v>9</v>
      </c>
      <c r="N2022" s="2">
        <v>31922.34</v>
      </c>
      <c r="O2022" s="2">
        <v>287301.06</v>
      </c>
      <c r="P2022" s="2">
        <v>7.33</v>
      </c>
      <c r="Q2022" s="2">
        <v>266241.89</v>
      </c>
      <c r="R2022" s="2">
        <v>1</v>
      </c>
      <c r="S2022" s="2">
        <f t="shared" si="93"/>
        <v>6</v>
      </c>
      <c r="T2022" s="2">
        <f t="shared" si="94"/>
        <v>-3</v>
      </c>
      <c r="U2022" s="6">
        <f t="shared" si="95"/>
        <v>37.485265509042435</v>
      </c>
    </row>
    <row r="2023" spans="1:21" x14ac:dyDescent="0.3">
      <c r="A2023" s="2" t="s">
        <v>2038</v>
      </c>
      <c r="B2023" s="2" t="s">
        <v>7016</v>
      </c>
      <c r="C2023" s="3">
        <v>45229</v>
      </c>
      <c r="D2023" s="4">
        <v>6</v>
      </c>
      <c r="E2023" s="3">
        <v>45232</v>
      </c>
      <c r="F2023" s="3">
        <v>45234</v>
      </c>
      <c r="G2023" s="3">
        <v>27863</v>
      </c>
      <c r="H2023" s="2" t="s">
        <v>9882</v>
      </c>
      <c r="I2023" s="2" t="s">
        <v>9895</v>
      </c>
      <c r="J2023" s="2" t="s">
        <v>9906</v>
      </c>
      <c r="K2023" s="2" t="s">
        <v>9911</v>
      </c>
      <c r="L2023" s="2" t="s">
        <v>9922</v>
      </c>
      <c r="M2023" s="2">
        <v>10</v>
      </c>
      <c r="N2023" s="2">
        <v>18748.080000000002</v>
      </c>
      <c r="O2023" s="2">
        <v>187480.8</v>
      </c>
      <c r="P2023" s="2">
        <v>11.99</v>
      </c>
      <c r="Q2023" s="2">
        <v>165001.85</v>
      </c>
      <c r="R2023" s="2">
        <v>5</v>
      </c>
      <c r="S2023" s="2">
        <f t="shared" si="93"/>
        <v>5</v>
      </c>
      <c r="T2023" s="2">
        <f t="shared" si="94"/>
        <v>1</v>
      </c>
      <c r="U2023" s="6">
        <f t="shared" si="95"/>
        <v>47.545516769336068</v>
      </c>
    </row>
    <row r="2024" spans="1:21" x14ac:dyDescent="0.3">
      <c r="A2024" s="2" t="s">
        <v>2039</v>
      </c>
      <c r="B2024" s="2" t="s">
        <v>7017</v>
      </c>
      <c r="C2024" s="3">
        <v>45241</v>
      </c>
      <c r="D2024" s="4">
        <v>8</v>
      </c>
      <c r="E2024" s="3">
        <v>45244</v>
      </c>
      <c r="F2024" s="3">
        <v>45248</v>
      </c>
      <c r="G2024" s="3">
        <v>29992</v>
      </c>
      <c r="H2024" s="2" t="s">
        <v>9879</v>
      </c>
      <c r="I2024" s="2" t="s">
        <v>9896</v>
      </c>
      <c r="J2024" s="2" t="s">
        <v>9905</v>
      </c>
      <c r="K2024" s="2" t="s">
        <v>9910</v>
      </c>
      <c r="L2024" s="2" t="s">
        <v>9917</v>
      </c>
      <c r="M2024" s="2">
        <v>1</v>
      </c>
      <c r="N2024" s="2">
        <v>33915.31</v>
      </c>
      <c r="O2024" s="2">
        <v>33915.31</v>
      </c>
      <c r="P2024" s="2">
        <v>12.88</v>
      </c>
      <c r="Q2024" s="2">
        <v>29547.02</v>
      </c>
      <c r="R2024" s="2">
        <v>1</v>
      </c>
      <c r="S2024" s="2">
        <f t="shared" si="93"/>
        <v>7</v>
      </c>
      <c r="T2024" s="2">
        <f t="shared" si="94"/>
        <v>1</v>
      </c>
      <c r="U2024" s="6">
        <f t="shared" si="95"/>
        <v>41.750847457627117</v>
      </c>
    </row>
    <row r="2025" spans="1:21" x14ac:dyDescent="0.3">
      <c r="A2025" s="2" t="s">
        <v>2040</v>
      </c>
      <c r="B2025" s="2" t="s">
        <v>7018</v>
      </c>
      <c r="C2025" s="3">
        <v>45605</v>
      </c>
      <c r="D2025" s="4">
        <v>10</v>
      </c>
      <c r="E2025" s="3">
        <v>45610</v>
      </c>
      <c r="F2025" s="3">
        <v>45614</v>
      </c>
      <c r="G2025" s="3">
        <v>32643</v>
      </c>
      <c r="H2025" s="2" t="s">
        <v>9879</v>
      </c>
      <c r="I2025" s="2" t="s">
        <v>9896</v>
      </c>
      <c r="J2025" s="2" t="s">
        <v>9905</v>
      </c>
      <c r="K2025" s="2" t="s">
        <v>9910</v>
      </c>
      <c r="L2025" s="2" t="s">
        <v>9924</v>
      </c>
      <c r="M2025" s="2">
        <v>2</v>
      </c>
      <c r="N2025" s="2">
        <v>11245.24</v>
      </c>
      <c r="O2025" s="2">
        <v>22490.48</v>
      </c>
      <c r="P2025" s="2">
        <v>21</v>
      </c>
      <c r="Q2025" s="2">
        <v>17767.48</v>
      </c>
      <c r="R2025" s="2">
        <v>2</v>
      </c>
      <c r="S2025" s="2">
        <f t="shared" si="93"/>
        <v>9</v>
      </c>
      <c r="T2025" s="2">
        <f t="shared" si="94"/>
        <v>1</v>
      </c>
      <c r="U2025" s="6">
        <f t="shared" si="95"/>
        <v>35.488021902806295</v>
      </c>
    </row>
    <row r="2026" spans="1:21" x14ac:dyDescent="0.3">
      <c r="A2026" s="2" t="s">
        <v>2041</v>
      </c>
      <c r="B2026" s="2" t="s">
        <v>7019</v>
      </c>
      <c r="C2026" s="3">
        <v>45774</v>
      </c>
      <c r="D2026" s="4">
        <v>10</v>
      </c>
      <c r="E2026" s="3">
        <v>45777</v>
      </c>
      <c r="F2026" s="3">
        <v>45780</v>
      </c>
      <c r="G2026" s="3">
        <v>32589</v>
      </c>
      <c r="H2026" s="2" t="s">
        <v>9879</v>
      </c>
      <c r="I2026" s="2" t="s">
        <v>9886</v>
      </c>
      <c r="J2026" s="2" t="s">
        <v>9904</v>
      </c>
      <c r="K2026" s="2" t="s">
        <v>9912</v>
      </c>
      <c r="L2026" s="2" t="s">
        <v>9930</v>
      </c>
      <c r="M2026" s="2">
        <v>5</v>
      </c>
      <c r="N2026" s="2">
        <v>44490.52</v>
      </c>
      <c r="O2026" s="2">
        <v>222452.6</v>
      </c>
      <c r="P2026" s="2">
        <v>17.46</v>
      </c>
      <c r="Q2026" s="2">
        <v>183612.38</v>
      </c>
      <c r="R2026" s="2">
        <v>5</v>
      </c>
      <c r="S2026" s="2">
        <f t="shared" si="93"/>
        <v>6</v>
      </c>
      <c r="T2026" s="2">
        <f t="shared" si="94"/>
        <v>4</v>
      </c>
      <c r="U2026" s="6">
        <f t="shared" si="95"/>
        <v>36.099230427704605</v>
      </c>
    </row>
    <row r="2027" spans="1:21" x14ac:dyDescent="0.3">
      <c r="A2027" s="2" t="s">
        <v>2042</v>
      </c>
      <c r="B2027" s="2" t="s">
        <v>7020</v>
      </c>
      <c r="C2027" s="3">
        <v>45462</v>
      </c>
      <c r="D2027" s="4">
        <v>5</v>
      </c>
      <c r="E2027" s="3">
        <v>45467</v>
      </c>
      <c r="F2027" s="3">
        <v>45471</v>
      </c>
      <c r="G2027" s="3">
        <v>39277</v>
      </c>
      <c r="H2027" s="2" t="s">
        <v>9881</v>
      </c>
      <c r="I2027" s="2" t="s">
        <v>9891</v>
      </c>
      <c r="J2027" s="2" t="s">
        <v>9904</v>
      </c>
      <c r="K2027" s="2" t="s">
        <v>9909</v>
      </c>
      <c r="L2027" s="2" t="s">
        <v>9923</v>
      </c>
      <c r="M2027" s="2">
        <v>7</v>
      </c>
      <c r="N2027" s="2">
        <v>9030.41</v>
      </c>
      <c r="O2027" s="2">
        <v>63212.87</v>
      </c>
      <c r="P2027" s="2">
        <v>28.26</v>
      </c>
      <c r="Q2027" s="2">
        <v>45348.91</v>
      </c>
      <c r="R2027" s="2">
        <v>4</v>
      </c>
      <c r="S2027" s="2">
        <f t="shared" si="93"/>
        <v>9</v>
      </c>
      <c r="T2027" s="2">
        <f t="shared" si="94"/>
        <v>-4</v>
      </c>
      <c r="U2027" s="6">
        <f t="shared" si="95"/>
        <v>16.93231939163498</v>
      </c>
    </row>
    <row r="2028" spans="1:21" x14ac:dyDescent="0.3">
      <c r="A2028" s="2" t="s">
        <v>2043</v>
      </c>
      <c r="B2028" s="2" t="s">
        <v>7021</v>
      </c>
      <c r="C2028" s="3">
        <v>45672</v>
      </c>
      <c r="D2028" s="4">
        <v>8</v>
      </c>
      <c r="E2028" s="3">
        <v>45673</v>
      </c>
      <c r="F2028" s="3">
        <v>45677</v>
      </c>
      <c r="G2028" s="3">
        <v>33548</v>
      </c>
      <c r="H2028" s="2" t="s">
        <v>9879</v>
      </c>
      <c r="I2028" s="2" t="s">
        <v>9893</v>
      </c>
      <c r="J2028" s="2" t="s">
        <v>9905</v>
      </c>
      <c r="K2028" s="2" t="s">
        <v>9910</v>
      </c>
      <c r="L2028" s="2" t="s">
        <v>9925</v>
      </c>
      <c r="M2028" s="2">
        <v>3</v>
      </c>
      <c r="N2028" s="2">
        <v>43637.83</v>
      </c>
      <c r="O2028" s="2">
        <v>130913.49</v>
      </c>
      <c r="P2028" s="2">
        <v>22.57</v>
      </c>
      <c r="Q2028" s="2">
        <v>101366.32</v>
      </c>
      <c r="R2028" s="2">
        <v>5</v>
      </c>
      <c r="S2028" s="2">
        <f t="shared" si="93"/>
        <v>5</v>
      </c>
      <c r="T2028" s="2">
        <f t="shared" si="94"/>
        <v>3</v>
      </c>
      <c r="U2028" s="6">
        <f t="shared" si="95"/>
        <v>33.19305381727159</v>
      </c>
    </row>
    <row r="2029" spans="1:21" x14ac:dyDescent="0.3">
      <c r="A2029" s="2" t="s">
        <v>2044</v>
      </c>
      <c r="B2029" s="2" t="s">
        <v>7022</v>
      </c>
      <c r="C2029" s="3">
        <v>45659</v>
      </c>
      <c r="D2029" s="4">
        <v>4</v>
      </c>
      <c r="E2029" s="3">
        <v>45662</v>
      </c>
      <c r="F2029" s="3">
        <v>45663</v>
      </c>
      <c r="G2029" s="3">
        <v>33368</v>
      </c>
      <c r="H2029" s="2" t="s">
        <v>9880</v>
      </c>
      <c r="I2029" s="2" t="s">
        <v>9889</v>
      </c>
      <c r="J2029" s="2" t="s">
        <v>9903</v>
      </c>
      <c r="K2029" s="2" t="s">
        <v>9908</v>
      </c>
      <c r="L2029" s="2" t="s">
        <v>9915</v>
      </c>
      <c r="M2029" s="2">
        <v>9</v>
      </c>
      <c r="N2029" s="2">
        <v>5345.93</v>
      </c>
      <c r="O2029" s="2">
        <v>48113.37</v>
      </c>
      <c r="P2029" s="2">
        <v>11.35</v>
      </c>
      <c r="Q2029" s="2">
        <v>42652.5</v>
      </c>
      <c r="R2029" s="2">
        <v>3</v>
      </c>
      <c r="S2029" s="2">
        <f t="shared" si="93"/>
        <v>4</v>
      </c>
      <c r="T2029" s="2">
        <f t="shared" si="94"/>
        <v>0</v>
      </c>
      <c r="U2029" s="6">
        <f t="shared" si="95"/>
        <v>33.650265957446805</v>
      </c>
    </row>
    <row r="2030" spans="1:21" x14ac:dyDescent="0.3">
      <c r="A2030" s="2" t="s">
        <v>2045</v>
      </c>
      <c r="B2030" s="2" t="s">
        <v>7023</v>
      </c>
      <c r="C2030" s="3">
        <v>45316</v>
      </c>
      <c r="D2030" s="4">
        <v>4</v>
      </c>
      <c r="E2030" s="3">
        <v>45317</v>
      </c>
      <c r="F2030" s="3">
        <v>45318</v>
      </c>
      <c r="G2030" s="3">
        <v>28667</v>
      </c>
      <c r="H2030" s="2" t="s">
        <v>9882</v>
      </c>
      <c r="I2030" s="2" t="s">
        <v>9888</v>
      </c>
      <c r="J2030" s="2" t="s">
        <v>9903</v>
      </c>
      <c r="K2030" s="2" t="s">
        <v>9907</v>
      </c>
      <c r="L2030" s="2" t="s">
        <v>9932</v>
      </c>
      <c r="M2030" s="2">
        <v>10</v>
      </c>
      <c r="N2030" s="2">
        <v>31060.14</v>
      </c>
      <c r="O2030" s="2">
        <v>310601.40000000002</v>
      </c>
      <c r="P2030" s="2">
        <v>26.34</v>
      </c>
      <c r="Q2030" s="2">
        <v>228788.99</v>
      </c>
      <c r="R2030" s="2">
        <v>4</v>
      </c>
      <c r="S2030" s="2">
        <f t="shared" si="93"/>
        <v>2</v>
      </c>
      <c r="T2030" s="2">
        <f t="shared" si="94"/>
        <v>2</v>
      </c>
      <c r="U2030" s="6">
        <f t="shared" si="95"/>
        <v>45.581813945360288</v>
      </c>
    </row>
    <row r="2031" spans="1:21" x14ac:dyDescent="0.3">
      <c r="A2031" s="2" t="s">
        <v>2046</v>
      </c>
      <c r="B2031" s="2" t="s">
        <v>7024</v>
      </c>
      <c r="C2031" s="3">
        <v>45763</v>
      </c>
      <c r="D2031" s="4">
        <v>4</v>
      </c>
      <c r="E2031" s="3">
        <v>45765</v>
      </c>
      <c r="F2031" s="3">
        <v>45767</v>
      </c>
      <c r="G2031" s="3">
        <v>25257</v>
      </c>
      <c r="H2031" s="2" t="s">
        <v>9880</v>
      </c>
      <c r="I2031" s="2" t="s">
        <v>9884</v>
      </c>
      <c r="J2031" s="2" t="s">
        <v>9904</v>
      </c>
      <c r="K2031" s="2" t="s">
        <v>9909</v>
      </c>
      <c r="L2031" s="2" t="s">
        <v>9929</v>
      </c>
      <c r="M2031" s="2">
        <v>1</v>
      </c>
      <c r="N2031" s="2">
        <v>18158.64</v>
      </c>
      <c r="O2031" s="2">
        <v>18158.64</v>
      </c>
      <c r="P2031" s="2">
        <v>18.72</v>
      </c>
      <c r="Q2031" s="2">
        <v>14759.34</v>
      </c>
      <c r="R2031" s="2">
        <v>1</v>
      </c>
      <c r="S2031" s="2">
        <f t="shared" si="93"/>
        <v>4</v>
      </c>
      <c r="T2031" s="2">
        <f t="shared" si="94"/>
        <v>0</v>
      </c>
      <c r="U2031" s="6">
        <f t="shared" si="95"/>
        <v>56.143042413180268</v>
      </c>
    </row>
    <row r="2032" spans="1:21" x14ac:dyDescent="0.3">
      <c r="A2032" s="2" t="s">
        <v>2047</v>
      </c>
      <c r="B2032" s="2" t="s">
        <v>7025</v>
      </c>
      <c r="C2032" s="3">
        <v>45659</v>
      </c>
      <c r="D2032" s="4">
        <v>3</v>
      </c>
      <c r="E2032" s="3">
        <v>45661</v>
      </c>
      <c r="F2032" s="3">
        <v>45666</v>
      </c>
      <c r="G2032" s="3">
        <v>24649</v>
      </c>
      <c r="H2032" s="2" t="s">
        <v>9880</v>
      </c>
      <c r="I2032" s="2" t="s">
        <v>9897</v>
      </c>
      <c r="J2032" s="2" t="s">
        <v>9906</v>
      </c>
      <c r="K2032" s="2" t="s">
        <v>9911</v>
      </c>
      <c r="L2032" s="2" t="s">
        <v>9926</v>
      </c>
      <c r="M2032" s="2">
        <v>3</v>
      </c>
      <c r="N2032" s="2">
        <v>48125.56</v>
      </c>
      <c r="O2032" s="2">
        <v>144376.68</v>
      </c>
      <c r="P2032" s="2">
        <v>13.22</v>
      </c>
      <c r="Q2032" s="2">
        <v>125290.08</v>
      </c>
      <c r="R2032" s="2">
        <v>1</v>
      </c>
      <c r="S2032" s="2">
        <f t="shared" si="93"/>
        <v>7</v>
      </c>
      <c r="T2032" s="2">
        <f t="shared" si="94"/>
        <v>-4</v>
      </c>
      <c r="U2032" s="6">
        <f t="shared" si="95"/>
        <v>57.521577726218098</v>
      </c>
    </row>
    <row r="2033" spans="1:21" x14ac:dyDescent="0.3">
      <c r="A2033" s="2" t="s">
        <v>2048</v>
      </c>
      <c r="B2033" s="2" t="s">
        <v>7026</v>
      </c>
      <c r="C2033" s="3">
        <v>45719</v>
      </c>
      <c r="D2033" s="4">
        <v>8</v>
      </c>
      <c r="E2033" s="3">
        <v>45720</v>
      </c>
      <c r="F2033" s="3">
        <v>45724</v>
      </c>
      <c r="G2033" s="3">
        <v>27969</v>
      </c>
      <c r="H2033" s="2" t="s">
        <v>9881</v>
      </c>
      <c r="I2033" s="2" t="s">
        <v>9894</v>
      </c>
      <c r="J2033" s="2" t="s">
        <v>9906</v>
      </c>
      <c r="K2033" s="2" t="s">
        <v>9911</v>
      </c>
      <c r="L2033" s="2" t="s">
        <v>9919</v>
      </c>
      <c r="M2033" s="2">
        <v>7</v>
      </c>
      <c r="N2033" s="2">
        <v>4599.41</v>
      </c>
      <c r="O2033" s="2">
        <v>32195.87</v>
      </c>
      <c r="P2033" s="2">
        <v>6.25</v>
      </c>
      <c r="Q2033" s="2">
        <v>30183.63</v>
      </c>
      <c r="R2033" s="2">
        <v>3</v>
      </c>
      <c r="S2033" s="2">
        <f t="shared" si="93"/>
        <v>5</v>
      </c>
      <c r="T2033" s="2">
        <f t="shared" si="94"/>
        <v>3</v>
      </c>
      <c r="U2033" s="6">
        <f t="shared" si="95"/>
        <v>48.595520998740625</v>
      </c>
    </row>
    <row r="2034" spans="1:21" x14ac:dyDescent="0.3">
      <c r="A2034" s="2" t="s">
        <v>2049</v>
      </c>
      <c r="B2034" s="2" t="s">
        <v>7027</v>
      </c>
      <c r="C2034" s="3">
        <v>45454</v>
      </c>
      <c r="D2034" s="4">
        <v>5</v>
      </c>
      <c r="E2034" s="3">
        <v>45456</v>
      </c>
      <c r="F2034" s="3">
        <v>45461</v>
      </c>
      <c r="G2034" s="3">
        <v>27805</v>
      </c>
      <c r="H2034" s="2" t="s">
        <v>9882</v>
      </c>
      <c r="I2034" s="2" t="s">
        <v>9898</v>
      </c>
      <c r="J2034" s="2" t="s">
        <v>9905</v>
      </c>
      <c r="K2034" s="2" t="s">
        <v>9910</v>
      </c>
      <c r="L2034" s="2" t="s">
        <v>9917</v>
      </c>
      <c r="M2034" s="2">
        <v>4</v>
      </c>
      <c r="N2034" s="2">
        <v>9411.92</v>
      </c>
      <c r="O2034" s="2">
        <v>37647.68</v>
      </c>
      <c r="P2034" s="2">
        <v>1.51</v>
      </c>
      <c r="Q2034" s="2">
        <v>37079.199999999997</v>
      </c>
      <c r="R2034" s="2">
        <v>1</v>
      </c>
      <c r="S2034" s="2">
        <f t="shared" si="93"/>
        <v>7</v>
      </c>
      <c r="T2034" s="2">
        <f t="shared" si="94"/>
        <v>-2</v>
      </c>
      <c r="U2034" s="6">
        <f t="shared" si="95"/>
        <v>48.318303721086153</v>
      </c>
    </row>
    <row r="2035" spans="1:21" x14ac:dyDescent="0.3">
      <c r="A2035" s="2" t="s">
        <v>2050</v>
      </c>
      <c r="B2035" s="2" t="s">
        <v>7028</v>
      </c>
      <c r="C2035" s="3">
        <v>45360</v>
      </c>
      <c r="D2035" s="4">
        <v>3</v>
      </c>
      <c r="E2035" s="3">
        <v>45364</v>
      </c>
      <c r="F2035" s="3">
        <v>45368</v>
      </c>
      <c r="G2035" s="3">
        <v>31073</v>
      </c>
      <c r="H2035" s="2" t="s">
        <v>9882</v>
      </c>
      <c r="I2035" s="2" t="s">
        <v>9895</v>
      </c>
      <c r="J2035" s="2" t="s">
        <v>9903</v>
      </c>
      <c r="K2035" s="2" t="s">
        <v>9907</v>
      </c>
      <c r="L2035" s="2" t="s">
        <v>9913</v>
      </c>
      <c r="M2035" s="2">
        <v>10</v>
      </c>
      <c r="N2035" s="2">
        <v>2010.58</v>
      </c>
      <c r="O2035" s="2">
        <v>20105.8</v>
      </c>
      <c r="P2035" s="2">
        <v>25.75</v>
      </c>
      <c r="Q2035" s="2">
        <v>14928.56</v>
      </c>
      <c r="R2035" s="2">
        <v>2</v>
      </c>
      <c r="S2035" s="2">
        <f t="shared" si="93"/>
        <v>8</v>
      </c>
      <c r="T2035" s="2">
        <f t="shared" si="94"/>
        <v>-5</v>
      </c>
      <c r="U2035" s="6">
        <f t="shared" si="95"/>
        <v>39.115674195756334</v>
      </c>
    </row>
    <row r="2036" spans="1:21" x14ac:dyDescent="0.3">
      <c r="A2036" s="2" t="s">
        <v>2051</v>
      </c>
      <c r="B2036" s="2" t="s">
        <v>7029</v>
      </c>
      <c r="C2036" s="3">
        <v>45684</v>
      </c>
      <c r="D2036" s="4">
        <v>6</v>
      </c>
      <c r="E2036" s="3">
        <v>45687</v>
      </c>
      <c r="F2036" s="3">
        <v>45691</v>
      </c>
      <c r="G2036" s="3">
        <v>33101</v>
      </c>
      <c r="H2036" s="2" t="s">
        <v>9880</v>
      </c>
      <c r="I2036" s="2" t="s">
        <v>9892</v>
      </c>
      <c r="J2036" s="2" t="s">
        <v>9904</v>
      </c>
      <c r="K2036" s="2" t="s">
        <v>9909</v>
      </c>
      <c r="L2036" s="2" t="s">
        <v>9927</v>
      </c>
      <c r="M2036" s="2">
        <v>8</v>
      </c>
      <c r="N2036" s="2">
        <v>23967.59</v>
      </c>
      <c r="O2036" s="2">
        <v>191740.72</v>
      </c>
      <c r="P2036" s="2">
        <v>8.11</v>
      </c>
      <c r="Q2036" s="2">
        <v>176190.55</v>
      </c>
      <c r="R2036" s="2">
        <v>5</v>
      </c>
      <c r="S2036" s="2">
        <f t="shared" si="93"/>
        <v>7</v>
      </c>
      <c r="T2036" s="2">
        <f t="shared" si="94"/>
        <v>-1</v>
      </c>
      <c r="U2036" s="6">
        <f t="shared" si="95"/>
        <v>34.450376454483234</v>
      </c>
    </row>
    <row r="2037" spans="1:21" x14ac:dyDescent="0.3">
      <c r="A2037" s="2" t="s">
        <v>2052</v>
      </c>
      <c r="B2037" s="2" t="s">
        <v>7030</v>
      </c>
      <c r="C2037" s="3">
        <v>45687</v>
      </c>
      <c r="D2037" s="4">
        <v>9</v>
      </c>
      <c r="E2037" s="3">
        <v>45690</v>
      </c>
      <c r="F2037" s="3">
        <v>45691</v>
      </c>
      <c r="G2037" s="3">
        <v>27846</v>
      </c>
      <c r="H2037" s="2" t="s">
        <v>9880</v>
      </c>
      <c r="I2037" s="2" t="s">
        <v>9901</v>
      </c>
      <c r="J2037" s="2" t="s">
        <v>9903</v>
      </c>
      <c r="K2037" s="2" t="s">
        <v>9907</v>
      </c>
      <c r="L2037" s="2" t="s">
        <v>9932</v>
      </c>
      <c r="M2037" s="2">
        <v>6</v>
      </c>
      <c r="N2037" s="2">
        <v>8086.09</v>
      </c>
      <c r="O2037" s="2">
        <v>48516.54</v>
      </c>
      <c r="P2037" s="2">
        <v>21.28</v>
      </c>
      <c r="Q2037" s="2">
        <v>38192.22</v>
      </c>
      <c r="R2037" s="2">
        <v>3</v>
      </c>
      <c r="S2037" s="2">
        <f t="shared" si="93"/>
        <v>4</v>
      </c>
      <c r="T2037" s="2">
        <f t="shared" si="94"/>
        <v>5</v>
      </c>
      <c r="U2037" s="6">
        <f t="shared" si="95"/>
        <v>48.844658599353885</v>
      </c>
    </row>
    <row r="2038" spans="1:21" x14ac:dyDescent="0.3">
      <c r="A2038" s="2" t="s">
        <v>2053</v>
      </c>
      <c r="B2038" s="2" t="s">
        <v>7031</v>
      </c>
      <c r="C2038" s="3">
        <v>45855</v>
      </c>
      <c r="D2038" s="4">
        <v>9</v>
      </c>
      <c r="E2038" s="3">
        <v>45856</v>
      </c>
      <c r="F2038" s="3">
        <v>45859</v>
      </c>
      <c r="G2038" s="3">
        <v>33958</v>
      </c>
      <c r="H2038" s="2" t="s">
        <v>9882</v>
      </c>
      <c r="I2038" s="2" t="s">
        <v>9898</v>
      </c>
      <c r="J2038" s="2" t="s">
        <v>9903</v>
      </c>
      <c r="K2038" s="2" t="s">
        <v>9908</v>
      </c>
      <c r="L2038" s="2" t="s">
        <v>9915</v>
      </c>
      <c r="M2038" s="2">
        <v>9</v>
      </c>
      <c r="N2038" s="2">
        <v>7148.3</v>
      </c>
      <c r="O2038" s="2">
        <v>64334.7</v>
      </c>
      <c r="P2038" s="2">
        <v>6.86</v>
      </c>
      <c r="Q2038" s="2">
        <v>59921.34</v>
      </c>
      <c r="R2038" s="2">
        <v>5</v>
      </c>
      <c r="S2038" s="2">
        <f t="shared" si="93"/>
        <v>4</v>
      </c>
      <c r="T2038" s="2">
        <f t="shared" si="94"/>
        <v>5</v>
      </c>
      <c r="U2038" s="6">
        <f t="shared" si="95"/>
        <v>32.570899428295355</v>
      </c>
    </row>
    <row r="2039" spans="1:21" x14ac:dyDescent="0.3">
      <c r="A2039" s="2" t="s">
        <v>2054</v>
      </c>
      <c r="B2039" s="2" t="s">
        <v>7032</v>
      </c>
      <c r="C2039" s="3">
        <v>45404</v>
      </c>
      <c r="D2039" s="4">
        <v>7</v>
      </c>
      <c r="E2039" s="3">
        <v>45407</v>
      </c>
      <c r="F2039" s="3">
        <v>45408</v>
      </c>
      <c r="G2039" s="3">
        <v>36534</v>
      </c>
      <c r="H2039" s="2" t="s">
        <v>9880</v>
      </c>
      <c r="I2039" s="2" t="s">
        <v>9892</v>
      </c>
      <c r="J2039" s="2" t="s">
        <v>9905</v>
      </c>
      <c r="K2039" s="2" t="s">
        <v>9910</v>
      </c>
      <c r="L2039" s="2" t="s">
        <v>9925</v>
      </c>
      <c r="M2039" s="2">
        <v>8</v>
      </c>
      <c r="N2039" s="2">
        <v>20031.509999999998</v>
      </c>
      <c r="O2039" s="2">
        <v>160252.07999999999</v>
      </c>
      <c r="P2039" s="2">
        <v>11.81</v>
      </c>
      <c r="Q2039" s="2">
        <v>141326.31</v>
      </c>
      <c r="R2039" s="2">
        <v>3</v>
      </c>
      <c r="S2039" s="2">
        <f t="shared" si="93"/>
        <v>4</v>
      </c>
      <c r="T2039" s="2">
        <f t="shared" si="94"/>
        <v>3</v>
      </c>
      <c r="U2039" s="6">
        <f t="shared" si="95"/>
        <v>24.282742006132285</v>
      </c>
    </row>
    <row r="2040" spans="1:21" x14ac:dyDescent="0.3">
      <c r="A2040" s="2" t="s">
        <v>2055</v>
      </c>
      <c r="B2040" s="2" t="s">
        <v>7033</v>
      </c>
      <c r="C2040" s="3">
        <v>45753</v>
      </c>
      <c r="D2040" s="4">
        <v>9</v>
      </c>
      <c r="E2040" s="3">
        <v>45757</v>
      </c>
      <c r="F2040" s="3">
        <v>45761</v>
      </c>
      <c r="G2040" s="3">
        <v>34739</v>
      </c>
      <c r="H2040" s="2" t="s">
        <v>9880</v>
      </c>
      <c r="I2040" s="2" t="s">
        <v>9889</v>
      </c>
      <c r="J2040" s="2" t="s">
        <v>9904</v>
      </c>
      <c r="K2040" s="2" t="s">
        <v>9909</v>
      </c>
      <c r="L2040" s="2" t="s">
        <v>9916</v>
      </c>
      <c r="M2040" s="2">
        <v>6</v>
      </c>
      <c r="N2040" s="2">
        <v>45699.9</v>
      </c>
      <c r="O2040" s="2">
        <v>274199.40000000002</v>
      </c>
      <c r="P2040" s="2">
        <v>5.83</v>
      </c>
      <c r="Q2040" s="2">
        <v>258213.57</v>
      </c>
      <c r="R2040" s="2">
        <v>1</v>
      </c>
      <c r="S2040" s="2">
        <f t="shared" si="93"/>
        <v>8</v>
      </c>
      <c r="T2040" s="2">
        <f t="shared" si="94"/>
        <v>1</v>
      </c>
      <c r="U2040" s="6">
        <f t="shared" si="95"/>
        <v>30.15402278548088</v>
      </c>
    </row>
    <row r="2041" spans="1:21" x14ac:dyDescent="0.3">
      <c r="A2041" s="2" t="s">
        <v>2056</v>
      </c>
      <c r="B2041" s="2" t="s">
        <v>7034</v>
      </c>
      <c r="C2041" s="3">
        <v>45420</v>
      </c>
      <c r="D2041" s="4">
        <v>6</v>
      </c>
      <c r="E2041" s="3">
        <v>45425</v>
      </c>
      <c r="F2041" s="3">
        <v>45428</v>
      </c>
      <c r="G2041" s="3">
        <v>32263</v>
      </c>
      <c r="H2041" s="2" t="s">
        <v>9882</v>
      </c>
      <c r="I2041" s="2" t="s">
        <v>9888</v>
      </c>
      <c r="J2041" s="2" t="s">
        <v>9905</v>
      </c>
      <c r="K2041" s="2" t="s">
        <v>9910</v>
      </c>
      <c r="L2041" s="2" t="s">
        <v>9924</v>
      </c>
      <c r="M2041" s="2">
        <v>7</v>
      </c>
      <c r="N2041" s="2">
        <v>2267.44</v>
      </c>
      <c r="O2041" s="2">
        <v>15872.08</v>
      </c>
      <c r="P2041" s="2">
        <v>5.71</v>
      </c>
      <c r="Q2041" s="2">
        <v>14965.78</v>
      </c>
      <c r="R2041" s="2">
        <v>5</v>
      </c>
      <c r="S2041" s="2">
        <f t="shared" si="93"/>
        <v>8</v>
      </c>
      <c r="T2041" s="2">
        <f t="shared" si="94"/>
        <v>-2</v>
      </c>
      <c r="U2041" s="6">
        <f t="shared" si="95"/>
        <v>36.019903810580836</v>
      </c>
    </row>
    <row r="2042" spans="1:21" x14ac:dyDescent="0.3">
      <c r="A2042" s="2" t="s">
        <v>2057</v>
      </c>
      <c r="B2042" s="2" t="s">
        <v>7035</v>
      </c>
      <c r="C2042" s="3">
        <v>45607</v>
      </c>
      <c r="D2042" s="4">
        <v>6</v>
      </c>
      <c r="E2042" s="3">
        <v>45611</v>
      </c>
      <c r="F2042" s="3">
        <v>45612</v>
      </c>
      <c r="G2042" s="3">
        <v>39219</v>
      </c>
      <c r="H2042" s="2" t="s">
        <v>9880</v>
      </c>
      <c r="I2042" s="2" t="s">
        <v>9901</v>
      </c>
      <c r="J2042" s="2" t="s">
        <v>9903</v>
      </c>
      <c r="K2042" s="2" t="s">
        <v>9908</v>
      </c>
      <c r="L2042" s="2" t="s">
        <v>9921</v>
      </c>
      <c r="M2042" s="2">
        <v>10</v>
      </c>
      <c r="N2042" s="2">
        <v>22755.16</v>
      </c>
      <c r="O2042" s="2">
        <v>227551.6</v>
      </c>
      <c r="P2042" s="2">
        <v>2.44</v>
      </c>
      <c r="Q2042" s="2">
        <v>221999.34</v>
      </c>
      <c r="R2042" s="2">
        <v>1</v>
      </c>
      <c r="S2042" s="2">
        <f t="shared" si="93"/>
        <v>5</v>
      </c>
      <c r="T2042" s="2">
        <f t="shared" si="94"/>
        <v>1</v>
      </c>
      <c r="U2042" s="6">
        <f t="shared" si="95"/>
        <v>17.488060836501901</v>
      </c>
    </row>
    <row r="2043" spans="1:21" x14ac:dyDescent="0.3">
      <c r="A2043" s="2" t="s">
        <v>2058</v>
      </c>
      <c r="B2043" s="2" t="s">
        <v>7036</v>
      </c>
      <c r="C2043" s="3">
        <v>45616</v>
      </c>
      <c r="D2043" s="4">
        <v>3</v>
      </c>
      <c r="E2043" s="3">
        <v>45620</v>
      </c>
      <c r="F2043" s="3">
        <v>45621</v>
      </c>
      <c r="G2043" s="3">
        <v>28369</v>
      </c>
      <c r="H2043" s="2" t="s">
        <v>9881</v>
      </c>
      <c r="I2043" s="2" t="s">
        <v>9890</v>
      </c>
      <c r="J2043" s="2" t="s">
        <v>9904</v>
      </c>
      <c r="K2043" s="2" t="s">
        <v>9912</v>
      </c>
      <c r="L2043" s="2" t="s">
        <v>9930</v>
      </c>
      <c r="M2043" s="2">
        <v>7</v>
      </c>
      <c r="N2043" s="2">
        <v>30510</v>
      </c>
      <c r="O2043" s="2">
        <v>213570</v>
      </c>
      <c r="P2043" s="2">
        <v>26.26</v>
      </c>
      <c r="Q2043" s="2">
        <v>157486.51999999999</v>
      </c>
      <c r="R2043" s="2">
        <v>5</v>
      </c>
      <c r="S2043" s="2">
        <f t="shared" si="93"/>
        <v>5</v>
      </c>
      <c r="T2043" s="2">
        <f t="shared" si="94"/>
        <v>-2</v>
      </c>
      <c r="U2043" s="6">
        <f t="shared" si="95"/>
        <v>47.219712525667354</v>
      </c>
    </row>
    <row r="2044" spans="1:21" x14ac:dyDescent="0.3">
      <c r="A2044" s="2" t="s">
        <v>2059</v>
      </c>
      <c r="B2044" s="2" t="s">
        <v>7037</v>
      </c>
      <c r="C2044" s="3">
        <v>45323</v>
      </c>
      <c r="D2044" s="4">
        <v>7</v>
      </c>
      <c r="E2044" s="3">
        <v>45327</v>
      </c>
      <c r="F2044" s="3">
        <v>45331</v>
      </c>
      <c r="G2044" s="3">
        <v>36702</v>
      </c>
      <c r="H2044" s="2" t="s">
        <v>9882</v>
      </c>
      <c r="I2044" s="2" t="s">
        <v>9902</v>
      </c>
      <c r="J2044" s="2" t="s">
        <v>9905</v>
      </c>
      <c r="K2044" s="2" t="s">
        <v>9910</v>
      </c>
      <c r="L2044" s="2" t="s">
        <v>9935</v>
      </c>
      <c r="M2044" s="2">
        <v>6</v>
      </c>
      <c r="N2044" s="2">
        <v>20707.78</v>
      </c>
      <c r="O2044" s="2">
        <v>124246.68</v>
      </c>
      <c r="P2044" s="2">
        <v>8.17</v>
      </c>
      <c r="Q2044" s="2">
        <v>114095.73</v>
      </c>
      <c r="R2044" s="2">
        <v>4</v>
      </c>
      <c r="S2044" s="2">
        <f t="shared" si="93"/>
        <v>8</v>
      </c>
      <c r="T2044" s="2">
        <f t="shared" si="94"/>
        <v>-1</v>
      </c>
      <c r="U2044" s="6">
        <f t="shared" si="95"/>
        <v>23.601073149364872</v>
      </c>
    </row>
    <row r="2045" spans="1:21" x14ac:dyDescent="0.3">
      <c r="A2045" s="2" t="s">
        <v>2060</v>
      </c>
      <c r="B2045" s="2" t="s">
        <v>7038</v>
      </c>
      <c r="C2045" s="3">
        <v>45550</v>
      </c>
      <c r="D2045" s="4">
        <v>6</v>
      </c>
      <c r="E2045" s="3">
        <v>45555</v>
      </c>
      <c r="F2045" s="3">
        <v>45556</v>
      </c>
      <c r="G2045" s="3">
        <v>35707</v>
      </c>
      <c r="H2045" s="2" t="s">
        <v>9879</v>
      </c>
      <c r="I2045" s="2" t="s">
        <v>9893</v>
      </c>
      <c r="J2045" s="2" t="s">
        <v>9904</v>
      </c>
      <c r="K2045" s="2" t="s">
        <v>9909</v>
      </c>
      <c r="L2045" s="2" t="s">
        <v>9923</v>
      </c>
      <c r="M2045" s="2">
        <v>4</v>
      </c>
      <c r="N2045" s="2">
        <v>40066.78</v>
      </c>
      <c r="O2045" s="2">
        <v>160267.12</v>
      </c>
      <c r="P2045" s="2">
        <v>16.07</v>
      </c>
      <c r="Q2045" s="2">
        <v>134512.19</v>
      </c>
      <c r="R2045" s="2">
        <v>2</v>
      </c>
      <c r="S2045" s="2">
        <f t="shared" si="93"/>
        <v>6</v>
      </c>
      <c r="T2045" s="2">
        <f t="shared" si="94"/>
        <v>0</v>
      </c>
      <c r="U2045" s="6">
        <f t="shared" si="95"/>
        <v>26.948665297741272</v>
      </c>
    </row>
    <row r="2046" spans="1:21" x14ac:dyDescent="0.3">
      <c r="A2046" s="2" t="s">
        <v>2061</v>
      </c>
      <c r="B2046" s="2" t="s">
        <v>7039</v>
      </c>
      <c r="C2046" s="3">
        <v>45239</v>
      </c>
      <c r="D2046" s="4">
        <v>10</v>
      </c>
      <c r="E2046" s="3">
        <v>45244</v>
      </c>
      <c r="F2046" s="3">
        <v>45248</v>
      </c>
      <c r="G2046" s="3">
        <v>28795</v>
      </c>
      <c r="H2046" s="2" t="s">
        <v>9882</v>
      </c>
      <c r="I2046" s="2" t="s">
        <v>9902</v>
      </c>
      <c r="J2046" s="2" t="s">
        <v>9905</v>
      </c>
      <c r="K2046" s="2" t="s">
        <v>9910</v>
      </c>
      <c r="L2046" s="2" t="s">
        <v>9935</v>
      </c>
      <c r="M2046" s="2">
        <v>4</v>
      </c>
      <c r="N2046" s="2">
        <v>13890.51</v>
      </c>
      <c r="O2046" s="2">
        <v>55562.04</v>
      </c>
      <c r="P2046" s="2">
        <v>9.0500000000000007</v>
      </c>
      <c r="Q2046" s="2">
        <v>50533.68</v>
      </c>
      <c r="R2046" s="2">
        <v>3</v>
      </c>
      <c r="S2046" s="2">
        <f t="shared" si="93"/>
        <v>9</v>
      </c>
      <c r="T2046" s="2">
        <f t="shared" si="94"/>
        <v>1</v>
      </c>
      <c r="U2046" s="6">
        <f t="shared" si="95"/>
        <v>45.022558181060653</v>
      </c>
    </row>
    <row r="2047" spans="1:21" x14ac:dyDescent="0.3">
      <c r="A2047" s="2" t="s">
        <v>2062</v>
      </c>
      <c r="B2047" s="2" t="s">
        <v>7040</v>
      </c>
      <c r="C2047" s="3">
        <v>45763</v>
      </c>
      <c r="D2047" s="4">
        <v>10</v>
      </c>
      <c r="E2047" s="3">
        <v>45766</v>
      </c>
      <c r="F2047" s="3">
        <v>45768</v>
      </c>
      <c r="G2047" s="3">
        <v>37276</v>
      </c>
      <c r="H2047" s="2" t="s">
        <v>9881</v>
      </c>
      <c r="I2047" s="2" t="s">
        <v>9891</v>
      </c>
      <c r="J2047" s="2" t="s">
        <v>9903</v>
      </c>
      <c r="K2047" s="2" t="s">
        <v>9907</v>
      </c>
      <c r="L2047" s="2" t="s">
        <v>9932</v>
      </c>
      <c r="M2047" s="2">
        <v>5</v>
      </c>
      <c r="N2047" s="2">
        <v>11797.71</v>
      </c>
      <c r="O2047" s="2">
        <v>58988.55</v>
      </c>
      <c r="P2047" s="2">
        <v>22.27</v>
      </c>
      <c r="Q2047" s="2">
        <v>45851.8</v>
      </c>
      <c r="R2047" s="2">
        <v>3</v>
      </c>
      <c r="S2047" s="2">
        <f t="shared" si="93"/>
        <v>5</v>
      </c>
      <c r="T2047" s="2">
        <f t="shared" si="94"/>
        <v>5</v>
      </c>
      <c r="U2047" s="6">
        <f t="shared" si="95"/>
        <v>23.236139630390145</v>
      </c>
    </row>
    <row r="2048" spans="1:21" x14ac:dyDescent="0.3">
      <c r="A2048" s="2" t="s">
        <v>2063</v>
      </c>
      <c r="B2048" s="2" t="s">
        <v>7041</v>
      </c>
      <c r="C2048" s="3">
        <v>45736</v>
      </c>
      <c r="D2048" s="4">
        <v>9</v>
      </c>
      <c r="E2048" s="3">
        <v>45740</v>
      </c>
      <c r="F2048" s="3">
        <v>45744</v>
      </c>
      <c r="G2048" s="3">
        <v>22704</v>
      </c>
      <c r="H2048" s="2" t="s">
        <v>9881</v>
      </c>
      <c r="I2048" s="2" t="s">
        <v>9885</v>
      </c>
      <c r="J2048" s="2" t="s">
        <v>9903</v>
      </c>
      <c r="K2048" s="2" t="s">
        <v>9907</v>
      </c>
      <c r="L2048" s="2" t="s">
        <v>9914</v>
      </c>
      <c r="M2048" s="2">
        <v>6</v>
      </c>
      <c r="N2048" s="2">
        <v>25821.34</v>
      </c>
      <c r="O2048" s="2">
        <v>154928.04</v>
      </c>
      <c r="P2048" s="2">
        <v>25.46</v>
      </c>
      <c r="Q2048" s="2">
        <v>115483.36</v>
      </c>
      <c r="R2048" s="2">
        <v>5</v>
      </c>
      <c r="S2048" s="2">
        <f t="shared" si="93"/>
        <v>8</v>
      </c>
      <c r="T2048" s="2">
        <f t="shared" si="94"/>
        <v>1</v>
      </c>
      <c r="U2048" s="6">
        <f t="shared" si="95"/>
        <v>63.058179329226554</v>
      </c>
    </row>
    <row r="2049" spans="1:21" x14ac:dyDescent="0.3">
      <c r="A2049" s="2" t="s">
        <v>2064</v>
      </c>
      <c r="B2049" s="2" t="s">
        <v>7042</v>
      </c>
      <c r="C2049" s="3">
        <v>45263</v>
      </c>
      <c r="D2049" s="4">
        <v>5</v>
      </c>
      <c r="E2049" s="3">
        <v>45266</v>
      </c>
      <c r="F2049" s="3">
        <v>45267</v>
      </c>
      <c r="G2049" s="3">
        <v>25606</v>
      </c>
      <c r="H2049" s="2" t="s">
        <v>9881</v>
      </c>
      <c r="I2049" s="2" t="s">
        <v>9894</v>
      </c>
      <c r="J2049" s="2" t="s">
        <v>9905</v>
      </c>
      <c r="K2049" s="2" t="s">
        <v>9910</v>
      </c>
      <c r="L2049" s="2" t="s">
        <v>9925</v>
      </c>
      <c r="M2049" s="2">
        <v>4</v>
      </c>
      <c r="N2049" s="2">
        <v>34949.78</v>
      </c>
      <c r="O2049" s="2">
        <v>139799.12</v>
      </c>
      <c r="P2049" s="2">
        <v>6.27</v>
      </c>
      <c r="Q2049" s="2">
        <v>131033.72</v>
      </c>
      <c r="R2049" s="2">
        <v>2</v>
      </c>
      <c r="S2049" s="2">
        <f t="shared" si="93"/>
        <v>4</v>
      </c>
      <c r="T2049" s="2">
        <f t="shared" si="94"/>
        <v>1</v>
      </c>
      <c r="U2049" s="6">
        <f t="shared" si="95"/>
        <v>53.819297267150027</v>
      </c>
    </row>
    <row r="2050" spans="1:21" x14ac:dyDescent="0.3">
      <c r="A2050" s="2" t="s">
        <v>2065</v>
      </c>
      <c r="B2050" s="2" t="s">
        <v>7043</v>
      </c>
      <c r="C2050" s="3">
        <v>45358</v>
      </c>
      <c r="D2050" s="4">
        <v>5</v>
      </c>
      <c r="E2050" s="3">
        <v>45363</v>
      </c>
      <c r="F2050" s="3">
        <v>45364</v>
      </c>
      <c r="G2050" s="3">
        <v>32115</v>
      </c>
      <c r="H2050" s="2" t="s">
        <v>9882</v>
      </c>
      <c r="I2050" s="2" t="s">
        <v>9902</v>
      </c>
      <c r="J2050" s="2" t="s">
        <v>9905</v>
      </c>
      <c r="K2050" s="2" t="s">
        <v>9910</v>
      </c>
      <c r="L2050" s="2" t="s">
        <v>9924</v>
      </c>
      <c r="M2050" s="2">
        <v>10</v>
      </c>
      <c r="N2050" s="2">
        <v>10216.1</v>
      </c>
      <c r="O2050" s="2">
        <v>102161</v>
      </c>
      <c r="P2050" s="2">
        <v>7.43</v>
      </c>
      <c r="Q2050" s="2">
        <v>94570.44</v>
      </c>
      <c r="R2050" s="2">
        <v>2</v>
      </c>
      <c r="S2050" s="2">
        <f t="shared" si="93"/>
        <v>6</v>
      </c>
      <c r="T2050" s="2">
        <f t="shared" si="94"/>
        <v>-1</v>
      </c>
      <c r="U2050" s="6">
        <f t="shared" si="95"/>
        <v>36.256051873198849</v>
      </c>
    </row>
    <row r="2051" spans="1:21" x14ac:dyDescent="0.3">
      <c r="A2051" s="2" t="s">
        <v>2066</v>
      </c>
      <c r="B2051" s="2" t="s">
        <v>7044</v>
      </c>
      <c r="C2051" s="3">
        <v>45626</v>
      </c>
      <c r="D2051" s="4">
        <v>4</v>
      </c>
      <c r="E2051" s="3">
        <v>45629</v>
      </c>
      <c r="F2051" s="3">
        <v>45632</v>
      </c>
      <c r="G2051" s="3">
        <v>37431</v>
      </c>
      <c r="H2051" s="2" t="s">
        <v>9882</v>
      </c>
      <c r="I2051" s="2" t="s">
        <v>9888</v>
      </c>
      <c r="J2051" s="2" t="s">
        <v>9906</v>
      </c>
      <c r="K2051" s="2" t="s">
        <v>9911</v>
      </c>
      <c r="L2051" s="2" t="s">
        <v>9922</v>
      </c>
      <c r="M2051" s="2">
        <v>6</v>
      </c>
      <c r="N2051" s="2">
        <v>1469.92</v>
      </c>
      <c r="O2051" s="2">
        <v>8819.52</v>
      </c>
      <c r="P2051" s="2">
        <v>22.23</v>
      </c>
      <c r="Q2051" s="2">
        <v>6858.94</v>
      </c>
      <c r="R2051" s="2">
        <v>4</v>
      </c>
      <c r="S2051" s="2">
        <f t="shared" ref="S2051:S2114" si="96">_xlfn.DAYS(F2051,C2051)</f>
        <v>6</v>
      </c>
      <c r="T2051" s="2">
        <f t="shared" ref="T2051:T2114" si="97">D2051-S2051</f>
        <v>-2</v>
      </c>
      <c r="U2051" s="6">
        <f t="shared" ref="U2051:U2114" si="98">YEARFRAC(G2051,C2051,1)</f>
        <v>22.436019521485537</v>
      </c>
    </row>
    <row r="2052" spans="1:21" x14ac:dyDescent="0.3">
      <c r="A2052" s="2" t="s">
        <v>2067</v>
      </c>
      <c r="B2052" s="2" t="s">
        <v>7045</v>
      </c>
      <c r="C2052" s="3">
        <v>45510</v>
      </c>
      <c r="D2052" s="4">
        <v>10</v>
      </c>
      <c r="E2052" s="3">
        <v>45512</v>
      </c>
      <c r="F2052" s="3">
        <v>45514</v>
      </c>
      <c r="G2052" s="3">
        <v>34074</v>
      </c>
      <c r="H2052" s="2" t="s">
        <v>9882</v>
      </c>
      <c r="I2052" s="2" t="s">
        <v>9888</v>
      </c>
      <c r="J2052" s="2" t="s">
        <v>9904</v>
      </c>
      <c r="K2052" s="2" t="s">
        <v>9912</v>
      </c>
      <c r="L2052" s="2" t="s">
        <v>9920</v>
      </c>
      <c r="M2052" s="2">
        <v>1</v>
      </c>
      <c r="N2052" s="2">
        <v>10086.799999999999</v>
      </c>
      <c r="O2052" s="2">
        <v>10086.799999999999</v>
      </c>
      <c r="P2052" s="2">
        <v>11.86</v>
      </c>
      <c r="Q2052" s="2">
        <v>8890.51</v>
      </c>
      <c r="R2052" s="2">
        <v>5</v>
      </c>
      <c r="S2052" s="2">
        <f t="shared" si="96"/>
        <v>4</v>
      </c>
      <c r="T2052" s="2">
        <f t="shared" si="97"/>
        <v>6</v>
      </c>
      <c r="U2052" s="6">
        <f t="shared" si="98"/>
        <v>31.310061601642712</v>
      </c>
    </row>
    <row r="2053" spans="1:21" x14ac:dyDescent="0.3">
      <c r="A2053" s="2" t="s">
        <v>2068</v>
      </c>
      <c r="B2053" s="2" t="s">
        <v>7046</v>
      </c>
      <c r="C2053" s="3">
        <v>45413</v>
      </c>
      <c r="D2053" s="4">
        <v>6</v>
      </c>
      <c r="E2053" s="3">
        <v>45417</v>
      </c>
      <c r="F2053" s="3">
        <v>45422</v>
      </c>
      <c r="G2053" s="3">
        <v>24621</v>
      </c>
      <c r="H2053" s="2" t="s">
        <v>9880</v>
      </c>
      <c r="I2053" s="2" t="s">
        <v>9884</v>
      </c>
      <c r="J2053" s="2" t="s">
        <v>9903</v>
      </c>
      <c r="K2053" s="2" t="s">
        <v>9908</v>
      </c>
      <c r="L2053" s="2" t="s">
        <v>9934</v>
      </c>
      <c r="M2053" s="2">
        <v>6</v>
      </c>
      <c r="N2053" s="2">
        <v>28552.23</v>
      </c>
      <c r="O2053" s="2">
        <v>171313.38</v>
      </c>
      <c r="P2053" s="2">
        <v>7.65</v>
      </c>
      <c r="Q2053" s="2">
        <v>158207.91</v>
      </c>
      <c r="R2053" s="2">
        <v>2</v>
      </c>
      <c r="S2053" s="2">
        <f t="shared" si="96"/>
        <v>9</v>
      </c>
      <c r="T2053" s="2">
        <f t="shared" si="97"/>
        <v>-3</v>
      </c>
      <c r="U2053" s="6">
        <f t="shared" si="98"/>
        <v>56.924050035402409</v>
      </c>
    </row>
    <row r="2054" spans="1:21" x14ac:dyDescent="0.3">
      <c r="A2054" s="2" t="s">
        <v>2069</v>
      </c>
      <c r="B2054" s="2" t="s">
        <v>7047</v>
      </c>
      <c r="C2054" s="3">
        <v>45875</v>
      </c>
      <c r="D2054" s="4">
        <v>3</v>
      </c>
      <c r="E2054" s="3">
        <v>45877</v>
      </c>
      <c r="F2054" s="3">
        <v>45881</v>
      </c>
      <c r="G2054" s="3">
        <v>22954</v>
      </c>
      <c r="H2054" s="2" t="s">
        <v>9880</v>
      </c>
      <c r="I2054" s="2" t="s">
        <v>9889</v>
      </c>
      <c r="J2054" s="2" t="s">
        <v>9903</v>
      </c>
      <c r="K2054" s="2" t="s">
        <v>9907</v>
      </c>
      <c r="L2054" s="2" t="s">
        <v>9914</v>
      </c>
      <c r="M2054" s="2">
        <v>6</v>
      </c>
      <c r="N2054" s="2">
        <v>30905.88</v>
      </c>
      <c r="O2054" s="2">
        <v>185435.28</v>
      </c>
      <c r="P2054" s="2">
        <v>2.62</v>
      </c>
      <c r="Q2054" s="2">
        <v>180576.88</v>
      </c>
      <c r="R2054" s="2">
        <v>4</v>
      </c>
      <c r="S2054" s="2">
        <f t="shared" si="96"/>
        <v>6</v>
      </c>
      <c r="T2054" s="2">
        <f t="shared" si="97"/>
        <v>-3</v>
      </c>
      <c r="U2054" s="6">
        <f t="shared" si="98"/>
        <v>62.75427789185489</v>
      </c>
    </row>
    <row r="2055" spans="1:21" x14ac:dyDescent="0.3">
      <c r="A2055" s="2" t="s">
        <v>2070</v>
      </c>
      <c r="B2055" s="2" t="s">
        <v>7048</v>
      </c>
      <c r="C2055" s="3">
        <v>45389</v>
      </c>
      <c r="D2055" s="4">
        <v>3</v>
      </c>
      <c r="E2055" s="3">
        <v>45393</v>
      </c>
      <c r="F2055" s="3">
        <v>45397</v>
      </c>
      <c r="G2055" s="3">
        <v>24903</v>
      </c>
      <c r="H2055" s="2" t="s">
        <v>9880</v>
      </c>
      <c r="I2055" s="2" t="s">
        <v>9889</v>
      </c>
      <c r="J2055" s="2" t="s">
        <v>9903</v>
      </c>
      <c r="K2055" s="2" t="s">
        <v>9907</v>
      </c>
      <c r="L2055" s="2" t="s">
        <v>9913</v>
      </c>
      <c r="M2055" s="2">
        <v>4</v>
      </c>
      <c r="N2055" s="2">
        <v>23076.59</v>
      </c>
      <c r="O2055" s="2">
        <v>92306.36</v>
      </c>
      <c r="P2055" s="2">
        <v>13.75</v>
      </c>
      <c r="Q2055" s="2">
        <v>79614.240000000005</v>
      </c>
      <c r="R2055" s="2">
        <v>1</v>
      </c>
      <c r="S2055" s="2">
        <f t="shared" si="96"/>
        <v>8</v>
      </c>
      <c r="T2055" s="2">
        <f t="shared" si="97"/>
        <v>-5</v>
      </c>
      <c r="U2055" s="6">
        <f t="shared" si="98"/>
        <v>56.085590778097988</v>
      </c>
    </row>
    <row r="2056" spans="1:21" x14ac:dyDescent="0.3">
      <c r="A2056" s="2" t="s">
        <v>2071</v>
      </c>
      <c r="B2056" s="2" t="s">
        <v>7049</v>
      </c>
      <c r="C2056" s="3">
        <v>45559</v>
      </c>
      <c r="D2056" s="4">
        <v>9</v>
      </c>
      <c r="E2056" s="3">
        <v>45562</v>
      </c>
      <c r="F2056" s="3">
        <v>45564</v>
      </c>
      <c r="G2056" s="3">
        <v>27937</v>
      </c>
      <c r="H2056" s="2" t="s">
        <v>9879</v>
      </c>
      <c r="I2056" s="2" t="s">
        <v>9883</v>
      </c>
      <c r="J2056" s="2" t="s">
        <v>9903</v>
      </c>
      <c r="K2056" s="2" t="s">
        <v>9908</v>
      </c>
      <c r="L2056" s="2" t="s">
        <v>9921</v>
      </c>
      <c r="M2056" s="2">
        <v>5</v>
      </c>
      <c r="N2056" s="2">
        <v>39800.42</v>
      </c>
      <c r="O2056" s="2">
        <v>199002.1</v>
      </c>
      <c r="P2056" s="2">
        <v>7.29</v>
      </c>
      <c r="Q2056" s="2">
        <v>184494.85</v>
      </c>
      <c r="R2056" s="2">
        <v>3</v>
      </c>
      <c r="S2056" s="2">
        <f t="shared" si="96"/>
        <v>5</v>
      </c>
      <c r="T2056" s="2">
        <f t="shared" si="97"/>
        <v>4</v>
      </c>
      <c r="U2056" s="6">
        <f t="shared" si="98"/>
        <v>48.244384847468993</v>
      </c>
    </row>
    <row r="2057" spans="1:21" x14ac:dyDescent="0.3">
      <c r="A2057" s="2" t="s">
        <v>2072</v>
      </c>
      <c r="B2057" s="2" t="s">
        <v>7050</v>
      </c>
      <c r="C2057" s="3">
        <v>45527</v>
      </c>
      <c r="D2057" s="4">
        <v>7</v>
      </c>
      <c r="E2057" s="3">
        <v>45532</v>
      </c>
      <c r="F2057" s="3">
        <v>45533</v>
      </c>
      <c r="G2057" s="3">
        <v>35833</v>
      </c>
      <c r="H2057" s="2" t="s">
        <v>9879</v>
      </c>
      <c r="I2057" s="2" t="s">
        <v>9900</v>
      </c>
      <c r="J2057" s="2" t="s">
        <v>9903</v>
      </c>
      <c r="K2057" s="2" t="s">
        <v>9907</v>
      </c>
      <c r="L2057" s="2" t="s">
        <v>9932</v>
      </c>
      <c r="M2057" s="2">
        <v>4</v>
      </c>
      <c r="N2057" s="2">
        <v>35789.61</v>
      </c>
      <c r="O2057" s="2">
        <v>143158.44</v>
      </c>
      <c r="P2057" s="2">
        <v>20.18</v>
      </c>
      <c r="Q2057" s="2">
        <v>114269.07</v>
      </c>
      <c r="R2057" s="2">
        <v>2</v>
      </c>
      <c r="S2057" s="2">
        <f t="shared" si="96"/>
        <v>6</v>
      </c>
      <c r="T2057" s="2">
        <f t="shared" si="97"/>
        <v>1</v>
      </c>
      <c r="U2057" s="6">
        <f t="shared" si="98"/>
        <v>26.540052727641452</v>
      </c>
    </row>
    <row r="2058" spans="1:21" x14ac:dyDescent="0.3">
      <c r="A2058" s="2" t="s">
        <v>2073</v>
      </c>
      <c r="B2058" s="2" t="s">
        <v>7051</v>
      </c>
      <c r="C2058" s="3">
        <v>45657</v>
      </c>
      <c r="D2058" s="4">
        <v>8</v>
      </c>
      <c r="E2058" s="3">
        <v>45660</v>
      </c>
      <c r="F2058" s="3">
        <v>45665</v>
      </c>
      <c r="G2058" s="3">
        <v>25885</v>
      </c>
      <c r="H2058" s="2" t="s">
        <v>9879</v>
      </c>
      <c r="I2058" s="2" t="s">
        <v>9886</v>
      </c>
      <c r="J2058" s="2" t="s">
        <v>9903</v>
      </c>
      <c r="K2058" s="2" t="s">
        <v>9907</v>
      </c>
      <c r="L2058" s="2" t="s">
        <v>9931</v>
      </c>
      <c r="M2058" s="2">
        <v>3</v>
      </c>
      <c r="N2058" s="2">
        <v>5774.03</v>
      </c>
      <c r="O2058" s="2">
        <v>17322.09</v>
      </c>
      <c r="P2058" s="2">
        <v>14.94</v>
      </c>
      <c r="Q2058" s="2">
        <v>14734.17</v>
      </c>
      <c r="R2058" s="2">
        <v>3</v>
      </c>
      <c r="S2058" s="2">
        <f t="shared" si="96"/>
        <v>8</v>
      </c>
      <c r="T2058" s="2">
        <f t="shared" si="97"/>
        <v>0</v>
      </c>
      <c r="U2058" s="6">
        <f t="shared" si="98"/>
        <v>54.132112101149886</v>
      </c>
    </row>
    <row r="2059" spans="1:21" x14ac:dyDescent="0.3">
      <c r="A2059" s="2" t="s">
        <v>2074</v>
      </c>
      <c r="B2059" s="2" t="s">
        <v>7052</v>
      </c>
      <c r="C2059" s="3">
        <v>45228</v>
      </c>
      <c r="D2059" s="4">
        <v>4</v>
      </c>
      <c r="E2059" s="3">
        <v>45231</v>
      </c>
      <c r="F2059" s="3">
        <v>45236</v>
      </c>
      <c r="G2059" s="3">
        <v>21967</v>
      </c>
      <c r="H2059" s="2" t="s">
        <v>9880</v>
      </c>
      <c r="I2059" s="2" t="s">
        <v>9889</v>
      </c>
      <c r="J2059" s="2" t="s">
        <v>9906</v>
      </c>
      <c r="K2059" s="2" t="s">
        <v>9911</v>
      </c>
      <c r="L2059" s="2" t="s">
        <v>9936</v>
      </c>
      <c r="M2059" s="2">
        <v>5</v>
      </c>
      <c r="N2059" s="2">
        <v>2535.31</v>
      </c>
      <c r="O2059" s="2">
        <v>12676.55</v>
      </c>
      <c r="P2059" s="2">
        <v>15.79</v>
      </c>
      <c r="Q2059" s="2">
        <v>10674.92</v>
      </c>
      <c r="R2059" s="2">
        <v>2</v>
      </c>
      <c r="S2059" s="2">
        <f t="shared" si="96"/>
        <v>8</v>
      </c>
      <c r="T2059" s="2">
        <f t="shared" si="97"/>
        <v>-4</v>
      </c>
      <c r="U2059" s="6">
        <f t="shared" si="98"/>
        <v>63.685147159479811</v>
      </c>
    </row>
    <row r="2060" spans="1:21" x14ac:dyDescent="0.3">
      <c r="A2060" s="2" t="s">
        <v>2075</v>
      </c>
      <c r="B2060" s="2" t="s">
        <v>7053</v>
      </c>
      <c r="C2060" s="3">
        <v>45875</v>
      </c>
      <c r="D2060" s="4">
        <v>6</v>
      </c>
      <c r="E2060" s="3">
        <v>45879</v>
      </c>
      <c r="F2060" s="3">
        <v>45881</v>
      </c>
      <c r="G2060" s="3">
        <v>36596</v>
      </c>
      <c r="H2060" s="2" t="s">
        <v>9880</v>
      </c>
      <c r="I2060" s="2" t="s">
        <v>9897</v>
      </c>
      <c r="J2060" s="2" t="s">
        <v>9903</v>
      </c>
      <c r="K2060" s="2" t="s">
        <v>9908</v>
      </c>
      <c r="L2060" s="2" t="s">
        <v>9915</v>
      </c>
      <c r="M2060" s="2">
        <v>1</v>
      </c>
      <c r="N2060" s="2">
        <v>33193.269999999997</v>
      </c>
      <c r="O2060" s="2">
        <v>33193.269999999997</v>
      </c>
      <c r="P2060" s="2">
        <v>14.23</v>
      </c>
      <c r="Q2060" s="2">
        <v>28469.87</v>
      </c>
      <c r="R2060" s="2">
        <v>3</v>
      </c>
      <c r="S2060" s="2">
        <f t="shared" si="96"/>
        <v>6</v>
      </c>
      <c r="T2060" s="2">
        <f t="shared" si="97"/>
        <v>0</v>
      </c>
      <c r="U2060" s="6">
        <f t="shared" si="98"/>
        <v>25.403179951563651</v>
      </c>
    </row>
    <row r="2061" spans="1:21" x14ac:dyDescent="0.3">
      <c r="A2061" s="2" t="s">
        <v>2076</v>
      </c>
      <c r="B2061" s="2" t="s">
        <v>5453</v>
      </c>
      <c r="C2061" s="3">
        <v>45716</v>
      </c>
      <c r="D2061" s="4">
        <v>10</v>
      </c>
      <c r="E2061" s="3">
        <v>45718</v>
      </c>
      <c r="F2061" s="3">
        <v>45722</v>
      </c>
      <c r="G2061" s="3">
        <v>24444</v>
      </c>
      <c r="H2061" s="2" t="s">
        <v>9881</v>
      </c>
      <c r="I2061" s="2" t="s">
        <v>9899</v>
      </c>
      <c r="J2061" s="2" t="s">
        <v>9904</v>
      </c>
      <c r="K2061" s="2" t="s">
        <v>9909</v>
      </c>
      <c r="L2061" s="2" t="s">
        <v>9929</v>
      </c>
      <c r="M2061" s="2">
        <v>3</v>
      </c>
      <c r="N2061" s="2">
        <v>5611.08</v>
      </c>
      <c r="O2061" s="2">
        <v>16833.240000000002</v>
      </c>
      <c r="P2061" s="2">
        <v>25.57</v>
      </c>
      <c r="Q2061" s="2">
        <v>12528.98</v>
      </c>
      <c r="R2061" s="2">
        <v>1</v>
      </c>
      <c r="S2061" s="2">
        <f t="shared" si="96"/>
        <v>6</v>
      </c>
      <c r="T2061" s="2">
        <f t="shared" si="97"/>
        <v>4</v>
      </c>
      <c r="U2061" s="6">
        <f t="shared" si="98"/>
        <v>58.239561943874058</v>
      </c>
    </row>
    <row r="2062" spans="1:21" x14ac:dyDescent="0.3">
      <c r="A2062" s="2" t="s">
        <v>2077</v>
      </c>
      <c r="B2062" s="2" t="s">
        <v>7054</v>
      </c>
      <c r="C2062" s="3">
        <v>45361</v>
      </c>
      <c r="D2062" s="4">
        <v>5</v>
      </c>
      <c r="E2062" s="3">
        <v>45363</v>
      </c>
      <c r="F2062" s="3">
        <v>45367</v>
      </c>
      <c r="G2062" s="3">
        <v>38710</v>
      </c>
      <c r="H2062" s="2" t="s">
        <v>9881</v>
      </c>
      <c r="I2062" s="2" t="s">
        <v>9899</v>
      </c>
      <c r="J2062" s="2" t="s">
        <v>9903</v>
      </c>
      <c r="K2062" s="2" t="s">
        <v>9908</v>
      </c>
      <c r="L2062" s="2" t="s">
        <v>9915</v>
      </c>
      <c r="M2062" s="2">
        <v>1</v>
      </c>
      <c r="N2062" s="2">
        <v>46165.04</v>
      </c>
      <c r="O2062" s="2">
        <v>46165.04</v>
      </c>
      <c r="P2062" s="2">
        <v>2.78</v>
      </c>
      <c r="Q2062" s="2">
        <v>44881.65</v>
      </c>
      <c r="R2062" s="2">
        <v>5</v>
      </c>
      <c r="S2062" s="2">
        <f t="shared" si="96"/>
        <v>6</v>
      </c>
      <c r="T2062" s="2">
        <f t="shared" si="97"/>
        <v>-1</v>
      </c>
      <c r="U2062" s="6">
        <f t="shared" si="98"/>
        <v>18.209445585215605</v>
      </c>
    </row>
    <row r="2063" spans="1:21" x14ac:dyDescent="0.3">
      <c r="A2063" s="2" t="s">
        <v>2078</v>
      </c>
      <c r="B2063" s="2" t="s">
        <v>7055</v>
      </c>
      <c r="C2063" s="3">
        <v>45248</v>
      </c>
      <c r="D2063" s="4">
        <v>8</v>
      </c>
      <c r="E2063" s="3">
        <v>45249</v>
      </c>
      <c r="F2063" s="3">
        <v>45253</v>
      </c>
      <c r="G2063" s="3">
        <v>25551</v>
      </c>
      <c r="H2063" s="2" t="s">
        <v>9881</v>
      </c>
      <c r="I2063" s="2" t="s">
        <v>9899</v>
      </c>
      <c r="J2063" s="2" t="s">
        <v>9904</v>
      </c>
      <c r="K2063" s="2" t="s">
        <v>9909</v>
      </c>
      <c r="L2063" s="2" t="s">
        <v>9923</v>
      </c>
      <c r="M2063" s="2">
        <v>6</v>
      </c>
      <c r="N2063" s="2">
        <v>12994.47</v>
      </c>
      <c r="O2063" s="2">
        <v>77966.819999999992</v>
      </c>
      <c r="P2063" s="2">
        <v>21.35</v>
      </c>
      <c r="Q2063" s="2">
        <v>61320.9</v>
      </c>
      <c r="R2063" s="2">
        <v>1</v>
      </c>
      <c r="S2063" s="2">
        <f t="shared" si="96"/>
        <v>5</v>
      </c>
      <c r="T2063" s="2">
        <f t="shared" si="97"/>
        <v>3</v>
      </c>
      <c r="U2063" s="6">
        <f t="shared" si="98"/>
        <v>53.929460374352843</v>
      </c>
    </row>
    <row r="2064" spans="1:21" x14ac:dyDescent="0.3">
      <c r="A2064" s="2" t="s">
        <v>2079</v>
      </c>
      <c r="B2064" s="2" t="s">
        <v>7056</v>
      </c>
      <c r="C2064" s="3">
        <v>45509</v>
      </c>
      <c r="D2064" s="4">
        <v>10</v>
      </c>
      <c r="E2064" s="3">
        <v>45511</v>
      </c>
      <c r="F2064" s="3">
        <v>45514</v>
      </c>
      <c r="G2064" s="3">
        <v>24750</v>
      </c>
      <c r="H2064" s="2" t="s">
        <v>9881</v>
      </c>
      <c r="I2064" s="2" t="s">
        <v>9885</v>
      </c>
      <c r="J2064" s="2" t="s">
        <v>9905</v>
      </c>
      <c r="K2064" s="2" t="s">
        <v>9910</v>
      </c>
      <c r="L2064" s="2" t="s">
        <v>9924</v>
      </c>
      <c r="M2064" s="2">
        <v>6</v>
      </c>
      <c r="N2064" s="2">
        <v>40627.39</v>
      </c>
      <c r="O2064" s="2">
        <v>243764.34</v>
      </c>
      <c r="P2064" s="2">
        <v>15.7</v>
      </c>
      <c r="Q2064" s="2">
        <v>205493.34</v>
      </c>
      <c r="R2064" s="2">
        <v>1</v>
      </c>
      <c r="S2064" s="2">
        <f t="shared" si="96"/>
        <v>5</v>
      </c>
      <c r="T2064" s="2">
        <f t="shared" si="97"/>
        <v>5</v>
      </c>
      <c r="U2064" s="6">
        <f t="shared" si="98"/>
        <v>56.833703091810243</v>
      </c>
    </row>
    <row r="2065" spans="1:21" x14ac:dyDescent="0.3">
      <c r="A2065" s="2" t="s">
        <v>2080</v>
      </c>
      <c r="B2065" s="2" t="s">
        <v>7057</v>
      </c>
      <c r="C2065" s="3">
        <v>45698</v>
      </c>
      <c r="D2065" s="4">
        <v>6</v>
      </c>
      <c r="E2065" s="3">
        <v>45699</v>
      </c>
      <c r="F2065" s="3">
        <v>45702</v>
      </c>
      <c r="G2065" s="3">
        <v>31913</v>
      </c>
      <c r="H2065" s="2" t="s">
        <v>9879</v>
      </c>
      <c r="I2065" s="2" t="s">
        <v>9883</v>
      </c>
      <c r="J2065" s="2" t="s">
        <v>9903</v>
      </c>
      <c r="K2065" s="2" t="s">
        <v>9908</v>
      </c>
      <c r="L2065" s="2" t="s">
        <v>9918</v>
      </c>
      <c r="M2065" s="2">
        <v>2</v>
      </c>
      <c r="N2065" s="2">
        <v>35271.449999999997</v>
      </c>
      <c r="O2065" s="2">
        <v>70542.899999999994</v>
      </c>
      <c r="P2065" s="2">
        <v>18.04</v>
      </c>
      <c r="Q2065" s="2">
        <v>57816.959999999999</v>
      </c>
      <c r="R2065" s="2">
        <v>1</v>
      </c>
      <c r="S2065" s="2">
        <f t="shared" si="96"/>
        <v>4</v>
      </c>
      <c r="T2065" s="2">
        <f t="shared" si="97"/>
        <v>2</v>
      </c>
      <c r="U2065" s="6">
        <f t="shared" si="98"/>
        <v>37.740610740610741</v>
      </c>
    </row>
    <row r="2066" spans="1:21" x14ac:dyDescent="0.3">
      <c r="A2066" s="2" t="s">
        <v>2081</v>
      </c>
      <c r="B2066" s="2" t="s">
        <v>7058</v>
      </c>
      <c r="C2066" s="3">
        <v>45185</v>
      </c>
      <c r="D2066" s="4">
        <v>9</v>
      </c>
      <c r="E2066" s="3">
        <v>45187</v>
      </c>
      <c r="F2066" s="3">
        <v>45189</v>
      </c>
      <c r="G2066" s="3">
        <v>30954</v>
      </c>
      <c r="H2066" s="2" t="s">
        <v>9881</v>
      </c>
      <c r="I2066" s="2" t="s">
        <v>9890</v>
      </c>
      <c r="J2066" s="2" t="s">
        <v>9903</v>
      </c>
      <c r="K2066" s="2" t="s">
        <v>9907</v>
      </c>
      <c r="L2066" s="2" t="s">
        <v>9931</v>
      </c>
      <c r="M2066" s="2">
        <v>2</v>
      </c>
      <c r="N2066" s="2">
        <v>44135.17</v>
      </c>
      <c r="O2066" s="2">
        <v>88270.34</v>
      </c>
      <c r="P2066" s="2">
        <v>27.37</v>
      </c>
      <c r="Q2066" s="2">
        <v>64110.75</v>
      </c>
      <c r="R2066" s="2">
        <v>3</v>
      </c>
      <c r="S2066" s="2">
        <f t="shared" si="96"/>
        <v>4</v>
      </c>
      <c r="T2066" s="2">
        <f t="shared" si="97"/>
        <v>5</v>
      </c>
      <c r="U2066" s="6">
        <f t="shared" si="98"/>
        <v>38.962354551676931</v>
      </c>
    </row>
    <row r="2067" spans="1:21" x14ac:dyDescent="0.3">
      <c r="A2067" s="2" t="s">
        <v>2082</v>
      </c>
      <c r="B2067" s="2" t="s">
        <v>7059</v>
      </c>
      <c r="C2067" s="3">
        <v>45816</v>
      </c>
      <c r="D2067" s="4">
        <v>8</v>
      </c>
      <c r="E2067" s="3">
        <v>45817</v>
      </c>
      <c r="F2067" s="3">
        <v>45820</v>
      </c>
      <c r="G2067" s="3">
        <v>35315</v>
      </c>
      <c r="H2067" s="2" t="s">
        <v>9879</v>
      </c>
      <c r="I2067" s="2" t="s">
        <v>9900</v>
      </c>
      <c r="J2067" s="2" t="s">
        <v>9904</v>
      </c>
      <c r="K2067" s="2" t="s">
        <v>9912</v>
      </c>
      <c r="L2067" s="2" t="s">
        <v>9928</v>
      </c>
      <c r="M2067" s="2">
        <v>7</v>
      </c>
      <c r="N2067" s="2">
        <v>2162.92</v>
      </c>
      <c r="O2067" s="2">
        <v>15140.44</v>
      </c>
      <c r="P2067" s="2">
        <v>11.26</v>
      </c>
      <c r="Q2067" s="2">
        <v>13435.63</v>
      </c>
      <c r="R2067" s="2">
        <v>5</v>
      </c>
      <c r="S2067" s="2">
        <f t="shared" si="96"/>
        <v>4</v>
      </c>
      <c r="T2067" s="2">
        <f t="shared" si="97"/>
        <v>4</v>
      </c>
      <c r="U2067" s="6">
        <f t="shared" si="98"/>
        <v>28.748859280890674</v>
      </c>
    </row>
    <row r="2068" spans="1:21" x14ac:dyDescent="0.3">
      <c r="A2068" s="2" t="s">
        <v>2083</v>
      </c>
      <c r="B2068" s="2" t="s">
        <v>7060</v>
      </c>
      <c r="C2068" s="3">
        <v>45170</v>
      </c>
      <c r="D2068" s="4">
        <v>8</v>
      </c>
      <c r="E2068" s="3">
        <v>45172</v>
      </c>
      <c r="F2068" s="3">
        <v>45177</v>
      </c>
      <c r="G2068" s="3">
        <v>25080</v>
      </c>
      <c r="H2068" s="2" t="s">
        <v>9880</v>
      </c>
      <c r="I2068" s="2" t="s">
        <v>9892</v>
      </c>
      <c r="J2068" s="2" t="s">
        <v>9904</v>
      </c>
      <c r="K2068" s="2" t="s">
        <v>9912</v>
      </c>
      <c r="L2068" s="2" t="s">
        <v>9930</v>
      </c>
      <c r="M2068" s="2">
        <v>1</v>
      </c>
      <c r="N2068" s="2">
        <v>1981.85</v>
      </c>
      <c r="O2068" s="2">
        <v>1981.85</v>
      </c>
      <c r="P2068" s="2">
        <v>5.94</v>
      </c>
      <c r="Q2068" s="2">
        <v>1864.13</v>
      </c>
      <c r="R2068" s="2">
        <v>3</v>
      </c>
      <c r="S2068" s="2">
        <f t="shared" si="96"/>
        <v>7</v>
      </c>
      <c r="T2068" s="2">
        <f t="shared" si="97"/>
        <v>1</v>
      </c>
      <c r="U2068" s="6">
        <f t="shared" si="98"/>
        <v>55.003422313483917</v>
      </c>
    </row>
    <row r="2069" spans="1:21" x14ac:dyDescent="0.3">
      <c r="A2069" s="2" t="s">
        <v>2084</v>
      </c>
      <c r="B2069" s="2" t="s">
        <v>7061</v>
      </c>
      <c r="C2069" s="3">
        <v>45672</v>
      </c>
      <c r="D2069" s="4">
        <v>9</v>
      </c>
      <c r="E2069" s="3">
        <v>45673</v>
      </c>
      <c r="F2069" s="3">
        <v>45674</v>
      </c>
      <c r="G2069" s="3">
        <v>27595</v>
      </c>
      <c r="H2069" s="2" t="s">
        <v>9882</v>
      </c>
      <c r="I2069" s="2" t="s">
        <v>9895</v>
      </c>
      <c r="J2069" s="2" t="s">
        <v>9903</v>
      </c>
      <c r="K2069" s="2" t="s">
        <v>9907</v>
      </c>
      <c r="L2069" s="2" t="s">
        <v>9932</v>
      </c>
      <c r="M2069" s="2">
        <v>7</v>
      </c>
      <c r="N2069" s="2">
        <v>31864.11</v>
      </c>
      <c r="O2069" s="2">
        <v>223048.77</v>
      </c>
      <c r="P2069" s="2">
        <v>10.52</v>
      </c>
      <c r="Q2069" s="2">
        <v>199584.04</v>
      </c>
      <c r="R2069" s="2">
        <v>2</v>
      </c>
      <c r="S2069" s="2">
        <f t="shared" si="96"/>
        <v>2</v>
      </c>
      <c r="T2069" s="2">
        <f t="shared" si="97"/>
        <v>7</v>
      </c>
      <c r="U2069" s="6">
        <f t="shared" si="98"/>
        <v>49.491464462100062</v>
      </c>
    </row>
    <row r="2070" spans="1:21" x14ac:dyDescent="0.3">
      <c r="A2070" s="2" t="s">
        <v>2085</v>
      </c>
      <c r="B2070" s="2" t="s">
        <v>5656</v>
      </c>
      <c r="C2070" s="3">
        <v>45802</v>
      </c>
      <c r="D2070" s="4">
        <v>4</v>
      </c>
      <c r="E2070" s="3">
        <v>45807</v>
      </c>
      <c r="F2070" s="3">
        <v>45810</v>
      </c>
      <c r="G2070" s="3">
        <v>37727</v>
      </c>
      <c r="H2070" s="2" t="s">
        <v>9881</v>
      </c>
      <c r="I2070" s="2" t="s">
        <v>9891</v>
      </c>
      <c r="J2070" s="2" t="s">
        <v>9903</v>
      </c>
      <c r="K2070" s="2" t="s">
        <v>9908</v>
      </c>
      <c r="L2070" s="2" t="s">
        <v>9915</v>
      </c>
      <c r="M2070" s="2">
        <v>6</v>
      </c>
      <c r="N2070" s="2">
        <v>34532.620000000003</v>
      </c>
      <c r="O2070" s="2">
        <v>207195.72</v>
      </c>
      <c r="P2070" s="2">
        <v>25.48</v>
      </c>
      <c r="Q2070" s="2">
        <v>154402.25</v>
      </c>
      <c r="R2070" s="2">
        <v>5</v>
      </c>
      <c r="S2070" s="2">
        <f t="shared" si="96"/>
        <v>8</v>
      </c>
      <c r="T2070" s="2">
        <f t="shared" si="97"/>
        <v>-4</v>
      </c>
      <c r="U2070" s="6">
        <f t="shared" si="98"/>
        <v>22.107487203904299</v>
      </c>
    </row>
    <row r="2071" spans="1:21" x14ac:dyDescent="0.3">
      <c r="A2071" s="2" t="s">
        <v>2086</v>
      </c>
      <c r="B2071" s="2" t="s">
        <v>7062</v>
      </c>
      <c r="C2071" s="3">
        <v>45657</v>
      </c>
      <c r="D2071" s="4">
        <v>5</v>
      </c>
      <c r="E2071" s="3">
        <v>45662</v>
      </c>
      <c r="F2071" s="3">
        <v>45666</v>
      </c>
      <c r="G2071" s="3">
        <v>35290</v>
      </c>
      <c r="H2071" s="2" t="s">
        <v>9880</v>
      </c>
      <c r="I2071" s="2" t="s">
        <v>9897</v>
      </c>
      <c r="J2071" s="2" t="s">
        <v>9906</v>
      </c>
      <c r="K2071" s="2" t="s">
        <v>9911</v>
      </c>
      <c r="L2071" s="2" t="s">
        <v>9926</v>
      </c>
      <c r="M2071" s="2">
        <v>10</v>
      </c>
      <c r="N2071" s="2">
        <v>34854.6</v>
      </c>
      <c r="O2071" s="2">
        <v>348546</v>
      </c>
      <c r="P2071" s="2">
        <v>7.79</v>
      </c>
      <c r="Q2071" s="2">
        <v>321394.27</v>
      </c>
      <c r="R2071" s="2">
        <v>2</v>
      </c>
      <c r="S2071" s="2">
        <f t="shared" si="96"/>
        <v>9</v>
      </c>
      <c r="T2071" s="2">
        <f t="shared" si="97"/>
        <v>-4</v>
      </c>
      <c r="U2071" s="6">
        <f t="shared" si="98"/>
        <v>28.38128953082224</v>
      </c>
    </row>
    <row r="2072" spans="1:21" x14ac:dyDescent="0.3">
      <c r="A2072" s="2" t="s">
        <v>2087</v>
      </c>
      <c r="B2072" s="2" t="s">
        <v>7063</v>
      </c>
      <c r="C2072" s="3">
        <v>45206</v>
      </c>
      <c r="D2072" s="4">
        <v>10</v>
      </c>
      <c r="E2072" s="3">
        <v>45207</v>
      </c>
      <c r="F2072" s="3">
        <v>45212</v>
      </c>
      <c r="G2072" s="3">
        <v>29145</v>
      </c>
      <c r="H2072" s="2" t="s">
        <v>9881</v>
      </c>
      <c r="I2072" s="2" t="s">
        <v>9885</v>
      </c>
      <c r="J2072" s="2" t="s">
        <v>9903</v>
      </c>
      <c r="K2072" s="2" t="s">
        <v>9907</v>
      </c>
      <c r="L2072" s="2" t="s">
        <v>9932</v>
      </c>
      <c r="M2072" s="2">
        <v>5</v>
      </c>
      <c r="N2072" s="2">
        <v>18021.38</v>
      </c>
      <c r="O2072" s="2">
        <v>90106.900000000009</v>
      </c>
      <c r="P2072" s="2">
        <v>0.51</v>
      </c>
      <c r="Q2072" s="2">
        <v>89647.35</v>
      </c>
      <c r="R2072" s="2">
        <v>2</v>
      </c>
      <c r="S2072" s="2">
        <f t="shared" si="96"/>
        <v>6</v>
      </c>
      <c r="T2072" s="2">
        <f t="shared" si="97"/>
        <v>4</v>
      </c>
      <c r="U2072" s="6">
        <f t="shared" si="98"/>
        <v>43.973290338281821</v>
      </c>
    </row>
    <row r="2073" spans="1:21" x14ac:dyDescent="0.3">
      <c r="A2073" s="2" t="s">
        <v>2088</v>
      </c>
      <c r="B2073" s="2" t="s">
        <v>7064</v>
      </c>
      <c r="C2073" s="3">
        <v>45716</v>
      </c>
      <c r="D2073" s="4">
        <v>5</v>
      </c>
      <c r="E2073" s="3">
        <v>45719</v>
      </c>
      <c r="F2073" s="3">
        <v>45724</v>
      </c>
      <c r="G2073" s="3">
        <v>29522</v>
      </c>
      <c r="H2073" s="2" t="s">
        <v>9879</v>
      </c>
      <c r="I2073" s="2" t="s">
        <v>9900</v>
      </c>
      <c r="J2073" s="2" t="s">
        <v>9903</v>
      </c>
      <c r="K2073" s="2" t="s">
        <v>9907</v>
      </c>
      <c r="L2073" s="2" t="s">
        <v>9913</v>
      </c>
      <c r="M2073" s="2">
        <v>1</v>
      </c>
      <c r="N2073" s="2">
        <v>30103.77</v>
      </c>
      <c r="O2073" s="2">
        <v>30103.77</v>
      </c>
      <c r="P2073" s="2">
        <v>25.07</v>
      </c>
      <c r="Q2073" s="2">
        <v>22556.75</v>
      </c>
      <c r="R2073" s="2">
        <v>3</v>
      </c>
      <c r="S2073" s="2">
        <f t="shared" si="96"/>
        <v>8</v>
      </c>
      <c r="T2073" s="2">
        <f t="shared" si="97"/>
        <v>-3</v>
      </c>
      <c r="U2073" s="6">
        <f t="shared" si="98"/>
        <v>44.335436257588384</v>
      </c>
    </row>
    <row r="2074" spans="1:21" x14ac:dyDescent="0.3">
      <c r="A2074" s="2" t="s">
        <v>2089</v>
      </c>
      <c r="B2074" s="2" t="s">
        <v>7065</v>
      </c>
      <c r="C2074" s="3">
        <v>45363</v>
      </c>
      <c r="D2074" s="4">
        <v>8</v>
      </c>
      <c r="E2074" s="3">
        <v>45366</v>
      </c>
      <c r="F2074" s="3">
        <v>45371</v>
      </c>
      <c r="G2074" s="3">
        <v>25215</v>
      </c>
      <c r="H2074" s="2" t="s">
        <v>9881</v>
      </c>
      <c r="I2074" s="2" t="s">
        <v>9891</v>
      </c>
      <c r="J2074" s="2" t="s">
        <v>9906</v>
      </c>
      <c r="K2074" s="2" t="s">
        <v>9911</v>
      </c>
      <c r="L2074" s="2" t="s">
        <v>9919</v>
      </c>
      <c r="M2074" s="2">
        <v>5</v>
      </c>
      <c r="N2074" s="2">
        <v>9347.09</v>
      </c>
      <c r="O2074" s="2">
        <v>46735.45</v>
      </c>
      <c r="P2074" s="2">
        <v>6.51</v>
      </c>
      <c r="Q2074" s="2">
        <v>43692.97</v>
      </c>
      <c r="R2074" s="2">
        <v>5</v>
      </c>
      <c r="S2074" s="2">
        <f t="shared" si="96"/>
        <v>8</v>
      </c>
      <c r="T2074" s="2">
        <f t="shared" si="97"/>
        <v>0</v>
      </c>
      <c r="U2074" s="6">
        <f t="shared" si="98"/>
        <v>55.162217659137575</v>
      </c>
    </row>
    <row r="2075" spans="1:21" x14ac:dyDescent="0.3">
      <c r="A2075" s="2" t="s">
        <v>2090</v>
      </c>
      <c r="B2075" s="2" t="s">
        <v>7066</v>
      </c>
      <c r="C2075" s="3">
        <v>45646</v>
      </c>
      <c r="D2075" s="4">
        <v>3</v>
      </c>
      <c r="E2075" s="3">
        <v>45650</v>
      </c>
      <c r="F2075" s="3">
        <v>45651</v>
      </c>
      <c r="G2075" s="3">
        <v>29023</v>
      </c>
      <c r="H2075" s="2" t="s">
        <v>9879</v>
      </c>
      <c r="I2075" s="2" t="s">
        <v>9883</v>
      </c>
      <c r="J2075" s="2" t="s">
        <v>9904</v>
      </c>
      <c r="K2075" s="2" t="s">
        <v>9909</v>
      </c>
      <c r="L2075" s="2" t="s">
        <v>9923</v>
      </c>
      <c r="M2075" s="2">
        <v>8</v>
      </c>
      <c r="N2075" s="2">
        <v>29990.37</v>
      </c>
      <c r="O2075" s="2">
        <v>239922.96</v>
      </c>
      <c r="P2075" s="2">
        <v>29.15</v>
      </c>
      <c r="Q2075" s="2">
        <v>169985.42</v>
      </c>
      <c r="R2075" s="2">
        <v>2</v>
      </c>
      <c r="S2075" s="2">
        <f t="shared" si="96"/>
        <v>5</v>
      </c>
      <c r="T2075" s="2">
        <f t="shared" si="97"/>
        <v>-2</v>
      </c>
      <c r="U2075" s="6">
        <f t="shared" si="98"/>
        <v>45.509939292941318</v>
      </c>
    </row>
    <row r="2076" spans="1:21" x14ac:dyDescent="0.3">
      <c r="A2076" s="2" t="s">
        <v>2091</v>
      </c>
      <c r="B2076" s="2" t="s">
        <v>7067</v>
      </c>
      <c r="C2076" s="3">
        <v>45753</v>
      </c>
      <c r="D2076" s="4">
        <v>5</v>
      </c>
      <c r="E2076" s="3">
        <v>45756</v>
      </c>
      <c r="F2076" s="3">
        <v>45758</v>
      </c>
      <c r="G2076" s="3">
        <v>38679</v>
      </c>
      <c r="H2076" s="2" t="s">
        <v>9880</v>
      </c>
      <c r="I2076" s="2" t="s">
        <v>9884</v>
      </c>
      <c r="J2076" s="2" t="s">
        <v>9903</v>
      </c>
      <c r="K2076" s="2" t="s">
        <v>9907</v>
      </c>
      <c r="L2076" s="2" t="s">
        <v>9913</v>
      </c>
      <c r="M2076" s="2">
        <v>4</v>
      </c>
      <c r="N2076" s="2">
        <v>41563.910000000003</v>
      </c>
      <c r="O2076" s="2">
        <v>166255.64000000001</v>
      </c>
      <c r="P2076" s="2">
        <v>17.739999999999998</v>
      </c>
      <c r="Q2076" s="2">
        <v>136761.89000000001</v>
      </c>
      <c r="R2076" s="2">
        <v>2</v>
      </c>
      <c r="S2076" s="2">
        <f t="shared" si="96"/>
        <v>5</v>
      </c>
      <c r="T2076" s="2">
        <f t="shared" si="97"/>
        <v>0</v>
      </c>
      <c r="U2076" s="6">
        <f t="shared" si="98"/>
        <v>19.368187744458929</v>
      </c>
    </row>
    <row r="2077" spans="1:21" x14ac:dyDescent="0.3">
      <c r="A2077" s="2" t="s">
        <v>2092</v>
      </c>
      <c r="B2077" s="2" t="s">
        <v>7068</v>
      </c>
      <c r="C2077" s="3">
        <v>45322</v>
      </c>
      <c r="D2077" s="4">
        <v>7</v>
      </c>
      <c r="E2077" s="3">
        <v>45323</v>
      </c>
      <c r="F2077" s="3">
        <v>45325</v>
      </c>
      <c r="G2077" s="3">
        <v>32763</v>
      </c>
      <c r="H2077" s="2" t="s">
        <v>9882</v>
      </c>
      <c r="I2077" s="2" t="s">
        <v>9895</v>
      </c>
      <c r="J2077" s="2" t="s">
        <v>9904</v>
      </c>
      <c r="K2077" s="2" t="s">
        <v>9909</v>
      </c>
      <c r="L2077" s="2" t="s">
        <v>9923</v>
      </c>
      <c r="M2077" s="2">
        <v>5</v>
      </c>
      <c r="N2077" s="2">
        <v>5749.1</v>
      </c>
      <c r="O2077" s="2">
        <v>28745.5</v>
      </c>
      <c r="P2077" s="2">
        <v>23.83</v>
      </c>
      <c r="Q2077" s="2">
        <v>21895.45</v>
      </c>
      <c r="R2077" s="2">
        <v>5</v>
      </c>
      <c r="S2077" s="2">
        <f t="shared" si="96"/>
        <v>3</v>
      </c>
      <c r="T2077" s="2">
        <f t="shared" si="97"/>
        <v>4</v>
      </c>
      <c r="U2077" s="6">
        <f t="shared" si="98"/>
        <v>34.384668035592057</v>
      </c>
    </row>
    <row r="2078" spans="1:21" x14ac:dyDescent="0.3">
      <c r="A2078" s="2" t="s">
        <v>2093</v>
      </c>
      <c r="B2078" s="2" t="s">
        <v>7069</v>
      </c>
      <c r="C2078" s="3">
        <v>45228</v>
      </c>
      <c r="D2078" s="4">
        <v>5</v>
      </c>
      <c r="E2078" s="3">
        <v>45229</v>
      </c>
      <c r="F2078" s="3">
        <v>45230</v>
      </c>
      <c r="G2078" s="3">
        <v>25379</v>
      </c>
      <c r="H2078" s="2" t="s">
        <v>9880</v>
      </c>
      <c r="I2078" s="2" t="s">
        <v>9884</v>
      </c>
      <c r="J2078" s="2" t="s">
        <v>9904</v>
      </c>
      <c r="K2078" s="2" t="s">
        <v>9912</v>
      </c>
      <c r="L2078" s="2" t="s">
        <v>9928</v>
      </c>
      <c r="M2078" s="2">
        <v>7</v>
      </c>
      <c r="N2078" s="2">
        <v>32656.29</v>
      </c>
      <c r="O2078" s="2">
        <v>228594.03</v>
      </c>
      <c r="P2078" s="2">
        <v>1.6</v>
      </c>
      <c r="Q2078" s="2">
        <v>224936.53</v>
      </c>
      <c r="R2078" s="2">
        <v>2</v>
      </c>
      <c r="S2078" s="2">
        <f t="shared" si="96"/>
        <v>2</v>
      </c>
      <c r="T2078" s="2">
        <f t="shared" si="97"/>
        <v>3</v>
      </c>
      <c r="U2078" s="6">
        <f t="shared" si="98"/>
        <v>54.34562923138192</v>
      </c>
    </row>
    <row r="2079" spans="1:21" x14ac:dyDescent="0.3">
      <c r="A2079" s="2" t="s">
        <v>2094</v>
      </c>
      <c r="B2079" s="2" t="s">
        <v>7070</v>
      </c>
      <c r="C2079" s="3">
        <v>45386</v>
      </c>
      <c r="D2079" s="4">
        <v>10</v>
      </c>
      <c r="E2079" s="3">
        <v>45389</v>
      </c>
      <c r="F2079" s="3">
        <v>45390</v>
      </c>
      <c r="G2079" s="3">
        <v>37504</v>
      </c>
      <c r="H2079" s="2" t="s">
        <v>9880</v>
      </c>
      <c r="I2079" s="2" t="s">
        <v>9892</v>
      </c>
      <c r="J2079" s="2" t="s">
        <v>9903</v>
      </c>
      <c r="K2079" s="2" t="s">
        <v>9907</v>
      </c>
      <c r="L2079" s="2" t="s">
        <v>9931</v>
      </c>
      <c r="M2079" s="2">
        <v>1</v>
      </c>
      <c r="N2079" s="2">
        <v>24643.91</v>
      </c>
      <c r="O2079" s="2">
        <v>24643.91</v>
      </c>
      <c r="P2079" s="2">
        <v>2.08</v>
      </c>
      <c r="Q2079" s="2">
        <v>24131.32</v>
      </c>
      <c r="R2079" s="2">
        <v>4</v>
      </c>
      <c r="S2079" s="2">
        <f t="shared" si="96"/>
        <v>4</v>
      </c>
      <c r="T2079" s="2">
        <f t="shared" si="97"/>
        <v>6</v>
      </c>
      <c r="U2079" s="6">
        <f t="shared" si="98"/>
        <v>21.579097726461136</v>
      </c>
    </row>
    <row r="2080" spans="1:21" x14ac:dyDescent="0.3">
      <c r="A2080" s="2" t="s">
        <v>2095</v>
      </c>
      <c r="B2080" s="2" t="s">
        <v>7071</v>
      </c>
      <c r="C2080" s="3">
        <v>45270</v>
      </c>
      <c r="D2080" s="4">
        <v>4</v>
      </c>
      <c r="E2080" s="3">
        <v>45273</v>
      </c>
      <c r="F2080" s="3">
        <v>45276</v>
      </c>
      <c r="G2080" s="3">
        <v>31226</v>
      </c>
      <c r="H2080" s="2" t="s">
        <v>9880</v>
      </c>
      <c r="I2080" s="2" t="s">
        <v>9892</v>
      </c>
      <c r="J2080" s="2" t="s">
        <v>9905</v>
      </c>
      <c r="K2080" s="2" t="s">
        <v>9910</v>
      </c>
      <c r="L2080" s="2" t="s">
        <v>9924</v>
      </c>
      <c r="M2080" s="2">
        <v>6</v>
      </c>
      <c r="N2080" s="2">
        <v>11271.43</v>
      </c>
      <c r="O2080" s="2">
        <v>67628.58</v>
      </c>
      <c r="P2080" s="2">
        <v>13.33</v>
      </c>
      <c r="Q2080" s="2">
        <v>58613.69</v>
      </c>
      <c r="R2080" s="2">
        <v>3</v>
      </c>
      <c r="S2080" s="2">
        <f t="shared" si="96"/>
        <v>6</v>
      </c>
      <c r="T2080" s="2">
        <f t="shared" si="97"/>
        <v>-2</v>
      </c>
      <c r="U2080" s="6">
        <f t="shared" si="98"/>
        <v>38.452401010951981</v>
      </c>
    </row>
    <row r="2081" spans="1:21" x14ac:dyDescent="0.3">
      <c r="A2081" s="2" t="s">
        <v>2096</v>
      </c>
      <c r="B2081" s="2" t="s">
        <v>7072</v>
      </c>
      <c r="C2081" s="3">
        <v>45327</v>
      </c>
      <c r="D2081" s="4">
        <v>4</v>
      </c>
      <c r="E2081" s="3">
        <v>45329</v>
      </c>
      <c r="F2081" s="3">
        <v>45331</v>
      </c>
      <c r="G2081" s="3">
        <v>34994</v>
      </c>
      <c r="H2081" s="2" t="s">
        <v>9882</v>
      </c>
      <c r="I2081" s="2" t="s">
        <v>9898</v>
      </c>
      <c r="J2081" s="2" t="s">
        <v>9904</v>
      </c>
      <c r="K2081" s="2" t="s">
        <v>9909</v>
      </c>
      <c r="L2081" s="2" t="s">
        <v>9927</v>
      </c>
      <c r="M2081" s="2">
        <v>1</v>
      </c>
      <c r="N2081" s="2">
        <v>44013.62</v>
      </c>
      <c r="O2081" s="2">
        <v>44013.62</v>
      </c>
      <c r="P2081" s="2">
        <v>7.54</v>
      </c>
      <c r="Q2081" s="2">
        <v>40694.99</v>
      </c>
      <c r="R2081" s="2">
        <v>5</v>
      </c>
      <c r="S2081" s="2">
        <f t="shared" si="96"/>
        <v>4</v>
      </c>
      <c r="T2081" s="2">
        <f t="shared" si="97"/>
        <v>0</v>
      </c>
      <c r="U2081" s="6">
        <f t="shared" si="98"/>
        <v>28.288921336010223</v>
      </c>
    </row>
    <row r="2082" spans="1:21" x14ac:dyDescent="0.3">
      <c r="A2082" s="2" t="s">
        <v>2097</v>
      </c>
      <c r="B2082" s="2" t="s">
        <v>7073</v>
      </c>
      <c r="C2082" s="3">
        <v>45711</v>
      </c>
      <c r="D2082" s="4">
        <v>9</v>
      </c>
      <c r="E2082" s="3">
        <v>45713</v>
      </c>
      <c r="F2082" s="3">
        <v>45717</v>
      </c>
      <c r="G2082" s="3">
        <v>36765</v>
      </c>
      <c r="H2082" s="2" t="s">
        <v>9879</v>
      </c>
      <c r="I2082" s="2" t="s">
        <v>9893</v>
      </c>
      <c r="J2082" s="2" t="s">
        <v>9905</v>
      </c>
      <c r="K2082" s="2" t="s">
        <v>9910</v>
      </c>
      <c r="L2082" s="2" t="s">
        <v>9924</v>
      </c>
      <c r="M2082" s="2">
        <v>7</v>
      </c>
      <c r="N2082" s="2">
        <v>386.63</v>
      </c>
      <c r="O2082" s="2">
        <v>2706.41</v>
      </c>
      <c r="P2082" s="2">
        <v>9.43</v>
      </c>
      <c r="Q2082" s="2">
        <v>2451.1999999999998</v>
      </c>
      <c r="R2082" s="2">
        <v>2</v>
      </c>
      <c r="S2082" s="2">
        <f t="shared" si="96"/>
        <v>6</v>
      </c>
      <c r="T2082" s="2">
        <f t="shared" si="97"/>
        <v>3</v>
      </c>
      <c r="U2082" s="6">
        <f t="shared" si="98"/>
        <v>24.491523639043908</v>
      </c>
    </row>
    <row r="2083" spans="1:21" x14ac:dyDescent="0.3">
      <c r="A2083" s="2" t="s">
        <v>2098</v>
      </c>
      <c r="B2083" s="2" t="s">
        <v>7074</v>
      </c>
      <c r="C2083" s="3">
        <v>45272</v>
      </c>
      <c r="D2083" s="4">
        <v>5</v>
      </c>
      <c r="E2083" s="3">
        <v>45273</v>
      </c>
      <c r="F2083" s="3">
        <v>45276</v>
      </c>
      <c r="G2083" s="3">
        <v>31384</v>
      </c>
      <c r="H2083" s="2" t="s">
        <v>9880</v>
      </c>
      <c r="I2083" s="2" t="s">
        <v>9901</v>
      </c>
      <c r="J2083" s="2" t="s">
        <v>9906</v>
      </c>
      <c r="K2083" s="2" t="s">
        <v>9911</v>
      </c>
      <c r="L2083" s="2" t="s">
        <v>9919</v>
      </c>
      <c r="M2083" s="2">
        <v>9</v>
      </c>
      <c r="N2083" s="2">
        <v>15633.47</v>
      </c>
      <c r="O2083" s="2">
        <v>140701.23000000001</v>
      </c>
      <c r="P2083" s="2">
        <v>15.73</v>
      </c>
      <c r="Q2083" s="2">
        <v>118568.93</v>
      </c>
      <c r="R2083" s="2">
        <v>2</v>
      </c>
      <c r="S2083" s="2">
        <f t="shared" si="96"/>
        <v>4</v>
      </c>
      <c r="T2083" s="2">
        <f t="shared" si="97"/>
        <v>1</v>
      </c>
      <c r="U2083" s="6">
        <f t="shared" si="98"/>
        <v>38.025273799494528</v>
      </c>
    </row>
    <row r="2084" spans="1:21" x14ac:dyDescent="0.3">
      <c r="A2084" s="2" t="s">
        <v>2099</v>
      </c>
      <c r="B2084" s="2" t="s">
        <v>7075</v>
      </c>
      <c r="C2084" s="3">
        <v>45164</v>
      </c>
      <c r="D2084" s="4">
        <v>6</v>
      </c>
      <c r="E2084" s="3">
        <v>45167</v>
      </c>
      <c r="F2084" s="3">
        <v>45170</v>
      </c>
      <c r="G2084" s="3">
        <v>27819</v>
      </c>
      <c r="H2084" s="2" t="s">
        <v>9882</v>
      </c>
      <c r="I2084" s="2" t="s">
        <v>9898</v>
      </c>
      <c r="J2084" s="2" t="s">
        <v>9903</v>
      </c>
      <c r="K2084" s="2" t="s">
        <v>9907</v>
      </c>
      <c r="L2084" s="2" t="s">
        <v>9932</v>
      </c>
      <c r="M2084" s="2">
        <v>7</v>
      </c>
      <c r="N2084" s="2">
        <v>5627.44</v>
      </c>
      <c r="O2084" s="2">
        <v>39392.079999999987</v>
      </c>
      <c r="P2084" s="2">
        <v>22.03</v>
      </c>
      <c r="Q2084" s="2">
        <v>30714</v>
      </c>
      <c r="R2084" s="2">
        <v>1</v>
      </c>
      <c r="S2084" s="2">
        <f t="shared" si="96"/>
        <v>6</v>
      </c>
      <c r="T2084" s="2">
        <f t="shared" si="97"/>
        <v>0</v>
      </c>
      <c r="U2084" s="6">
        <f t="shared" si="98"/>
        <v>47.488021902806295</v>
      </c>
    </row>
    <row r="2085" spans="1:21" x14ac:dyDescent="0.3">
      <c r="A2085" s="2" t="s">
        <v>2100</v>
      </c>
      <c r="B2085" s="2" t="s">
        <v>7076</v>
      </c>
      <c r="C2085" s="3">
        <v>45347</v>
      </c>
      <c r="D2085" s="4">
        <v>4</v>
      </c>
      <c r="E2085" s="3">
        <v>45351</v>
      </c>
      <c r="F2085" s="3">
        <v>45355</v>
      </c>
      <c r="G2085" s="3">
        <v>22163</v>
      </c>
      <c r="H2085" s="2" t="s">
        <v>9879</v>
      </c>
      <c r="I2085" s="2" t="s">
        <v>9896</v>
      </c>
      <c r="J2085" s="2" t="s">
        <v>9905</v>
      </c>
      <c r="K2085" s="2" t="s">
        <v>9910</v>
      </c>
      <c r="L2085" s="2" t="s">
        <v>9917</v>
      </c>
      <c r="M2085" s="2">
        <v>8</v>
      </c>
      <c r="N2085" s="2">
        <v>11274.48</v>
      </c>
      <c r="O2085" s="2">
        <v>90195.839999999997</v>
      </c>
      <c r="P2085" s="2">
        <v>26.05</v>
      </c>
      <c r="Q2085" s="2">
        <v>66699.820000000007</v>
      </c>
      <c r="R2085" s="2">
        <v>4</v>
      </c>
      <c r="S2085" s="2">
        <f t="shared" si="96"/>
        <v>8</v>
      </c>
      <c r="T2085" s="2">
        <f t="shared" si="97"/>
        <v>-4</v>
      </c>
      <c r="U2085" s="6">
        <f t="shared" si="98"/>
        <v>63.472327520849127</v>
      </c>
    </row>
    <row r="2086" spans="1:21" x14ac:dyDescent="0.3">
      <c r="A2086" s="2" t="s">
        <v>2101</v>
      </c>
      <c r="B2086" s="2" t="s">
        <v>7077</v>
      </c>
      <c r="C2086" s="3">
        <v>45164</v>
      </c>
      <c r="D2086" s="4">
        <v>6</v>
      </c>
      <c r="E2086" s="3">
        <v>45165</v>
      </c>
      <c r="F2086" s="3">
        <v>45169</v>
      </c>
      <c r="G2086" s="3">
        <v>27350</v>
      </c>
      <c r="H2086" s="2" t="s">
        <v>9880</v>
      </c>
      <c r="I2086" s="2" t="s">
        <v>9897</v>
      </c>
      <c r="J2086" s="2" t="s">
        <v>9903</v>
      </c>
      <c r="K2086" s="2" t="s">
        <v>9908</v>
      </c>
      <c r="L2086" s="2" t="s">
        <v>9918</v>
      </c>
      <c r="M2086" s="2">
        <v>7</v>
      </c>
      <c r="N2086" s="2">
        <v>26161.85</v>
      </c>
      <c r="O2086" s="2">
        <v>183132.95</v>
      </c>
      <c r="P2086" s="2">
        <v>11.94</v>
      </c>
      <c r="Q2086" s="2">
        <v>161266.88</v>
      </c>
      <c r="R2086" s="2">
        <v>1</v>
      </c>
      <c r="S2086" s="2">
        <f t="shared" si="96"/>
        <v>5</v>
      </c>
      <c r="T2086" s="2">
        <f t="shared" si="97"/>
        <v>1</v>
      </c>
      <c r="U2086" s="6">
        <f t="shared" si="98"/>
        <v>48.773409265140728</v>
      </c>
    </row>
    <row r="2087" spans="1:21" x14ac:dyDescent="0.3">
      <c r="A2087" s="2" t="s">
        <v>2102</v>
      </c>
      <c r="B2087" s="2" t="s">
        <v>7078</v>
      </c>
      <c r="C2087" s="3">
        <v>45466</v>
      </c>
      <c r="D2087" s="4">
        <v>5</v>
      </c>
      <c r="E2087" s="3">
        <v>45467</v>
      </c>
      <c r="F2087" s="3">
        <v>45471</v>
      </c>
      <c r="G2087" s="3">
        <v>26840</v>
      </c>
      <c r="H2087" s="2" t="s">
        <v>9879</v>
      </c>
      <c r="I2087" s="2" t="s">
        <v>9893</v>
      </c>
      <c r="J2087" s="2" t="s">
        <v>9906</v>
      </c>
      <c r="K2087" s="2" t="s">
        <v>9911</v>
      </c>
      <c r="L2087" s="2" t="s">
        <v>9919</v>
      </c>
      <c r="M2087" s="2">
        <v>4</v>
      </c>
      <c r="N2087" s="2">
        <v>13284.33</v>
      </c>
      <c r="O2087" s="2">
        <v>53137.32</v>
      </c>
      <c r="P2087" s="2">
        <v>18.52</v>
      </c>
      <c r="Q2087" s="2">
        <v>43296.29</v>
      </c>
      <c r="R2087" s="2">
        <v>1</v>
      </c>
      <c r="S2087" s="2">
        <f t="shared" si="96"/>
        <v>5</v>
      </c>
      <c r="T2087" s="2">
        <f t="shared" si="97"/>
        <v>0</v>
      </c>
      <c r="U2087" s="6">
        <f t="shared" si="98"/>
        <v>50.99520876112252</v>
      </c>
    </row>
    <row r="2088" spans="1:21" x14ac:dyDescent="0.3">
      <c r="A2088" s="2" t="s">
        <v>2103</v>
      </c>
      <c r="B2088" s="2" t="s">
        <v>7079</v>
      </c>
      <c r="C2088" s="3">
        <v>45703</v>
      </c>
      <c r="D2088" s="4">
        <v>9</v>
      </c>
      <c r="E2088" s="3">
        <v>45708</v>
      </c>
      <c r="F2088" s="3">
        <v>45710</v>
      </c>
      <c r="G2088" s="3">
        <v>31253</v>
      </c>
      <c r="H2088" s="2" t="s">
        <v>9879</v>
      </c>
      <c r="I2088" s="2" t="s">
        <v>9896</v>
      </c>
      <c r="J2088" s="2" t="s">
        <v>9905</v>
      </c>
      <c r="K2088" s="2" t="s">
        <v>9910</v>
      </c>
      <c r="L2088" s="2" t="s">
        <v>9925</v>
      </c>
      <c r="M2088" s="2">
        <v>3</v>
      </c>
      <c r="N2088" s="2">
        <v>45840.53</v>
      </c>
      <c r="O2088" s="2">
        <v>137521.59</v>
      </c>
      <c r="P2088" s="2">
        <v>15.89</v>
      </c>
      <c r="Q2088" s="2">
        <v>115669.41</v>
      </c>
      <c r="R2088" s="2">
        <v>1</v>
      </c>
      <c r="S2088" s="2">
        <f t="shared" si="96"/>
        <v>7</v>
      </c>
      <c r="T2088" s="2">
        <f t="shared" si="97"/>
        <v>2</v>
      </c>
      <c r="U2088" s="6">
        <f t="shared" si="98"/>
        <v>39.56260434056761</v>
      </c>
    </row>
    <row r="2089" spans="1:21" x14ac:dyDescent="0.3">
      <c r="A2089" s="2" t="s">
        <v>2104</v>
      </c>
      <c r="B2089" s="2" t="s">
        <v>7080</v>
      </c>
      <c r="C2089" s="3">
        <v>45751</v>
      </c>
      <c r="D2089" s="4">
        <v>3</v>
      </c>
      <c r="E2089" s="3">
        <v>45754</v>
      </c>
      <c r="F2089" s="3">
        <v>45758</v>
      </c>
      <c r="G2089" s="3">
        <v>23836</v>
      </c>
      <c r="H2089" s="2" t="s">
        <v>9881</v>
      </c>
      <c r="I2089" s="2" t="s">
        <v>9899</v>
      </c>
      <c r="J2089" s="2" t="s">
        <v>9904</v>
      </c>
      <c r="K2089" s="2" t="s">
        <v>9909</v>
      </c>
      <c r="L2089" s="2" t="s">
        <v>9916</v>
      </c>
      <c r="M2089" s="2">
        <v>6</v>
      </c>
      <c r="N2089" s="2">
        <v>42137.33</v>
      </c>
      <c r="O2089" s="2">
        <v>252823.98</v>
      </c>
      <c r="P2089" s="2">
        <v>16.25</v>
      </c>
      <c r="Q2089" s="2">
        <v>211740.08</v>
      </c>
      <c r="R2089" s="2">
        <v>3</v>
      </c>
      <c r="S2089" s="2">
        <f t="shared" si="96"/>
        <v>7</v>
      </c>
      <c r="T2089" s="2">
        <f t="shared" si="97"/>
        <v>-4</v>
      </c>
      <c r="U2089" s="6">
        <f t="shared" si="98"/>
        <v>60.00067324955117</v>
      </c>
    </row>
    <row r="2090" spans="1:21" x14ac:dyDescent="0.3">
      <c r="A2090" s="2" t="s">
        <v>2105</v>
      </c>
      <c r="B2090" s="2" t="s">
        <v>7081</v>
      </c>
      <c r="C2090" s="3">
        <v>45776</v>
      </c>
      <c r="D2090" s="4">
        <v>4</v>
      </c>
      <c r="E2090" s="3">
        <v>45779</v>
      </c>
      <c r="F2090" s="3">
        <v>45784</v>
      </c>
      <c r="G2090" s="3">
        <v>24171</v>
      </c>
      <c r="H2090" s="2" t="s">
        <v>9880</v>
      </c>
      <c r="I2090" s="2" t="s">
        <v>9884</v>
      </c>
      <c r="J2090" s="2" t="s">
        <v>9906</v>
      </c>
      <c r="K2090" s="2" t="s">
        <v>9911</v>
      </c>
      <c r="L2090" s="2" t="s">
        <v>9919</v>
      </c>
      <c r="M2090" s="2">
        <v>8</v>
      </c>
      <c r="N2090" s="2">
        <v>5306.12</v>
      </c>
      <c r="O2090" s="2">
        <v>42448.959999999999</v>
      </c>
      <c r="P2090" s="2">
        <v>14.43</v>
      </c>
      <c r="Q2090" s="2">
        <v>36323.58</v>
      </c>
      <c r="R2090" s="2">
        <v>3</v>
      </c>
      <c r="S2090" s="2">
        <f t="shared" si="96"/>
        <v>8</v>
      </c>
      <c r="T2090" s="2">
        <f t="shared" si="97"/>
        <v>-4</v>
      </c>
      <c r="U2090" s="6">
        <f t="shared" si="98"/>
        <v>59.15126625598905</v>
      </c>
    </row>
    <row r="2091" spans="1:21" x14ac:dyDescent="0.3">
      <c r="A2091" s="2" t="s">
        <v>2106</v>
      </c>
      <c r="B2091" s="2" t="s">
        <v>7082</v>
      </c>
      <c r="C2091" s="3">
        <v>45353</v>
      </c>
      <c r="D2091" s="4">
        <v>4</v>
      </c>
      <c r="E2091" s="3">
        <v>45356</v>
      </c>
      <c r="F2091" s="3">
        <v>45357</v>
      </c>
      <c r="G2091" s="3">
        <v>27246</v>
      </c>
      <c r="H2091" s="2" t="s">
        <v>9881</v>
      </c>
      <c r="I2091" s="2" t="s">
        <v>9890</v>
      </c>
      <c r="J2091" s="2" t="s">
        <v>9903</v>
      </c>
      <c r="K2091" s="2" t="s">
        <v>9907</v>
      </c>
      <c r="L2091" s="2" t="s">
        <v>9914</v>
      </c>
      <c r="M2091" s="2">
        <v>7</v>
      </c>
      <c r="N2091" s="2">
        <v>44233.58</v>
      </c>
      <c r="O2091" s="2">
        <v>309635.06</v>
      </c>
      <c r="P2091" s="2">
        <v>29.45</v>
      </c>
      <c r="Q2091" s="2">
        <v>218447.53</v>
      </c>
      <c r="R2091" s="2">
        <v>5</v>
      </c>
      <c r="S2091" s="2">
        <f t="shared" si="96"/>
        <v>4</v>
      </c>
      <c r="T2091" s="2">
        <f t="shared" si="97"/>
        <v>0</v>
      </c>
      <c r="U2091" s="6">
        <f t="shared" si="98"/>
        <v>49.573598883401331</v>
      </c>
    </row>
    <row r="2092" spans="1:21" x14ac:dyDescent="0.3">
      <c r="A2092" s="2" t="s">
        <v>2107</v>
      </c>
      <c r="B2092" s="2" t="s">
        <v>7083</v>
      </c>
      <c r="C2092" s="3">
        <v>45196</v>
      </c>
      <c r="D2092" s="4">
        <v>7</v>
      </c>
      <c r="E2092" s="3">
        <v>45201</v>
      </c>
      <c r="F2092" s="3">
        <v>45204</v>
      </c>
      <c r="G2092" s="3">
        <v>31445</v>
      </c>
      <c r="H2092" s="2" t="s">
        <v>9880</v>
      </c>
      <c r="I2092" s="2" t="s">
        <v>9884</v>
      </c>
      <c r="J2092" s="2" t="s">
        <v>9904</v>
      </c>
      <c r="K2092" s="2" t="s">
        <v>9909</v>
      </c>
      <c r="L2092" s="2" t="s">
        <v>9927</v>
      </c>
      <c r="M2092" s="2">
        <v>7</v>
      </c>
      <c r="N2092" s="2">
        <v>13820.3</v>
      </c>
      <c r="O2092" s="2">
        <v>96742.099999999991</v>
      </c>
      <c r="P2092" s="2">
        <v>14.06</v>
      </c>
      <c r="Q2092" s="2">
        <v>83140.160000000003</v>
      </c>
      <c r="R2092" s="2">
        <v>2</v>
      </c>
      <c r="S2092" s="2">
        <f t="shared" si="96"/>
        <v>8</v>
      </c>
      <c r="T2092" s="2">
        <f t="shared" si="97"/>
        <v>-1</v>
      </c>
      <c r="U2092" s="6">
        <f t="shared" si="98"/>
        <v>37.649542474241656</v>
      </c>
    </row>
    <row r="2093" spans="1:21" x14ac:dyDescent="0.3">
      <c r="A2093" s="2" t="s">
        <v>2108</v>
      </c>
      <c r="B2093" s="2" t="s">
        <v>7084</v>
      </c>
      <c r="C2093" s="3">
        <v>45701</v>
      </c>
      <c r="D2093" s="4">
        <v>7</v>
      </c>
      <c r="E2093" s="3">
        <v>45705</v>
      </c>
      <c r="F2093" s="3">
        <v>45708</v>
      </c>
      <c r="G2093" s="3">
        <v>25557</v>
      </c>
      <c r="H2093" s="2" t="s">
        <v>9882</v>
      </c>
      <c r="I2093" s="2" t="s">
        <v>9887</v>
      </c>
      <c r="J2093" s="2" t="s">
        <v>9905</v>
      </c>
      <c r="K2093" s="2" t="s">
        <v>9910</v>
      </c>
      <c r="L2093" s="2" t="s">
        <v>9924</v>
      </c>
      <c r="M2093" s="2">
        <v>6</v>
      </c>
      <c r="N2093" s="2">
        <v>36341.360000000001</v>
      </c>
      <c r="O2093" s="2">
        <v>218048.16</v>
      </c>
      <c r="P2093" s="2">
        <v>19.28</v>
      </c>
      <c r="Q2093" s="2">
        <v>176008.47</v>
      </c>
      <c r="R2093" s="2">
        <v>3</v>
      </c>
      <c r="S2093" s="2">
        <f t="shared" si="96"/>
        <v>7</v>
      </c>
      <c r="T2093" s="2">
        <f t="shared" si="97"/>
        <v>0</v>
      </c>
      <c r="U2093" s="6">
        <f t="shared" si="98"/>
        <v>55.151928526826453</v>
      </c>
    </row>
    <row r="2094" spans="1:21" x14ac:dyDescent="0.3">
      <c r="A2094" s="2" t="s">
        <v>2109</v>
      </c>
      <c r="B2094" s="2" t="s">
        <v>7085</v>
      </c>
      <c r="C2094" s="3">
        <v>45420</v>
      </c>
      <c r="D2094" s="4">
        <v>5</v>
      </c>
      <c r="E2094" s="3">
        <v>45425</v>
      </c>
      <c r="F2094" s="3">
        <v>45427</v>
      </c>
      <c r="G2094" s="3">
        <v>32191</v>
      </c>
      <c r="H2094" s="2" t="s">
        <v>9880</v>
      </c>
      <c r="I2094" s="2" t="s">
        <v>9901</v>
      </c>
      <c r="J2094" s="2" t="s">
        <v>9904</v>
      </c>
      <c r="K2094" s="2" t="s">
        <v>9909</v>
      </c>
      <c r="L2094" s="2" t="s">
        <v>9923</v>
      </c>
      <c r="M2094" s="2">
        <v>9</v>
      </c>
      <c r="N2094" s="2">
        <v>28253.65</v>
      </c>
      <c r="O2094" s="2">
        <v>254282.85</v>
      </c>
      <c r="P2094" s="2">
        <v>3.95</v>
      </c>
      <c r="Q2094" s="2">
        <v>244238.68</v>
      </c>
      <c r="R2094" s="2">
        <v>1</v>
      </c>
      <c r="S2094" s="2">
        <f t="shared" si="96"/>
        <v>7</v>
      </c>
      <c r="T2094" s="2">
        <f t="shared" si="97"/>
        <v>-2</v>
      </c>
      <c r="U2094" s="6">
        <f t="shared" si="98"/>
        <v>36.217018128005918</v>
      </c>
    </row>
    <row r="2095" spans="1:21" x14ac:dyDescent="0.3">
      <c r="A2095" s="2" t="s">
        <v>2110</v>
      </c>
      <c r="B2095" s="2" t="s">
        <v>7086</v>
      </c>
      <c r="C2095" s="3">
        <v>45628</v>
      </c>
      <c r="D2095" s="4">
        <v>9</v>
      </c>
      <c r="E2095" s="3">
        <v>45632</v>
      </c>
      <c r="F2095" s="3">
        <v>45637</v>
      </c>
      <c r="G2095" s="3">
        <v>32142</v>
      </c>
      <c r="H2095" s="2" t="s">
        <v>9880</v>
      </c>
      <c r="I2095" s="2" t="s">
        <v>9889</v>
      </c>
      <c r="J2095" s="2" t="s">
        <v>9905</v>
      </c>
      <c r="K2095" s="2" t="s">
        <v>9910</v>
      </c>
      <c r="L2095" s="2" t="s">
        <v>9917</v>
      </c>
      <c r="M2095" s="2">
        <v>9</v>
      </c>
      <c r="N2095" s="2">
        <v>9023.48</v>
      </c>
      <c r="O2095" s="2">
        <v>81211.319999999992</v>
      </c>
      <c r="P2095" s="2">
        <v>19.690000000000001</v>
      </c>
      <c r="Q2095" s="2">
        <v>65220.81</v>
      </c>
      <c r="R2095" s="2">
        <v>4</v>
      </c>
      <c r="S2095" s="2">
        <f t="shared" si="96"/>
        <v>9</v>
      </c>
      <c r="T2095" s="2">
        <f t="shared" si="97"/>
        <v>0</v>
      </c>
      <c r="U2095" s="6">
        <f t="shared" si="98"/>
        <v>36.921325648414985</v>
      </c>
    </row>
    <row r="2096" spans="1:21" x14ac:dyDescent="0.3">
      <c r="A2096" s="2" t="s">
        <v>2111</v>
      </c>
      <c r="B2096" s="2" t="s">
        <v>7087</v>
      </c>
      <c r="C2096" s="3">
        <v>45550</v>
      </c>
      <c r="D2096" s="4">
        <v>8</v>
      </c>
      <c r="E2096" s="3">
        <v>45554</v>
      </c>
      <c r="F2096" s="3">
        <v>45558</v>
      </c>
      <c r="G2096" s="3">
        <v>24166</v>
      </c>
      <c r="H2096" s="2" t="s">
        <v>9879</v>
      </c>
      <c r="I2096" s="2" t="s">
        <v>9883</v>
      </c>
      <c r="J2096" s="2" t="s">
        <v>9904</v>
      </c>
      <c r="K2096" s="2" t="s">
        <v>9912</v>
      </c>
      <c r="L2096" s="2" t="s">
        <v>9928</v>
      </c>
      <c r="M2096" s="2">
        <v>5</v>
      </c>
      <c r="N2096" s="2">
        <v>44420.72</v>
      </c>
      <c r="O2096" s="2">
        <v>222103.6</v>
      </c>
      <c r="P2096" s="2">
        <v>26.02</v>
      </c>
      <c r="Q2096" s="2">
        <v>164312.24</v>
      </c>
      <c r="R2096" s="2">
        <v>2</v>
      </c>
      <c r="S2096" s="2">
        <f t="shared" si="96"/>
        <v>8</v>
      </c>
      <c r="T2096" s="2">
        <f t="shared" si="97"/>
        <v>0</v>
      </c>
      <c r="U2096" s="6">
        <f t="shared" si="98"/>
        <v>58.545522041763341</v>
      </c>
    </row>
    <row r="2097" spans="1:21" x14ac:dyDescent="0.3">
      <c r="A2097" s="2" t="s">
        <v>2112</v>
      </c>
      <c r="B2097" s="2" t="s">
        <v>7088</v>
      </c>
      <c r="C2097" s="3">
        <v>45606</v>
      </c>
      <c r="D2097" s="4">
        <v>8</v>
      </c>
      <c r="E2097" s="3">
        <v>45610</v>
      </c>
      <c r="F2097" s="3">
        <v>45613</v>
      </c>
      <c r="G2097" s="3">
        <v>35035</v>
      </c>
      <c r="H2097" s="2" t="s">
        <v>9882</v>
      </c>
      <c r="I2097" s="2" t="s">
        <v>9895</v>
      </c>
      <c r="J2097" s="2" t="s">
        <v>9903</v>
      </c>
      <c r="K2097" s="2" t="s">
        <v>9908</v>
      </c>
      <c r="L2097" s="2" t="s">
        <v>9915</v>
      </c>
      <c r="M2097" s="2">
        <v>2</v>
      </c>
      <c r="N2097" s="2">
        <v>9621.82</v>
      </c>
      <c r="O2097" s="2">
        <v>19243.64</v>
      </c>
      <c r="P2097" s="2">
        <v>21.68</v>
      </c>
      <c r="Q2097" s="2">
        <v>15071.62</v>
      </c>
      <c r="R2097" s="2">
        <v>4</v>
      </c>
      <c r="S2097" s="2">
        <f t="shared" si="96"/>
        <v>7</v>
      </c>
      <c r="T2097" s="2">
        <f t="shared" si="97"/>
        <v>1</v>
      </c>
      <c r="U2097" s="6">
        <f t="shared" si="98"/>
        <v>28.94050009125753</v>
      </c>
    </row>
    <row r="2098" spans="1:21" x14ac:dyDescent="0.3">
      <c r="A2098" s="2" t="s">
        <v>2113</v>
      </c>
      <c r="B2098" s="2" t="s">
        <v>7089</v>
      </c>
      <c r="C2098" s="3">
        <v>45613</v>
      </c>
      <c r="D2098" s="4">
        <v>8</v>
      </c>
      <c r="E2098" s="3">
        <v>45615</v>
      </c>
      <c r="F2098" s="3">
        <v>45620</v>
      </c>
      <c r="G2098" s="3">
        <v>36203</v>
      </c>
      <c r="H2098" s="2" t="s">
        <v>9881</v>
      </c>
      <c r="I2098" s="2" t="s">
        <v>9894</v>
      </c>
      <c r="J2098" s="2" t="s">
        <v>9903</v>
      </c>
      <c r="K2098" s="2" t="s">
        <v>9908</v>
      </c>
      <c r="L2098" s="2" t="s">
        <v>9934</v>
      </c>
      <c r="M2098" s="2">
        <v>1</v>
      </c>
      <c r="N2098" s="2">
        <v>42203.74</v>
      </c>
      <c r="O2098" s="2">
        <v>42203.74</v>
      </c>
      <c r="P2098" s="2">
        <v>13.44</v>
      </c>
      <c r="Q2098" s="2">
        <v>36531.56</v>
      </c>
      <c r="R2098" s="2">
        <v>4</v>
      </c>
      <c r="S2098" s="2">
        <f t="shared" si="96"/>
        <v>7</v>
      </c>
      <c r="T2098" s="2">
        <f t="shared" si="97"/>
        <v>1</v>
      </c>
      <c r="U2098" s="6">
        <f t="shared" si="98"/>
        <v>25.761819521954301</v>
      </c>
    </row>
    <row r="2099" spans="1:21" x14ac:dyDescent="0.3">
      <c r="A2099" s="2" t="s">
        <v>2114</v>
      </c>
      <c r="B2099" s="2" t="s">
        <v>7090</v>
      </c>
      <c r="C2099" s="3">
        <v>45871</v>
      </c>
      <c r="D2099" s="4">
        <v>7</v>
      </c>
      <c r="E2099" s="3">
        <v>45875</v>
      </c>
      <c r="F2099" s="3">
        <v>45877</v>
      </c>
      <c r="G2099" s="3">
        <v>32625</v>
      </c>
      <c r="H2099" s="2" t="s">
        <v>9879</v>
      </c>
      <c r="I2099" s="2" t="s">
        <v>9900</v>
      </c>
      <c r="J2099" s="2" t="s">
        <v>9906</v>
      </c>
      <c r="K2099" s="2" t="s">
        <v>9911</v>
      </c>
      <c r="L2099" s="2" t="s">
        <v>9936</v>
      </c>
      <c r="M2099" s="2">
        <v>6</v>
      </c>
      <c r="N2099" s="2">
        <v>35918.17</v>
      </c>
      <c r="O2099" s="2">
        <v>215509.02</v>
      </c>
      <c r="P2099" s="2">
        <v>19.79</v>
      </c>
      <c r="Q2099" s="2">
        <v>172859.78</v>
      </c>
      <c r="R2099" s="2">
        <v>3</v>
      </c>
      <c r="S2099" s="2">
        <f t="shared" si="96"/>
        <v>6</v>
      </c>
      <c r="T2099" s="2">
        <f t="shared" si="97"/>
        <v>1</v>
      </c>
      <c r="U2099" s="6">
        <f t="shared" si="98"/>
        <v>36.266242415273055</v>
      </c>
    </row>
    <row r="2100" spans="1:21" x14ac:dyDescent="0.3">
      <c r="A2100" s="2" t="s">
        <v>2115</v>
      </c>
      <c r="B2100" s="2" t="s">
        <v>7091</v>
      </c>
      <c r="C2100" s="3">
        <v>45197</v>
      </c>
      <c r="D2100" s="4">
        <v>8</v>
      </c>
      <c r="E2100" s="3">
        <v>45199</v>
      </c>
      <c r="F2100" s="3">
        <v>45202</v>
      </c>
      <c r="G2100" s="3">
        <v>31693</v>
      </c>
      <c r="H2100" s="2" t="s">
        <v>9880</v>
      </c>
      <c r="I2100" s="2" t="s">
        <v>9897</v>
      </c>
      <c r="J2100" s="2" t="s">
        <v>9905</v>
      </c>
      <c r="K2100" s="2" t="s">
        <v>9910</v>
      </c>
      <c r="L2100" s="2" t="s">
        <v>9924</v>
      </c>
      <c r="M2100" s="2">
        <v>6</v>
      </c>
      <c r="N2100" s="2">
        <v>27317.73</v>
      </c>
      <c r="O2100" s="2">
        <v>163906.38</v>
      </c>
      <c r="P2100" s="2">
        <v>20.64</v>
      </c>
      <c r="Q2100" s="2">
        <v>130076.1</v>
      </c>
      <c r="R2100" s="2">
        <v>1</v>
      </c>
      <c r="S2100" s="2">
        <f t="shared" si="96"/>
        <v>5</v>
      </c>
      <c r="T2100" s="2">
        <f t="shared" si="97"/>
        <v>3</v>
      </c>
      <c r="U2100" s="6">
        <f t="shared" si="98"/>
        <v>36.973268967504865</v>
      </c>
    </row>
    <row r="2101" spans="1:21" x14ac:dyDescent="0.3">
      <c r="A2101" s="2" t="s">
        <v>2116</v>
      </c>
      <c r="B2101" s="2" t="s">
        <v>5640</v>
      </c>
      <c r="C2101" s="3">
        <v>45652</v>
      </c>
      <c r="D2101" s="4">
        <v>3</v>
      </c>
      <c r="E2101" s="3">
        <v>45654</v>
      </c>
      <c r="F2101" s="3">
        <v>45655</v>
      </c>
      <c r="G2101" s="3">
        <v>24432</v>
      </c>
      <c r="H2101" s="2" t="s">
        <v>9881</v>
      </c>
      <c r="I2101" s="2" t="s">
        <v>9894</v>
      </c>
      <c r="J2101" s="2" t="s">
        <v>9904</v>
      </c>
      <c r="K2101" s="2" t="s">
        <v>9909</v>
      </c>
      <c r="L2101" s="2" t="s">
        <v>9929</v>
      </c>
      <c r="M2101" s="2">
        <v>8</v>
      </c>
      <c r="N2101" s="2">
        <v>845.89</v>
      </c>
      <c r="O2101" s="2">
        <v>6767.12</v>
      </c>
      <c r="P2101" s="2">
        <v>28.15</v>
      </c>
      <c r="Q2101" s="2">
        <v>4862.18</v>
      </c>
      <c r="R2101" s="2">
        <v>1</v>
      </c>
      <c r="S2101" s="2">
        <f t="shared" si="96"/>
        <v>3</v>
      </c>
      <c r="T2101" s="2">
        <f t="shared" si="97"/>
        <v>0</v>
      </c>
      <c r="U2101" s="6">
        <f t="shared" si="98"/>
        <v>58.096519721577728</v>
      </c>
    </row>
    <row r="2102" spans="1:21" x14ac:dyDescent="0.3">
      <c r="A2102" s="2" t="s">
        <v>2117</v>
      </c>
      <c r="B2102" s="2" t="s">
        <v>7092</v>
      </c>
      <c r="C2102" s="3">
        <v>45788</v>
      </c>
      <c r="D2102" s="4">
        <v>6</v>
      </c>
      <c r="E2102" s="3">
        <v>45790</v>
      </c>
      <c r="F2102" s="3">
        <v>45795</v>
      </c>
      <c r="G2102" s="3">
        <v>29825</v>
      </c>
      <c r="H2102" s="2" t="s">
        <v>9881</v>
      </c>
      <c r="I2102" s="2" t="s">
        <v>9899</v>
      </c>
      <c r="J2102" s="2" t="s">
        <v>9904</v>
      </c>
      <c r="K2102" s="2" t="s">
        <v>9909</v>
      </c>
      <c r="L2102" s="2" t="s">
        <v>9916</v>
      </c>
      <c r="M2102" s="2">
        <v>10</v>
      </c>
      <c r="N2102" s="2">
        <v>28892.73</v>
      </c>
      <c r="O2102" s="2">
        <v>288927.3</v>
      </c>
      <c r="P2102" s="2">
        <v>9.08</v>
      </c>
      <c r="Q2102" s="2">
        <v>262692.7</v>
      </c>
      <c r="R2102" s="2">
        <v>5</v>
      </c>
      <c r="S2102" s="2">
        <f t="shared" si="96"/>
        <v>7</v>
      </c>
      <c r="T2102" s="2">
        <f t="shared" si="97"/>
        <v>-1</v>
      </c>
      <c r="U2102" s="6">
        <f t="shared" si="98"/>
        <v>43.704976880019466</v>
      </c>
    </row>
    <row r="2103" spans="1:21" x14ac:dyDescent="0.3">
      <c r="A2103" s="2" t="s">
        <v>2118</v>
      </c>
      <c r="B2103" s="2" t="s">
        <v>7093</v>
      </c>
      <c r="C2103" s="3">
        <v>45744</v>
      </c>
      <c r="D2103" s="4">
        <v>3</v>
      </c>
      <c r="E2103" s="3">
        <v>45749</v>
      </c>
      <c r="F2103" s="3">
        <v>45751</v>
      </c>
      <c r="G2103" s="3">
        <v>26836</v>
      </c>
      <c r="H2103" s="2" t="s">
        <v>9879</v>
      </c>
      <c r="I2103" s="2" t="s">
        <v>9896</v>
      </c>
      <c r="J2103" s="2" t="s">
        <v>9903</v>
      </c>
      <c r="K2103" s="2" t="s">
        <v>9907</v>
      </c>
      <c r="L2103" s="2" t="s">
        <v>9932</v>
      </c>
      <c r="M2103" s="2">
        <v>8</v>
      </c>
      <c r="N2103" s="2">
        <v>18904.560000000001</v>
      </c>
      <c r="O2103" s="2">
        <v>151236.48000000001</v>
      </c>
      <c r="P2103" s="2">
        <v>23.76</v>
      </c>
      <c r="Q2103" s="2">
        <v>115302.69</v>
      </c>
      <c r="R2103" s="2">
        <v>1</v>
      </c>
      <c r="S2103" s="2">
        <f t="shared" si="96"/>
        <v>7</v>
      </c>
      <c r="T2103" s="2">
        <f t="shared" si="97"/>
        <v>-4</v>
      </c>
      <c r="U2103" s="6">
        <f t="shared" si="98"/>
        <v>51.767951234631674</v>
      </c>
    </row>
    <row r="2104" spans="1:21" x14ac:dyDescent="0.3">
      <c r="A2104" s="2" t="s">
        <v>2119</v>
      </c>
      <c r="B2104" s="2" t="s">
        <v>7094</v>
      </c>
      <c r="C2104" s="3">
        <v>45325</v>
      </c>
      <c r="D2104" s="4">
        <v>8</v>
      </c>
      <c r="E2104" s="3">
        <v>45327</v>
      </c>
      <c r="F2104" s="3">
        <v>45331</v>
      </c>
      <c r="G2104" s="3">
        <v>36521</v>
      </c>
      <c r="H2104" s="2" t="s">
        <v>9882</v>
      </c>
      <c r="I2104" s="2" t="s">
        <v>9902</v>
      </c>
      <c r="J2104" s="2" t="s">
        <v>9904</v>
      </c>
      <c r="K2104" s="2" t="s">
        <v>9912</v>
      </c>
      <c r="L2104" s="2" t="s">
        <v>9933</v>
      </c>
      <c r="M2104" s="2">
        <v>1</v>
      </c>
      <c r="N2104" s="2">
        <v>19248.07</v>
      </c>
      <c r="O2104" s="2">
        <v>19248.07</v>
      </c>
      <c r="P2104" s="2">
        <v>10.26</v>
      </c>
      <c r="Q2104" s="2">
        <v>17273.22</v>
      </c>
      <c r="R2104" s="2">
        <v>2</v>
      </c>
      <c r="S2104" s="2">
        <f t="shared" si="96"/>
        <v>6</v>
      </c>
      <c r="T2104" s="2">
        <f t="shared" si="97"/>
        <v>2</v>
      </c>
      <c r="U2104" s="6">
        <f t="shared" si="98"/>
        <v>24.102769295567022</v>
      </c>
    </row>
    <row r="2105" spans="1:21" x14ac:dyDescent="0.3">
      <c r="A2105" s="2" t="s">
        <v>2120</v>
      </c>
      <c r="B2105" s="2" t="s">
        <v>7095</v>
      </c>
      <c r="C2105" s="3">
        <v>45495</v>
      </c>
      <c r="D2105" s="4">
        <v>3</v>
      </c>
      <c r="E2105" s="3">
        <v>45500</v>
      </c>
      <c r="F2105" s="3">
        <v>45502</v>
      </c>
      <c r="G2105" s="3">
        <v>23843</v>
      </c>
      <c r="H2105" s="2" t="s">
        <v>9882</v>
      </c>
      <c r="I2105" s="2" t="s">
        <v>9888</v>
      </c>
      <c r="J2105" s="2" t="s">
        <v>9904</v>
      </c>
      <c r="K2105" s="2" t="s">
        <v>9909</v>
      </c>
      <c r="L2105" s="2" t="s">
        <v>9927</v>
      </c>
      <c r="M2105" s="2">
        <v>9</v>
      </c>
      <c r="N2105" s="2">
        <v>43957.47</v>
      </c>
      <c r="O2105" s="2">
        <v>395617.23</v>
      </c>
      <c r="P2105" s="2">
        <v>3.99</v>
      </c>
      <c r="Q2105" s="2">
        <v>379832.1</v>
      </c>
      <c r="R2105" s="2">
        <v>5</v>
      </c>
      <c r="S2105" s="2">
        <f t="shared" si="96"/>
        <v>7</v>
      </c>
      <c r="T2105" s="2">
        <f t="shared" si="97"/>
        <v>-4</v>
      </c>
      <c r="U2105" s="6">
        <f t="shared" si="98"/>
        <v>59.279945242984255</v>
      </c>
    </row>
    <row r="2106" spans="1:21" x14ac:dyDescent="0.3">
      <c r="A2106" s="2" t="s">
        <v>2121</v>
      </c>
      <c r="B2106" s="2" t="s">
        <v>7096</v>
      </c>
      <c r="C2106" s="3">
        <v>45698</v>
      </c>
      <c r="D2106" s="4">
        <v>4</v>
      </c>
      <c r="E2106" s="3">
        <v>45701</v>
      </c>
      <c r="F2106" s="3">
        <v>45705</v>
      </c>
      <c r="G2106" s="3">
        <v>32887</v>
      </c>
      <c r="H2106" s="2" t="s">
        <v>9880</v>
      </c>
      <c r="I2106" s="2" t="s">
        <v>9897</v>
      </c>
      <c r="J2106" s="2" t="s">
        <v>9906</v>
      </c>
      <c r="K2106" s="2" t="s">
        <v>9911</v>
      </c>
      <c r="L2106" s="2" t="s">
        <v>9936</v>
      </c>
      <c r="M2106" s="2">
        <v>6</v>
      </c>
      <c r="N2106" s="2">
        <v>5684.61</v>
      </c>
      <c r="O2106" s="2">
        <v>34107.660000000003</v>
      </c>
      <c r="P2106" s="2">
        <v>13.56</v>
      </c>
      <c r="Q2106" s="2">
        <v>29482.66</v>
      </c>
      <c r="R2106" s="2">
        <v>3</v>
      </c>
      <c r="S2106" s="2">
        <f t="shared" si="96"/>
        <v>7</v>
      </c>
      <c r="T2106" s="2">
        <f t="shared" si="97"/>
        <v>-3</v>
      </c>
      <c r="U2106" s="6">
        <f t="shared" si="98"/>
        <v>35.074606433949349</v>
      </c>
    </row>
    <row r="2107" spans="1:21" x14ac:dyDescent="0.3">
      <c r="A2107" s="2" t="s">
        <v>2122</v>
      </c>
      <c r="B2107" s="2" t="s">
        <v>7097</v>
      </c>
      <c r="C2107" s="3">
        <v>45303</v>
      </c>
      <c r="D2107" s="4">
        <v>9</v>
      </c>
      <c r="E2107" s="3">
        <v>45307</v>
      </c>
      <c r="F2107" s="3">
        <v>45308</v>
      </c>
      <c r="G2107" s="3">
        <v>28934</v>
      </c>
      <c r="H2107" s="2" t="s">
        <v>9880</v>
      </c>
      <c r="I2107" s="2" t="s">
        <v>9901</v>
      </c>
      <c r="J2107" s="2" t="s">
        <v>9906</v>
      </c>
      <c r="K2107" s="2" t="s">
        <v>9911</v>
      </c>
      <c r="L2107" s="2" t="s">
        <v>9922</v>
      </c>
      <c r="M2107" s="2">
        <v>1</v>
      </c>
      <c r="N2107" s="2">
        <v>30370.53</v>
      </c>
      <c r="O2107" s="2">
        <v>30370.53</v>
      </c>
      <c r="P2107" s="2">
        <v>17.91</v>
      </c>
      <c r="Q2107" s="2">
        <v>24931.17</v>
      </c>
      <c r="R2107" s="2">
        <v>3</v>
      </c>
      <c r="S2107" s="2">
        <f t="shared" si="96"/>
        <v>5</v>
      </c>
      <c r="T2107" s="2">
        <f t="shared" si="97"/>
        <v>4</v>
      </c>
      <c r="U2107" s="6">
        <f t="shared" si="98"/>
        <v>44.81454588739436</v>
      </c>
    </row>
    <row r="2108" spans="1:21" x14ac:dyDescent="0.3">
      <c r="A2108" s="2" t="s">
        <v>2123</v>
      </c>
      <c r="B2108" s="2" t="s">
        <v>7098</v>
      </c>
      <c r="C2108" s="3">
        <v>45671</v>
      </c>
      <c r="D2108" s="4">
        <v>3</v>
      </c>
      <c r="E2108" s="3">
        <v>45674</v>
      </c>
      <c r="F2108" s="3">
        <v>45679</v>
      </c>
      <c r="G2108" s="3">
        <v>22065</v>
      </c>
      <c r="H2108" s="2" t="s">
        <v>9879</v>
      </c>
      <c r="I2108" s="2" t="s">
        <v>9900</v>
      </c>
      <c r="J2108" s="2" t="s">
        <v>9906</v>
      </c>
      <c r="K2108" s="2" t="s">
        <v>9911</v>
      </c>
      <c r="L2108" s="2" t="s">
        <v>9936</v>
      </c>
      <c r="M2108" s="2">
        <v>10</v>
      </c>
      <c r="N2108" s="2">
        <v>44778.91</v>
      </c>
      <c r="O2108" s="2">
        <v>447789.1</v>
      </c>
      <c r="P2108" s="2">
        <v>14.07</v>
      </c>
      <c r="Q2108" s="2">
        <v>384785.17</v>
      </c>
      <c r="R2108" s="2">
        <v>5</v>
      </c>
      <c r="S2108" s="2">
        <f t="shared" si="96"/>
        <v>8</v>
      </c>
      <c r="T2108" s="2">
        <f t="shared" si="97"/>
        <v>-5</v>
      </c>
      <c r="U2108" s="6">
        <f t="shared" si="98"/>
        <v>64.628365205127139</v>
      </c>
    </row>
    <row r="2109" spans="1:21" x14ac:dyDescent="0.3">
      <c r="A2109" s="2" t="s">
        <v>2124</v>
      </c>
      <c r="B2109" s="2" t="s">
        <v>7099</v>
      </c>
      <c r="C2109" s="3">
        <v>45276</v>
      </c>
      <c r="D2109" s="4">
        <v>7</v>
      </c>
      <c r="E2109" s="3">
        <v>45279</v>
      </c>
      <c r="F2109" s="3">
        <v>45283</v>
      </c>
      <c r="G2109" s="3">
        <v>36664</v>
      </c>
      <c r="H2109" s="2" t="s">
        <v>9880</v>
      </c>
      <c r="I2109" s="2" t="s">
        <v>9901</v>
      </c>
      <c r="J2109" s="2" t="s">
        <v>9905</v>
      </c>
      <c r="K2109" s="2" t="s">
        <v>9910</v>
      </c>
      <c r="L2109" s="2" t="s">
        <v>9935</v>
      </c>
      <c r="M2109" s="2">
        <v>2</v>
      </c>
      <c r="N2109" s="2">
        <v>11868.8</v>
      </c>
      <c r="O2109" s="2">
        <v>23737.599999999999</v>
      </c>
      <c r="P2109" s="2">
        <v>18.66</v>
      </c>
      <c r="Q2109" s="2">
        <v>19308.16</v>
      </c>
      <c r="R2109" s="2">
        <v>3</v>
      </c>
      <c r="S2109" s="2">
        <f t="shared" si="96"/>
        <v>7</v>
      </c>
      <c r="T2109" s="2">
        <f t="shared" si="97"/>
        <v>0</v>
      </c>
      <c r="U2109" s="6">
        <f t="shared" si="98"/>
        <v>23.578370978781656</v>
      </c>
    </row>
    <row r="2110" spans="1:21" x14ac:dyDescent="0.3">
      <c r="A2110" s="2" t="s">
        <v>2125</v>
      </c>
      <c r="B2110" s="2" t="s">
        <v>7100</v>
      </c>
      <c r="C2110" s="3">
        <v>45460</v>
      </c>
      <c r="D2110" s="4">
        <v>10</v>
      </c>
      <c r="E2110" s="3">
        <v>45464</v>
      </c>
      <c r="F2110" s="3">
        <v>45465</v>
      </c>
      <c r="G2110" s="3">
        <v>35978</v>
      </c>
      <c r="H2110" s="2" t="s">
        <v>9880</v>
      </c>
      <c r="I2110" s="2" t="s">
        <v>9892</v>
      </c>
      <c r="J2110" s="2" t="s">
        <v>9905</v>
      </c>
      <c r="K2110" s="2" t="s">
        <v>9910</v>
      </c>
      <c r="L2110" s="2" t="s">
        <v>9925</v>
      </c>
      <c r="M2110" s="2">
        <v>6</v>
      </c>
      <c r="N2110" s="2">
        <v>6266.52</v>
      </c>
      <c r="O2110" s="2">
        <v>37599.120000000003</v>
      </c>
      <c r="P2110" s="2">
        <v>22.14</v>
      </c>
      <c r="Q2110" s="2">
        <v>29274.67</v>
      </c>
      <c r="R2110" s="2">
        <v>5</v>
      </c>
      <c r="S2110" s="2">
        <f t="shared" si="96"/>
        <v>5</v>
      </c>
      <c r="T2110" s="2">
        <f t="shared" si="97"/>
        <v>5</v>
      </c>
      <c r="U2110" s="6">
        <f t="shared" si="98"/>
        <v>25.959643074427095</v>
      </c>
    </row>
    <row r="2111" spans="1:21" x14ac:dyDescent="0.3">
      <c r="A2111" s="2" t="s">
        <v>2126</v>
      </c>
      <c r="B2111" s="2" t="s">
        <v>7101</v>
      </c>
      <c r="C2111" s="3">
        <v>45284</v>
      </c>
      <c r="D2111" s="4">
        <v>10</v>
      </c>
      <c r="E2111" s="3">
        <v>45285</v>
      </c>
      <c r="F2111" s="3">
        <v>45289</v>
      </c>
      <c r="G2111" s="3">
        <v>30505</v>
      </c>
      <c r="H2111" s="2" t="s">
        <v>9879</v>
      </c>
      <c r="I2111" s="2" t="s">
        <v>9900</v>
      </c>
      <c r="J2111" s="2" t="s">
        <v>9904</v>
      </c>
      <c r="K2111" s="2" t="s">
        <v>9912</v>
      </c>
      <c r="L2111" s="2" t="s">
        <v>9930</v>
      </c>
      <c r="M2111" s="2">
        <v>4</v>
      </c>
      <c r="N2111" s="2">
        <v>11715.43</v>
      </c>
      <c r="O2111" s="2">
        <v>46861.72</v>
      </c>
      <c r="P2111" s="2">
        <v>5.0999999999999996</v>
      </c>
      <c r="Q2111" s="2">
        <v>44471.77</v>
      </c>
      <c r="R2111" s="2">
        <v>1</v>
      </c>
      <c r="S2111" s="2">
        <f t="shared" si="96"/>
        <v>5</v>
      </c>
      <c r="T2111" s="2">
        <f t="shared" si="97"/>
        <v>5</v>
      </c>
      <c r="U2111" s="6">
        <f t="shared" si="98"/>
        <v>40.463372287145241</v>
      </c>
    </row>
    <row r="2112" spans="1:21" x14ac:dyDescent="0.3">
      <c r="A2112" s="2" t="s">
        <v>2127</v>
      </c>
      <c r="B2112" s="2" t="s">
        <v>7102</v>
      </c>
      <c r="C2112" s="3">
        <v>45737</v>
      </c>
      <c r="D2112" s="4">
        <v>9</v>
      </c>
      <c r="E2112" s="3">
        <v>45741</v>
      </c>
      <c r="F2112" s="3">
        <v>45744</v>
      </c>
      <c r="G2112" s="3">
        <v>36931</v>
      </c>
      <c r="H2112" s="2" t="s">
        <v>9881</v>
      </c>
      <c r="I2112" s="2" t="s">
        <v>9894</v>
      </c>
      <c r="J2112" s="2" t="s">
        <v>9903</v>
      </c>
      <c r="K2112" s="2" t="s">
        <v>9907</v>
      </c>
      <c r="L2112" s="2" t="s">
        <v>9931</v>
      </c>
      <c r="M2112" s="2">
        <v>1</v>
      </c>
      <c r="N2112" s="2">
        <v>21500.3</v>
      </c>
      <c r="O2112" s="2">
        <v>21500.3</v>
      </c>
      <c r="P2112" s="2">
        <v>24.73</v>
      </c>
      <c r="Q2112" s="2">
        <v>16183.28</v>
      </c>
      <c r="R2112" s="2">
        <v>1</v>
      </c>
      <c r="S2112" s="2">
        <f t="shared" si="96"/>
        <v>7</v>
      </c>
      <c r="T2112" s="2">
        <f t="shared" si="97"/>
        <v>2</v>
      </c>
      <c r="U2112" s="6">
        <f t="shared" si="98"/>
        <v>24.110174132077539</v>
      </c>
    </row>
    <row r="2113" spans="1:21" x14ac:dyDescent="0.3">
      <c r="A2113" s="2" t="s">
        <v>2128</v>
      </c>
      <c r="B2113" s="2" t="s">
        <v>7103</v>
      </c>
      <c r="C2113" s="3">
        <v>45294</v>
      </c>
      <c r="D2113" s="4">
        <v>5</v>
      </c>
      <c r="E2113" s="3">
        <v>45295</v>
      </c>
      <c r="F2113" s="3">
        <v>45300</v>
      </c>
      <c r="G2113" s="3">
        <v>38723</v>
      </c>
      <c r="H2113" s="2" t="s">
        <v>9881</v>
      </c>
      <c r="I2113" s="2" t="s">
        <v>9891</v>
      </c>
      <c r="J2113" s="2" t="s">
        <v>9905</v>
      </c>
      <c r="K2113" s="2" t="s">
        <v>9910</v>
      </c>
      <c r="L2113" s="2" t="s">
        <v>9935</v>
      </c>
      <c r="M2113" s="2">
        <v>10</v>
      </c>
      <c r="N2113" s="2">
        <v>45320.41</v>
      </c>
      <c r="O2113" s="2">
        <v>453204.1</v>
      </c>
      <c r="P2113" s="2">
        <v>19</v>
      </c>
      <c r="Q2113" s="2">
        <v>367095.32</v>
      </c>
      <c r="R2113" s="2">
        <v>3</v>
      </c>
      <c r="S2113" s="2">
        <f t="shared" si="96"/>
        <v>6</v>
      </c>
      <c r="T2113" s="2">
        <f t="shared" si="97"/>
        <v>-1</v>
      </c>
      <c r="U2113" s="6">
        <f t="shared" si="98"/>
        <v>17.989769452449568</v>
      </c>
    </row>
    <row r="2114" spans="1:21" x14ac:dyDescent="0.3">
      <c r="A2114" s="2" t="s">
        <v>2129</v>
      </c>
      <c r="B2114" s="2" t="s">
        <v>7104</v>
      </c>
      <c r="C2114" s="3">
        <v>45819</v>
      </c>
      <c r="D2114" s="4">
        <v>8</v>
      </c>
      <c r="E2114" s="3">
        <v>45822</v>
      </c>
      <c r="F2114" s="3">
        <v>45824</v>
      </c>
      <c r="G2114" s="3">
        <v>32348</v>
      </c>
      <c r="H2114" s="2" t="s">
        <v>9880</v>
      </c>
      <c r="I2114" s="2" t="s">
        <v>9889</v>
      </c>
      <c r="J2114" s="2" t="s">
        <v>9904</v>
      </c>
      <c r="K2114" s="2" t="s">
        <v>9912</v>
      </c>
      <c r="L2114" s="2" t="s">
        <v>9930</v>
      </c>
      <c r="M2114" s="2">
        <v>4</v>
      </c>
      <c r="N2114" s="2">
        <v>15758.95</v>
      </c>
      <c r="O2114" s="2">
        <v>63035.8</v>
      </c>
      <c r="P2114" s="2">
        <v>24.01</v>
      </c>
      <c r="Q2114" s="2">
        <v>47900.9</v>
      </c>
      <c r="R2114" s="2">
        <v>3</v>
      </c>
      <c r="S2114" s="2">
        <f t="shared" si="96"/>
        <v>5</v>
      </c>
      <c r="T2114" s="2">
        <f t="shared" si="97"/>
        <v>3</v>
      </c>
      <c r="U2114" s="6">
        <f t="shared" si="98"/>
        <v>36.880259365994242</v>
      </c>
    </row>
    <row r="2115" spans="1:21" x14ac:dyDescent="0.3">
      <c r="A2115" s="2" t="s">
        <v>2130</v>
      </c>
      <c r="B2115" s="2" t="s">
        <v>7105</v>
      </c>
      <c r="C2115" s="3">
        <v>45228</v>
      </c>
      <c r="D2115" s="4">
        <v>8</v>
      </c>
      <c r="E2115" s="3">
        <v>45232</v>
      </c>
      <c r="F2115" s="3">
        <v>45236</v>
      </c>
      <c r="G2115" s="3">
        <v>36264</v>
      </c>
      <c r="H2115" s="2" t="s">
        <v>9879</v>
      </c>
      <c r="I2115" s="2" t="s">
        <v>9893</v>
      </c>
      <c r="J2115" s="2" t="s">
        <v>9904</v>
      </c>
      <c r="K2115" s="2" t="s">
        <v>9912</v>
      </c>
      <c r="L2115" s="2" t="s">
        <v>9933</v>
      </c>
      <c r="M2115" s="2">
        <v>5</v>
      </c>
      <c r="N2115" s="2">
        <v>40189.699999999997</v>
      </c>
      <c r="O2115" s="2">
        <v>200948.5</v>
      </c>
      <c r="P2115" s="2">
        <v>21.05</v>
      </c>
      <c r="Q2115" s="2">
        <v>158648.84</v>
      </c>
      <c r="R2115" s="2">
        <v>4</v>
      </c>
      <c r="S2115" s="2">
        <f t="shared" ref="S2115:S2178" si="99">_xlfn.DAYS(F2115,C2115)</f>
        <v>8</v>
      </c>
      <c r="T2115" s="2">
        <f t="shared" ref="T2115:T2178" si="100">D2115-S2115</f>
        <v>0</v>
      </c>
      <c r="U2115" s="6">
        <f t="shared" ref="U2115:U2178" si="101">YEARFRAC(G2115,C2115,1)</f>
        <v>24.542766400175228</v>
      </c>
    </row>
    <row r="2116" spans="1:21" x14ac:dyDescent="0.3">
      <c r="A2116" s="2" t="s">
        <v>2131</v>
      </c>
      <c r="B2116" s="2" t="s">
        <v>5536</v>
      </c>
      <c r="C2116" s="3">
        <v>45321</v>
      </c>
      <c r="D2116" s="4">
        <v>8</v>
      </c>
      <c r="E2116" s="3">
        <v>45326</v>
      </c>
      <c r="F2116" s="3">
        <v>45329</v>
      </c>
      <c r="G2116" s="3">
        <v>22859</v>
      </c>
      <c r="H2116" s="2" t="s">
        <v>9879</v>
      </c>
      <c r="I2116" s="2" t="s">
        <v>9900</v>
      </c>
      <c r="J2116" s="2" t="s">
        <v>9903</v>
      </c>
      <c r="K2116" s="2" t="s">
        <v>9907</v>
      </c>
      <c r="L2116" s="2" t="s">
        <v>9914</v>
      </c>
      <c r="M2116" s="2">
        <v>8</v>
      </c>
      <c r="N2116" s="2">
        <v>9586.49</v>
      </c>
      <c r="O2116" s="2">
        <v>76691.92</v>
      </c>
      <c r="P2116" s="2">
        <v>25.7</v>
      </c>
      <c r="Q2116" s="2">
        <v>56982.1</v>
      </c>
      <c r="R2116" s="2">
        <v>1</v>
      </c>
      <c r="S2116" s="2">
        <f t="shared" si="99"/>
        <v>8</v>
      </c>
      <c r="T2116" s="2">
        <f t="shared" si="100"/>
        <v>0</v>
      </c>
      <c r="U2116" s="6">
        <f t="shared" si="101"/>
        <v>61.49693624788145</v>
      </c>
    </row>
    <row r="2117" spans="1:21" x14ac:dyDescent="0.3">
      <c r="A2117" s="2" t="s">
        <v>2132</v>
      </c>
      <c r="B2117" s="2" t="s">
        <v>7106</v>
      </c>
      <c r="C2117" s="3">
        <v>45542</v>
      </c>
      <c r="D2117" s="4">
        <v>4</v>
      </c>
      <c r="E2117" s="3">
        <v>45545</v>
      </c>
      <c r="F2117" s="3">
        <v>45548</v>
      </c>
      <c r="G2117" s="3">
        <v>30404</v>
      </c>
      <c r="H2117" s="2" t="s">
        <v>9881</v>
      </c>
      <c r="I2117" s="2" t="s">
        <v>9891</v>
      </c>
      <c r="J2117" s="2" t="s">
        <v>9906</v>
      </c>
      <c r="K2117" s="2" t="s">
        <v>9911</v>
      </c>
      <c r="L2117" s="2" t="s">
        <v>9936</v>
      </c>
      <c r="M2117" s="2">
        <v>1</v>
      </c>
      <c r="N2117" s="2">
        <v>40363.86</v>
      </c>
      <c r="O2117" s="2">
        <v>40363.86</v>
      </c>
      <c r="P2117" s="2">
        <v>8.85</v>
      </c>
      <c r="Q2117" s="2">
        <v>36791.660000000003</v>
      </c>
      <c r="R2117" s="2">
        <v>3</v>
      </c>
      <c r="S2117" s="2">
        <f t="shared" si="99"/>
        <v>6</v>
      </c>
      <c r="T2117" s="2">
        <f t="shared" si="100"/>
        <v>-2</v>
      </c>
      <c r="U2117" s="6">
        <f t="shared" si="101"/>
        <v>41.444234404536864</v>
      </c>
    </row>
    <row r="2118" spans="1:21" x14ac:dyDescent="0.3">
      <c r="A2118" s="2" t="s">
        <v>2133</v>
      </c>
      <c r="B2118" s="2" t="s">
        <v>7107</v>
      </c>
      <c r="C2118" s="3">
        <v>45756</v>
      </c>
      <c r="D2118" s="4">
        <v>3</v>
      </c>
      <c r="E2118" s="3">
        <v>45761</v>
      </c>
      <c r="F2118" s="3">
        <v>45762</v>
      </c>
      <c r="G2118" s="3">
        <v>27130</v>
      </c>
      <c r="H2118" s="2" t="s">
        <v>9880</v>
      </c>
      <c r="I2118" s="2" t="s">
        <v>9889</v>
      </c>
      <c r="J2118" s="2" t="s">
        <v>9904</v>
      </c>
      <c r="K2118" s="2" t="s">
        <v>9909</v>
      </c>
      <c r="L2118" s="2" t="s">
        <v>9916</v>
      </c>
      <c r="M2118" s="2">
        <v>4</v>
      </c>
      <c r="N2118" s="2">
        <v>22295.48</v>
      </c>
      <c r="O2118" s="2">
        <v>89181.92</v>
      </c>
      <c r="P2118" s="2">
        <v>26.15</v>
      </c>
      <c r="Q2118" s="2">
        <v>65860.850000000006</v>
      </c>
      <c r="R2118" s="2">
        <v>3</v>
      </c>
      <c r="S2118" s="2">
        <f t="shared" si="99"/>
        <v>6</v>
      </c>
      <c r="T2118" s="2">
        <f t="shared" si="100"/>
        <v>-3</v>
      </c>
      <c r="U2118" s="6">
        <f t="shared" si="101"/>
        <v>50.99520876112252</v>
      </c>
    </row>
    <row r="2119" spans="1:21" x14ac:dyDescent="0.3">
      <c r="A2119" s="2" t="s">
        <v>2134</v>
      </c>
      <c r="B2119" s="2" t="s">
        <v>7108</v>
      </c>
      <c r="C2119" s="3">
        <v>45829</v>
      </c>
      <c r="D2119" s="4">
        <v>7</v>
      </c>
      <c r="E2119" s="3">
        <v>45830</v>
      </c>
      <c r="F2119" s="3">
        <v>45834</v>
      </c>
      <c r="G2119" s="3">
        <v>37424</v>
      </c>
      <c r="H2119" s="2" t="s">
        <v>9882</v>
      </c>
      <c r="I2119" s="2" t="s">
        <v>9898</v>
      </c>
      <c r="J2119" s="2" t="s">
        <v>9903</v>
      </c>
      <c r="K2119" s="2" t="s">
        <v>9907</v>
      </c>
      <c r="L2119" s="2" t="s">
        <v>9932</v>
      </c>
      <c r="M2119" s="2">
        <v>1</v>
      </c>
      <c r="N2119" s="2">
        <v>37965.08</v>
      </c>
      <c r="O2119" s="2">
        <v>37965.08</v>
      </c>
      <c r="P2119" s="2">
        <v>12.47</v>
      </c>
      <c r="Q2119" s="2">
        <v>33230.83</v>
      </c>
      <c r="R2119" s="2">
        <v>1</v>
      </c>
      <c r="S2119" s="2">
        <f t="shared" si="99"/>
        <v>5</v>
      </c>
      <c r="T2119" s="2">
        <f t="shared" si="100"/>
        <v>2</v>
      </c>
      <c r="U2119" s="6">
        <f t="shared" si="101"/>
        <v>23.01163586584531</v>
      </c>
    </row>
    <row r="2120" spans="1:21" x14ac:dyDescent="0.3">
      <c r="A2120" s="2" t="s">
        <v>2135</v>
      </c>
      <c r="B2120" s="2" t="s">
        <v>7109</v>
      </c>
      <c r="C2120" s="3">
        <v>45428</v>
      </c>
      <c r="D2120" s="4">
        <v>6</v>
      </c>
      <c r="E2120" s="3">
        <v>45432</v>
      </c>
      <c r="F2120" s="3">
        <v>45433</v>
      </c>
      <c r="G2120" s="3">
        <v>38400</v>
      </c>
      <c r="H2120" s="2" t="s">
        <v>9882</v>
      </c>
      <c r="I2120" s="2" t="s">
        <v>9902</v>
      </c>
      <c r="J2120" s="2" t="s">
        <v>9903</v>
      </c>
      <c r="K2120" s="2" t="s">
        <v>9907</v>
      </c>
      <c r="L2120" s="2" t="s">
        <v>9913</v>
      </c>
      <c r="M2120" s="2">
        <v>7</v>
      </c>
      <c r="N2120" s="2">
        <v>14712.73</v>
      </c>
      <c r="O2120" s="2">
        <v>102989.11</v>
      </c>
      <c r="P2120" s="2">
        <v>4.3099999999999996</v>
      </c>
      <c r="Q2120" s="2">
        <v>98550.28</v>
      </c>
      <c r="R2120" s="2">
        <v>2</v>
      </c>
      <c r="S2120" s="2">
        <f t="shared" si="99"/>
        <v>5</v>
      </c>
      <c r="T2120" s="2">
        <f t="shared" si="100"/>
        <v>1</v>
      </c>
      <c r="U2120" s="6">
        <f t="shared" si="101"/>
        <v>19.241615331964407</v>
      </c>
    </row>
    <row r="2121" spans="1:21" x14ac:dyDescent="0.3">
      <c r="A2121" s="2" t="s">
        <v>2136</v>
      </c>
      <c r="B2121" s="2" t="s">
        <v>7110</v>
      </c>
      <c r="C2121" s="3">
        <v>45371</v>
      </c>
      <c r="D2121" s="4">
        <v>5</v>
      </c>
      <c r="E2121" s="3">
        <v>45373</v>
      </c>
      <c r="F2121" s="3">
        <v>45376</v>
      </c>
      <c r="G2121" s="3">
        <v>29821</v>
      </c>
      <c r="H2121" s="2" t="s">
        <v>9881</v>
      </c>
      <c r="I2121" s="2" t="s">
        <v>9891</v>
      </c>
      <c r="J2121" s="2" t="s">
        <v>9905</v>
      </c>
      <c r="K2121" s="2" t="s">
        <v>9910</v>
      </c>
      <c r="L2121" s="2" t="s">
        <v>9924</v>
      </c>
      <c r="M2121" s="2">
        <v>7</v>
      </c>
      <c r="N2121" s="2">
        <v>21234.78</v>
      </c>
      <c r="O2121" s="2">
        <v>148643.46</v>
      </c>
      <c r="P2121" s="2">
        <v>23.38</v>
      </c>
      <c r="Q2121" s="2">
        <v>113890.62</v>
      </c>
      <c r="R2121" s="2">
        <v>3</v>
      </c>
      <c r="S2121" s="2">
        <f t="shared" si="99"/>
        <v>5</v>
      </c>
      <c r="T2121" s="2">
        <f t="shared" si="100"/>
        <v>0</v>
      </c>
      <c r="U2121" s="6">
        <f t="shared" si="101"/>
        <v>42.573579739904176</v>
      </c>
    </row>
    <row r="2122" spans="1:21" x14ac:dyDescent="0.3">
      <c r="A2122" s="2" t="s">
        <v>2137</v>
      </c>
      <c r="B2122" s="2" t="s">
        <v>7111</v>
      </c>
      <c r="C2122" s="3">
        <v>45372</v>
      </c>
      <c r="D2122" s="4">
        <v>3</v>
      </c>
      <c r="E2122" s="3">
        <v>45375</v>
      </c>
      <c r="F2122" s="3">
        <v>45380</v>
      </c>
      <c r="G2122" s="3">
        <v>38433</v>
      </c>
      <c r="H2122" s="2" t="s">
        <v>9882</v>
      </c>
      <c r="I2122" s="2" t="s">
        <v>9902</v>
      </c>
      <c r="J2122" s="2" t="s">
        <v>9903</v>
      </c>
      <c r="K2122" s="2" t="s">
        <v>9907</v>
      </c>
      <c r="L2122" s="2" t="s">
        <v>9913</v>
      </c>
      <c r="M2122" s="2">
        <v>5</v>
      </c>
      <c r="N2122" s="2">
        <v>23713.03</v>
      </c>
      <c r="O2122" s="2">
        <v>118565.15</v>
      </c>
      <c r="P2122" s="2">
        <v>2.4500000000000002</v>
      </c>
      <c r="Q2122" s="2">
        <v>115660.3</v>
      </c>
      <c r="R2122" s="2">
        <v>3</v>
      </c>
      <c r="S2122" s="2">
        <f t="shared" si="99"/>
        <v>8</v>
      </c>
      <c r="T2122" s="2">
        <f t="shared" si="100"/>
        <v>-5</v>
      </c>
      <c r="U2122" s="6">
        <f t="shared" si="101"/>
        <v>18.997946611909651</v>
      </c>
    </row>
    <row r="2123" spans="1:21" x14ac:dyDescent="0.3">
      <c r="A2123" s="2" t="s">
        <v>2138</v>
      </c>
      <c r="B2123" s="2" t="s">
        <v>7112</v>
      </c>
      <c r="C2123" s="3">
        <v>45626</v>
      </c>
      <c r="D2123" s="4">
        <v>6</v>
      </c>
      <c r="E2123" s="3">
        <v>45630</v>
      </c>
      <c r="F2123" s="3">
        <v>45633</v>
      </c>
      <c r="G2123" s="3">
        <v>22119</v>
      </c>
      <c r="H2123" s="2" t="s">
        <v>9879</v>
      </c>
      <c r="I2123" s="2" t="s">
        <v>9900</v>
      </c>
      <c r="J2123" s="2" t="s">
        <v>9904</v>
      </c>
      <c r="K2123" s="2" t="s">
        <v>9909</v>
      </c>
      <c r="L2123" s="2" t="s">
        <v>9929</v>
      </c>
      <c r="M2123" s="2">
        <v>7</v>
      </c>
      <c r="N2123" s="2">
        <v>32782.879999999997</v>
      </c>
      <c r="O2123" s="2">
        <v>229480.16</v>
      </c>
      <c r="P2123" s="2">
        <v>16.579999999999998</v>
      </c>
      <c r="Q2123" s="2">
        <v>191432.35</v>
      </c>
      <c r="R2123" s="2">
        <v>1</v>
      </c>
      <c r="S2123" s="2">
        <f t="shared" si="99"/>
        <v>7</v>
      </c>
      <c r="T2123" s="2">
        <f t="shared" si="100"/>
        <v>-1</v>
      </c>
      <c r="U2123" s="6">
        <f t="shared" si="101"/>
        <v>64.356625389604915</v>
      </c>
    </row>
    <row r="2124" spans="1:21" x14ac:dyDescent="0.3">
      <c r="A2124" s="2" t="s">
        <v>2139</v>
      </c>
      <c r="B2124" s="2" t="s">
        <v>7113</v>
      </c>
      <c r="C2124" s="3">
        <v>45751</v>
      </c>
      <c r="D2124" s="4">
        <v>3</v>
      </c>
      <c r="E2124" s="3">
        <v>45753</v>
      </c>
      <c r="F2124" s="3">
        <v>45758</v>
      </c>
      <c r="G2124" s="3">
        <v>25790</v>
      </c>
      <c r="H2124" s="2" t="s">
        <v>9881</v>
      </c>
      <c r="I2124" s="2" t="s">
        <v>9885</v>
      </c>
      <c r="J2124" s="2" t="s">
        <v>9904</v>
      </c>
      <c r="K2124" s="2" t="s">
        <v>9909</v>
      </c>
      <c r="L2124" s="2" t="s">
        <v>9923</v>
      </c>
      <c r="M2124" s="2">
        <v>10</v>
      </c>
      <c r="N2124" s="2">
        <v>34072.14</v>
      </c>
      <c r="O2124" s="2">
        <v>340721.4</v>
      </c>
      <c r="P2124" s="2">
        <v>21.25</v>
      </c>
      <c r="Q2124" s="2">
        <v>268318.09999999998</v>
      </c>
      <c r="R2124" s="2">
        <v>4</v>
      </c>
      <c r="S2124" s="2">
        <f t="shared" si="99"/>
        <v>7</v>
      </c>
      <c r="T2124" s="2">
        <f t="shared" si="100"/>
        <v>-4</v>
      </c>
      <c r="U2124" s="6">
        <f t="shared" si="101"/>
        <v>54.650239561943877</v>
      </c>
    </row>
    <row r="2125" spans="1:21" x14ac:dyDescent="0.3">
      <c r="A2125" s="2" t="s">
        <v>2140</v>
      </c>
      <c r="B2125" s="2" t="s">
        <v>7114</v>
      </c>
      <c r="C2125" s="3">
        <v>45150</v>
      </c>
      <c r="D2125" s="4">
        <v>4</v>
      </c>
      <c r="E2125" s="3">
        <v>45153</v>
      </c>
      <c r="F2125" s="3">
        <v>45158</v>
      </c>
      <c r="G2125" s="3">
        <v>30081</v>
      </c>
      <c r="H2125" s="2" t="s">
        <v>9880</v>
      </c>
      <c r="I2125" s="2" t="s">
        <v>9889</v>
      </c>
      <c r="J2125" s="2" t="s">
        <v>9906</v>
      </c>
      <c r="K2125" s="2" t="s">
        <v>9911</v>
      </c>
      <c r="L2125" s="2" t="s">
        <v>9919</v>
      </c>
      <c r="M2125" s="2">
        <v>2</v>
      </c>
      <c r="N2125" s="2">
        <v>39232.879999999997</v>
      </c>
      <c r="O2125" s="2">
        <v>78465.759999999995</v>
      </c>
      <c r="P2125" s="2">
        <v>25.48</v>
      </c>
      <c r="Q2125" s="2">
        <v>58472.68</v>
      </c>
      <c r="R2125" s="2">
        <v>5</v>
      </c>
      <c r="S2125" s="2">
        <f t="shared" si="99"/>
        <v>8</v>
      </c>
      <c r="T2125" s="2">
        <f t="shared" si="100"/>
        <v>-4</v>
      </c>
      <c r="U2125" s="6">
        <f t="shared" si="101"/>
        <v>41.258018252933503</v>
      </c>
    </row>
    <row r="2126" spans="1:21" x14ac:dyDescent="0.3">
      <c r="A2126" s="2" t="s">
        <v>2141</v>
      </c>
      <c r="B2126" s="2" t="s">
        <v>7115</v>
      </c>
      <c r="C2126" s="3">
        <v>45371</v>
      </c>
      <c r="D2126" s="4">
        <v>5</v>
      </c>
      <c r="E2126" s="3">
        <v>45373</v>
      </c>
      <c r="F2126" s="3">
        <v>45378</v>
      </c>
      <c r="G2126" s="3">
        <v>23690</v>
      </c>
      <c r="H2126" s="2" t="s">
        <v>9879</v>
      </c>
      <c r="I2126" s="2" t="s">
        <v>9886</v>
      </c>
      <c r="J2126" s="2" t="s">
        <v>9904</v>
      </c>
      <c r="K2126" s="2" t="s">
        <v>9912</v>
      </c>
      <c r="L2126" s="2" t="s">
        <v>9933</v>
      </c>
      <c r="M2126" s="2">
        <v>7</v>
      </c>
      <c r="N2126" s="2">
        <v>19454.419999999998</v>
      </c>
      <c r="O2126" s="2">
        <v>136180.94</v>
      </c>
      <c r="P2126" s="2">
        <v>12.26</v>
      </c>
      <c r="Q2126" s="2">
        <v>119485.16</v>
      </c>
      <c r="R2126" s="2">
        <v>5</v>
      </c>
      <c r="S2126" s="2">
        <f t="shared" si="99"/>
        <v>7</v>
      </c>
      <c r="T2126" s="2">
        <f t="shared" si="100"/>
        <v>-2</v>
      </c>
      <c r="U2126" s="6">
        <f t="shared" si="101"/>
        <v>59.357344822943311</v>
      </c>
    </row>
    <row r="2127" spans="1:21" x14ac:dyDescent="0.3">
      <c r="A2127" s="2" t="s">
        <v>2142</v>
      </c>
      <c r="B2127" s="2" t="s">
        <v>7116</v>
      </c>
      <c r="C2127" s="3">
        <v>45274</v>
      </c>
      <c r="D2127" s="4">
        <v>8</v>
      </c>
      <c r="E2127" s="3">
        <v>45278</v>
      </c>
      <c r="F2127" s="3">
        <v>45280</v>
      </c>
      <c r="G2127" s="3">
        <v>27969</v>
      </c>
      <c r="H2127" s="2" t="s">
        <v>9881</v>
      </c>
      <c r="I2127" s="2" t="s">
        <v>9885</v>
      </c>
      <c r="J2127" s="2" t="s">
        <v>9903</v>
      </c>
      <c r="K2127" s="2" t="s">
        <v>9907</v>
      </c>
      <c r="L2127" s="2" t="s">
        <v>9914</v>
      </c>
      <c r="M2127" s="2">
        <v>4</v>
      </c>
      <c r="N2127" s="2">
        <v>20141.98</v>
      </c>
      <c r="O2127" s="2">
        <v>80567.92</v>
      </c>
      <c r="P2127" s="2">
        <v>14.84</v>
      </c>
      <c r="Q2127" s="2">
        <v>68611.64</v>
      </c>
      <c r="R2127" s="2">
        <v>4</v>
      </c>
      <c r="S2127" s="2">
        <f t="shared" si="99"/>
        <v>6</v>
      </c>
      <c r="T2127" s="2">
        <f t="shared" si="100"/>
        <v>2</v>
      </c>
      <c r="U2127" s="6">
        <f t="shared" si="101"/>
        <v>47.378507871321013</v>
      </c>
    </row>
    <row r="2128" spans="1:21" x14ac:dyDescent="0.3">
      <c r="A2128" s="2" t="s">
        <v>2143</v>
      </c>
      <c r="B2128" s="2" t="s">
        <v>7117</v>
      </c>
      <c r="C2128" s="3">
        <v>45357</v>
      </c>
      <c r="D2128" s="4">
        <v>9</v>
      </c>
      <c r="E2128" s="3">
        <v>45359</v>
      </c>
      <c r="F2128" s="3">
        <v>45360</v>
      </c>
      <c r="G2128" s="3">
        <v>29871</v>
      </c>
      <c r="H2128" s="2" t="s">
        <v>9881</v>
      </c>
      <c r="I2128" s="2" t="s">
        <v>9891</v>
      </c>
      <c r="J2128" s="2" t="s">
        <v>9904</v>
      </c>
      <c r="K2128" s="2" t="s">
        <v>9909</v>
      </c>
      <c r="L2128" s="2" t="s">
        <v>9927</v>
      </c>
      <c r="M2128" s="2">
        <v>2</v>
      </c>
      <c r="N2128" s="2">
        <v>42480.639999999999</v>
      </c>
      <c r="O2128" s="2">
        <v>84961.279999999999</v>
      </c>
      <c r="P2128" s="2">
        <v>18.239999999999998</v>
      </c>
      <c r="Q2128" s="2">
        <v>69464.34</v>
      </c>
      <c r="R2128" s="2">
        <v>5</v>
      </c>
      <c r="S2128" s="2">
        <f t="shared" si="99"/>
        <v>3</v>
      </c>
      <c r="T2128" s="2">
        <f t="shared" si="100"/>
        <v>6</v>
      </c>
      <c r="U2128" s="6">
        <f t="shared" si="101"/>
        <v>42.398357289527723</v>
      </c>
    </row>
    <row r="2129" spans="1:21" x14ac:dyDescent="0.3">
      <c r="A2129" s="2" t="s">
        <v>2144</v>
      </c>
      <c r="B2129" s="2" t="s">
        <v>7118</v>
      </c>
      <c r="C2129" s="3">
        <v>45367</v>
      </c>
      <c r="D2129" s="4">
        <v>9</v>
      </c>
      <c r="E2129" s="3">
        <v>45370</v>
      </c>
      <c r="F2129" s="3">
        <v>45372</v>
      </c>
      <c r="G2129" s="3">
        <v>36202</v>
      </c>
      <c r="H2129" s="2" t="s">
        <v>9881</v>
      </c>
      <c r="I2129" s="2" t="s">
        <v>9894</v>
      </c>
      <c r="J2129" s="2" t="s">
        <v>9903</v>
      </c>
      <c r="K2129" s="2" t="s">
        <v>9907</v>
      </c>
      <c r="L2129" s="2" t="s">
        <v>9932</v>
      </c>
      <c r="M2129" s="2">
        <v>1</v>
      </c>
      <c r="N2129" s="2">
        <v>20671.8</v>
      </c>
      <c r="O2129" s="2">
        <v>20671.8</v>
      </c>
      <c r="P2129" s="2">
        <v>7.04</v>
      </c>
      <c r="Q2129" s="2">
        <v>19216.509999999998</v>
      </c>
      <c r="R2129" s="2">
        <v>4</v>
      </c>
      <c r="S2129" s="2">
        <f t="shared" si="99"/>
        <v>5</v>
      </c>
      <c r="T2129" s="2">
        <f t="shared" si="100"/>
        <v>4</v>
      </c>
      <c r="U2129" s="6">
        <f t="shared" si="101"/>
        <v>25.091081394124458</v>
      </c>
    </row>
    <row r="2130" spans="1:21" x14ac:dyDescent="0.3">
      <c r="A2130" s="2" t="s">
        <v>2145</v>
      </c>
      <c r="B2130" s="2" t="s">
        <v>7119</v>
      </c>
      <c r="C2130" s="3">
        <v>45790</v>
      </c>
      <c r="D2130" s="4">
        <v>7</v>
      </c>
      <c r="E2130" s="3">
        <v>45795</v>
      </c>
      <c r="F2130" s="3">
        <v>45798</v>
      </c>
      <c r="G2130" s="3">
        <v>34197</v>
      </c>
      <c r="H2130" s="2" t="s">
        <v>9879</v>
      </c>
      <c r="I2130" s="2" t="s">
        <v>9893</v>
      </c>
      <c r="J2130" s="2" t="s">
        <v>9903</v>
      </c>
      <c r="K2130" s="2" t="s">
        <v>9907</v>
      </c>
      <c r="L2130" s="2" t="s">
        <v>9914</v>
      </c>
      <c r="M2130" s="2">
        <v>2</v>
      </c>
      <c r="N2130" s="2">
        <v>9158.08</v>
      </c>
      <c r="O2130" s="2">
        <v>18316.16</v>
      </c>
      <c r="P2130" s="2">
        <v>8.83</v>
      </c>
      <c r="Q2130" s="2">
        <v>16698.84</v>
      </c>
      <c r="R2130" s="2">
        <v>5</v>
      </c>
      <c r="S2130" s="2">
        <f t="shared" si="99"/>
        <v>8</v>
      </c>
      <c r="T2130" s="2">
        <f t="shared" si="100"/>
        <v>-1</v>
      </c>
      <c r="U2130" s="6">
        <f t="shared" si="101"/>
        <v>31.740562515556292</v>
      </c>
    </row>
    <row r="2131" spans="1:21" x14ac:dyDescent="0.3">
      <c r="A2131" s="2" t="s">
        <v>2146</v>
      </c>
      <c r="B2131" s="2" t="s">
        <v>7120</v>
      </c>
      <c r="C2131" s="3">
        <v>45239</v>
      </c>
      <c r="D2131" s="4">
        <v>4</v>
      </c>
      <c r="E2131" s="3">
        <v>45243</v>
      </c>
      <c r="F2131" s="3">
        <v>45245</v>
      </c>
      <c r="G2131" s="3">
        <v>21968</v>
      </c>
      <c r="H2131" s="2" t="s">
        <v>9882</v>
      </c>
      <c r="I2131" s="2" t="s">
        <v>9887</v>
      </c>
      <c r="J2131" s="2" t="s">
        <v>9904</v>
      </c>
      <c r="K2131" s="2" t="s">
        <v>9912</v>
      </c>
      <c r="L2131" s="2" t="s">
        <v>9930</v>
      </c>
      <c r="M2131" s="2">
        <v>8</v>
      </c>
      <c r="N2131" s="2">
        <v>38618.699999999997</v>
      </c>
      <c r="O2131" s="2">
        <v>308949.59999999998</v>
      </c>
      <c r="P2131" s="2">
        <v>25.77</v>
      </c>
      <c r="Q2131" s="2">
        <v>229333.29</v>
      </c>
      <c r="R2131" s="2">
        <v>2</v>
      </c>
      <c r="S2131" s="2">
        <f t="shared" si="99"/>
        <v>6</v>
      </c>
      <c r="T2131" s="2">
        <f t="shared" si="100"/>
        <v>-2</v>
      </c>
      <c r="U2131" s="6">
        <f t="shared" si="101"/>
        <v>63.71252566735113</v>
      </c>
    </row>
    <row r="2132" spans="1:21" x14ac:dyDescent="0.3">
      <c r="A2132" s="2" t="s">
        <v>2147</v>
      </c>
      <c r="B2132" s="2" t="s">
        <v>7121</v>
      </c>
      <c r="C2132" s="3">
        <v>45457</v>
      </c>
      <c r="D2132" s="4">
        <v>10</v>
      </c>
      <c r="E2132" s="3">
        <v>45459</v>
      </c>
      <c r="F2132" s="3">
        <v>45460</v>
      </c>
      <c r="G2132" s="3">
        <v>34938</v>
      </c>
      <c r="H2132" s="2" t="s">
        <v>9882</v>
      </c>
      <c r="I2132" s="2" t="s">
        <v>9902</v>
      </c>
      <c r="J2132" s="2" t="s">
        <v>9904</v>
      </c>
      <c r="K2132" s="2" t="s">
        <v>9912</v>
      </c>
      <c r="L2132" s="2" t="s">
        <v>9928</v>
      </c>
      <c r="M2132" s="2">
        <v>8</v>
      </c>
      <c r="N2132" s="2">
        <v>8998.8700000000008</v>
      </c>
      <c r="O2132" s="2">
        <v>71990.960000000006</v>
      </c>
      <c r="P2132" s="2">
        <v>22.31</v>
      </c>
      <c r="Q2132" s="2">
        <v>55929.78</v>
      </c>
      <c r="R2132" s="2">
        <v>1</v>
      </c>
      <c r="S2132" s="2">
        <f t="shared" si="99"/>
        <v>3</v>
      </c>
      <c r="T2132" s="2">
        <f t="shared" si="100"/>
        <v>7</v>
      </c>
      <c r="U2132" s="6">
        <f t="shared" si="101"/>
        <v>28.79813834641358</v>
      </c>
    </row>
    <row r="2133" spans="1:21" x14ac:dyDescent="0.3">
      <c r="A2133" s="2" t="s">
        <v>2148</v>
      </c>
      <c r="B2133" s="2" t="s">
        <v>7122</v>
      </c>
      <c r="C2133" s="3">
        <v>45860</v>
      </c>
      <c r="D2133" s="4">
        <v>4</v>
      </c>
      <c r="E2133" s="3">
        <v>45862</v>
      </c>
      <c r="F2133" s="3">
        <v>45867</v>
      </c>
      <c r="G2133" s="3">
        <v>23023</v>
      </c>
      <c r="H2133" s="2" t="s">
        <v>9879</v>
      </c>
      <c r="I2133" s="2" t="s">
        <v>9896</v>
      </c>
      <c r="J2133" s="2" t="s">
        <v>9906</v>
      </c>
      <c r="K2133" s="2" t="s">
        <v>9911</v>
      </c>
      <c r="L2133" s="2" t="s">
        <v>9926</v>
      </c>
      <c r="M2133" s="2">
        <v>10</v>
      </c>
      <c r="N2133" s="2">
        <v>12334.88</v>
      </c>
      <c r="O2133" s="2">
        <v>123348.8</v>
      </c>
      <c r="P2133" s="2">
        <v>25.83</v>
      </c>
      <c r="Q2133" s="2">
        <v>91487.8</v>
      </c>
      <c r="R2133" s="2">
        <v>3</v>
      </c>
      <c r="S2133" s="2">
        <f t="shared" si="99"/>
        <v>7</v>
      </c>
      <c r="T2133" s="2">
        <f t="shared" si="100"/>
        <v>-3</v>
      </c>
      <c r="U2133" s="6">
        <f t="shared" si="101"/>
        <v>62.523619138672807</v>
      </c>
    </row>
    <row r="2134" spans="1:21" x14ac:dyDescent="0.3">
      <c r="A2134" s="2" t="s">
        <v>2149</v>
      </c>
      <c r="B2134" s="2" t="s">
        <v>7123</v>
      </c>
      <c r="C2134" s="3">
        <v>45649</v>
      </c>
      <c r="D2134" s="4">
        <v>7</v>
      </c>
      <c r="E2134" s="3">
        <v>45653</v>
      </c>
      <c r="F2134" s="3">
        <v>45656</v>
      </c>
      <c r="G2134" s="3">
        <v>36914</v>
      </c>
      <c r="H2134" s="2" t="s">
        <v>9882</v>
      </c>
      <c r="I2134" s="2" t="s">
        <v>9888</v>
      </c>
      <c r="J2134" s="2" t="s">
        <v>9903</v>
      </c>
      <c r="K2134" s="2" t="s">
        <v>9907</v>
      </c>
      <c r="L2134" s="2" t="s">
        <v>9931</v>
      </c>
      <c r="M2134" s="2">
        <v>9</v>
      </c>
      <c r="N2134" s="2">
        <v>44232.29</v>
      </c>
      <c r="O2134" s="2">
        <v>398090.61</v>
      </c>
      <c r="P2134" s="2">
        <v>13.47</v>
      </c>
      <c r="Q2134" s="2">
        <v>344467.8</v>
      </c>
      <c r="R2134" s="2">
        <v>1</v>
      </c>
      <c r="S2134" s="2">
        <f t="shared" si="99"/>
        <v>7</v>
      </c>
      <c r="T2134" s="2">
        <f t="shared" si="100"/>
        <v>0</v>
      </c>
      <c r="U2134" s="6">
        <f t="shared" si="101"/>
        <v>23.915126625598905</v>
      </c>
    </row>
    <row r="2135" spans="1:21" x14ac:dyDescent="0.3">
      <c r="A2135" s="2" t="s">
        <v>2150</v>
      </c>
      <c r="B2135" s="2" t="s">
        <v>7124</v>
      </c>
      <c r="C2135" s="3">
        <v>45836</v>
      </c>
      <c r="D2135" s="4">
        <v>8</v>
      </c>
      <c r="E2135" s="3">
        <v>45839</v>
      </c>
      <c r="F2135" s="3">
        <v>45842</v>
      </c>
      <c r="G2135" s="3">
        <v>37518</v>
      </c>
      <c r="H2135" s="2" t="s">
        <v>9881</v>
      </c>
      <c r="I2135" s="2" t="s">
        <v>9885</v>
      </c>
      <c r="J2135" s="2" t="s">
        <v>9903</v>
      </c>
      <c r="K2135" s="2" t="s">
        <v>9907</v>
      </c>
      <c r="L2135" s="2" t="s">
        <v>9914</v>
      </c>
      <c r="M2135" s="2">
        <v>7</v>
      </c>
      <c r="N2135" s="2">
        <v>37928.269999999997</v>
      </c>
      <c r="O2135" s="2">
        <v>265497.89</v>
      </c>
      <c r="P2135" s="2">
        <v>1.77</v>
      </c>
      <c r="Q2135" s="2">
        <v>260798.58</v>
      </c>
      <c r="R2135" s="2">
        <v>2</v>
      </c>
      <c r="S2135" s="2">
        <f t="shared" si="99"/>
        <v>6</v>
      </c>
      <c r="T2135" s="2">
        <f t="shared" si="100"/>
        <v>2</v>
      </c>
      <c r="U2135" s="6">
        <f t="shared" si="101"/>
        <v>22.773442847364819</v>
      </c>
    </row>
    <row r="2136" spans="1:21" x14ac:dyDescent="0.3">
      <c r="A2136" s="2" t="s">
        <v>2151</v>
      </c>
      <c r="B2136" s="2" t="s">
        <v>7125</v>
      </c>
      <c r="C2136" s="3">
        <v>45426</v>
      </c>
      <c r="D2136" s="4">
        <v>7</v>
      </c>
      <c r="E2136" s="3">
        <v>45431</v>
      </c>
      <c r="F2136" s="3">
        <v>45435</v>
      </c>
      <c r="G2136" s="3">
        <v>38545</v>
      </c>
      <c r="H2136" s="2" t="s">
        <v>9880</v>
      </c>
      <c r="I2136" s="2" t="s">
        <v>9889</v>
      </c>
      <c r="J2136" s="2" t="s">
        <v>9904</v>
      </c>
      <c r="K2136" s="2" t="s">
        <v>9909</v>
      </c>
      <c r="L2136" s="2" t="s">
        <v>9916</v>
      </c>
      <c r="M2136" s="2">
        <v>3</v>
      </c>
      <c r="N2136" s="2">
        <v>45263.85</v>
      </c>
      <c r="O2136" s="2">
        <v>135791.54999999999</v>
      </c>
      <c r="P2136" s="2">
        <v>19.3</v>
      </c>
      <c r="Q2136" s="2">
        <v>109583.78</v>
      </c>
      <c r="R2136" s="2">
        <v>2</v>
      </c>
      <c r="S2136" s="2">
        <f t="shared" si="99"/>
        <v>9</v>
      </c>
      <c r="T2136" s="2">
        <f t="shared" si="100"/>
        <v>-2</v>
      </c>
      <c r="U2136" s="6">
        <f t="shared" si="101"/>
        <v>18.839151266255989</v>
      </c>
    </row>
    <row r="2137" spans="1:21" x14ac:dyDescent="0.3">
      <c r="A2137" s="2" t="s">
        <v>2152</v>
      </c>
      <c r="B2137" s="2" t="s">
        <v>7126</v>
      </c>
      <c r="C2137" s="3">
        <v>45729</v>
      </c>
      <c r="D2137" s="4">
        <v>3</v>
      </c>
      <c r="E2137" s="3">
        <v>45733</v>
      </c>
      <c r="F2137" s="3">
        <v>45736</v>
      </c>
      <c r="G2137" s="3">
        <v>33342</v>
      </c>
      <c r="H2137" s="2" t="s">
        <v>9881</v>
      </c>
      <c r="I2137" s="2" t="s">
        <v>9891</v>
      </c>
      <c r="J2137" s="2" t="s">
        <v>9904</v>
      </c>
      <c r="K2137" s="2" t="s">
        <v>9909</v>
      </c>
      <c r="L2137" s="2" t="s">
        <v>9923</v>
      </c>
      <c r="M2137" s="2">
        <v>2</v>
      </c>
      <c r="N2137" s="2">
        <v>11701.84</v>
      </c>
      <c r="O2137" s="2">
        <v>23403.68</v>
      </c>
      <c r="P2137" s="2">
        <v>2.68</v>
      </c>
      <c r="Q2137" s="2">
        <v>22776.46</v>
      </c>
      <c r="R2137" s="2">
        <v>5</v>
      </c>
      <c r="S2137" s="2">
        <f t="shared" si="99"/>
        <v>7</v>
      </c>
      <c r="T2137" s="2">
        <f t="shared" si="100"/>
        <v>-4</v>
      </c>
      <c r="U2137" s="6">
        <f t="shared" si="101"/>
        <v>33.913094493116397</v>
      </c>
    </row>
    <row r="2138" spans="1:21" x14ac:dyDescent="0.3">
      <c r="A2138" s="2" t="s">
        <v>2153</v>
      </c>
      <c r="B2138" s="2" t="s">
        <v>7127</v>
      </c>
      <c r="C2138" s="3">
        <v>45378</v>
      </c>
      <c r="D2138" s="4">
        <v>4</v>
      </c>
      <c r="E2138" s="3">
        <v>45379</v>
      </c>
      <c r="F2138" s="3">
        <v>45381</v>
      </c>
      <c r="G2138" s="3">
        <v>31532</v>
      </c>
      <c r="H2138" s="2" t="s">
        <v>9880</v>
      </c>
      <c r="I2138" s="2" t="s">
        <v>9892</v>
      </c>
      <c r="J2138" s="2" t="s">
        <v>9904</v>
      </c>
      <c r="K2138" s="2" t="s">
        <v>9912</v>
      </c>
      <c r="L2138" s="2" t="s">
        <v>9928</v>
      </c>
      <c r="M2138" s="2">
        <v>10</v>
      </c>
      <c r="N2138" s="2">
        <v>46076.959999999999</v>
      </c>
      <c r="O2138" s="2">
        <v>460769.6</v>
      </c>
      <c r="P2138" s="2">
        <v>1.1200000000000001</v>
      </c>
      <c r="Q2138" s="2">
        <v>455608.98</v>
      </c>
      <c r="R2138" s="2">
        <v>4</v>
      </c>
      <c r="S2138" s="2">
        <f t="shared" si="99"/>
        <v>3</v>
      </c>
      <c r="T2138" s="2">
        <f t="shared" si="100"/>
        <v>1</v>
      </c>
      <c r="U2138" s="6">
        <f t="shared" si="101"/>
        <v>37.907616707616704</v>
      </c>
    </row>
    <row r="2139" spans="1:21" x14ac:dyDescent="0.3">
      <c r="A2139" s="2" t="s">
        <v>2154</v>
      </c>
      <c r="B2139" s="2" t="s">
        <v>7128</v>
      </c>
      <c r="C2139" s="3">
        <v>45369</v>
      </c>
      <c r="D2139" s="4">
        <v>7</v>
      </c>
      <c r="E2139" s="3">
        <v>45373</v>
      </c>
      <c r="F2139" s="3">
        <v>45377</v>
      </c>
      <c r="G2139" s="3">
        <v>33641</v>
      </c>
      <c r="H2139" s="2" t="s">
        <v>9882</v>
      </c>
      <c r="I2139" s="2" t="s">
        <v>9895</v>
      </c>
      <c r="J2139" s="2" t="s">
        <v>9904</v>
      </c>
      <c r="K2139" s="2" t="s">
        <v>9912</v>
      </c>
      <c r="L2139" s="2" t="s">
        <v>9928</v>
      </c>
      <c r="M2139" s="2">
        <v>1</v>
      </c>
      <c r="N2139" s="2">
        <v>28620.33</v>
      </c>
      <c r="O2139" s="2">
        <v>28620.33</v>
      </c>
      <c r="P2139" s="2">
        <v>7.3</v>
      </c>
      <c r="Q2139" s="2">
        <v>26531.05</v>
      </c>
      <c r="R2139" s="2">
        <v>1</v>
      </c>
      <c r="S2139" s="2">
        <f t="shared" si="99"/>
        <v>8</v>
      </c>
      <c r="T2139" s="2">
        <f t="shared" si="100"/>
        <v>-1</v>
      </c>
      <c r="U2139" s="6">
        <f t="shared" si="101"/>
        <v>32.107516177202591</v>
      </c>
    </row>
    <row r="2140" spans="1:21" x14ac:dyDescent="0.3">
      <c r="A2140" s="2" t="s">
        <v>2155</v>
      </c>
      <c r="B2140" s="2" t="s">
        <v>7129</v>
      </c>
      <c r="C2140" s="3">
        <v>45735</v>
      </c>
      <c r="D2140" s="4">
        <v>9</v>
      </c>
      <c r="E2140" s="3">
        <v>45737</v>
      </c>
      <c r="F2140" s="3">
        <v>45740</v>
      </c>
      <c r="G2140" s="3">
        <v>38306</v>
      </c>
      <c r="H2140" s="2" t="s">
        <v>9880</v>
      </c>
      <c r="I2140" s="2" t="s">
        <v>9901</v>
      </c>
      <c r="J2140" s="2" t="s">
        <v>9905</v>
      </c>
      <c r="K2140" s="2" t="s">
        <v>9910</v>
      </c>
      <c r="L2140" s="2" t="s">
        <v>9924</v>
      </c>
      <c r="M2140" s="2">
        <v>10</v>
      </c>
      <c r="N2140" s="2">
        <v>45768.53</v>
      </c>
      <c r="O2140" s="2">
        <v>457685.3</v>
      </c>
      <c r="P2140" s="2">
        <v>4.03</v>
      </c>
      <c r="Q2140" s="2">
        <v>439240.58</v>
      </c>
      <c r="R2140" s="2">
        <v>3</v>
      </c>
      <c r="S2140" s="2">
        <f t="shared" si="99"/>
        <v>5</v>
      </c>
      <c r="T2140" s="2">
        <f t="shared" si="100"/>
        <v>4</v>
      </c>
      <c r="U2140" s="6">
        <f t="shared" si="101"/>
        <v>20.338227974116478</v>
      </c>
    </row>
    <row r="2141" spans="1:21" x14ac:dyDescent="0.3">
      <c r="A2141" s="2" t="s">
        <v>2156</v>
      </c>
      <c r="B2141" s="2" t="s">
        <v>7130</v>
      </c>
      <c r="C2141" s="3">
        <v>45844</v>
      </c>
      <c r="D2141" s="4">
        <v>7</v>
      </c>
      <c r="E2141" s="3">
        <v>45845</v>
      </c>
      <c r="F2141" s="3">
        <v>45847</v>
      </c>
      <c r="G2141" s="3">
        <v>29204</v>
      </c>
      <c r="H2141" s="2" t="s">
        <v>9880</v>
      </c>
      <c r="I2141" s="2" t="s">
        <v>9884</v>
      </c>
      <c r="J2141" s="2" t="s">
        <v>9903</v>
      </c>
      <c r="K2141" s="2" t="s">
        <v>9908</v>
      </c>
      <c r="L2141" s="2" t="s">
        <v>9915</v>
      </c>
      <c r="M2141" s="2">
        <v>1</v>
      </c>
      <c r="N2141" s="2">
        <v>25102.63</v>
      </c>
      <c r="O2141" s="2">
        <v>25102.63</v>
      </c>
      <c r="P2141" s="2">
        <v>12.24</v>
      </c>
      <c r="Q2141" s="2">
        <v>22030.07</v>
      </c>
      <c r="R2141" s="2">
        <v>3</v>
      </c>
      <c r="S2141" s="2">
        <f t="shared" si="99"/>
        <v>3</v>
      </c>
      <c r="T2141" s="2">
        <f t="shared" si="100"/>
        <v>4</v>
      </c>
      <c r="U2141" s="6">
        <f t="shared" si="101"/>
        <v>45.55717364711365</v>
      </c>
    </row>
    <row r="2142" spans="1:21" x14ac:dyDescent="0.3">
      <c r="A2142" s="2" t="s">
        <v>2157</v>
      </c>
      <c r="B2142" s="2" t="s">
        <v>7131</v>
      </c>
      <c r="C2142" s="3">
        <v>45826</v>
      </c>
      <c r="D2142" s="4">
        <v>8</v>
      </c>
      <c r="E2142" s="3">
        <v>45831</v>
      </c>
      <c r="F2142" s="3">
        <v>45835</v>
      </c>
      <c r="G2142" s="3">
        <v>24383</v>
      </c>
      <c r="H2142" s="2" t="s">
        <v>9881</v>
      </c>
      <c r="I2142" s="2" t="s">
        <v>9894</v>
      </c>
      <c r="J2142" s="2" t="s">
        <v>9903</v>
      </c>
      <c r="K2142" s="2" t="s">
        <v>9907</v>
      </c>
      <c r="L2142" s="2" t="s">
        <v>9914</v>
      </c>
      <c r="M2142" s="2">
        <v>6</v>
      </c>
      <c r="N2142" s="2">
        <v>39792.29</v>
      </c>
      <c r="O2142" s="2">
        <v>238753.74</v>
      </c>
      <c r="P2142" s="2">
        <v>24.66</v>
      </c>
      <c r="Q2142" s="2">
        <v>179877.07</v>
      </c>
      <c r="R2142" s="2">
        <v>1</v>
      </c>
      <c r="S2142" s="2">
        <f t="shared" si="99"/>
        <v>9</v>
      </c>
      <c r="T2142" s="2">
        <f t="shared" si="100"/>
        <v>-1</v>
      </c>
      <c r="U2142" s="6">
        <f t="shared" si="101"/>
        <v>58.70773442847365</v>
      </c>
    </row>
    <row r="2143" spans="1:21" x14ac:dyDescent="0.3">
      <c r="A2143" s="2" t="s">
        <v>2158</v>
      </c>
      <c r="B2143" s="2" t="s">
        <v>7132</v>
      </c>
      <c r="C2143" s="3">
        <v>45820</v>
      </c>
      <c r="D2143" s="4">
        <v>10</v>
      </c>
      <c r="E2143" s="3">
        <v>45822</v>
      </c>
      <c r="F2143" s="3">
        <v>45823</v>
      </c>
      <c r="G2143" s="3">
        <v>35365</v>
      </c>
      <c r="H2143" s="2" t="s">
        <v>9881</v>
      </c>
      <c r="I2143" s="2" t="s">
        <v>9890</v>
      </c>
      <c r="J2143" s="2" t="s">
        <v>9905</v>
      </c>
      <c r="K2143" s="2" t="s">
        <v>9910</v>
      </c>
      <c r="L2143" s="2" t="s">
        <v>9935</v>
      </c>
      <c r="M2143" s="2">
        <v>9</v>
      </c>
      <c r="N2143" s="2">
        <v>23670.19</v>
      </c>
      <c r="O2143" s="2">
        <v>213031.71</v>
      </c>
      <c r="P2143" s="2">
        <v>0.13</v>
      </c>
      <c r="Q2143" s="2">
        <v>212754.77</v>
      </c>
      <c r="R2143" s="2">
        <v>5</v>
      </c>
      <c r="S2143" s="2">
        <f t="shared" si="99"/>
        <v>3</v>
      </c>
      <c r="T2143" s="2">
        <f t="shared" si="100"/>
        <v>7</v>
      </c>
      <c r="U2143" s="6">
        <f t="shared" si="101"/>
        <v>28.622923891221028</v>
      </c>
    </row>
    <row r="2144" spans="1:21" x14ac:dyDescent="0.3">
      <c r="A2144" s="2" t="s">
        <v>2159</v>
      </c>
      <c r="B2144" s="2" t="s">
        <v>7133</v>
      </c>
      <c r="C2144" s="3">
        <v>45732</v>
      </c>
      <c r="D2144" s="4">
        <v>9</v>
      </c>
      <c r="E2144" s="3">
        <v>45737</v>
      </c>
      <c r="F2144" s="3">
        <v>45738</v>
      </c>
      <c r="G2144" s="3">
        <v>31399</v>
      </c>
      <c r="H2144" s="2" t="s">
        <v>9880</v>
      </c>
      <c r="I2144" s="2" t="s">
        <v>9901</v>
      </c>
      <c r="J2144" s="2" t="s">
        <v>9904</v>
      </c>
      <c r="K2144" s="2" t="s">
        <v>9912</v>
      </c>
      <c r="L2144" s="2" t="s">
        <v>9928</v>
      </c>
      <c r="M2144" s="2">
        <v>6</v>
      </c>
      <c r="N2144" s="2">
        <v>28606.75</v>
      </c>
      <c r="O2144" s="2">
        <v>171640.5</v>
      </c>
      <c r="P2144" s="2">
        <v>28.72</v>
      </c>
      <c r="Q2144" s="2">
        <v>122345.35</v>
      </c>
      <c r="R2144" s="2">
        <v>3</v>
      </c>
      <c r="S2144" s="2">
        <f t="shared" si="99"/>
        <v>6</v>
      </c>
      <c r="T2144" s="2">
        <f t="shared" si="100"/>
        <v>3</v>
      </c>
      <c r="U2144" s="6">
        <f t="shared" si="101"/>
        <v>39.242270450751249</v>
      </c>
    </row>
    <row r="2145" spans="1:21" x14ac:dyDescent="0.3">
      <c r="A2145" s="2" t="s">
        <v>2160</v>
      </c>
      <c r="B2145" s="2" t="s">
        <v>7134</v>
      </c>
      <c r="C2145" s="3">
        <v>45789</v>
      </c>
      <c r="D2145" s="4">
        <v>4</v>
      </c>
      <c r="E2145" s="3">
        <v>45790</v>
      </c>
      <c r="F2145" s="3">
        <v>45793</v>
      </c>
      <c r="G2145" s="3">
        <v>27150</v>
      </c>
      <c r="H2145" s="2" t="s">
        <v>9879</v>
      </c>
      <c r="I2145" s="2" t="s">
        <v>9886</v>
      </c>
      <c r="J2145" s="2" t="s">
        <v>9904</v>
      </c>
      <c r="K2145" s="2" t="s">
        <v>9912</v>
      </c>
      <c r="L2145" s="2" t="s">
        <v>9930</v>
      </c>
      <c r="M2145" s="2">
        <v>3</v>
      </c>
      <c r="N2145" s="2">
        <v>26263.38</v>
      </c>
      <c r="O2145" s="2">
        <v>78790.14</v>
      </c>
      <c r="P2145" s="2">
        <v>14.33</v>
      </c>
      <c r="Q2145" s="2">
        <v>67499.509999999995</v>
      </c>
      <c r="R2145" s="2">
        <v>2</v>
      </c>
      <c r="S2145" s="2">
        <f t="shared" si="99"/>
        <v>4</v>
      </c>
      <c r="T2145" s="2">
        <f t="shared" si="100"/>
        <v>0</v>
      </c>
      <c r="U2145" s="6">
        <f t="shared" si="101"/>
        <v>51.030800821355236</v>
      </c>
    </row>
    <row r="2146" spans="1:21" x14ac:dyDescent="0.3">
      <c r="A2146" s="2" t="s">
        <v>2161</v>
      </c>
      <c r="B2146" s="2" t="s">
        <v>7135</v>
      </c>
      <c r="C2146" s="3">
        <v>45396</v>
      </c>
      <c r="D2146" s="4">
        <v>5</v>
      </c>
      <c r="E2146" s="3">
        <v>45397</v>
      </c>
      <c r="F2146" s="3">
        <v>45402</v>
      </c>
      <c r="G2146" s="3">
        <v>36433</v>
      </c>
      <c r="H2146" s="2" t="s">
        <v>9879</v>
      </c>
      <c r="I2146" s="2" t="s">
        <v>9896</v>
      </c>
      <c r="J2146" s="2" t="s">
        <v>9904</v>
      </c>
      <c r="K2146" s="2" t="s">
        <v>9909</v>
      </c>
      <c r="L2146" s="2" t="s">
        <v>9916</v>
      </c>
      <c r="M2146" s="2">
        <v>8</v>
      </c>
      <c r="N2146" s="2">
        <v>19296.900000000001</v>
      </c>
      <c r="O2146" s="2">
        <v>154375.20000000001</v>
      </c>
      <c r="P2146" s="2">
        <v>16.309999999999999</v>
      </c>
      <c r="Q2146" s="2">
        <v>129196.6</v>
      </c>
      <c r="R2146" s="2">
        <v>2</v>
      </c>
      <c r="S2146" s="2">
        <f t="shared" si="99"/>
        <v>6</v>
      </c>
      <c r="T2146" s="2">
        <f t="shared" si="100"/>
        <v>-1</v>
      </c>
      <c r="U2146" s="6">
        <f t="shared" si="101"/>
        <v>24.538064651995366</v>
      </c>
    </row>
    <row r="2147" spans="1:21" x14ac:dyDescent="0.3">
      <c r="A2147" s="2" t="s">
        <v>2162</v>
      </c>
      <c r="B2147" s="2" t="s">
        <v>7136</v>
      </c>
      <c r="C2147" s="3">
        <v>45752</v>
      </c>
      <c r="D2147" s="4">
        <v>10</v>
      </c>
      <c r="E2147" s="3">
        <v>45753</v>
      </c>
      <c r="F2147" s="3">
        <v>45754</v>
      </c>
      <c r="G2147" s="3">
        <v>24252</v>
      </c>
      <c r="H2147" s="2" t="s">
        <v>9882</v>
      </c>
      <c r="I2147" s="2" t="s">
        <v>9887</v>
      </c>
      <c r="J2147" s="2" t="s">
        <v>9903</v>
      </c>
      <c r="K2147" s="2" t="s">
        <v>9908</v>
      </c>
      <c r="L2147" s="2" t="s">
        <v>9934</v>
      </c>
      <c r="M2147" s="2">
        <v>3</v>
      </c>
      <c r="N2147" s="2">
        <v>35520.86</v>
      </c>
      <c r="O2147" s="2">
        <v>106562.58</v>
      </c>
      <c r="P2147" s="2">
        <v>26.4</v>
      </c>
      <c r="Q2147" s="2">
        <v>78430.06</v>
      </c>
      <c r="R2147" s="2">
        <v>4</v>
      </c>
      <c r="S2147" s="2">
        <f t="shared" si="99"/>
        <v>2</v>
      </c>
      <c r="T2147" s="2">
        <f t="shared" si="100"/>
        <v>8</v>
      </c>
      <c r="U2147" s="6">
        <f t="shared" si="101"/>
        <v>58.86379192334018</v>
      </c>
    </row>
    <row r="2148" spans="1:21" x14ac:dyDescent="0.3">
      <c r="A2148" s="2" t="s">
        <v>2163</v>
      </c>
      <c r="B2148" s="2" t="s">
        <v>7137</v>
      </c>
      <c r="C2148" s="3">
        <v>45521</v>
      </c>
      <c r="D2148" s="4">
        <v>3</v>
      </c>
      <c r="E2148" s="3">
        <v>45522</v>
      </c>
      <c r="F2148" s="3">
        <v>45523</v>
      </c>
      <c r="G2148" s="3">
        <v>26710</v>
      </c>
      <c r="H2148" s="2" t="s">
        <v>9880</v>
      </c>
      <c r="I2148" s="2" t="s">
        <v>9884</v>
      </c>
      <c r="J2148" s="2" t="s">
        <v>9903</v>
      </c>
      <c r="K2148" s="2" t="s">
        <v>9907</v>
      </c>
      <c r="L2148" s="2" t="s">
        <v>9914</v>
      </c>
      <c r="M2148" s="2">
        <v>5</v>
      </c>
      <c r="N2148" s="2">
        <v>20690.509999999998</v>
      </c>
      <c r="O2148" s="2">
        <v>103452.55</v>
      </c>
      <c r="P2148" s="2">
        <v>9.1999999999999993</v>
      </c>
      <c r="Q2148" s="2">
        <v>93934.92</v>
      </c>
      <c r="R2148" s="2">
        <v>5</v>
      </c>
      <c r="S2148" s="2">
        <f t="shared" si="99"/>
        <v>2</v>
      </c>
      <c r="T2148" s="2">
        <f t="shared" si="100"/>
        <v>1</v>
      </c>
      <c r="U2148" s="6">
        <f t="shared" si="101"/>
        <v>51.501711156741955</v>
      </c>
    </row>
    <row r="2149" spans="1:21" x14ac:dyDescent="0.3">
      <c r="A2149" s="2" t="s">
        <v>2164</v>
      </c>
      <c r="B2149" s="2" t="s">
        <v>7138</v>
      </c>
      <c r="C2149" s="3">
        <v>45527</v>
      </c>
      <c r="D2149" s="4">
        <v>3</v>
      </c>
      <c r="E2149" s="3">
        <v>45531</v>
      </c>
      <c r="F2149" s="3">
        <v>45533</v>
      </c>
      <c r="G2149" s="3">
        <v>34861</v>
      </c>
      <c r="H2149" s="2" t="s">
        <v>9880</v>
      </c>
      <c r="I2149" s="2" t="s">
        <v>9897</v>
      </c>
      <c r="J2149" s="2" t="s">
        <v>9903</v>
      </c>
      <c r="K2149" s="2" t="s">
        <v>9907</v>
      </c>
      <c r="L2149" s="2" t="s">
        <v>9914</v>
      </c>
      <c r="M2149" s="2">
        <v>6</v>
      </c>
      <c r="N2149" s="2">
        <v>8782.2999999999993</v>
      </c>
      <c r="O2149" s="2">
        <v>52693.8</v>
      </c>
      <c r="P2149" s="2">
        <v>6.16</v>
      </c>
      <c r="Q2149" s="2">
        <v>49447.86</v>
      </c>
      <c r="R2149" s="2">
        <v>2</v>
      </c>
      <c r="S2149" s="2">
        <f t="shared" si="99"/>
        <v>6</v>
      </c>
      <c r="T2149" s="2">
        <f t="shared" si="100"/>
        <v>-3</v>
      </c>
      <c r="U2149" s="6">
        <f t="shared" si="101"/>
        <v>29.200584048183977</v>
      </c>
    </row>
    <row r="2150" spans="1:21" x14ac:dyDescent="0.3">
      <c r="A2150" s="2" t="s">
        <v>2165</v>
      </c>
      <c r="B2150" s="2" t="s">
        <v>7139</v>
      </c>
      <c r="C2150" s="3">
        <v>45394</v>
      </c>
      <c r="D2150" s="4">
        <v>6</v>
      </c>
      <c r="E2150" s="3">
        <v>45395</v>
      </c>
      <c r="F2150" s="3">
        <v>45399</v>
      </c>
      <c r="G2150" s="3">
        <v>27033</v>
      </c>
      <c r="H2150" s="2" t="s">
        <v>9882</v>
      </c>
      <c r="I2150" s="2" t="s">
        <v>9888</v>
      </c>
      <c r="J2150" s="2" t="s">
        <v>9905</v>
      </c>
      <c r="K2150" s="2" t="s">
        <v>9910</v>
      </c>
      <c r="L2150" s="2" t="s">
        <v>9925</v>
      </c>
      <c r="M2150" s="2">
        <v>10</v>
      </c>
      <c r="N2150" s="2">
        <v>48532.56</v>
      </c>
      <c r="O2150" s="2">
        <v>485325.6</v>
      </c>
      <c r="P2150" s="2">
        <v>19.14</v>
      </c>
      <c r="Q2150" s="2">
        <v>392434.28</v>
      </c>
      <c r="R2150" s="2">
        <v>4</v>
      </c>
      <c r="S2150" s="2">
        <f t="shared" si="99"/>
        <v>5</v>
      </c>
      <c r="T2150" s="2">
        <f t="shared" si="100"/>
        <v>1</v>
      </c>
      <c r="U2150" s="6">
        <f t="shared" si="101"/>
        <v>50.269003650418725</v>
      </c>
    </row>
    <row r="2151" spans="1:21" x14ac:dyDescent="0.3">
      <c r="A2151" s="2" t="s">
        <v>2166</v>
      </c>
      <c r="B2151" s="2" t="s">
        <v>7140</v>
      </c>
      <c r="C2151" s="3">
        <v>45779</v>
      </c>
      <c r="D2151" s="4">
        <v>4</v>
      </c>
      <c r="E2151" s="3">
        <v>45781</v>
      </c>
      <c r="F2151" s="3">
        <v>45783</v>
      </c>
      <c r="G2151" s="3">
        <v>35537</v>
      </c>
      <c r="H2151" s="2" t="s">
        <v>9880</v>
      </c>
      <c r="I2151" s="2" t="s">
        <v>9889</v>
      </c>
      <c r="J2151" s="2" t="s">
        <v>9906</v>
      </c>
      <c r="K2151" s="2" t="s">
        <v>9911</v>
      </c>
      <c r="L2151" s="2" t="s">
        <v>9936</v>
      </c>
      <c r="M2151" s="2">
        <v>9</v>
      </c>
      <c r="N2151" s="2">
        <v>46848.32</v>
      </c>
      <c r="O2151" s="2">
        <v>421634.88</v>
      </c>
      <c r="P2151" s="2">
        <v>25.12</v>
      </c>
      <c r="Q2151" s="2">
        <v>315720.2</v>
      </c>
      <c r="R2151" s="2">
        <v>3</v>
      </c>
      <c r="S2151" s="2">
        <f t="shared" si="99"/>
        <v>4</v>
      </c>
      <c r="T2151" s="2">
        <f t="shared" si="100"/>
        <v>0</v>
      </c>
      <c r="U2151" s="6">
        <f t="shared" si="101"/>
        <v>28.041729607250755</v>
      </c>
    </row>
    <row r="2152" spans="1:21" x14ac:dyDescent="0.3">
      <c r="A2152" s="2" t="s">
        <v>2167</v>
      </c>
      <c r="B2152" s="2" t="s">
        <v>7141</v>
      </c>
      <c r="C2152" s="3">
        <v>45203</v>
      </c>
      <c r="D2152" s="4">
        <v>8</v>
      </c>
      <c r="E2152" s="3">
        <v>45205</v>
      </c>
      <c r="F2152" s="3">
        <v>45209</v>
      </c>
      <c r="G2152" s="3">
        <v>33736</v>
      </c>
      <c r="H2152" s="2" t="s">
        <v>9880</v>
      </c>
      <c r="I2152" s="2" t="s">
        <v>9897</v>
      </c>
      <c r="J2152" s="2" t="s">
        <v>9905</v>
      </c>
      <c r="K2152" s="2" t="s">
        <v>9910</v>
      </c>
      <c r="L2152" s="2" t="s">
        <v>9924</v>
      </c>
      <c r="M2152" s="2">
        <v>4</v>
      </c>
      <c r="N2152" s="2">
        <v>18536.73</v>
      </c>
      <c r="O2152" s="2">
        <v>74146.92</v>
      </c>
      <c r="P2152" s="2">
        <v>7.42</v>
      </c>
      <c r="Q2152" s="2">
        <v>68645.22</v>
      </c>
      <c r="R2152" s="2">
        <v>5</v>
      </c>
      <c r="S2152" s="2">
        <f t="shared" si="99"/>
        <v>6</v>
      </c>
      <c r="T2152" s="2">
        <f t="shared" si="100"/>
        <v>2</v>
      </c>
      <c r="U2152" s="6">
        <f t="shared" si="101"/>
        <v>31.394934976043807</v>
      </c>
    </row>
    <row r="2153" spans="1:21" x14ac:dyDescent="0.3">
      <c r="A2153" s="2" t="s">
        <v>2168</v>
      </c>
      <c r="B2153" s="2" t="s">
        <v>7142</v>
      </c>
      <c r="C2153" s="3">
        <v>45535</v>
      </c>
      <c r="D2153" s="4">
        <v>10</v>
      </c>
      <c r="E2153" s="3">
        <v>45539</v>
      </c>
      <c r="F2153" s="3">
        <v>45543</v>
      </c>
      <c r="G2153" s="3">
        <v>22578</v>
      </c>
      <c r="H2153" s="2" t="s">
        <v>9880</v>
      </c>
      <c r="I2153" s="2" t="s">
        <v>9884</v>
      </c>
      <c r="J2153" s="2" t="s">
        <v>9903</v>
      </c>
      <c r="K2153" s="2" t="s">
        <v>9907</v>
      </c>
      <c r="L2153" s="2" t="s">
        <v>9931</v>
      </c>
      <c r="M2153" s="2">
        <v>10</v>
      </c>
      <c r="N2153" s="2">
        <v>19358.689999999999</v>
      </c>
      <c r="O2153" s="2">
        <v>193586.9</v>
      </c>
      <c r="P2153" s="2">
        <v>9.09</v>
      </c>
      <c r="Q2153" s="2">
        <v>175989.85</v>
      </c>
      <c r="R2153" s="2">
        <v>2</v>
      </c>
      <c r="S2153" s="2">
        <f t="shared" si="99"/>
        <v>8</v>
      </c>
      <c r="T2153" s="2">
        <f t="shared" si="100"/>
        <v>2</v>
      </c>
      <c r="U2153" s="6">
        <f t="shared" si="101"/>
        <v>62.852840520191648</v>
      </c>
    </row>
    <row r="2154" spans="1:21" x14ac:dyDescent="0.3">
      <c r="A2154" s="2" t="s">
        <v>2169</v>
      </c>
      <c r="B2154" s="2" t="s">
        <v>7143</v>
      </c>
      <c r="C2154" s="3">
        <v>45809</v>
      </c>
      <c r="D2154" s="4">
        <v>6</v>
      </c>
      <c r="E2154" s="3">
        <v>45812</v>
      </c>
      <c r="F2154" s="3">
        <v>45817</v>
      </c>
      <c r="G2154" s="3">
        <v>28723</v>
      </c>
      <c r="H2154" s="2" t="s">
        <v>9881</v>
      </c>
      <c r="I2154" s="2" t="s">
        <v>9891</v>
      </c>
      <c r="J2154" s="2" t="s">
        <v>9906</v>
      </c>
      <c r="K2154" s="2" t="s">
        <v>9911</v>
      </c>
      <c r="L2154" s="2" t="s">
        <v>9926</v>
      </c>
      <c r="M2154" s="2">
        <v>10</v>
      </c>
      <c r="N2154" s="2">
        <v>41335.65</v>
      </c>
      <c r="O2154" s="2">
        <v>413356.5</v>
      </c>
      <c r="P2154" s="2">
        <v>25.38</v>
      </c>
      <c r="Q2154" s="2">
        <v>308446.62</v>
      </c>
      <c r="R2154" s="2">
        <v>4</v>
      </c>
      <c r="S2154" s="2">
        <f t="shared" si="99"/>
        <v>8</v>
      </c>
      <c r="T2154" s="2">
        <f t="shared" si="100"/>
        <v>-2</v>
      </c>
      <c r="U2154" s="6">
        <f t="shared" si="101"/>
        <v>46.778918548939082</v>
      </c>
    </row>
    <row r="2155" spans="1:21" x14ac:dyDescent="0.3">
      <c r="A2155" s="2" t="s">
        <v>2170</v>
      </c>
      <c r="B2155" s="2" t="s">
        <v>7144</v>
      </c>
      <c r="C2155" s="3">
        <v>45414</v>
      </c>
      <c r="D2155" s="4">
        <v>9</v>
      </c>
      <c r="E2155" s="3">
        <v>45415</v>
      </c>
      <c r="F2155" s="3">
        <v>45417</v>
      </c>
      <c r="G2155" s="3">
        <v>30270</v>
      </c>
      <c r="H2155" s="2" t="s">
        <v>9880</v>
      </c>
      <c r="I2155" s="2" t="s">
        <v>9889</v>
      </c>
      <c r="J2155" s="2" t="s">
        <v>9903</v>
      </c>
      <c r="K2155" s="2" t="s">
        <v>9907</v>
      </c>
      <c r="L2155" s="2" t="s">
        <v>9914</v>
      </c>
      <c r="M2155" s="2">
        <v>9</v>
      </c>
      <c r="N2155" s="2">
        <v>46033.48</v>
      </c>
      <c r="O2155" s="2">
        <v>414301.32</v>
      </c>
      <c r="P2155" s="2">
        <v>6.44</v>
      </c>
      <c r="Q2155" s="2">
        <v>387620.31</v>
      </c>
      <c r="R2155" s="2">
        <v>3</v>
      </c>
      <c r="S2155" s="2">
        <f t="shared" si="99"/>
        <v>3</v>
      </c>
      <c r="T2155" s="2">
        <f t="shared" si="100"/>
        <v>6</v>
      </c>
      <c r="U2155" s="6">
        <f t="shared" si="101"/>
        <v>41.461352349420601</v>
      </c>
    </row>
    <row r="2156" spans="1:21" x14ac:dyDescent="0.3">
      <c r="A2156" s="2" t="s">
        <v>2171</v>
      </c>
      <c r="B2156" s="2" t="s">
        <v>7145</v>
      </c>
      <c r="C2156" s="3">
        <v>45435</v>
      </c>
      <c r="D2156" s="4">
        <v>9</v>
      </c>
      <c r="E2156" s="3">
        <v>45436</v>
      </c>
      <c r="F2156" s="3">
        <v>45437</v>
      </c>
      <c r="G2156" s="3">
        <v>29529</v>
      </c>
      <c r="H2156" s="2" t="s">
        <v>9879</v>
      </c>
      <c r="I2156" s="2" t="s">
        <v>9900</v>
      </c>
      <c r="J2156" s="2" t="s">
        <v>9905</v>
      </c>
      <c r="K2156" s="2" t="s">
        <v>9910</v>
      </c>
      <c r="L2156" s="2" t="s">
        <v>9935</v>
      </c>
      <c r="M2156" s="2">
        <v>9</v>
      </c>
      <c r="N2156" s="2">
        <v>8410.7000000000007</v>
      </c>
      <c r="O2156" s="2">
        <v>75696.3</v>
      </c>
      <c r="P2156" s="2">
        <v>29.39</v>
      </c>
      <c r="Q2156" s="2">
        <v>53449.16</v>
      </c>
      <c r="R2156" s="2">
        <v>1</v>
      </c>
      <c r="S2156" s="2">
        <f t="shared" si="99"/>
        <v>2</v>
      </c>
      <c r="T2156" s="2">
        <f t="shared" si="100"/>
        <v>7</v>
      </c>
      <c r="U2156" s="6">
        <f t="shared" si="101"/>
        <v>43.546267567074288</v>
      </c>
    </row>
    <row r="2157" spans="1:21" x14ac:dyDescent="0.3">
      <c r="A2157" s="2" t="s">
        <v>2172</v>
      </c>
      <c r="B2157" s="2" t="s">
        <v>7146</v>
      </c>
      <c r="C2157" s="3">
        <v>45870</v>
      </c>
      <c r="D2157" s="4">
        <v>7</v>
      </c>
      <c r="E2157" s="3">
        <v>45872</v>
      </c>
      <c r="F2157" s="3">
        <v>45873</v>
      </c>
      <c r="G2157" s="3">
        <v>26036</v>
      </c>
      <c r="H2157" s="2" t="s">
        <v>9879</v>
      </c>
      <c r="I2157" s="2" t="s">
        <v>9893</v>
      </c>
      <c r="J2157" s="2" t="s">
        <v>9903</v>
      </c>
      <c r="K2157" s="2" t="s">
        <v>9907</v>
      </c>
      <c r="L2157" s="2" t="s">
        <v>9931</v>
      </c>
      <c r="M2157" s="2">
        <v>4</v>
      </c>
      <c r="N2157" s="2">
        <v>7281.92</v>
      </c>
      <c r="O2157" s="2">
        <v>29127.68</v>
      </c>
      <c r="P2157" s="2">
        <v>14.13</v>
      </c>
      <c r="Q2157" s="2">
        <v>25011.94</v>
      </c>
      <c r="R2157" s="2">
        <v>5</v>
      </c>
      <c r="S2157" s="2">
        <f t="shared" si="99"/>
        <v>3</v>
      </c>
      <c r="T2157" s="2">
        <f t="shared" si="100"/>
        <v>4</v>
      </c>
      <c r="U2157" s="6">
        <f t="shared" si="101"/>
        <v>54.301856737518044</v>
      </c>
    </row>
    <row r="2158" spans="1:21" x14ac:dyDescent="0.3">
      <c r="A2158" s="2" t="s">
        <v>2173</v>
      </c>
      <c r="B2158" s="2" t="s">
        <v>7147</v>
      </c>
      <c r="C2158" s="3">
        <v>45505</v>
      </c>
      <c r="D2158" s="4">
        <v>4</v>
      </c>
      <c r="E2158" s="3">
        <v>45506</v>
      </c>
      <c r="F2158" s="3">
        <v>45510</v>
      </c>
      <c r="G2158" s="3">
        <v>22274</v>
      </c>
      <c r="H2158" s="2" t="s">
        <v>9880</v>
      </c>
      <c r="I2158" s="2" t="s">
        <v>9889</v>
      </c>
      <c r="J2158" s="2" t="s">
        <v>9903</v>
      </c>
      <c r="K2158" s="2" t="s">
        <v>9907</v>
      </c>
      <c r="L2158" s="2" t="s">
        <v>9913</v>
      </c>
      <c r="M2158" s="2">
        <v>7</v>
      </c>
      <c r="N2158" s="2">
        <v>47400.94</v>
      </c>
      <c r="O2158" s="2">
        <v>331806.58</v>
      </c>
      <c r="P2158" s="2">
        <v>22.31</v>
      </c>
      <c r="Q2158" s="2">
        <v>257780.53</v>
      </c>
      <c r="R2158" s="2">
        <v>5</v>
      </c>
      <c r="S2158" s="2">
        <f t="shared" si="99"/>
        <v>5</v>
      </c>
      <c r="T2158" s="2">
        <f t="shared" si="100"/>
        <v>-1</v>
      </c>
      <c r="U2158" s="6">
        <f t="shared" si="101"/>
        <v>63.601002442928142</v>
      </c>
    </row>
    <row r="2159" spans="1:21" x14ac:dyDescent="0.3">
      <c r="A2159" s="2" t="s">
        <v>2174</v>
      </c>
      <c r="B2159" s="2" t="s">
        <v>7148</v>
      </c>
      <c r="C2159" s="3">
        <v>45325</v>
      </c>
      <c r="D2159" s="4">
        <v>4</v>
      </c>
      <c r="E2159" s="3">
        <v>45328</v>
      </c>
      <c r="F2159" s="3">
        <v>45329</v>
      </c>
      <c r="G2159" s="3">
        <v>37377</v>
      </c>
      <c r="H2159" s="2" t="s">
        <v>9880</v>
      </c>
      <c r="I2159" s="2" t="s">
        <v>9897</v>
      </c>
      <c r="J2159" s="2" t="s">
        <v>9906</v>
      </c>
      <c r="K2159" s="2" t="s">
        <v>9911</v>
      </c>
      <c r="L2159" s="2" t="s">
        <v>9922</v>
      </c>
      <c r="M2159" s="2">
        <v>3</v>
      </c>
      <c r="N2159" s="2">
        <v>8860.3799999999992</v>
      </c>
      <c r="O2159" s="2">
        <v>26581.14</v>
      </c>
      <c r="P2159" s="2">
        <v>12.42</v>
      </c>
      <c r="Q2159" s="2">
        <v>23279.759999999998</v>
      </c>
      <c r="R2159" s="2">
        <v>5</v>
      </c>
      <c r="S2159" s="2">
        <f t="shared" si="99"/>
        <v>4</v>
      </c>
      <c r="T2159" s="2">
        <f t="shared" si="100"/>
        <v>0</v>
      </c>
      <c r="U2159" s="6">
        <f t="shared" si="101"/>
        <v>21.759790501130819</v>
      </c>
    </row>
    <row r="2160" spans="1:21" x14ac:dyDescent="0.3">
      <c r="A2160" s="2" t="s">
        <v>2175</v>
      </c>
      <c r="B2160" s="2" t="s">
        <v>7149</v>
      </c>
      <c r="C2160" s="3">
        <v>45681</v>
      </c>
      <c r="D2160" s="4">
        <v>9</v>
      </c>
      <c r="E2160" s="3">
        <v>45683</v>
      </c>
      <c r="F2160" s="3">
        <v>45687</v>
      </c>
      <c r="G2160" s="3">
        <v>27566</v>
      </c>
      <c r="H2160" s="2" t="s">
        <v>9880</v>
      </c>
      <c r="I2160" s="2" t="s">
        <v>9884</v>
      </c>
      <c r="J2160" s="2" t="s">
        <v>9904</v>
      </c>
      <c r="K2160" s="2" t="s">
        <v>9909</v>
      </c>
      <c r="L2160" s="2" t="s">
        <v>9927</v>
      </c>
      <c r="M2160" s="2">
        <v>3</v>
      </c>
      <c r="N2160" s="2">
        <v>7976.86</v>
      </c>
      <c r="O2160" s="2">
        <v>23930.58</v>
      </c>
      <c r="P2160" s="2">
        <v>11.48</v>
      </c>
      <c r="Q2160" s="2">
        <v>21183.35</v>
      </c>
      <c r="R2160" s="2">
        <v>4</v>
      </c>
      <c r="S2160" s="2">
        <f t="shared" si="99"/>
        <v>6</v>
      </c>
      <c r="T2160" s="2">
        <f t="shared" si="100"/>
        <v>3</v>
      </c>
      <c r="U2160" s="6">
        <f t="shared" si="101"/>
        <v>49.595501395748336</v>
      </c>
    </row>
    <row r="2161" spans="1:21" x14ac:dyDescent="0.3">
      <c r="A2161" s="2" t="s">
        <v>2176</v>
      </c>
      <c r="B2161" s="2" t="s">
        <v>7150</v>
      </c>
      <c r="C2161" s="3">
        <v>45399</v>
      </c>
      <c r="D2161" s="4">
        <v>7</v>
      </c>
      <c r="E2161" s="3">
        <v>45400</v>
      </c>
      <c r="F2161" s="3">
        <v>45404</v>
      </c>
      <c r="G2161" s="3">
        <v>22911</v>
      </c>
      <c r="H2161" s="2" t="s">
        <v>9881</v>
      </c>
      <c r="I2161" s="2" t="s">
        <v>9890</v>
      </c>
      <c r="J2161" s="2" t="s">
        <v>9906</v>
      </c>
      <c r="K2161" s="2" t="s">
        <v>9911</v>
      </c>
      <c r="L2161" s="2" t="s">
        <v>9922</v>
      </c>
      <c r="M2161" s="2">
        <v>10</v>
      </c>
      <c r="N2161" s="2">
        <v>15522.26</v>
      </c>
      <c r="O2161" s="2">
        <v>155222.6</v>
      </c>
      <c r="P2161" s="2">
        <v>28.91</v>
      </c>
      <c r="Q2161" s="2">
        <v>110347.75</v>
      </c>
      <c r="R2161" s="2">
        <v>4</v>
      </c>
      <c r="S2161" s="2">
        <f t="shared" si="99"/>
        <v>5</v>
      </c>
      <c r="T2161" s="2">
        <f t="shared" si="100"/>
        <v>2</v>
      </c>
      <c r="U2161" s="6">
        <f t="shared" si="101"/>
        <v>61.568119594976316</v>
      </c>
    </row>
    <row r="2162" spans="1:21" x14ac:dyDescent="0.3">
      <c r="A2162" s="2" t="s">
        <v>2177</v>
      </c>
      <c r="B2162" s="2" t="s">
        <v>7151</v>
      </c>
      <c r="C2162" s="3">
        <v>45286</v>
      </c>
      <c r="D2162" s="4">
        <v>10</v>
      </c>
      <c r="E2162" s="3">
        <v>45287</v>
      </c>
      <c r="F2162" s="3">
        <v>45289</v>
      </c>
      <c r="G2162" s="3">
        <v>38360</v>
      </c>
      <c r="H2162" s="2" t="s">
        <v>9882</v>
      </c>
      <c r="I2162" s="2" t="s">
        <v>9895</v>
      </c>
      <c r="J2162" s="2" t="s">
        <v>9906</v>
      </c>
      <c r="K2162" s="2" t="s">
        <v>9911</v>
      </c>
      <c r="L2162" s="2" t="s">
        <v>9936</v>
      </c>
      <c r="M2162" s="2">
        <v>7</v>
      </c>
      <c r="N2162" s="2">
        <v>37835.65</v>
      </c>
      <c r="O2162" s="2">
        <v>264849.55</v>
      </c>
      <c r="P2162" s="2">
        <v>19.05</v>
      </c>
      <c r="Q2162" s="2">
        <v>214395.71</v>
      </c>
      <c r="R2162" s="2">
        <v>1</v>
      </c>
      <c r="S2162" s="2">
        <f t="shared" si="99"/>
        <v>3</v>
      </c>
      <c r="T2162" s="2">
        <f t="shared" si="100"/>
        <v>7</v>
      </c>
      <c r="U2162" s="6">
        <f t="shared" si="101"/>
        <v>18.964404092808763</v>
      </c>
    </row>
    <row r="2163" spans="1:21" x14ac:dyDescent="0.3">
      <c r="A2163" s="2" t="s">
        <v>2178</v>
      </c>
      <c r="B2163" s="2" t="s">
        <v>7152</v>
      </c>
      <c r="C2163" s="3">
        <v>45856</v>
      </c>
      <c r="D2163" s="4">
        <v>10</v>
      </c>
      <c r="E2163" s="3">
        <v>45859</v>
      </c>
      <c r="F2163" s="3">
        <v>45864</v>
      </c>
      <c r="G2163" s="3">
        <v>22645</v>
      </c>
      <c r="H2163" s="2" t="s">
        <v>9879</v>
      </c>
      <c r="I2163" s="2" t="s">
        <v>9893</v>
      </c>
      <c r="J2163" s="2" t="s">
        <v>9903</v>
      </c>
      <c r="K2163" s="2" t="s">
        <v>9908</v>
      </c>
      <c r="L2163" s="2" t="s">
        <v>9915</v>
      </c>
      <c r="M2163" s="2">
        <v>9</v>
      </c>
      <c r="N2163" s="2">
        <v>44816.66</v>
      </c>
      <c r="O2163" s="2">
        <v>403349.94000000012</v>
      </c>
      <c r="P2163" s="2">
        <v>21.26</v>
      </c>
      <c r="Q2163" s="2">
        <v>317597.74</v>
      </c>
      <c r="R2163" s="2">
        <v>4</v>
      </c>
      <c r="S2163" s="2">
        <f t="shared" si="99"/>
        <v>8</v>
      </c>
      <c r="T2163" s="2">
        <f t="shared" si="100"/>
        <v>2</v>
      </c>
      <c r="U2163" s="6">
        <f t="shared" si="101"/>
        <v>63.548923802704181</v>
      </c>
    </row>
    <row r="2164" spans="1:21" x14ac:dyDescent="0.3">
      <c r="A2164" s="2" t="s">
        <v>2179</v>
      </c>
      <c r="B2164" s="2" t="s">
        <v>7153</v>
      </c>
      <c r="C2164" s="3">
        <v>45788</v>
      </c>
      <c r="D2164" s="4">
        <v>8</v>
      </c>
      <c r="E2164" s="3">
        <v>45790</v>
      </c>
      <c r="F2164" s="3">
        <v>45792</v>
      </c>
      <c r="G2164" s="3">
        <v>22626</v>
      </c>
      <c r="H2164" s="2" t="s">
        <v>9879</v>
      </c>
      <c r="I2164" s="2" t="s">
        <v>9886</v>
      </c>
      <c r="J2164" s="2" t="s">
        <v>9904</v>
      </c>
      <c r="K2164" s="2" t="s">
        <v>9912</v>
      </c>
      <c r="L2164" s="2" t="s">
        <v>9930</v>
      </c>
      <c r="M2164" s="2">
        <v>6</v>
      </c>
      <c r="N2164" s="2">
        <v>39956.379999999997</v>
      </c>
      <c r="O2164" s="2">
        <v>239738.28</v>
      </c>
      <c r="P2164" s="2">
        <v>15.31</v>
      </c>
      <c r="Q2164" s="2">
        <v>203034.35</v>
      </c>
      <c r="R2164" s="2">
        <v>3</v>
      </c>
      <c r="S2164" s="2">
        <f t="shared" si="99"/>
        <v>4</v>
      </c>
      <c r="T2164" s="2">
        <f t="shared" si="100"/>
        <v>4</v>
      </c>
      <c r="U2164" s="6">
        <f t="shared" si="101"/>
        <v>63.414767701444759</v>
      </c>
    </row>
    <row r="2165" spans="1:21" x14ac:dyDescent="0.3">
      <c r="A2165" s="2" t="s">
        <v>2180</v>
      </c>
      <c r="B2165" s="2" t="s">
        <v>7154</v>
      </c>
      <c r="C2165" s="3">
        <v>45342</v>
      </c>
      <c r="D2165" s="4">
        <v>4</v>
      </c>
      <c r="E2165" s="3">
        <v>45347</v>
      </c>
      <c r="F2165" s="3">
        <v>45349</v>
      </c>
      <c r="G2165" s="3">
        <v>31415</v>
      </c>
      <c r="H2165" s="2" t="s">
        <v>9879</v>
      </c>
      <c r="I2165" s="2" t="s">
        <v>9883</v>
      </c>
      <c r="J2165" s="2" t="s">
        <v>9904</v>
      </c>
      <c r="K2165" s="2" t="s">
        <v>9909</v>
      </c>
      <c r="L2165" s="2" t="s">
        <v>9927</v>
      </c>
      <c r="M2165" s="2">
        <v>9</v>
      </c>
      <c r="N2165" s="2">
        <v>33630.03</v>
      </c>
      <c r="O2165" s="2">
        <v>302670.27</v>
      </c>
      <c r="P2165" s="2">
        <v>6.68</v>
      </c>
      <c r="Q2165" s="2">
        <v>282451.90000000002</v>
      </c>
      <c r="R2165" s="2">
        <v>4</v>
      </c>
      <c r="S2165" s="2">
        <f t="shared" si="99"/>
        <v>7</v>
      </c>
      <c r="T2165" s="2">
        <f t="shared" si="100"/>
        <v>-3</v>
      </c>
      <c r="U2165" s="6">
        <f t="shared" si="101"/>
        <v>38.129378729378729</v>
      </c>
    </row>
    <row r="2166" spans="1:21" x14ac:dyDescent="0.3">
      <c r="A2166" s="2" t="s">
        <v>2181</v>
      </c>
      <c r="B2166" s="2" t="s">
        <v>7155</v>
      </c>
      <c r="C2166" s="3">
        <v>45252</v>
      </c>
      <c r="D2166" s="4">
        <v>9</v>
      </c>
      <c r="E2166" s="3">
        <v>45253</v>
      </c>
      <c r="F2166" s="3">
        <v>45256</v>
      </c>
      <c r="G2166" s="3">
        <v>37567</v>
      </c>
      <c r="H2166" s="2" t="s">
        <v>9879</v>
      </c>
      <c r="I2166" s="2" t="s">
        <v>9896</v>
      </c>
      <c r="J2166" s="2" t="s">
        <v>9903</v>
      </c>
      <c r="K2166" s="2" t="s">
        <v>9907</v>
      </c>
      <c r="L2166" s="2" t="s">
        <v>9931</v>
      </c>
      <c r="M2166" s="2">
        <v>10</v>
      </c>
      <c r="N2166" s="2">
        <v>21213.56</v>
      </c>
      <c r="O2166" s="2">
        <v>212135.6</v>
      </c>
      <c r="P2166" s="2">
        <v>13.28</v>
      </c>
      <c r="Q2166" s="2">
        <v>183963.99</v>
      </c>
      <c r="R2166" s="2">
        <v>4</v>
      </c>
      <c r="S2166" s="2">
        <f t="shared" si="99"/>
        <v>4</v>
      </c>
      <c r="T2166" s="2">
        <f t="shared" si="100"/>
        <v>5</v>
      </c>
      <c r="U2166" s="6">
        <f t="shared" si="101"/>
        <v>21.041692594897324</v>
      </c>
    </row>
    <row r="2167" spans="1:21" x14ac:dyDescent="0.3">
      <c r="A2167" s="2" t="s">
        <v>2182</v>
      </c>
      <c r="B2167" s="2" t="s">
        <v>7156</v>
      </c>
      <c r="C2167" s="3">
        <v>45228</v>
      </c>
      <c r="D2167" s="4">
        <v>8</v>
      </c>
      <c r="E2167" s="3">
        <v>45230</v>
      </c>
      <c r="F2167" s="3">
        <v>45231</v>
      </c>
      <c r="G2167" s="3">
        <v>26099</v>
      </c>
      <c r="H2167" s="2" t="s">
        <v>9880</v>
      </c>
      <c r="I2167" s="2" t="s">
        <v>9901</v>
      </c>
      <c r="J2167" s="2" t="s">
        <v>9906</v>
      </c>
      <c r="K2167" s="2" t="s">
        <v>9911</v>
      </c>
      <c r="L2167" s="2" t="s">
        <v>9922</v>
      </c>
      <c r="M2167" s="2">
        <v>4</v>
      </c>
      <c r="N2167" s="2">
        <v>4508.9799999999996</v>
      </c>
      <c r="O2167" s="2">
        <v>18035.919999999998</v>
      </c>
      <c r="P2167" s="2">
        <v>22.45</v>
      </c>
      <c r="Q2167" s="2">
        <v>13986.86</v>
      </c>
      <c r="R2167" s="2">
        <v>2</v>
      </c>
      <c r="S2167" s="2">
        <f t="shared" si="99"/>
        <v>3</v>
      </c>
      <c r="T2167" s="2">
        <f t="shared" si="100"/>
        <v>5</v>
      </c>
      <c r="U2167" s="6">
        <f t="shared" si="101"/>
        <v>52.373024072734786</v>
      </c>
    </row>
    <row r="2168" spans="1:21" x14ac:dyDescent="0.3">
      <c r="A2168" s="2" t="s">
        <v>2183</v>
      </c>
      <c r="B2168" s="2" t="s">
        <v>7157</v>
      </c>
      <c r="C2168" s="3">
        <v>45594</v>
      </c>
      <c r="D2168" s="4">
        <v>6</v>
      </c>
      <c r="E2168" s="3">
        <v>45597</v>
      </c>
      <c r="F2168" s="3">
        <v>45598</v>
      </c>
      <c r="G2168" s="3">
        <v>24566</v>
      </c>
      <c r="H2168" s="2" t="s">
        <v>9881</v>
      </c>
      <c r="I2168" s="2" t="s">
        <v>9899</v>
      </c>
      <c r="J2168" s="2" t="s">
        <v>9904</v>
      </c>
      <c r="K2168" s="2" t="s">
        <v>9912</v>
      </c>
      <c r="L2168" s="2" t="s">
        <v>9933</v>
      </c>
      <c r="M2168" s="2">
        <v>8</v>
      </c>
      <c r="N2168" s="2">
        <v>29765.22</v>
      </c>
      <c r="O2168" s="2">
        <v>238121.76</v>
      </c>
      <c r="P2168" s="2">
        <v>11.3</v>
      </c>
      <c r="Q2168" s="2">
        <v>211214</v>
      </c>
      <c r="R2168" s="2">
        <v>2</v>
      </c>
      <c r="S2168" s="2">
        <f t="shared" si="99"/>
        <v>4</v>
      </c>
      <c r="T2168" s="2">
        <f t="shared" si="100"/>
        <v>2</v>
      </c>
      <c r="U2168" s="6">
        <f t="shared" si="101"/>
        <v>57.570167571394855</v>
      </c>
    </row>
    <row r="2169" spans="1:21" x14ac:dyDescent="0.3">
      <c r="A2169" s="2" t="s">
        <v>2184</v>
      </c>
      <c r="B2169" s="2" t="s">
        <v>7158</v>
      </c>
      <c r="C2169" s="3">
        <v>45578</v>
      </c>
      <c r="D2169" s="4">
        <v>10</v>
      </c>
      <c r="E2169" s="3">
        <v>45579</v>
      </c>
      <c r="F2169" s="3">
        <v>45584</v>
      </c>
      <c r="G2169" s="3">
        <v>26561</v>
      </c>
      <c r="H2169" s="2" t="s">
        <v>9881</v>
      </c>
      <c r="I2169" s="2" t="s">
        <v>9885</v>
      </c>
      <c r="J2169" s="2" t="s">
        <v>9903</v>
      </c>
      <c r="K2169" s="2" t="s">
        <v>9907</v>
      </c>
      <c r="L2169" s="2" t="s">
        <v>9932</v>
      </c>
      <c r="M2169" s="2">
        <v>1</v>
      </c>
      <c r="N2169" s="2">
        <v>26326.07</v>
      </c>
      <c r="O2169" s="2">
        <v>26326.07</v>
      </c>
      <c r="P2169" s="2">
        <v>6.46</v>
      </c>
      <c r="Q2169" s="2">
        <v>24625.41</v>
      </c>
      <c r="R2169" s="2">
        <v>1</v>
      </c>
      <c r="S2169" s="2">
        <f t="shared" si="99"/>
        <v>6</v>
      </c>
      <c r="T2169" s="2">
        <f t="shared" si="100"/>
        <v>4</v>
      </c>
      <c r="U2169" s="6">
        <f t="shared" si="101"/>
        <v>52.063691306369137</v>
      </c>
    </row>
    <row r="2170" spans="1:21" x14ac:dyDescent="0.3">
      <c r="A2170" s="2" t="s">
        <v>2185</v>
      </c>
      <c r="B2170" s="2" t="s">
        <v>7159</v>
      </c>
      <c r="C2170" s="3">
        <v>45857</v>
      </c>
      <c r="D2170" s="4">
        <v>4</v>
      </c>
      <c r="E2170" s="3">
        <v>45859</v>
      </c>
      <c r="F2170" s="3">
        <v>45862</v>
      </c>
      <c r="G2170" s="3">
        <v>37325</v>
      </c>
      <c r="H2170" s="2" t="s">
        <v>9879</v>
      </c>
      <c r="I2170" s="2" t="s">
        <v>9893</v>
      </c>
      <c r="J2170" s="2" t="s">
        <v>9903</v>
      </c>
      <c r="K2170" s="2" t="s">
        <v>9908</v>
      </c>
      <c r="L2170" s="2" t="s">
        <v>9918</v>
      </c>
      <c r="M2170" s="2">
        <v>1</v>
      </c>
      <c r="N2170" s="2">
        <v>49790.559999999998</v>
      </c>
      <c r="O2170" s="2">
        <v>49790.559999999998</v>
      </c>
      <c r="P2170" s="2">
        <v>29.08</v>
      </c>
      <c r="Q2170" s="2">
        <v>35311.47</v>
      </c>
      <c r="R2170" s="2">
        <v>1</v>
      </c>
      <c r="S2170" s="2">
        <f t="shared" si="99"/>
        <v>5</v>
      </c>
      <c r="T2170" s="2">
        <f t="shared" si="100"/>
        <v>-1</v>
      </c>
      <c r="U2170" s="6">
        <f t="shared" si="101"/>
        <v>23.359342915811087</v>
      </c>
    </row>
    <row r="2171" spans="1:21" x14ac:dyDescent="0.3">
      <c r="A2171" s="2" t="s">
        <v>2186</v>
      </c>
      <c r="B2171" s="2" t="s">
        <v>7160</v>
      </c>
      <c r="C2171" s="3">
        <v>45366</v>
      </c>
      <c r="D2171" s="4">
        <v>8</v>
      </c>
      <c r="E2171" s="3">
        <v>45371</v>
      </c>
      <c r="F2171" s="3">
        <v>45372</v>
      </c>
      <c r="G2171" s="3">
        <v>25433</v>
      </c>
      <c r="H2171" s="2" t="s">
        <v>9882</v>
      </c>
      <c r="I2171" s="2" t="s">
        <v>9895</v>
      </c>
      <c r="J2171" s="2" t="s">
        <v>9904</v>
      </c>
      <c r="K2171" s="2" t="s">
        <v>9909</v>
      </c>
      <c r="L2171" s="2" t="s">
        <v>9923</v>
      </c>
      <c r="M2171" s="2">
        <v>10</v>
      </c>
      <c r="N2171" s="2">
        <v>46801.47</v>
      </c>
      <c r="O2171" s="2">
        <v>468014.7</v>
      </c>
      <c r="P2171" s="2">
        <v>22.73</v>
      </c>
      <c r="Q2171" s="2">
        <v>361634.96</v>
      </c>
      <c r="R2171" s="2">
        <v>2</v>
      </c>
      <c r="S2171" s="2">
        <f t="shared" si="99"/>
        <v>6</v>
      </c>
      <c r="T2171" s="2">
        <f t="shared" si="100"/>
        <v>2</v>
      </c>
      <c r="U2171" s="6">
        <f t="shared" si="101"/>
        <v>54.573579739904176</v>
      </c>
    </row>
    <row r="2172" spans="1:21" x14ac:dyDescent="0.3">
      <c r="A2172" s="2" t="s">
        <v>2187</v>
      </c>
      <c r="B2172" s="2" t="s">
        <v>7161</v>
      </c>
      <c r="C2172" s="3">
        <v>45597</v>
      </c>
      <c r="D2172" s="4">
        <v>3</v>
      </c>
      <c r="E2172" s="3">
        <v>45598</v>
      </c>
      <c r="F2172" s="3">
        <v>45601</v>
      </c>
      <c r="G2172" s="3">
        <v>35081</v>
      </c>
      <c r="H2172" s="2" t="s">
        <v>9880</v>
      </c>
      <c r="I2172" s="2" t="s">
        <v>9892</v>
      </c>
      <c r="J2172" s="2" t="s">
        <v>9903</v>
      </c>
      <c r="K2172" s="2" t="s">
        <v>9907</v>
      </c>
      <c r="L2172" s="2" t="s">
        <v>9913</v>
      </c>
      <c r="M2172" s="2">
        <v>8</v>
      </c>
      <c r="N2172" s="2">
        <v>39395.93</v>
      </c>
      <c r="O2172" s="2">
        <v>315167.44</v>
      </c>
      <c r="P2172" s="2">
        <v>13.8</v>
      </c>
      <c r="Q2172" s="2">
        <v>271674.33</v>
      </c>
      <c r="R2172" s="2">
        <v>2</v>
      </c>
      <c r="S2172" s="2">
        <f t="shared" si="99"/>
        <v>4</v>
      </c>
      <c r="T2172" s="2">
        <f t="shared" si="100"/>
        <v>-1</v>
      </c>
      <c r="U2172" s="6">
        <f t="shared" si="101"/>
        <v>28.78920041536864</v>
      </c>
    </row>
    <row r="2173" spans="1:21" x14ac:dyDescent="0.3">
      <c r="A2173" s="2" t="s">
        <v>2188</v>
      </c>
      <c r="B2173" s="2" t="s">
        <v>7162</v>
      </c>
      <c r="C2173" s="3">
        <v>45662</v>
      </c>
      <c r="D2173" s="4">
        <v>8</v>
      </c>
      <c r="E2173" s="3">
        <v>45663</v>
      </c>
      <c r="F2173" s="3">
        <v>45666</v>
      </c>
      <c r="G2173" s="3">
        <v>37987</v>
      </c>
      <c r="H2173" s="2" t="s">
        <v>9879</v>
      </c>
      <c r="I2173" s="2" t="s">
        <v>9896</v>
      </c>
      <c r="J2173" s="2" t="s">
        <v>9905</v>
      </c>
      <c r="K2173" s="2" t="s">
        <v>9910</v>
      </c>
      <c r="L2173" s="2" t="s">
        <v>9925</v>
      </c>
      <c r="M2173" s="2">
        <v>9</v>
      </c>
      <c r="N2173" s="2">
        <v>14415.39</v>
      </c>
      <c r="O2173" s="2">
        <v>129738.51</v>
      </c>
      <c r="P2173" s="2">
        <v>20.239999999999998</v>
      </c>
      <c r="Q2173" s="2">
        <v>103479.44</v>
      </c>
      <c r="R2173" s="2">
        <v>4</v>
      </c>
      <c r="S2173" s="2">
        <f t="shared" si="99"/>
        <v>4</v>
      </c>
      <c r="T2173" s="2">
        <f t="shared" si="100"/>
        <v>4</v>
      </c>
      <c r="U2173" s="6">
        <f t="shared" si="101"/>
        <v>21.01169736187158</v>
      </c>
    </row>
    <row r="2174" spans="1:21" x14ac:dyDescent="0.3">
      <c r="A2174" s="2" t="s">
        <v>2189</v>
      </c>
      <c r="B2174" s="2" t="s">
        <v>7163</v>
      </c>
      <c r="C2174" s="3">
        <v>45601</v>
      </c>
      <c r="D2174" s="4">
        <v>10</v>
      </c>
      <c r="E2174" s="3">
        <v>45605</v>
      </c>
      <c r="F2174" s="3">
        <v>45607</v>
      </c>
      <c r="G2174" s="3">
        <v>33512</v>
      </c>
      <c r="H2174" s="2" t="s">
        <v>9881</v>
      </c>
      <c r="I2174" s="2" t="s">
        <v>9891</v>
      </c>
      <c r="J2174" s="2" t="s">
        <v>9903</v>
      </c>
      <c r="K2174" s="2" t="s">
        <v>9907</v>
      </c>
      <c r="L2174" s="2" t="s">
        <v>9914</v>
      </c>
      <c r="M2174" s="2">
        <v>6</v>
      </c>
      <c r="N2174" s="2">
        <v>22620.11</v>
      </c>
      <c r="O2174" s="2">
        <v>135720.66</v>
      </c>
      <c r="P2174" s="2">
        <v>10.52</v>
      </c>
      <c r="Q2174" s="2">
        <v>121442.85</v>
      </c>
      <c r="R2174" s="2">
        <v>2</v>
      </c>
      <c r="S2174" s="2">
        <f t="shared" si="99"/>
        <v>6</v>
      </c>
      <c r="T2174" s="2">
        <f t="shared" si="100"/>
        <v>4</v>
      </c>
      <c r="U2174" s="6">
        <f t="shared" si="101"/>
        <v>33.096545615589015</v>
      </c>
    </row>
    <row r="2175" spans="1:21" x14ac:dyDescent="0.3">
      <c r="A2175" s="2" t="s">
        <v>2190</v>
      </c>
      <c r="B2175" s="2" t="s">
        <v>7164</v>
      </c>
      <c r="C2175" s="3">
        <v>45657</v>
      </c>
      <c r="D2175" s="4">
        <v>4</v>
      </c>
      <c r="E2175" s="3">
        <v>45662</v>
      </c>
      <c r="F2175" s="3">
        <v>45665</v>
      </c>
      <c r="G2175" s="3">
        <v>36706</v>
      </c>
      <c r="H2175" s="2" t="s">
        <v>9880</v>
      </c>
      <c r="I2175" s="2" t="s">
        <v>9889</v>
      </c>
      <c r="J2175" s="2" t="s">
        <v>9905</v>
      </c>
      <c r="K2175" s="2" t="s">
        <v>9910</v>
      </c>
      <c r="L2175" s="2" t="s">
        <v>9917</v>
      </c>
      <c r="M2175" s="2">
        <v>3</v>
      </c>
      <c r="N2175" s="2">
        <v>16918.63</v>
      </c>
      <c r="O2175" s="2">
        <v>50755.89</v>
      </c>
      <c r="P2175" s="2">
        <v>1.97</v>
      </c>
      <c r="Q2175" s="2">
        <v>49756</v>
      </c>
      <c r="R2175" s="2">
        <v>4</v>
      </c>
      <c r="S2175" s="2">
        <f t="shared" si="99"/>
        <v>8</v>
      </c>
      <c r="T2175" s="2">
        <f t="shared" si="100"/>
        <v>-4</v>
      </c>
      <c r="U2175" s="6">
        <f t="shared" si="101"/>
        <v>24.504489706526503</v>
      </c>
    </row>
    <row r="2176" spans="1:21" x14ac:dyDescent="0.3">
      <c r="A2176" s="2" t="s">
        <v>2191</v>
      </c>
      <c r="B2176" s="2" t="s">
        <v>7165</v>
      </c>
      <c r="C2176" s="3">
        <v>45528</v>
      </c>
      <c r="D2176" s="4">
        <v>5</v>
      </c>
      <c r="E2176" s="3">
        <v>45530</v>
      </c>
      <c r="F2176" s="3">
        <v>45532</v>
      </c>
      <c r="G2176" s="3">
        <v>29864</v>
      </c>
      <c r="H2176" s="2" t="s">
        <v>9882</v>
      </c>
      <c r="I2176" s="2" t="s">
        <v>9888</v>
      </c>
      <c r="J2176" s="2" t="s">
        <v>9906</v>
      </c>
      <c r="K2176" s="2" t="s">
        <v>9911</v>
      </c>
      <c r="L2176" s="2" t="s">
        <v>9926</v>
      </c>
      <c r="M2176" s="2">
        <v>2</v>
      </c>
      <c r="N2176" s="2">
        <v>5754.1</v>
      </c>
      <c r="O2176" s="2">
        <v>11508.2</v>
      </c>
      <c r="P2176" s="2">
        <v>22.01</v>
      </c>
      <c r="Q2176" s="2">
        <v>8975.25</v>
      </c>
      <c r="R2176" s="2">
        <v>2</v>
      </c>
      <c r="S2176" s="2">
        <f t="shared" si="99"/>
        <v>4</v>
      </c>
      <c r="T2176" s="2">
        <f t="shared" si="100"/>
        <v>1</v>
      </c>
      <c r="U2176" s="6">
        <f t="shared" si="101"/>
        <v>42.885694729637237</v>
      </c>
    </row>
    <row r="2177" spans="1:21" x14ac:dyDescent="0.3">
      <c r="A2177" s="2" t="s">
        <v>2192</v>
      </c>
      <c r="B2177" s="2" t="s">
        <v>7166</v>
      </c>
      <c r="C2177" s="3">
        <v>45714</v>
      </c>
      <c r="D2177" s="4">
        <v>6</v>
      </c>
      <c r="E2177" s="3">
        <v>45715</v>
      </c>
      <c r="F2177" s="3">
        <v>45716</v>
      </c>
      <c r="G2177" s="3">
        <v>33058</v>
      </c>
      <c r="H2177" s="2" t="s">
        <v>9882</v>
      </c>
      <c r="I2177" s="2" t="s">
        <v>9898</v>
      </c>
      <c r="J2177" s="2" t="s">
        <v>9904</v>
      </c>
      <c r="K2177" s="2" t="s">
        <v>9909</v>
      </c>
      <c r="L2177" s="2" t="s">
        <v>9923</v>
      </c>
      <c r="M2177" s="2">
        <v>10</v>
      </c>
      <c r="N2177" s="2">
        <v>1635.81</v>
      </c>
      <c r="O2177" s="2">
        <v>16358.1</v>
      </c>
      <c r="P2177" s="2">
        <v>15.91</v>
      </c>
      <c r="Q2177" s="2">
        <v>13755.53</v>
      </c>
      <c r="R2177" s="2">
        <v>5</v>
      </c>
      <c r="S2177" s="2">
        <f t="shared" si="99"/>
        <v>2</v>
      </c>
      <c r="T2177" s="2">
        <f t="shared" si="100"/>
        <v>4</v>
      </c>
      <c r="U2177" s="6">
        <f t="shared" si="101"/>
        <v>34.650239561943877</v>
      </c>
    </row>
    <row r="2178" spans="1:21" x14ac:dyDescent="0.3">
      <c r="A2178" s="2" t="s">
        <v>2193</v>
      </c>
      <c r="B2178" s="2" t="s">
        <v>7167</v>
      </c>
      <c r="C2178" s="3">
        <v>45759</v>
      </c>
      <c r="D2178" s="4">
        <v>4</v>
      </c>
      <c r="E2178" s="3">
        <v>45764</v>
      </c>
      <c r="F2178" s="3">
        <v>45768</v>
      </c>
      <c r="G2178" s="3">
        <v>22486</v>
      </c>
      <c r="H2178" s="2" t="s">
        <v>9882</v>
      </c>
      <c r="I2178" s="2" t="s">
        <v>9887</v>
      </c>
      <c r="J2178" s="2" t="s">
        <v>9903</v>
      </c>
      <c r="K2178" s="2" t="s">
        <v>9907</v>
      </c>
      <c r="L2178" s="2" t="s">
        <v>9931</v>
      </c>
      <c r="M2178" s="2">
        <v>2</v>
      </c>
      <c r="N2178" s="2">
        <v>14678.71</v>
      </c>
      <c r="O2178" s="2">
        <v>29357.42</v>
      </c>
      <c r="P2178" s="2">
        <v>9.61</v>
      </c>
      <c r="Q2178" s="2">
        <v>26536.17</v>
      </c>
      <c r="R2178" s="2">
        <v>4</v>
      </c>
      <c r="S2178" s="2">
        <f t="shared" si="99"/>
        <v>9</v>
      </c>
      <c r="T2178" s="2">
        <f t="shared" si="100"/>
        <v>-5</v>
      </c>
      <c r="U2178" s="6">
        <f t="shared" si="101"/>
        <v>63.718672338991617</v>
      </c>
    </row>
    <row r="2179" spans="1:21" x14ac:dyDescent="0.3">
      <c r="A2179" s="2" t="s">
        <v>2194</v>
      </c>
      <c r="B2179" s="2" t="s">
        <v>7168</v>
      </c>
      <c r="C2179" s="3">
        <v>45716</v>
      </c>
      <c r="D2179" s="4">
        <v>3</v>
      </c>
      <c r="E2179" s="3">
        <v>45719</v>
      </c>
      <c r="F2179" s="3">
        <v>45724</v>
      </c>
      <c r="G2179" s="3">
        <v>32473</v>
      </c>
      <c r="H2179" s="2" t="s">
        <v>9880</v>
      </c>
      <c r="I2179" s="2" t="s">
        <v>9901</v>
      </c>
      <c r="J2179" s="2" t="s">
        <v>9905</v>
      </c>
      <c r="K2179" s="2" t="s">
        <v>9910</v>
      </c>
      <c r="L2179" s="2" t="s">
        <v>9925</v>
      </c>
      <c r="M2179" s="2">
        <v>5</v>
      </c>
      <c r="N2179" s="2">
        <v>33140.17</v>
      </c>
      <c r="O2179" s="2">
        <v>165700.85</v>
      </c>
      <c r="P2179" s="2">
        <v>2.91</v>
      </c>
      <c r="Q2179" s="2">
        <v>160878.96</v>
      </c>
      <c r="R2179" s="2">
        <v>5</v>
      </c>
      <c r="S2179" s="2">
        <f t="shared" ref="S2179:S2242" si="102">_xlfn.DAYS(F2179,C2179)</f>
        <v>8</v>
      </c>
      <c r="T2179" s="2">
        <f t="shared" ref="T2179:T2242" si="103">D2179-S2179</f>
        <v>-5</v>
      </c>
      <c r="U2179" s="6">
        <f t="shared" ref="U2179:U2242" si="104">YEARFRAC(G2179,C2179,1)</f>
        <v>36.256051873198849</v>
      </c>
    </row>
    <row r="2180" spans="1:21" x14ac:dyDescent="0.3">
      <c r="A2180" s="2" t="s">
        <v>2195</v>
      </c>
      <c r="B2180" s="2" t="s">
        <v>7169</v>
      </c>
      <c r="C2180" s="3">
        <v>45250</v>
      </c>
      <c r="D2180" s="4">
        <v>6</v>
      </c>
      <c r="E2180" s="3">
        <v>45254</v>
      </c>
      <c r="F2180" s="3">
        <v>45259</v>
      </c>
      <c r="G2180" s="3">
        <v>33512</v>
      </c>
      <c r="H2180" s="2" t="s">
        <v>9882</v>
      </c>
      <c r="I2180" s="2" t="s">
        <v>9895</v>
      </c>
      <c r="J2180" s="2" t="s">
        <v>9905</v>
      </c>
      <c r="K2180" s="2" t="s">
        <v>9910</v>
      </c>
      <c r="L2180" s="2" t="s">
        <v>9925</v>
      </c>
      <c r="M2180" s="2">
        <v>6</v>
      </c>
      <c r="N2180" s="2">
        <v>41091.019999999997</v>
      </c>
      <c r="O2180" s="2">
        <v>246546.12</v>
      </c>
      <c r="P2180" s="2">
        <v>20.82</v>
      </c>
      <c r="Q2180" s="2">
        <v>195215.22</v>
      </c>
      <c r="R2180" s="2">
        <v>4</v>
      </c>
      <c r="S2180" s="2">
        <f t="shared" si="102"/>
        <v>9</v>
      </c>
      <c r="T2180" s="2">
        <f t="shared" si="103"/>
        <v>-3</v>
      </c>
      <c r="U2180" s="6">
        <f t="shared" si="104"/>
        <v>32.137559113913547</v>
      </c>
    </row>
    <row r="2181" spans="1:21" x14ac:dyDescent="0.3">
      <c r="A2181" s="2" t="s">
        <v>2196</v>
      </c>
      <c r="B2181" s="2" t="s">
        <v>7170</v>
      </c>
      <c r="C2181" s="3">
        <v>45729</v>
      </c>
      <c r="D2181" s="4">
        <v>4</v>
      </c>
      <c r="E2181" s="3">
        <v>45731</v>
      </c>
      <c r="F2181" s="3">
        <v>45735</v>
      </c>
      <c r="G2181" s="3">
        <v>36869</v>
      </c>
      <c r="H2181" s="2" t="s">
        <v>9879</v>
      </c>
      <c r="I2181" s="2" t="s">
        <v>9893</v>
      </c>
      <c r="J2181" s="2" t="s">
        <v>9906</v>
      </c>
      <c r="K2181" s="2" t="s">
        <v>9911</v>
      </c>
      <c r="L2181" s="2" t="s">
        <v>9919</v>
      </c>
      <c r="M2181" s="2">
        <v>1</v>
      </c>
      <c r="N2181" s="2">
        <v>9563.4599999999991</v>
      </c>
      <c r="O2181" s="2">
        <v>9563.4599999999991</v>
      </c>
      <c r="P2181" s="2">
        <v>9.77</v>
      </c>
      <c r="Q2181" s="2">
        <v>8629.11</v>
      </c>
      <c r="R2181" s="2">
        <v>2</v>
      </c>
      <c r="S2181" s="2">
        <f t="shared" si="102"/>
        <v>6</v>
      </c>
      <c r="T2181" s="2">
        <f t="shared" si="103"/>
        <v>-2</v>
      </c>
      <c r="U2181" s="6">
        <f t="shared" si="104"/>
        <v>24.256080867642414</v>
      </c>
    </row>
    <row r="2182" spans="1:21" x14ac:dyDescent="0.3">
      <c r="A2182" s="2" t="s">
        <v>2197</v>
      </c>
      <c r="B2182" s="2" t="s">
        <v>7171</v>
      </c>
      <c r="C2182" s="3">
        <v>45736</v>
      </c>
      <c r="D2182" s="4">
        <v>3</v>
      </c>
      <c r="E2182" s="3">
        <v>45739</v>
      </c>
      <c r="F2182" s="3">
        <v>45742</v>
      </c>
      <c r="G2182" s="3">
        <v>22324</v>
      </c>
      <c r="H2182" s="2" t="s">
        <v>9881</v>
      </c>
      <c r="I2182" s="2" t="s">
        <v>9885</v>
      </c>
      <c r="J2182" s="2" t="s">
        <v>9906</v>
      </c>
      <c r="K2182" s="2" t="s">
        <v>9911</v>
      </c>
      <c r="L2182" s="2" t="s">
        <v>9936</v>
      </c>
      <c r="M2182" s="2">
        <v>1</v>
      </c>
      <c r="N2182" s="2">
        <v>20436.52</v>
      </c>
      <c r="O2182" s="2">
        <v>20436.52</v>
      </c>
      <c r="P2182" s="2">
        <v>18.57</v>
      </c>
      <c r="Q2182" s="2">
        <v>16641.46</v>
      </c>
      <c r="R2182" s="2">
        <v>5</v>
      </c>
      <c r="S2182" s="2">
        <f t="shared" si="102"/>
        <v>6</v>
      </c>
      <c r="T2182" s="2">
        <f t="shared" si="103"/>
        <v>-3</v>
      </c>
      <c r="U2182" s="6">
        <f t="shared" si="104"/>
        <v>64.099237605829572</v>
      </c>
    </row>
    <row r="2183" spans="1:21" x14ac:dyDescent="0.3">
      <c r="A2183" s="2" t="s">
        <v>2198</v>
      </c>
      <c r="B2183" s="2" t="s">
        <v>7172</v>
      </c>
      <c r="C2183" s="3">
        <v>45268</v>
      </c>
      <c r="D2183" s="4">
        <v>6</v>
      </c>
      <c r="E2183" s="3">
        <v>45269</v>
      </c>
      <c r="F2183" s="3">
        <v>45274</v>
      </c>
      <c r="G2183" s="3">
        <v>33375</v>
      </c>
      <c r="H2183" s="2" t="s">
        <v>9881</v>
      </c>
      <c r="I2183" s="2" t="s">
        <v>9894</v>
      </c>
      <c r="J2183" s="2" t="s">
        <v>9904</v>
      </c>
      <c r="K2183" s="2" t="s">
        <v>9909</v>
      </c>
      <c r="L2183" s="2" t="s">
        <v>9916</v>
      </c>
      <c r="M2183" s="2">
        <v>8</v>
      </c>
      <c r="N2183" s="2">
        <v>27306.78</v>
      </c>
      <c r="O2183" s="2">
        <v>218454.24</v>
      </c>
      <c r="P2183" s="2">
        <v>8.1199999999999992</v>
      </c>
      <c r="Q2183" s="2">
        <v>200715.76</v>
      </c>
      <c r="R2183" s="2">
        <v>4</v>
      </c>
      <c r="S2183" s="2">
        <f t="shared" si="102"/>
        <v>6</v>
      </c>
      <c r="T2183" s="2">
        <f t="shared" si="103"/>
        <v>0</v>
      </c>
      <c r="U2183" s="6">
        <f t="shared" si="104"/>
        <v>32.561934788019578</v>
      </c>
    </row>
    <row r="2184" spans="1:21" x14ac:dyDescent="0.3">
      <c r="A2184" s="2" t="s">
        <v>2199</v>
      </c>
      <c r="B2184" s="2" t="s">
        <v>7173</v>
      </c>
      <c r="C2184" s="3">
        <v>45713</v>
      </c>
      <c r="D2184" s="4">
        <v>3</v>
      </c>
      <c r="E2184" s="3">
        <v>45718</v>
      </c>
      <c r="F2184" s="3">
        <v>45722</v>
      </c>
      <c r="G2184" s="3">
        <v>30542</v>
      </c>
      <c r="H2184" s="2" t="s">
        <v>9881</v>
      </c>
      <c r="I2184" s="2" t="s">
        <v>9891</v>
      </c>
      <c r="J2184" s="2" t="s">
        <v>9903</v>
      </c>
      <c r="K2184" s="2" t="s">
        <v>9907</v>
      </c>
      <c r="L2184" s="2" t="s">
        <v>9914</v>
      </c>
      <c r="M2184" s="2">
        <v>1</v>
      </c>
      <c r="N2184" s="2">
        <v>27915.26</v>
      </c>
      <c r="O2184" s="2">
        <v>27915.26</v>
      </c>
      <c r="P2184" s="2">
        <v>15.05</v>
      </c>
      <c r="Q2184" s="2">
        <v>23714.01</v>
      </c>
      <c r="R2184" s="2">
        <v>5</v>
      </c>
      <c r="S2184" s="2">
        <f t="shared" si="102"/>
        <v>9</v>
      </c>
      <c r="T2184" s="2">
        <f t="shared" si="103"/>
        <v>-6</v>
      </c>
      <c r="U2184" s="6">
        <f t="shared" si="104"/>
        <v>41.535273144021396</v>
      </c>
    </row>
    <row r="2185" spans="1:21" x14ac:dyDescent="0.3">
      <c r="A2185" s="2" t="s">
        <v>2200</v>
      </c>
      <c r="B2185" s="2" t="s">
        <v>7174</v>
      </c>
      <c r="C2185" s="3">
        <v>45368</v>
      </c>
      <c r="D2185" s="4">
        <v>9</v>
      </c>
      <c r="E2185" s="3">
        <v>45369</v>
      </c>
      <c r="F2185" s="3">
        <v>45372</v>
      </c>
      <c r="G2185" s="3">
        <v>36888</v>
      </c>
      <c r="H2185" s="2" t="s">
        <v>9881</v>
      </c>
      <c r="I2185" s="2" t="s">
        <v>9890</v>
      </c>
      <c r="J2185" s="2" t="s">
        <v>9905</v>
      </c>
      <c r="K2185" s="2" t="s">
        <v>9910</v>
      </c>
      <c r="L2185" s="2" t="s">
        <v>9917</v>
      </c>
      <c r="M2185" s="2">
        <v>8</v>
      </c>
      <c r="N2185" s="2">
        <v>4854.18</v>
      </c>
      <c r="O2185" s="2">
        <v>38833.440000000002</v>
      </c>
      <c r="P2185" s="2">
        <v>26.5</v>
      </c>
      <c r="Q2185" s="2">
        <v>28542.58</v>
      </c>
      <c r="R2185" s="2">
        <v>3</v>
      </c>
      <c r="S2185" s="2">
        <f t="shared" si="102"/>
        <v>4</v>
      </c>
      <c r="T2185" s="2">
        <f t="shared" si="103"/>
        <v>5</v>
      </c>
      <c r="U2185" s="6">
        <f t="shared" si="104"/>
        <v>23.215067893123084</v>
      </c>
    </row>
    <row r="2186" spans="1:21" x14ac:dyDescent="0.3">
      <c r="A2186" s="2" t="s">
        <v>2201</v>
      </c>
      <c r="B2186" s="2" t="s">
        <v>7175</v>
      </c>
      <c r="C2186" s="3">
        <v>45584</v>
      </c>
      <c r="D2186" s="4">
        <v>9</v>
      </c>
      <c r="E2186" s="3">
        <v>45587</v>
      </c>
      <c r="F2186" s="3">
        <v>45588</v>
      </c>
      <c r="G2186" s="3">
        <v>38376</v>
      </c>
      <c r="H2186" s="2" t="s">
        <v>9881</v>
      </c>
      <c r="I2186" s="2" t="s">
        <v>9885</v>
      </c>
      <c r="J2186" s="2" t="s">
        <v>9904</v>
      </c>
      <c r="K2186" s="2" t="s">
        <v>9912</v>
      </c>
      <c r="L2186" s="2" t="s">
        <v>9928</v>
      </c>
      <c r="M2186" s="2">
        <v>5</v>
      </c>
      <c r="N2186" s="2">
        <v>20016.689999999999</v>
      </c>
      <c r="O2186" s="2">
        <v>100083.45</v>
      </c>
      <c r="P2186" s="2">
        <v>19.690000000000001</v>
      </c>
      <c r="Q2186" s="2">
        <v>80377.02</v>
      </c>
      <c r="R2186" s="2">
        <v>4</v>
      </c>
      <c r="S2186" s="2">
        <f t="shared" si="102"/>
        <v>4</v>
      </c>
      <c r="T2186" s="2">
        <f t="shared" si="103"/>
        <v>5</v>
      </c>
      <c r="U2186" s="6">
        <f t="shared" si="104"/>
        <v>19.734428473648187</v>
      </c>
    </row>
    <row r="2187" spans="1:21" x14ac:dyDescent="0.3">
      <c r="A2187" s="2" t="s">
        <v>2202</v>
      </c>
      <c r="B2187" s="2" t="s">
        <v>7176</v>
      </c>
      <c r="C2187" s="3">
        <v>45697</v>
      </c>
      <c r="D2187" s="4">
        <v>7</v>
      </c>
      <c r="E2187" s="3">
        <v>45700</v>
      </c>
      <c r="F2187" s="3">
        <v>45705</v>
      </c>
      <c r="G2187" s="3">
        <v>24401</v>
      </c>
      <c r="H2187" s="2" t="s">
        <v>9881</v>
      </c>
      <c r="I2187" s="2" t="s">
        <v>9891</v>
      </c>
      <c r="J2187" s="2" t="s">
        <v>9903</v>
      </c>
      <c r="K2187" s="2" t="s">
        <v>9908</v>
      </c>
      <c r="L2187" s="2" t="s">
        <v>9918</v>
      </c>
      <c r="M2187" s="2">
        <v>9</v>
      </c>
      <c r="N2187" s="2">
        <v>43497.09</v>
      </c>
      <c r="O2187" s="2">
        <v>391473.80999999988</v>
      </c>
      <c r="P2187" s="2">
        <v>8.67</v>
      </c>
      <c r="Q2187" s="2">
        <v>357533.03</v>
      </c>
      <c r="R2187" s="2">
        <v>4</v>
      </c>
      <c r="S2187" s="2">
        <f t="shared" si="102"/>
        <v>8</v>
      </c>
      <c r="T2187" s="2">
        <f t="shared" si="103"/>
        <v>-1</v>
      </c>
      <c r="U2187" s="6">
        <f t="shared" si="104"/>
        <v>58.305270362765228</v>
      </c>
    </row>
    <row r="2188" spans="1:21" x14ac:dyDescent="0.3">
      <c r="A2188" s="2" t="s">
        <v>2203</v>
      </c>
      <c r="B2188" s="2" t="s">
        <v>7177</v>
      </c>
      <c r="C2188" s="3">
        <v>45160</v>
      </c>
      <c r="D2188" s="4">
        <v>4</v>
      </c>
      <c r="E2188" s="3">
        <v>45164</v>
      </c>
      <c r="F2188" s="3">
        <v>45166</v>
      </c>
      <c r="G2188" s="3">
        <v>30159</v>
      </c>
      <c r="H2188" s="2" t="s">
        <v>9882</v>
      </c>
      <c r="I2188" s="2" t="s">
        <v>9898</v>
      </c>
      <c r="J2188" s="2" t="s">
        <v>9903</v>
      </c>
      <c r="K2188" s="2" t="s">
        <v>9908</v>
      </c>
      <c r="L2188" s="2" t="s">
        <v>9921</v>
      </c>
      <c r="M2188" s="2">
        <v>8</v>
      </c>
      <c r="N2188" s="2">
        <v>41271.32</v>
      </c>
      <c r="O2188" s="2">
        <v>330170.56</v>
      </c>
      <c r="P2188" s="2">
        <v>12.07</v>
      </c>
      <c r="Q2188" s="2">
        <v>290318.96999999997</v>
      </c>
      <c r="R2188" s="2">
        <v>1</v>
      </c>
      <c r="S2188" s="2">
        <f t="shared" si="102"/>
        <v>6</v>
      </c>
      <c r="T2188" s="2">
        <f t="shared" si="103"/>
        <v>-2</v>
      </c>
      <c r="U2188" s="6">
        <f t="shared" si="104"/>
        <v>41.071838331160365</v>
      </c>
    </row>
    <row r="2189" spans="1:21" x14ac:dyDescent="0.3">
      <c r="A2189" s="2" t="s">
        <v>2204</v>
      </c>
      <c r="B2189" s="2" t="s">
        <v>7178</v>
      </c>
      <c r="C2189" s="3">
        <v>45534</v>
      </c>
      <c r="D2189" s="4">
        <v>3</v>
      </c>
      <c r="E2189" s="3">
        <v>45539</v>
      </c>
      <c r="F2189" s="3">
        <v>45543</v>
      </c>
      <c r="G2189" s="3">
        <v>25503</v>
      </c>
      <c r="H2189" s="2" t="s">
        <v>9881</v>
      </c>
      <c r="I2189" s="2" t="s">
        <v>9890</v>
      </c>
      <c r="J2189" s="2" t="s">
        <v>9903</v>
      </c>
      <c r="K2189" s="2" t="s">
        <v>9908</v>
      </c>
      <c r="L2189" s="2" t="s">
        <v>9918</v>
      </c>
      <c r="M2189" s="2">
        <v>4</v>
      </c>
      <c r="N2189" s="2">
        <v>690.32</v>
      </c>
      <c r="O2189" s="2">
        <v>2761.28</v>
      </c>
      <c r="P2189" s="2">
        <v>1.32</v>
      </c>
      <c r="Q2189" s="2">
        <v>2724.83</v>
      </c>
      <c r="R2189" s="2">
        <v>3</v>
      </c>
      <c r="S2189" s="2">
        <f t="shared" si="102"/>
        <v>9</v>
      </c>
      <c r="T2189" s="2">
        <f t="shared" si="103"/>
        <v>-6</v>
      </c>
      <c r="U2189" s="6">
        <f t="shared" si="104"/>
        <v>54.841889117043124</v>
      </c>
    </row>
    <row r="2190" spans="1:21" x14ac:dyDescent="0.3">
      <c r="A2190" s="2" t="s">
        <v>2205</v>
      </c>
      <c r="B2190" s="2" t="s">
        <v>7179</v>
      </c>
      <c r="C2190" s="3">
        <v>45684</v>
      </c>
      <c r="D2190" s="4">
        <v>10</v>
      </c>
      <c r="E2190" s="3">
        <v>45685</v>
      </c>
      <c r="F2190" s="3">
        <v>45687</v>
      </c>
      <c r="G2190" s="3">
        <v>25297</v>
      </c>
      <c r="H2190" s="2" t="s">
        <v>9879</v>
      </c>
      <c r="I2190" s="2" t="s">
        <v>9893</v>
      </c>
      <c r="J2190" s="2" t="s">
        <v>9904</v>
      </c>
      <c r="K2190" s="2" t="s">
        <v>9909</v>
      </c>
      <c r="L2190" s="2" t="s">
        <v>9927</v>
      </c>
      <c r="M2190" s="2">
        <v>10</v>
      </c>
      <c r="N2190" s="2">
        <v>46520.95</v>
      </c>
      <c r="O2190" s="2">
        <v>465209.5</v>
      </c>
      <c r="P2190" s="2">
        <v>20.87</v>
      </c>
      <c r="Q2190" s="2">
        <v>368120.28</v>
      </c>
      <c r="R2190" s="2">
        <v>1</v>
      </c>
      <c r="S2190" s="2">
        <f t="shared" si="102"/>
        <v>3</v>
      </c>
      <c r="T2190" s="2">
        <f t="shared" si="103"/>
        <v>7</v>
      </c>
      <c r="U2190" s="6">
        <f t="shared" si="104"/>
        <v>55.817234257168934</v>
      </c>
    </row>
    <row r="2191" spans="1:21" x14ac:dyDescent="0.3">
      <c r="A2191" s="2" t="s">
        <v>2206</v>
      </c>
      <c r="B2191" s="2" t="s">
        <v>7180</v>
      </c>
      <c r="C2191" s="3">
        <v>45728</v>
      </c>
      <c r="D2191" s="4">
        <v>8</v>
      </c>
      <c r="E2191" s="3">
        <v>45729</v>
      </c>
      <c r="F2191" s="3">
        <v>45732</v>
      </c>
      <c r="G2191" s="3">
        <v>27887</v>
      </c>
      <c r="H2191" s="2" t="s">
        <v>9880</v>
      </c>
      <c r="I2191" s="2" t="s">
        <v>9901</v>
      </c>
      <c r="J2191" s="2" t="s">
        <v>9905</v>
      </c>
      <c r="K2191" s="2" t="s">
        <v>9910</v>
      </c>
      <c r="L2191" s="2" t="s">
        <v>9917</v>
      </c>
      <c r="M2191" s="2">
        <v>5</v>
      </c>
      <c r="N2191" s="2">
        <v>13893.13</v>
      </c>
      <c r="O2191" s="2">
        <v>69465.649999999994</v>
      </c>
      <c r="P2191" s="2">
        <v>12.28</v>
      </c>
      <c r="Q2191" s="2">
        <v>60935.27</v>
      </c>
      <c r="R2191" s="2">
        <v>4</v>
      </c>
      <c r="S2191" s="2">
        <f t="shared" si="102"/>
        <v>4</v>
      </c>
      <c r="T2191" s="2">
        <f t="shared" si="103"/>
        <v>4</v>
      </c>
      <c r="U2191" s="6">
        <f t="shared" si="104"/>
        <v>48.844658599353885</v>
      </c>
    </row>
    <row r="2192" spans="1:21" x14ac:dyDescent="0.3">
      <c r="A2192" s="2" t="s">
        <v>2207</v>
      </c>
      <c r="B2192" s="2" t="s">
        <v>7181</v>
      </c>
      <c r="C2192" s="3">
        <v>45868</v>
      </c>
      <c r="D2192" s="4">
        <v>9</v>
      </c>
      <c r="E2192" s="3">
        <v>45871</v>
      </c>
      <c r="F2192" s="3">
        <v>45876</v>
      </c>
      <c r="G2192" s="3">
        <v>22303</v>
      </c>
      <c r="H2192" s="2" t="s">
        <v>9879</v>
      </c>
      <c r="I2192" s="2" t="s">
        <v>9883</v>
      </c>
      <c r="J2192" s="2" t="s">
        <v>9904</v>
      </c>
      <c r="K2192" s="2" t="s">
        <v>9909</v>
      </c>
      <c r="L2192" s="2" t="s">
        <v>9916</v>
      </c>
      <c r="M2192" s="2">
        <v>5</v>
      </c>
      <c r="N2192" s="2">
        <v>11665.34</v>
      </c>
      <c r="O2192" s="2">
        <v>58326.7</v>
      </c>
      <c r="P2192" s="2">
        <v>11.74</v>
      </c>
      <c r="Q2192" s="2">
        <v>51479.15</v>
      </c>
      <c r="R2192" s="2">
        <v>4</v>
      </c>
      <c r="S2192" s="2">
        <f t="shared" si="102"/>
        <v>8</v>
      </c>
      <c r="T2192" s="2">
        <f t="shared" si="103"/>
        <v>1</v>
      </c>
      <c r="U2192" s="6">
        <f t="shared" si="104"/>
        <v>64.518133187313083</v>
      </c>
    </row>
    <row r="2193" spans="1:21" x14ac:dyDescent="0.3">
      <c r="A2193" s="2" t="s">
        <v>2208</v>
      </c>
      <c r="B2193" s="2" t="s">
        <v>7182</v>
      </c>
      <c r="C2193" s="3">
        <v>45863</v>
      </c>
      <c r="D2193" s="4">
        <v>9</v>
      </c>
      <c r="E2193" s="3">
        <v>45865</v>
      </c>
      <c r="F2193" s="3">
        <v>45869</v>
      </c>
      <c r="G2193" s="3">
        <v>33110</v>
      </c>
      <c r="H2193" s="2" t="s">
        <v>9881</v>
      </c>
      <c r="I2193" s="2" t="s">
        <v>9899</v>
      </c>
      <c r="J2193" s="2" t="s">
        <v>9904</v>
      </c>
      <c r="K2193" s="2" t="s">
        <v>9912</v>
      </c>
      <c r="L2193" s="2" t="s">
        <v>9930</v>
      </c>
      <c r="M2193" s="2">
        <v>8</v>
      </c>
      <c r="N2193" s="2">
        <v>14838.98</v>
      </c>
      <c r="O2193" s="2">
        <v>118711.84</v>
      </c>
      <c r="P2193" s="2">
        <v>6.79</v>
      </c>
      <c r="Q2193" s="2">
        <v>110651.31</v>
      </c>
      <c r="R2193" s="2">
        <v>4</v>
      </c>
      <c r="S2193" s="2">
        <f t="shared" si="102"/>
        <v>6</v>
      </c>
      <c r="T2193" s="2">
        <f t="shared" si="103"/>
        <v>3</v>
      </c>
      <c r="U2193" s="6">
        <f t="shared" si="104"/>
        <v>34.91581108829569</v>
      </c>
    </row>
    <row r="2194" spans="1:21" x14ac:dyDescent="0.3">
      <c r="A2194" s="2" t="s">
        <v>2209</v>
      </c>
      <c r="B2194" s="2" t="s">
        <v>7183</v>
      </c>
      <c r="C2194" s="3">
        <v>45267</v>
      </c>
      <c r="D2194" s="4">
        <v>4</v>
      </c>
      <c r="E2194" s="3">
        <v>45270</v>
      </c>
      <c r="F2194" s="3">
        <v>45272</v>
      </c>
      <c r="G2194" s="3">
        <v>31088</v>
      </c>
      <c r="H2194" s="2" t="s">
        <v>9880</v>
      </c>
      <c r="I2194" s="2" t="s">
        <v>9897</v>
      </c>
      <c r="J2194" s="2" t="s">
        <v>9904</v>
      </c>
      <c r="K2194" s="2" t="s">
        <v>9912</v>
      </c>
      <c r="L2194" s="2" t="s">
        <v>9933</v>
      </c>
      <c r="M2194" s="2">
        <v>3</v>
      </c>
      <c r="N2194" s="2">
        <v>45544.23</v>
      </c>
      <c r="O2194" s="2">
        <v>136632.69</v>
      </c>
      <c r="P2194" s="2">
        <v>29.13</v>
      </c>
      <c r="Q2194" s="2">
        <v>96831.59</v>
      </c>
      <c r="R2194" s="2">
        <v>3</v>
      </c>
      <c r="S2194" s="2">
        <f t="shared" si="102"/>
        <v>5</v>
      </c>
      <c r="T2194" s="2">
        <f t="shared" si="103"/>
        <v>-1</v>
      </c>
      <c r="U2194" s="6">
        <f t="shared" si="104"/>
        <v>38.822030328559393</v>
      </c>
    </row>
    <row r="2195" spans="1:21" x14ac:dyDescent="0.3">
      <c r="A2195" s="2" t="s">
        <v>2210</v>
      </c>
      <c r="B2195" s="2" t="s">
        <v>7184</v>
      </c>
      <c r="C2195" s="3">
        <v>45585</v>
      </c>
      <c r="D2195" s="4">
        <v>5</v>
      </c>
      <c r="E2195" s="3">
        <v>45587</v>
      </c>
      <c r="F2195" s="3">
        <v>45592</v>
      </c>
      <c r="G2195" s="3">
        <v>22463</v>
      </c>
      <c r="H2195" s="2" t="s">
        <v>9882</v>
      </c>
      <c r="I2195" s="2" t="s">
        <v>9898</v>
      </c>
      <c r="J2195" s="2" t="s">
        <v>9904</v>
      </c>
      <c r="K2195" s="2" t="s">
        <v>9909</v>
      </c>
      <c r="L2195" s="2" t="s">
        <v>9923</v>
      </c>
      <c r="M2195" s="2">
        <v>5</v>
      </c>
      <c r="N2195" s="2">
        <v>45919.09</v>
      </c>
      <c r="O2195" s="2">
        <v>229595.45</v>
      </c>
      <c r="P2195" s="2">
        <v>11.92</v>
      </c>
      <c r="Q2195" s="2">
        <v>202227.67</v>
      </c>
      <c r="R2195" s="2">
        <v>4</v>
      </c>
      <c r="S2195" s="2">
        <f t="shared" si="102"/>
        <v>7</v>
      </c>
      <c r="T2195" s="2">
        <f t="shared" si="103"/>
        <v>-2</v>
      </c>
      <c r="U2195" s="6">
        <f t="shared" si="104"/>
        <v>63.304585900068446</v>
      </c>
    </row>
    <row r="2196" spans="1:21" x14ac:dyDescent="0.3">
      <c r="A2196" s="2" t="s">
        <v>2211</v>
      </c>
      <c r="B2196" s="2" t="s">
        <v>7185</v>
      </c>
      <c r="C2196" s="3">
        <v>45750</v>
      </c>
      <c r="D2196" s="4">
        <v>9</v>
      </c>
      <c r="E2196" s="3">
        <v>45753</v>
      </c>
      <c r="F2196" s="3">
        <v>45758</v>
      </c>
      <c r="G2196" s="3">
        <v>28238</v>
      </c>
      <c r="H2196" s="2" t="s">
        <v>9879</v>
      </c>
      <c r="I2196" s="2" t="s">
        <v>9896</v>
      </c>
      <c r="J2196" s="2" t="s">
        <v>9904</v>
      </c>
      <c r="K2196" s="2" t="s">
        <v>9912</v>
      </c>
      <c r="L2196" s="2" t="s">
        <v>9930</v>
      </c>
      <c r="M2196" s="2">
        <v>7</v>
      </c>
      <c r="N2196" s="2">
        <v>45426.239999999998</v>
      </c>
      <c r="O2196" s="2">
        <v>317983.68</v>
      </c>
      <c r="P2196" s="2">
        <v>16.350000000000001</v>
      </c>
      <c r="Q2196" s="2">
        <v>265993.34999999998</v>
      </c>
      <c r="R2196" s="2">
        <v>4</v>
      </c>
      <c r="S2196" s="2">
        <f t="shared" si="102"/>
        <v>8</v>
      </c>
      <c r="T2196" s="2">
        <f t="shared" si="103"/>
        <v>1</v>
      </c>
      <c r="U2196" s="6">
        <f t="shared" si="104"/>
        <v>47.945912722802703</v>
      </c>
    </row>
    <row r="2197" spans="1:21" x14ac:dyDescent="0.3">
      <c r="A2197" s="2" t="s">
        <v>2212</v>
      </c>
      <c r="B2197" s="2" t="s">
        <v>7186</v>
      </c>
      <c r="C2197" s="3">
        <v>45743</v>
      </c>
      <c r="D2197" s="4">
        <v>9</v>
      </c>
      <c r="E2197" s="3">
        <v>45744</v>
      </c>
      <c r="F2197" s="3">
        <v>45749</v>
      </c>
      <c r="G2197" s="3">
        <v>32369</v>
      </c>
      <c r="H2197" s="2" t="s">
        <v>9882</v>
      </c>
      <c r="I2197" s="2" t="s">
        <v>9887</v>
      </c>
      <c r="J2197" s="2" t="s">
        <v>9904</v>
      </c>
      <c r="K2197" s="2" t="s">
        <v>9912</v>
      </c>
      <c r="L2197" s="2" t="s">
        <v>9930</v>
      </c>
      <c r="M2197" s="2">
        <v>10</v>
      </c>
      <c r="N2197" s="2">
        <v>8621.56</v>
      </c>
      <c r="O2197" s="2">
        <v>86215.599999999991</v>
      </c>
      <c r="P2197" s="2">
        <v>1.88</v>
      </c>
      <c r="Q2197" s="2">
        <v>84594.75</v>
      </c>
      <c r="R2197" s="2">
        <v>4</v>
      </c>
      <c r="S2197" s="2">
        <f t="shared" si="102"/>
        <v>6</v>
      </c>
      <c r="T2197" s="2">
        <f t="shared" si="103"/>
        <v>3</v>
      </c>
      <c r="U2197" s="6">
        <f t="shared" si="104"/>
        <v>36.614697406340056</v>
      </c>
    </row>
    <row r="2198" spans="1:21" x14ac:dyDescent="0.3">
      <c r="A2198" s="2" t="s">
        <v>2213</v>
      </c>
      <c r="B2198" s="2" t="s">
        <v>7187</v>
      </c>
      <c r="C2198" s="3">
        <v>45875</v>
      </c>
      <c r="D2198" s="4">
        <v>7</v>
      </c>
      <c r="E2198" s="3">
        <v>45878</v>
      </c>
      <c r="F2198" s="3">
        <v>45880</v>
      </c>
      <c r="G2198" s="3">
        <v>25536</v>
      </c>
      <c r="H2198" s="2" t="s">
        <v>9879</v>
      </c>
      <c r="I2198" s="2" t="s">
        <v>9900</v>
      </c>
      <c r="J2198" s="2" t="s">
        <v>9903</v>
      </c>
      <c r="K2198" s="2" t="s">
        <v>9908</v>
      </c>
      <c r="L2198" s="2" t="s">
        <v>9915</v>
      </c>
      <c r="M2198" s="2">
        <v>9</v>
      </c>
      <c r="N2198" s="2">
        <v>31460.17</v>
      </c>
      <c r="O2198" s="2">
        <v>283141.53000000003</v>
      </c>
      <c r="P2198" s="2">
        <v>5.03</v>
      </c>
      <c r="Q2198" s="2">
        <v>268899.51</v>
      </c>
      <c r="R2198" s="2">
        <v>2</v>
      </c>
      <c r="S2198" s="2">
        <f t="shared" si="102"/>
        <v>5</v>
      </c>
      <c r="T2198" s="2">
        <f t="shared" si="103"/>
        <v>2</v>
      </c>
      <c r="U2198" s="6">
        <f t="shared" si="104"/>
        <v>55.685815841298812</v>
      </c>
    </row>
    <row r="2199" spans="1:21" x14ac:dyDescent="0.3">
      <c r="A2199" s="2" t="s">
        <v>2214</v>
      </c>
      <c r="B2199" s="2" t="s">
        <v>7188</v>
      </c>
      <c r="C2199" s="3">
        <v>45326</v>
      </c>
      <c r="D2199" s="4">
        <v>8</v>
      </c>
      <c r="E2199" s="3">
        <v>45328</v>
      </c>
      <c r="F2199" s="3">
        <v>45332</v>
      </c>
      <c r="G2199" s="3">
        <v>22948</v>
      </c>
      <c r="H2199" s="2" t="s">
        <v>9882</v>
      </c>
      <c r="I2199" s="2" t="s">
        <v>9898</v>
      </c>
      <c r="J2199" s="2" t="s">
        <v>9903</v>
      </c>
      <c r="K2199" s="2" t="s">
        <v>9908</v>
      </c>
      <c r="L2199" s="2" t="s">
        <v>9918</v>
      </c>
      <c r="M2199" s="2">
        <v>7</v>
      </c>
      <c r="N2199" s="2">
        <v>7650.94</v>
      </c>
      <c r="O2199" s="2">
        <v>53556.579999999987</v>
      </c>
      <c r="P2199" s="2">
        <v>20.71</v>
      </c>
      <c r="Q2199" s="2">
        <v>42465.01</v>
      </c>
      <c r="R2199" s="2">
        <v>4</v>
      </c>
      <c r="S2199" s="2">
        <f t="shared" si="102"/>
        <v>6</v>
      </c>
      <c r="T2199" s="2">
        <f t="shared" si="103"/>
        <v>2</v>
      </c>
      <c r="U2199" s="6">
        <f t="shared" si="104"/>
        <v>61.266959280344182</v>
      </c>
    </row>
    <row r="2200" spans="1:21" x14ac:dyDescent="0.3">
      <c r="A2200" s="2" t="s">
        <v>2215</v>
      </c>
      <c r="B2200" s="2" t="s">
        <v>7189</v>
      </c>
      <c r="C2200" s="3">
        <v>45216</v>
      </c>
      <c r="D2200" s="4">
        <v>3</v>
      </c>
      <c r="E2200" s="3">
        <v>45218</v>
      </c>
      <c r="F2200" s="3">
        <v>45221</v>
      </c>
      <c r="G2200" s="3">
        <v>36231</v>
      </c>
      <c r="H2200" s="2" t="s">
        <v>9880</v>
      </c>
      <c r="I2200" s="2" t="s">
        <v>9889</v>
      </c>
      <c r="J2200" s="2" t="s">
        <v>9903</v>
      </c>
      <c r="K2200" s="2" t="s">
        <v>9907</v>
      </c>
      <c r="L2200" s="2" t="s">
        <v>9931</v>
      </c>
      <c r="M2200" s="2">
        <v>3</v>
      </c>
      <c r="N2200" s="2">
        <v>25189.81</v>
      </c>
      <c r="O2200" s="2">
        <v>75569.430000000008</v>
      </c>
      <c r="P2200" s="2">
        <v>5.99</v>
      </c>
      <c r="Q2200" s="2">
        <v>71042.820000000007</v>
      </c>
      <c r="R2200" s="2">
        <v>4</v>
      </c>
      <c r="S2200" s="2">
        <f t="shared" si="102"/>
        <v>5</v>
      </c>
      <c r="T2200" s="2">
        <f t="shared" si="103"/>
        <v>-2</v>
      </c>
      <c r="U2200" s="6">
        <f t="shared" si="104"/>
        <v>24.600262840871753</v>
      </c>
    </row>
    <row r="2201" spans="1:21" x14ac:dyDescent="0.3">
      <c r="A2201" s="2" t="s">
        <v>2216</v>
      </c>
      <c r="B2201" s="2" t="s">
        <v>7190</v>
      </c>
      <c r="C2201" s="3">
        <v>45786</v>
      </c>
      <c r="D2201" s="4">
        <v>9</v>
      </c>
      <c r="E2201" s="3">
        <v>45788</v>
      </c>
      <c r="F2201" s="3">
        <v>45790</v>
      </c>
      <c r="G2201" s="3">
        <v>27163</v>
      </c>
      <c r="H2201" s="2" t="s">
        <v>9881</v>
      </c>
      <c r="I2201" s="2" t="s">
        <v>9890</v>
      </c>
      <c r="J2201" s="2" t="s">
        <v>9903</v>
      </c>
      <c r="K2201" s="2" t="s">
        <v>9908</v>
      </c>
      <c r="L2201" s="2" t="s">
        <v>9921</v>
      </c>
      <c r="M2201" s="2">
        <v>4</v>
      </c>
      <c r="N2201" s="2">
        <v>31920.34</v>
      </c>
      <c r="O2201" s="2">
        <v>127681.36</v>
      </c>
      <c r="P2201" s="2">
        <v>25.78</v>
      </c>
      <c r="Q2201" s="2">
        <v>94765.11</v>
      </c>
      <c r="R2201" s="2">
        <v>3</v>
      </c>
      <c r="S2201" s="2">
        <f t="shared" si="102"/>
        <v>4</v>
      </c>
      <c r="T2201" s="2">
        <f t="shared" si="103"/>
        <v>5</v>
      </c>
      <c r="U2201" s="6">
        <f t="shared" si="104"/>
        <v>50.986995208761122</v>
      </c>
    </row>
    <row r="2202" spans="1:21" x14ac:dyDescent="0.3">
      <c r="A2202" s="2" t="s">
        <v>2217</v>
      </c>
      <c r="B2202" s="2" t="s">
        <v>7191</v>
      </c>
      <c r="C2202" s="3">
        <v>45672</v>
      </c>
      <c r="D2202" s="4">
        <v>10</v>
      </c>
      <c r="E2202" s="3">
        <v>45673</v>
      </c>
      <c r="F2202" s="3">
        <v>45678</v>
      </c>
      <c r="G2202" s="3">
        <v>29676</v>
      </c>
      <c r="H2202" s="2" t="s">
        <v>9879</v>
      </c>
      <c r="I2202" s="2" t="s">
        <v>9896</v>
      </c>
      <c r="J2202" s="2" t="s">
        <v>9906</v>
      </c>
      <c r="K2202" s="2" t="s">
        <v>9911</v>
      </c>
      <c r="L2202" s="2" t="s">
        <v>9922</v>
      </c>
      <c r="M2202" s="2">
        <v>1</v>
      </c>
      <c r="N2202" s="2">
        <v>10323.049999999999</v>
      </c>
      <c r="O2202" s="2">
        <v>10323.049999999999</v>
      </c>
      <c r="P2202" s="2">
        <v>1.66</v>
      </c>
      <c r="Q2202" s="2">
        <v>10151.69</v>
      </c>
      <c r="R2202" s="2">
        <v>3</v>
      </c>
      <c r="S2202" s="2">
        <f t="shared" si="102"/>
        <v>6</v>
      </c>
      <c r="T2202" s="2">
        <f t="shared" si="103"/>
        <v>4</v>
      </c>
      <c r="U2202" s="6">
        <f t="shared" si="104"/>
        <v>43.795327330250664</v>
      </c>
    </row>
    <row r="2203" spans="1:21" x14ac:dyDescent="0.3">
      <c r="A2203" s="2" t="s">
        <v>2218</v>
      </c>
      <c r="B2203" s="2" t="s">
        <v>7192</v>
      </c>
      <c r="C2203" s="3">
        <v>45418</v>
      </c>
      <c r="D2203" s="4">
        <v>6</v>
      </c>
      <c r="E2203" s="3">
        <v>45421</v>
      </c>
      <c r="F2203" s="3">
        <v>45426</v>
      </c>
      <c r="G2203" s="3">
        <v>29176</v>
      </c>
      <c r="H2203" s="2" t="s">
        <v>9881</v>
      </c>
      <c r="I2203" s="2" t="s">
        <v>9890</v>
      </c>
      <c r="J2203" s="2" t="s">
        <v>9906</v>
      </c>
      <c r="K2203" s="2" t="s">
        <v>9911</v>
      </c>
      <c r="L2203" s="2" t="s">
        <v>9926</v>
      </c>
      <c r="M2203" s="2">
        <v>9</v>
      </c>
      <c r="N2203" s="2">
        <v>34309.4</v>
      </c>
      <c r="O2203" s="2">
        <v>308784.59999999998</v>
      </c>
      <c r="P2203" s="2">
        <v>8.57</v>
      </c>
      <c r="Q2203" s="2">
        <v>282321.76</v>
      </c>
      <c r="R2203" s="2">
        <v>4</v>
      </c>
      <c r="S2203" s="2">
        <f t="shared" si="102"/>
        <v>8</v>
      </c>
      <c r="T2203" s="2">
        <f t="shared" si="103"/>
        <v>-2</v>
      </c>
      <c r="U2203" s="6">
        <f t="shared" si="104"/>
        <v>44.466849184620884</v>
      </c>
    </row>
    <row r="2204" spans="1:21" x14ac:dyDescent="0.3">
      <c r="A2204" s="2" t="s">
        <v>2219</v>
      </c>
      <c r="B2204" s="2" t="s">
        <v>7193</v>
      </c>
      <c r="C2204" s="3">
        <v>45178</v>
      </c>
      <c r="D2204" s="4">
        <v>8</v>
      </c>
      <c r="E2204" s="3">
        <v>45183</v>
      </c>
      <c r="F2204" s="3">
        <v>45188</v>
      </c>
      <c r="G2204" s="3">
        <v>35542</v>
      </c>
      <c r="H2204" s="2" t="s">
        <v>9882</v>
      </c>
      <c r="I2204" s="2" t="s">
        <v>9895</v>
      </c>
      <c r="J2204" s="2" t="s">
        <v>9904</v>
      </c>
      <c r="K2204" s="2" t="s">
        <v>9912</v>
      </c>
      <c r="L2204" s="2" t="s">
        <v>9920</v>
      </c>
      <c r="M2204" s="2">
        <v>2</v>
      </c>
      <c r="N2204" s="2">
        <v>1220.6099999999999</v>
      </c>
      <c r="O2204" s="2">
        <v>2441.2199999999998</v>
      </c>
      <c r="P2204" s="2">
        <v>27.64</v>
      </c>
      <c r="Q2204" s="2">
        <v>1766.47</v>
      </c>
      <c r="R2204" s="2">
        <v>2</v>
      </c>
      <c r="S2204" s="2">
        <f t="shared" si="102"/>
        <v>10</v>
      </c>
      <c r="T2204" s="2">
        <f t="shared" si="103"/>
        <v>-2</v>
      </c>
      <c r="U2204" s="6">
        <f t="shared" si="104"/>
        <v>26.38393672041375</v>
      </c>
    </row>
    <row r="2205" spans="1:21" x14ac:dyDescent="0.3">
      <c r="A2205" s="2" t="s">
        <v>2220</v>
      </c>
      <c r="B2205" s="2" t="s">
        <v>7194</v>
      </c>
      <c r="C2205" s="3">
        <v>45277</v>
      </c>
      <c r="D2205" s="4">
        <v>4</v>
      </c>
      <c r="E2205" s="3">
        <v>45282</v>
      </c>
      <c r="F2205" s="3">
        <v>45286</v>
      </c>
      <c r="G2205" s="3">
        <v>26151</v>
      </c>
      <c r="H2205" s="2" t="s">
        <v>9881</v>
      </c>
      <c r="I2205" s="2" t="s">
        <v>9885</v>
      </c>
      <c r="J2205" s="2" t="s">
        <v>9904</v>
      </c>
      <c r="K2205" s="2" t="s">
        <v>9912</v>
      </c>
      <c r="L2205" s="2" t="s">
        <v>9920</v>
      </c>
      <c r="M2205" s="2">
        <v>2</v>
      </c>
      <c r="N2205" s="2">
        <v>8943.9699999999993</v>
      </c>
      <c r="O2205" s="2">
        <v>17887.939999999999</v>
      </c>
      <c r="P2205" s="2">
        <v>22.17</v>
      </c>
      <c r="Q2205" s="2">
        <v>13922.18</v>
      </c>
      <c r="R2205" s="2">
        <v>5</v>
      </c>
      <c r="S2205" s="2">
        <f t="shared" si="102"/>
        <v>9</v>
      </c>
      <c r="T2205" s="2">
        <f t="shared" si="103"/>
        <v>-5</v>
      </c>
      <c r="U2205" s="6">
        <f t="shared" si="104"/>
        <v>52.364810414298994</v>
      </c>
    </row>
    <row r="2206" spans="1:21" x14ac:dyDescent="0.3">
      <c r="A2206" s="2" t="s">
        <v>2221</v>
      </c>
      <c r="B2206" s="2" t="s">
        <v>7195</v>
      </c>
      <c r="C2206" s="3">
        <v>45769</v>
      </c>
      <c r="D2206" s="4">
        <v>7</v>
      </c>
      <c r="E2206" s="3">
        <v>45772</v>
      </c>
      <c r="F2206" s="3">
        <v>45773</v>
      </c>
      <c r="G2206" s="3">
        <v>34752</v>
      </c>
      <c r="H2206" s="2" t="s">
        <v>9880</v>
      </c>
      <c r="I2206" s="2" t="s">
        <v>9884</v>
      </c>
      <c r="J2206" s="2" t="s">
        <v>9903</v>
      </c>
      <c r="K2206" s="2" t="s">
        <v>9908</v>
      </c>
      <c r="L2206" s="2" t="s">
        <v>9934</v>
      </c>
      <c r="M2206" s="2">
        <v>4</v>
      </c>
      <c r="N2206" s="2">
        <v>47777.7</v>
      </c>
      <c r="O2206" s="2">
        <v>191110.8</v>
      </c>
      <c r="P2206" s="2">
        <v>2.2200000000000002</v>
      </c>
      <c r="Q2206" s="2">
        <v>186868.14</v>
      </c>
      <c r="R2206" s="2">
        <v>1</v>
      </c>
      <c r="S2206" s="2">
        <f t="shared" si="102"/>
        <v>4</v>
      </c>
      <c r="T2206" s="2">
        <f t="shared" si="103"/>
        <v>3</v>
      </c>
      <c r="U2206" s="6">
        <f t="shared" si="104"/>
        <v>30.162236156495631</v>
      </c>
    </row>
    <row r="2207" spans="1:21" x14ac:dyDescent="0.3">
      <c r="A2207" s="2" t="s">
        <v>2222</v>
      </c>
      <c r="B2207" s="2" t="s">
        <v>7196</v>
      </c>
      <c r="C2207" s="3">
        <v>45563</v>
      </c>
      <c r="D2207" s="4">
        <v>6</v>
      </c>
      <c r="E2207" s="3">
        <v>45564</v>
      </c>
      <c r="F2207" s="3">
        <v>45568</v>
      </c>
      <c r="G2207" s="3">
        <v>24125</v>
      </c>
      <c r="H2207" s="2" t="s">
        <v>9881</v>
      </c>
      <c r="I2207" s="2" t="s">
        <v>9890</v>
      </c>
      <c r="J2207" s="2" t="s">
        <v>9905</v>
      </c>
      <c r="K2207" s="2" t="s">
        <v>9910</v>
      </c>
      <c r="L2207" s="2" t="s">
        <v>9917</v>
      </c>
      <c r="M2207" s="2">
        <v>1</v>
      </c>
      <c r="N2207" s="2">
        <v>44335.519999999997</v>
      </c>
      <c r="O2207" s="2">
        <v>44335.519999999997</v>
      </c>
      <c r="P2207" s="2">
        <v>22.17</v>
      </c>
      <c r="Q2207" s="2">
        <v>34506.339999999997</v>
      </c>
      <c r="R2207" s="2">
        <v>2</v>
      </c>
      <c r="S2207" s="2">
        <f t="shared" si="102"/>
        <v>5</v>
      </c>
      <c r="T2207" s="2">
        <f t="shared" si="103"/>
        <v>1</v>
      </c>
      <c r="U2207" s="6">
        <f t="shared" si="104"/>
        <v>58.693364269141533</v>
      </c>
    </row>
    <row r="2208" spans="1:21" x14ac:dyDescent="0.3">
      <c r="A2208" s="2" t="s">
        <v>2223</v>
      </c>
      <c r="B2208" s="2" t="s">
        <v>7197</v>
      </c>
      <c r="C2208" s="3">
        <v>45490</v>
      </c>
      <c r="D2208" s="4">
        <v>3</v>
      </c>
      <c r="E2208" s="3">
        <v>45495</v>
      </c>
      <c r="F2208" s="3">
        <v>45500</v>
      </c>
      <c r="G2208" s="3">
        <v>30078</v>
      </c>
      <c r="H2208" s="2" t="s">
        <v>9880</v>
      </c>
      <c r="I2208" s="2" t="s">
        <v>9892</v>
      </c>
      <c r="J2208" s="2" t="s">
        <v>9903</v>
      </c>
      <c r="K2208" s="2" t="s">
        <v>9908</v>
      </c>
      <c r="L2208" s="2" t="s">
        <v>9918</v>
      </c>
      <c r="M2208" s="2">
        <v>7</v>
      </c>
      <c r="N2208" s="2">
        <v>48054.22</v>
      </c>
      <c r="O2208" s="2">
        <v>336379.54</v>
      </c>
      <c r="P2208" s="2">
        <v>25.84</v>
      </c>
      <c r="Q2208" s="2">
        <v>249459.07</v>
      </c>
      <c r="R2208" s="2">
        <v>5</v>
      </c>
      <c r="S2208" s="2">
        <f t="shared" si="102"/>
        <v>10</v>
      </c>
      <c r="T2208" s="2">
        <f t="shared" si="103"/>
        <v>-7</v>
      </c>
      <c r="U2208" s="6">
        <f t="shared" si="104"/>
        <v>42.195084681013626</v>
      </c>
    </row>
    <row r="2209" spans="1:21" x14ac:dyDescent="0.3">
      <c r="A2209" s="2" t="s">
        <v>2224</v>
      </c>
      <c r="B2209" s="2" t="s">
        <v>7198</v>
      </c>
      <c r="C2209" s="3">
        <v>45655</v>
      </c>
      <c r="D2209" s="4">
        <v>3</v>
      </c>
      <c r="E2209" s="3">
        <v>45659</v>
      </c>
      <c r="F2209" s="3">
        <v>45663</v>
      </c>
      <c r="G2209" s="3">
        <v>30794</v>
      </c>
      <c r="H2209" s="2" t="s">
        <v>9879</v>
      </c>
      <c r="I2209" s="2" t="s">
        <v>9900</v>
      </c>
      <c r="J2209" s="2" t="s">
        <v>9904</v>
      </c>
      <c r="K2209" s="2" t="s">
        <v>9912</v>
      </c>
      <c r="L2209" s="2" t="s">
        <v>9920</v>
      </c>
      <c r="M2209" s="2">
        <v>9</v>
      </c>
      <c r="N2209" s="2">
        <v>46881.74</v>
      </c>
      <c r="O2209" s="2">
        <v>421935.66</v>
      </c>
      <c r="P2209" s="2">
        <v>10.5</v>
      </c>
      <c r="Q2209" s="2">
        <v>377632.42</v>
      </c>
      <c r="R2209" s="2">
        <v>3</v>
      </c>
      <c r="S2209" s="2">
        <f t="shared" si="102"/>
        <v>8</v>
      </c>
      <c r="T2209" s="2">
        <f t="shared" si="103"/>
        <v>-5</v>
      </c>
      <c r="U2209" s="6">
        <f t="shared" si="104"/>
        <v>40.685162927350426</v>
      </c>
    </row>
    <row r="2210" spans="1:21" x14ac:dyDescent="0.3">
      <c r="A2210" s="2" t="s">
        <v>2225</v>
      </c>
      <c r="B2210" s="2" t="s">
        <v>7199</v>
      </c>
      <c r="C2210" s="3">
        <v>45602</v>
      </c>
      <c r="D2210" s="4">
        <v>3</v>
      </c>
      <c r="E2210" s="3">
        <v>45603</v>
      </c>
      <c r="F2210" s="3">
        <v>45606</v>
      </c>
      <c r="G2210" s="3">
        <v>31668</v>
      </c>
      <c r="H2210" s="2" t="s">
        <v>9879</v>
      </c>
      <c r="I2210" s="2" t="s">
        <v>9893</v>
      </c>
      <c r="J2210" s="2" t="s">
        <v>9903</v>
      </c>
      <c r="K2210" s="2" t="s">
        <v>9908</v>
      </c>
      <c r="L2210" s="2" t="s">
        <v>9934</v>
      </c>
      <c r="M2210" s="2">
        <v>6</v>
      </c>
      <c r="N2210" s="2">
        <v>22342.63</v>
      </c>
      <c r="O2210" s="2">
        <v>134055.78</v>
      </c>
      <c r="P2210" s="2">
        <v>10.11</v>
      </c>
      <c r="Q2210" s="2">
        <v>120502.74</v>
      </c>
      <c r="R2210" s="2">
        <v>4</v>
      </c>
      <c r="S2210" s="2">
        <f t="shared" si="102"/>
        <v>4</v>
      </c>
      <c r="T2210" s="2">
        <f t="shared" si="103"/>
        <v>-1</v>
      </c>
      <c r="U2210" s="6">
        <f t="shared" si="104"/>
        <v>38.148543348543349</v>
      </c>
    </row>
    <row r="2211" spans="1:21" x14ac:dyDescent="0.3">
      <c r="A2211" s="2" t="s">
        <v>2226</v>
      </c>
      <c r="B2211" s="2" t="s">
        <v>7200</v>
      </c>
      <c r="C2211" s="3">
        <v>45228</v>
      </c>
      <c r="D2211" s="4">
        <v>10</v>
      </c>
      <c r="E2211" s="3">
        <v>45231</v>
      </c>
      <c r="F2211" s="3">
        <v>45234</v>
      </c>
      <c r="G2211" s="3">
        <v>22249</v>
      </c>
      <c r="H2211" s="2" t="s">
        <v>9880</v>
      </c>
      <c r="I2211" s="2" t="s">
        <v>9884</v>
      </c>
      <c r="J2211" s="2" t="s">
        <v>9903</v>
      </c>
      <c r="K2211" s="2" t="s">
        <v>9907</v>
      </c>
      <c r="L2211" s="2" t="s">
        <v>9931</v>
      </c>
      <c r="M2211" s="2">
        <v>7</v>
      </c>
      <c r="N2211" s="2">
        <v>27338.6</v>
      </c>
      <c r="O2211" s="2">
        <v>191370.2</v>
      </c>
      <c r="P2211" s="2">
        <v>22.48</v>
      </c>
      <c r="Q2211" s="2">
        <v>148350.18</v>
      </c>
      <c r="R2211" s="2">
        <v>5</v>
      </c>
      <c r="S2211" s="2">
        <f t="shared" si="102"/>
        <v>6</v>
      </c>
      <c r="T2211" s="2">
        <f t="shared" si="103"/>
        <v>4</v>
      </c>
      <c r="U2211" s="6">
        <f t="shared" si="104"/>
        <v>62.913073237508556</v>
      </c>
    </row>
    <row r="2212" spans="1:21" x14ac:dyDescent="0.3">
      <c r="A2212" s="2" t="s">
        <v>2227</v>
      </c>
      <c r="B2212" s="2" t="s">
        <v>7201</v>
      </c>
      <c r="C2212" s="3">
        <v>45794</v>
      </c>
      <c r="D2212" s="4">
        <v>5</v>
      </c>
      <c r="E2212" s="3">
        <v>45797</v>
      </c>
      <c r="F2212" s="3">
        <v>45801</v>
      </c>
      <c r="G2212" s="3">
        <v>30499</v>
      </c>
      <c r="H2212" s="2" t="s">
        <v>9882</v>
      </c>
      <c r="I2212" s="2" t="s">
        <v>9902</v>
      </c>
      <c r="J2212" s="2" t="s">
        <v>9903</v>
      </c>
      <c r="K2212" s="2" t="s">
        <v>9907</v>
      </c>
      <c r="L2212" s="2" t="s">
        <v>9931</v>
      </c>
      <c r="M2212" s="2">
        <v>5</v>
      </c>
      <c r="N2212" s="2">
        <v>45400.02</v>
      </c>
      <c r="O2212" s="2">
        <v>227000.1</v>
      </c>
      <c r="P2212" s="2">
        <v>10.49</v>
      </c>
      <c r="Q2212" s="2">
        <v>203187.79</v>
      </c>
      <c r="R2212" s="2">
        <v>3</v>
      </c>
      <c r="S2212" s="2">
        <f t="shared" si="102"/>
        <v>7</v>
      </c>
      <c r="T2212" s="2">
        <f t="shared" si="103"/>
        <v>-2</v>
      </c>
      <c r="U2212" s="6">
        <f t="shared" si="104"/>
        <v>41.874761237743535</v>
      </c>
    </row>
    <row r="2213" spans="1:21" x14ac:dyDescent="0.3">
      <c r="A2213" s="2" t="s">
        <v>2228</v>
      </c>
      <c r="B2213" s="2" t="s">
        <v>7202</v>
      </c>
      <c r="C2213" s="3">
        <v>45687</v>
      </c>
      <c r="D2213" s="4">
        <v>7</v>
      </c>
      <c r="E2213" s="3">
        <v>45688</v>
      </c>
      <c r="F2213" s="3">
        <v>45692</v>
      </c>
      <c r="G2213" s="3">
        <v>23374</v>
      </c>
      <c r="H2213" s="2" t="s">
        <v>9879</v>
      </c>
      <c r="I2213" s="2" t="s">
        <v>9886</v>
      </c>
      <c r="J2213" s="2" t="s">
        <v>9903</v>
      </c>
      <c r="K2213" s="2" t="s">
        <v>9908</v>
      </c>
      <c r="L2213" s="2" t="s">
        <v>9921</v>
      </c>
      <c r="M2213" s="2">
        <v>10</v>
      </c>
      <c r="N2213" s="2">
        <v>10034.24</v>
      </c>
      <c r="O2213" s="2">
        <v>100342.39999999999</v>
      </c>
      <c r="P2213" s="2">
        <v>8.3699999999999992</v>
      </c>
      <c r="Q2213" s="2">
        <v>91943.74</v>
      </c>
      <c r="R2213" s="2">
        <v>5</v>
      </c>
      <c r="S2213" s="2">
        <f t="shared" si="102"/>
        <v>5</v>
      </c>
      <c r="T2213" s="2">
        <f t="shared" si="103"/>
        <v>2</v>
      </c>
      <c r="U2213" s="6">
        <f t="shared" si="104"/>
        <v>61.089000912607013</v>
      </c>
    </row>
    <row r="2214" spans="1:21" x14ac:dyDescent="0.3">
      <c r="A2214" s="2" t="s">
        <v>2229</v>
      </c>
      <c r="B2214" s="2" t="s">
        <v>7203</v>
      </c>
      <c r="C2214" s="3">
        <v>45210</v>
      </c>
      <c r="D2214" s="4">
        <v>7</v>
      </c>
      <c r="E2214" s="3">
        <v>45212</v>
      </c>
      <c r="F2214" s="3">
        <v>45214</v>
      </c>
      <c r="G2214" s="3">
        <v>30557</v>
      </c>
      <c r="H2214" s="2" t="s">
        <v>9879</v>
      </c>
      <c r="I2214" s="2" t="s">
        <v>9893</v>
      </c>
      <c r="J2214" s="2" t="s">
        <v>9903</v>
      </c>
      <c r="K2214" s="2" t="s">
        <v>9907</v>
      </c>
      <c r="L2214" s="2" t="s">
        <v>9914</v>
      </c>
      <c r="M2214" s="2">
        <v>10</v>
      </c>
      <c r="N2214" s="2">
        <v>48903.91</v>
      </c>
      <c r="O2214" s="2">
        <v>489039.1</v>
      </c>
      <c r="P2214" s="2">
        <v>22.89</v>
      </c>
      <c r="Q2214" s="2">
        <v>377098.05</v>
      </c>
      <c r="R2214" s="2">
        <v>5</v>
      </c>
      <c r="S2214" s="2">
        <f t="shared" si="102"/>
        <v>4</v>
      </c>
      <c r="T2214" s="2">
        <f t="shared" si="103"/>
        <v>3</v>
      </c>
      <c r="U2214" s="6">
        <f t="shared" si="104"/>
        <v>40.118397328881471</v>
      </c>
    </row>
    <row r="2215" spans="1:21" x14ac:dyDescent="0.3">
      <c r="A2215" s="2" t="s">
        <v>2230</v>
      </c>
      <c r="B2215" s="2" t="s">
        <v>7204</v>
      </c>
      <c r="C2215" s="3">
        <v>45416</v>
      </c>
      <c r="D2215" s="4">
        <v>6</v>
      </c>
      <c r="E2215" s="3">
        <v>45417</v>
      </c>
      <c r="F2215" s="3">
        <v>45420</v>
      </c>
      <c r="G2215" s="3">
        <v>25317</v>
      </c>
      <c r="H2215" s="2" t="s">
        <v>9880</v>
      </c>
      <c r="I2215" s="2" t="s">
        <v>9884</v>
      </c>
      <c r="J2215" s="2" t="s">
        <v>9904</v>
      </c>
      <c r="K2215" s="2" t="s">
        <v>9909</v>
      </c>
      <c r="L2215" s="2" t="s">
        <v>9929</v>
      </c>
      <c r="M2215" s="2">
        <v>8</v>
      </c>
      <c r="N2215" s="2">
        <v>5546.28</v>
      </c>
      <c r="O2215" s="2">
        <v>44370.239999999998</v>
      </c>
      <c r="P2215" s="2">
        <v>21.39</v>
      </c>
      <c r="Q2215" s="2">
        <v>34879.449999999997</v>
      </c>
      <c r="R2215" s="2">
        <v>2</v>
      </c>
      <c r="S2215" s="2">
        <f t="shared" si="102"/>
        <v>4</v>
      </c>
      <c r="T2215" s="2">
        <f t="shared" si="103"/>
        <v>2</v>
      </c>
      <c r="U2215" s="6">
        <f t="shared" si="104"/>
        <v>55.028062970568101</v>
      </c>
    </row>
    <row r="2216" spans="1:21" x14ac:dyDescent="0.3">
      <c r="A2216" s="2" t="s">
        <v>2231</v>
      </c>
      <c r="B2216" s="2" t="s">
        <v>7205</v>
      </c>
      <c r="C2216" s="3">
        <v>45792</v>
      </c>
      <c r="D2216" s="4">
        <v>10</v>
      </c>
      <c r="E2216" s="3">
        <v>45793</v>
      </c>
      <c r="F2216" s="3">
        <v>45796</v>
      </c>
      <c r="G2216" s="3">
        <v>38868</v>
      </c>
      <c r="H2216" s="2" t="s">
        <v>9879</v>
      </c>
      <c r="I2216" s="2" t="s">
        <v>9886</v>
      </c>
      <c r="J2216" s="2" t="s">
        <v>9905</v>
      </c>
      <c r="K2216" s="2" t="s">
        <v>9910</v>
      </c>
      <c r="L2216" s="2" t="s">
        <v>9925</v>
      </c>
      <c r="M2216" s="2">
        <v>2</v>
      </c>
      <c r="N2216" s="2">
        <v>47406.74</v>
      </c>
      <c r="O2216" s="2">
        <v>94813.48</v>
      </c>
      <c r="P2216" s="2">
        <v>29.54</v>
      </c>
      <c r="Q2216" s="2">
        <v>66805.58</v>
      </c>
      <c r="R2216" s="2">
        <v>2</v>
      </c>
      <c r="S2216" s="2">
        <f t="shared" si="102"/>
        <v>4</v>
      </c>
      <c r="T2216" s="2">
        <f t="shared" si="103"/>
        <v>6</v>
      </c>
      <c r="U2216" s="6">
        <f t="shared" si="104"/>
        <v>18.956878850102669</v>
      </c>
    </row>
    <row r="2217" spans="1:21" x14ac:dyDescent="0.3">
      <c r="A2217" s="2" t="s">
        <v>2232</v>
      </c>
      <c r="B2217" s="2" t="s">
        <v>7206</v>
      </c>
      <c r="C2217" s="3">
        <v>45479</v>
      </c>
      <c r="D2217" s="4">
        <v>9</v>
      </c>
      <c r="E2217" s="3">
        <v>45482</v>
      </c>
      <c r="F2217" s="3">
        <v>45486</v>
      </c>
      <c r="G2217" s="3">
        <v>26294</v>
      </c>
      <c r="H2217" s="2" t="s">
        <v>9881</v>
      </c>
      <c r="I2217" s="2" t="s">
        <v>9885</v>
      </c>
      <c r="J2217" s="2" t="s">
        <v>9904</v>
      </c>
      <c r="K2217" s="2" t="s">
        <v>9909</v>
      </c>
      <c r="L2217" s="2" t="s">
        <v>9929</v>
      </c>
      <c r="M2217" s="2">
        <v>2</v>
      </c>
      <c r="N2217" s="2">
        <v>9123.52</v>
      </c>
      <c r="O2217" s="2">
        <v>18247.04</v>
      </c>
      <c r="P2217" s="2">
        <v>10.73</v>
      </c>
      <c r="Q2217" s="2">
        <v>16289.13</v>
      </c>
      <c r="R2217" s="2">
        <v>4</v>
      </c>
      <c r="S2217" s="2">
        <f t="shared" si="102"/>
        <v>7</v>
      </c>
      <c r="T2217" s="2">
        <f t="shared" si="103"/>
        <v>2</v>
      </c>
      <c r="U2217" s="6">
        <f t="shared" si="104"/>
        <v>52.524335834516329</v>
      </c>
    </row>
    <row r="2218" spans="1:21" x14ac:dyDescent="0.3">
      <c r="A2218" s="2" t="s">
        <v>2233</v>
      </c>
      <c r="B2218" s="2" t="s">
        <v>7207</v>
      </c>
      <c r="C2218" s="3">
        <v>45214</v>
      </c>
      <c r="D2218" s="4">
        <v>4</v>
      </c>
      <c r="E2218" s="3">
        <v>45219</v>
      </c>
      <c r="F2218" s="3">
        <v>45223</v>
      </c>
      <c r="G2218" s="3">
        <v>34913</v>
      </c>
      <c r="H2218" s="2" t="s">
        <v>9879</v>
      </c>
      <c r="I2218" s="2" t="s">
        <v>9896</v>
      </c>
      <c r="J2218" s="2" t="s">
        <v>9903</v>
      </c>
      <c r="K2218" s="2" t="s">
        <v>9908</v>
      </c>
      <c r="L2218" s="2" t="s">
        <v>9934</v>
      </c>
      <c r="M2218" s="2">
        <v>8</v>
      </c>
      <c r="N2218" s="2">
        <v>28879.41</v>
      </c>
      <c r="O2218" s="2">
        <v>231035.28</v>
      </c>
      <c r="P2218" s="2">
        <v>1.55</v>
      </c>
      <c r="Q2218" s="2">
        <v>227454.23</v>
      </c>
      <c r="R2218" s="2">
        <v>1</v>
      </c>
      <c r="S2218" s="2">
        <f t="shared" si="102"/>
        <v>9</v>
      </c>
      <c r="T2218" s="2">
        <f t="shared" si="103"/>
        <v>-5</v>
      </c>
      <c r="U2218" s="6">
        <f t="shared" si="104"/>
        <v>28.203266616314199</v>
      </c>
    </row>
    <row r="2219" spans="1:21" x14ac:dyDescent="0.3">
      <c r="A2219" s="2" t="s">
        <v>2234</v>
      </c>
      <c r="B2219" s="2" t="s">
        <v>7208</v>
      </c>
      <c r="C2219" s="3">
        <v>45286</v>
      </c>
      <c r="D2219" s="4">
        <v>8</v>
      </c>
      <c r="E2219" s="3">
        <v>45290</v>
      </c>
      <c r="F2219" s="3">
        <v>45292</v>
      </c>
      <c r="G2219" s="3">
        <v>39287</v>
      </c>
      <c r="H2219" s="2" t="s">
        <v>9881</v>
      </c>
      <c r="I2219" s="2" t="s">
        <v>9894</v>
      </c>
      <c r="J2219" s="2" t="s">
        <v>9905</v>
      </c>
      <c r="K2219" s="2" t="s">
        <v>9910</v>
      </c>
      <c r="L2219" s="2" t="s">
        <v>9925</v>
      </c>
      <c r="M2219" s="2">
        <v>5</v>
      </c>
      <c r="N2219" s="2">
        <v>7717.37</v>
      </c>
      <c r="O2219" s="2">
        <v>38586.85</v>
      </c>
      <c r="P2219" s="2">
        <v>28.19</v>
      </c>
      <c r="Q2219" s="2">
        <v>27709.22</v>
      </c>
      <c r="R2219" s="2">
        <v>5</v>
      </c>
      <c r="S2219" s="2">
        <f t="shared" si="102"/>
        <v>6</v>
      </c>
      <c r="T2219" s="2">
        <f t="shared" si="103"/>
        <v>2</v>
      </c>
      <c r="U2219" s="6">
        <f t="shared" si="104"/>
        <v>16.425028184892899</v>
      </c>
    </row>
    <row r="2220" spans="1:21" x14ac:dyDescent="0.3">
      <c r="A2220" s="2" t="s">
        <v>2235</v>
      </c>
      <c r="B2220" s="2" t="s">
        <v>7209</v>
      </c>
      <c r="C2220" s="3">
        <v>45769</v>
      </c>
      <c r="D2220" s="4">
        <v>3</v>
      </c>
      <c r="E2220" s="3">
        <v>45772</v>
      </c>
      <c r="F2220" s="3">
        <v>45777</v>
      </c>
      <c r="G2220" s="3">
        <v>27195</v>
      </c>
      <c r="H2220" s="2" t="s">
        <v>9882</v>
      </c>
      <c r="I2220" s="2" t="s">
        <v>9888</v>
      </c>
      <c r="J2220" s="2" t="s">
        <v>9906</v>
      </c>
      <c r="K2220" s="2" t="s">
        <v>9911</v>
      </c>
      <c r="L2220" s="2" t="s">
        <v>9936</v>
      </c>
      <c r="M2220" s="2">
        <v>10</v>
      </c>
      <c r="N2220" s="2">
        <v>40664.9</v>
      </c>
      <c r="O2220" s="2">
        <v>406649</v>
      </c>
      <c r="P2220" s="2">
        <v>0.3</v>
      </c>
      <c r="Q2220" s="2">
        <v>405429.05</v>
      </c>
      <c r="R2220" s="2">
        <v>2</v>
      </c>
      <c r="S2220" s="2">
        <f t="shared" si="102"/>
        <v>8</v>
      </c>
      <c r="T2220" s="2">
        <f t="shared" si="103"/>
        <v>-5</v>
      </c>
      <c r="U2220" s="6">
        <f t="shared" si="104"/>
        <v>50.852840520191648</v>
      </c>
    </row>
    <row r="2221" spans="1:21" x14ac:dyDescent="0.3">
      <c r="A2221" s="2" t="s">
        <v>2236</v>
      </c>
      <c r="B2221" s="2" t="s">
        <v>7210</v>
      </c>
      <c r="C2221" s="3">
        <v>45727</v>
      </c>
      <c r="D2221" s="4">
        <v>9</v>
      </c>
      <c r="E2221" s="3">
        <v>45732</v>
      </c>
      <c r="F2221" s="3">
        <v>45734</v>
      </c>
      <c r="G2221" s="3">
        <v>37192</v>
      </c>
      <c r="H2221" s="2" t="s">
        <v>9881</v>
      </c>
      <c r="I2221" s="2" t="s">
        <v>9894</v>
      </c>
      <c r="J2221" s="2" t="s">
        <v>9903</v>
      </c>
      <c r="K2221" s="2" t="s">
        <v>9907</v>
      </c>
      <c r="L2221" s="2" t="s">
        <v>9932</v>
      </c>
      <c r="M2221" s="2">
        <v>5</v>
      </c>
      <c r="N2221" s="2">
        <v>25535.25</v>
      </c>
      <c r="O2221" s="2">
        <v>127676.25</v>
      </c>
      <c r="P2221" s="2">
        <v>15.41</v>
      </c>
      <c r="Q2221" s="2">
        <v>108001.34</v>
      </c>
      <c r="R2221" s="2">
        <v>5</v>
      </c>
      <c r="S2221" s="2">
        <f t="shared" si="102"/>
        <v>7</v>
      </c>
      <c r="T2221" s="2">
        <f t="shared" si="103"/>
        <v>2</v>
      </c>
      <c r="U2221" s="6">
        <f t="shared" si="104"/>
        <v>23.368196254517578</v>
      </c>
    </row>
    <row r="2222" spans="1:21" x14ac:dyDescent="0.3">
      <c r="A2222" s="2" t="s">
        <v>2237</v>
      </c>
      <c r="B2222" s="2" t="s">
        <v>7211</v>
      </c>
      <c r="C2222" s="3">
        <v>45278</v>
      </c>
      <c r="D2222" s="4">
        <v>3</v>
      </c>
      <c r="E2222" s="3">
        <v>45279</v>
      </c>
      <c r="F2222" s="3">
        <v>45283</v>
      </c>
      <c r="G2222" s="3">
        <v>25074</v>
      </c>
      <c r="H2222" s="2" t="s">
        <v>9879</v>
      </c>
      <c r="I2222" s="2" t="s">
        <v>9896</v>
      </c>
      <c r="J2222" s="2" t="s">
        <v>9904</v>
      </c>
      <c r="K2222" s="2" t="s">
        <v>9909</v>
      </c>
      <c r="L2222" s="2" t="s">
        <v>9929</v>
      </c>
      <c r="M2222" s="2">
        <v>10</v>
      </c>
      <c r="N2222" s="2">
        <v>2918.96</v>
      </c>
      <c r="O2222" s="2">
        <v>29189.599999999999</v>
      </c>
      <c r="P2222" s="2">
        <v>5.72</v>
      </c>
      <c r="Q2222" s="2">
        <v>27519.95</v>
      </c>
      <c r="R2222" s="2">
        <v>5</v>
      </c>
      <c r="S2222" s="2">
        <f t="shared" si="102"/>
        <v>5</v>
      </c>
      <c r="T2222" s="2">
        <f t="shared" si="103"/>
        <v>-2</v>
      </c>
      <c r="U2222" s="6">
        <f t="shared" si="104"/>
        <v>55.315537303216978</v>
      </c>
    </row>
    <row r="2223" spans="1:21" x14ac:dyDescent="0.3">
      <c r="A2223" s="2" t="s">
        <v>2238</v>
      </c>
      <c r="B2223" s="2" t="s">
        <v>7212</v>
      </c>
      <c r="C2223" s="3">
        <v>45568</v>
      </c>
      <c r="D2223" s="4">
        <v>8</v>
      </c>
      <c r="E2223" s="3">
        <v>45569</v>
      </c>
      <c r="F2223" s="3">
        <v>45573</v>
      </c>
      <c r="G2223" s="3">
        <v>38457</v>
      </c>
      <c r="H2223" s="2" t="s">
        <v>9880</v>
      </c>
      <c r="I2223" s="2" t="s">
        <v>9889</v>
      </c>
      <c r="J2223" s="2" t="s">
        <v>9903</v>
      </c>
      <c r="K2223" s="2" t="s">
        <v>9908</v>
      </c>
      <c r="L2223" s="2" t="s">
        <v>9918</v>
      </c>
      <c r="M2223" s="2">
        <v>8</v>
      </c>
      <c r="N2223" s="2">
        <v>22129.93</v>
      </c>
      <c r="O2223" s="2">
        <v>177039.44</v>
      </c>
      <c r="P2223" s="2">
        <v>23.07</v>
      </c>
      <c r="Q2223" s="2">
        <v>136196.44</v>
      </c>
      <c r="R2223" s="2">
        <v>2</v>
      </c>
      <c r="S2223" s="2">
        <f t="shared" si="102"/>
        <v>5</v>
      </c>
      <c r="T2223" s="2">
        <f t="shared" si="103"/>
        <v>3</v>
      </c>
      <c r="U2223" s="6">
        <f t="shared" si="104"/>
        <v>19.468856947296374</v>
      </c>
    </row>
    <row r="2224" spans="1:21" x14ac:dyDescent="0.3">
      <c r="A2224" s="2" t="s">
        <v>2239</v>
      </c>
      <c r="B2224" s="2" t="s">
        <v>7213</v>
      </c>
      <c r="C2224" s="3">
        <v>45244</v>
      </c>
      <c r="D2224" s="4">
        <v>8</v>
      </c>
      <c r="E2224" s="3">
        <v>45247</v>
      </c>
      <c r="F2224" s="3">
        <v>45251</v>
      </c>
      <c r="G2224" s="3">
        <v>31170</v>
      </c>
      <c r="H2224" s="2" t="s">
        <v>9882</v>
      </c>
      <c r="I2224" s="2" t="s">
        <v>9887</v>
      </c>
      <c r="J2224" s="2" t="s">
        <v>9904</v>
      </c>
      <c r="K2224" s="2" t="s">
        <v>9912</v>
      </c>
      <c r="L2224" s="2" t="s">
        <v>9928</v>
      </c>
      <c r="M2224" s="2">
        <v>6</v>
      </c>
      <c r="N2224" s="2">
        <v>6791.96</v>
      </c>
      <c r="O2224" s="2">
        <v>40751.760000000002</v>
      </c>
      <c r="P2224" s="2">
        <v>3.53</v>
      </c>
      <c r="Q2224" s="2">
        <v>39313.22</v>
      </c>
      <c r="R2224" s="2">
        <v>4</v>
      </c>
      <c r="S2224" s="2">
        <f t="shared" si="102"/>
        <v>7</v>
      </c>
      <c r="T2224" s="2">
        <f t="shared" si="103"/>
        <v>1</v>
      </c>
      <c r="U2224" s="6">
        <f t="shared" si="104"/>
        <v>38.534540859309182</v>
      </c>
    </row>
    <row r="2225" spans="1:21" x14ac:dyDescent="0.3">
      <c r="A2225" s="2" t="s">
        <v>2240</v>
      </c>
      <c r="B2225" s="2" t="s">
        <v>7214</v>
      </c>
      <c r="C2225" s="3">
        <v>45391</v>
      </c>
      <c r="D2225" s="4">
        <v>4</v>
      </c>
      <c r="E2225" s="3">
        <v>45395</v>
      </c>
      <c r="F2225" s="3">
        <v>45400</v>
      </c>
      <c r="G2225" s="3">
        <v>38170</v>
      </c>
      <c r="H2225" s="2" t="s">
        <v>9879</v>
      </c>
      <c r="I2225" s="2" t="s">
        <v>9900</v>
      </c>
      <c r="J2225" s="2" t="s">
        <v>9903</v>
      </c>
      <c r="K2225" s="2" t="s">
        <v>9908</v>
      </c>
      <c r="L2225" s="2" t="s">
        <v>9915</v>
      </c>
      <c r="M2225" s="2">
        <v>6</v>
      </c>
      <c r="N2225" s="2">
        <v>1854.97</v>
      </c>
      <c r="O2225" s="2">
        <v>11129.82</v>
      </c>
      <c r="P2225" s="2">
        <v>14.34</v>
      </c>
      <c r="Q2225" s="2">
        <v>9533.7999999999993</v>
      </c>
      <c r="R2225" s="2">
        <v>2</v>
      </c>
      <c r="S2225" s="2">
        <f t="shared" si="102"/>
        <v>9</v>
      </c>
      <c r="T2225" s="2">
        <f t="shared" si="103"/>
        <v>-5</v>
      </c>
      <c r="U2225" s="6">
        <f t="shared" si="104"/>
        <v>19.768087602659367</v>
      </c>
    </row>
    <row r="2226" spans="1:21" x14ac:dyDescent="0.3">
      <c r="A2226" s="2" t="s">
        <v>2241</v>
      </c>
      <c r="B2226" s="2" t="s">
        <v>7215</v>
      </c>
      <c r="C2226" s="3">
        <v>45720</v>
      </c>
      <c r="D2226" s="4">
        <v>6</v>
      </c>
      <c r="E2226" s="3">
        <v>45723</v>
      </c>
      <c r="F2226" s="3">
        <v>45724</v>
      </c>
      <c r="G2226" s="3">
        <v>24456</v>
      </c>
      <c r="H2226" s="2" t="s">
        <v>9879</v>
      </c>
      <c r="I2226" s="2" t="s">
        <v>9893</v>
      </c>
      <c r="J2226" s="2" t="s">
        <v>9905</v>
      </c>
      <c r="K2226" s="2" t="s">
        <v>9910</v>
      </c>
      <c r="L2226" s="2" t="s">
        <v>9925</v>
      </c>
      <c r="M2226" s="2">
        <v>9</v>
      </c>
      <c r="N2226" s="2">
        <v>21376.92</v>
      </c>
      <c r="O2226" s="2">
        <v>192392.28</v>
      </c>
      <c r="P2226" s="2">
        <v>24.51</v>
      </c>
      <c r="Q2226" s="2">
        <v>145236.93</v>
      </c>
      <c r="R2226" s="2">
        <v>5</v>
      </c>
      <c r="S2226" s="2">
        <f t="shared" si="102"/>
        <v>4</v>
      </c>
      <c r="T2226" s="2">
        <f t="shared" si="103"/>
        <v>2</v>
      </c>
      <c r="U2226" s="6">
        <f t="shared" si="104"/>
        <v>58.217659137577002</v>
      </c>
    </row>
    <row r="2227" spans="1:21" x14ac:dyDescent="0.3">
      <c r="A2227" s="2" t="s">
        <v>2242</v>
      </c>
      <c r="B2227" s="2" t="s">
        <v>7216</v>
      </c>
      <c r="C2227" s="3">
        <v>45693</v>
      </c>
      <c r="D2227" s="4">
        <v>3</v>
      </c>
      <c r="E2227" s="3">
        <v>45697</v>
      </c>
      <c r="F2227" s="3">
        <v>45699</v>
      </c>
      <c r="G2227" s="3">
        <v>29110</v>
      </c>
      <c r="H2227" s="2" t="s">
        <v>9881</v>
      </c>
      <c r="I2227" s="2" t="s">
        <v>9899</v>
      </c>
      <c r="J2227" s="2" t="s">
        <v>9903</v>
      </c>
      <c r="K2227" s="2" t="s">
        <v>9908</v>
      </c>
      <c r="L2227" s="2" t="s">
        <v>9918</v>
      </c>
      <c r="M2227" s="2">
        <v>3</v>
      </c>
      <c r="N2227" s="2">
        <v>21155.95</v>
      </c>
      <c r="O2227" s="2">
        <v>63467.850000000013</v>
      </c>
      <c r="P2227" s="2">
        <v>24.38</v>
      </c>
      <c r="Q2227" s="2">
        <v>47994.39</v>
      </c>
      <c r="R2227" s="2">
        <v>4</v>
      </c>
      <c r="S2227" s="2">
        <f t="shared" si="102"/>
        <v>6</v>
      </c>
      <c r="T2227" s="2">
        <f t="shared" si="103"/>
        <v>-3</v>
      </c>
      <c r="U2227" s="6">
        <f t="shared" si="104"/>
        <v>45.401118424884956</v>
      </c>
    </row>
    <row r="2228" spans="1:21" x14ac:dyDescent="0.3">
      <c r="A2228" s="2" t="s">
        <v>2243</v>
      </c>
      <c r="B2228" s="2" t="s">
        <v>7217</v>
      </c>
      <c r="C2228" s="3">
        <v>45873</v>
      </c>
      <c r="D2228" s="4">
        <v>10</v>
      </c>
      <c r="E2228" s="3">
        <v>45877</v>
      </c>
      <c r="F2228" s="3">
        <v>45882</v>
      </c>
      <c r="G2228" s="3">
        <v>33700</v>
      </c>
      <c r="H2228" s="2" t="s">
        <v>9879</v>
      </c>
      <c r="I2228" s="2" t="s">
        <v>9883</v>
      </c>
      <c r="J2228" s="2" t="s">
        <v>9903</v>
      </c>
      <c r="K2228" s="2" t="s">
        <v>9908</v>
      </c>
      <c r="L2228" s="2" t="s">
        <v>9921</v>
      </c>
      <c r="M2228" s="2">
        <v>7</v>
      </c>
      <c r="N2228" s="2">
        <v>13469.72</v>
      </c>
      <c r="O2228" s="2">
        <v>94288.04</v>
      </c>
      <c r="P2228" s="2">
        <v>8.0399999999999991</v>
      </c>
      <c r="Q2228" s="2">
        <v>86707.28</v>
      </c>
      <c r="R2228" s="2">
        <v>1</v>
      </c>
      <c r="S2228" s="2">
        <f t="shared" si="102"/>
        <v>9</v>
      </c>
      <c r="T2228" s="2">
        <f t="shared" si="103"/>
        <v>1</v>
      </c>
      <c r="U2228" s="6">
        <f t="shared" si="104"/>
        <v>33.326515822529998</v>
      </c>
    </row>
    <row r="2229" spans="1:21" x14ac:dyDescent="0.3">
      <c r="A2229" s="2" t="s">
        <v>2244</v>
      </c>
      <c r="B2229" s="2" t="s">
        <v>7218</v>
      </c>
      <c r="C2229" s="3">
        <v>45743</v>
      </c>
      <c r="D2229" s="4">
        <v>4</v>
      </c>
      <c r="E2229" s="3">
        <v>45745</v>
      </c>
      <c r="F2229" s="3">
        <v>45747</v>
      </c>
      <c r="G2229" s="3">
        <v>26315</v>
      </c>
      <c r="H2229" s="2" t="s">
        <v>9879</v>
      </c>
      <c r="I2229" s="2" t="s">
        <v>9896</v>
      </c>
      <c r="J2229" s="2" t="s">
        <v>9906</v>
      </c>
      <c r="K2229" s="2" t="s">
        <v>9911</v>
      </c>
      <c r="L2229" s="2" t="s">
        <v>9926</v>
      </c>
      <c r="M2229" s="2">
        <v>7</v>
      </c>
      <c r="N2229" s="2">
        <v>5773.43</v>
      </c>
      <c r="O2229" s="2">
        <v>40414.01</v>
      </c>
      <c r="P2229" s="2">
        <v>15.97</v>
      </c>
      <c r="Q2229" s="2">
        <v>33959.89</v>
      </c>
      <c r="R2229" s="2">
        <v>5</v>
      </c>
      <c r="S2229" s="2">
        <f t="shared" si="102"/>
        <v>4</v>
      </c>
      <c r="T2229" s="2">
        <f t="shared" si="103"/>
        <v>0</v>
      </c>
      <c r="U2229" s="6">
        <f t="shared" si="104"/>
        <v>53.189616710606373</v>
      </c>
    </row>
    <row r="2230" spans="1:21" x14ac:dyDescent="0.3">
      <c r="A2230" s="2" t="s">
        <v>2245</v>
      </c>
      <c r="B2230" s="2" t="s">
        <v>7219</v>
      </c>
      <c r="C2230" s="3">
        <v>45722</v>
      </c>
      <c r="D2230" s="4">
        <v>6</v>
      </c>
      <c r="E2230" s="3">
        <v>45725</v>
      </c>
      <c r="F2230" s="3">
        <v>45730</v>
      </c>
      <c r="G2230" s="3">
        <v>32899</v>
      </c>
      <c r="H2230" s="2" t="s">
        <v>9882</v>
      </c>
      <c r="I2230" s="2" t="s">
        <v>9895</v>
      </c>
      <c r="J2230" s="2" t="s">
        <v>9903</v>
      </c>
      <c r="K2230" s="2" t="s">
        <v>9907</v>
      </c>
      <c r="L2230" s="2" t="s">
        <v>9931</v>
      </c>
      <c r="M2230" s="2">
        <v>6</v>
      </c>
      <c r="N2230" s="2">
        <v>15551.3</v>
      </c>
      <c r="O2230" s="2">
        <v>93307.799999999988</v>
      </c>
      <c r="P2230" s="2">
        <v>21.45</v>
      </c>
      <c r="Q2230" s="2">
        <v>73293.279999999999</v>
      </c>
      <c r="R2230" s="2">
        <v>5</v>
      </c>
      <c r="S2230" s="2">
        <f t="shared" si="102"/>
        <v>8</v>
      </c>
      <c r="T2230" s="2">
        <f t="shared" si="103"/>
        <v>-2</v>
      </c>
      <c r="U2230" s="6">
        <f t="shared" si="104"/>
        <v>35.107460643394937</v>
      </c>
    </row>
    <row r="2231" spans="1:21" x14ac:dyDescent="0.3">
      <c r="A2231" s="2" t="s">
        <v>2246</v>
      </c>
      <c r="B2231" s="2" t="s">
        <v>7220</v>
      </c>
      <c r="C2231" s="3">
        <v>45494</v>
      </c>
      <c r="D2231" s="4">
        <v>8</v>
      </c>
      <c r="E2231" s="3">
        <v>45496</v>
      </c>
      <c r="F2231" s="3">
        <v>45500</v>
      </c>
      <c r="G2231" s="3">
        <v>23737</v>
      </c>
      <c r="H2231" s="2" t="s">
        <v>9879</v>
      </c>
      <c r="I2231" s="2" t="s">
        <v>9896</v>
      </c>
      <c r="J2231" s="2" t="s">
        <v>9906</v>
      </c>
      <c r="K2231" s="2" t="s">
        <v>9911</v>
      </c>
      <c r="L2231" s="2" t="s">
        <v>9922</v>
      </c>
      <c r="M2231" s="2">
        <v>3</v>
      </c>
      <c r="N2231" s="2">
        <v>23715.61</v>
      </c>
      <c r="O2231" s="2">
        <v>71146.83</v>
      </c>
      <c r="P2231" s="2">
        <v>23.34</v>
      </c>
      <c r="Q2231" s="2">
        <v>54541.16</v>
      </c>
      <c r="R2231" s="2">
        <v>1</v>
      </c>
      <c r="S2231" s="2">
        <f t="shared" si="102"/>
        <v>6</v>
      </c>
      <c r="T2231" s="2">
        <f t="shared" si="103"/>
        <v>2</v>
      </c>
      <c r="U2231" s="6">
        <f t="shared" si="104"/>
        <v>59.565414478703822</v>
      </c>
    </row>
    <row r="2232" spans="1:21" x14ac:dyDescent="0.3">
      <c r="A2232" s="2" t="s">
        <v>2247</v>
      </c>
      <c r="B2232" s="2" t="s">
        <v>7221</v>
      </c>
      <c r="C2232" s="3">
        <v>45722</v>
      </c>
      <c r="D2232" s="4">
        <v>3</v>
      </c>
      <c r="E2232" s="3">
        <v>45725</v>
      </c>
      <c r="F2232" s="3">
        <v>45730</v>
      </c>
      <c r="G2232" s="3">
        <v>24797</v>
      </c>
      <c r="H2232" s="2" t="s">
        <v>9879</v>
      </c>
      <c r="I2232" s="2" t="s">
        <v>9900</v>
      </c>
      <c r="J2232" s="2" t="s">
        <v>9903</v>
      </c>
      <c r="K2232" s="2" t="s">
        <v>9907</v>
      </c>
      <c r="L2232" s="2" t="s">
        <v>9931</v>
      </c>
      <c r="M2232" s="2">
        <v>10</v>
      </c>
      <c r="N2232" s="2">
        <v>47775.48</v>
      </c>
      <c r="O2232" s="2">
        <v>477754.8</v>
      </c>
      <c r="P2232" s="2">
        <v>10.18</v>
      </c>
      <c r="Q2232" s="2">
        <v>429119.36</v>
      </c>
      <c r="R2232" s="2">
        <v>2</v>
      </c>
      <c r="S2232" s="2">
        <f t="shared" si="102"/>
        <v>8</v>
      </c>
      <c r="T2232" s="2">
        <f t="shared" si="103"/>
        <v>-5</v>
      </c>
      <c r="U2232" s="6">
        <f t="shared" si="104"/>
        <v>57.288863109048727</v>
      </c>
    </row>
    <row r="2233" spans="1:21" x14ac:dyDescent="0.3">
      <c r="A2233" s="2" t="s">
        <v>2248</v>
      </c>
      <c r="B2233" s="2" t="s">
        <v>7222</v>
      </c>
      <c r="C2233" s="3">
        <v>45480</v>
      </c>
      <c r="D2233" s="4">
        <v>6</v>
      </c>
      <c r="E2233" s="3">
        <v>45483</v>
      </c>
      <c r="F2233" s="3">
        <v>45487</v>
      </c>
      <c r="G2233" s="3">
        <v>39209</v>
      </c>
      <c r="H2233" s="2" t="s">
        <v>9881</v>
      </c>
      <c r="I2233" s="2" t="s">
        <v>9885</v>
      </c>
      <c r="J2233" s="2" t="s">
        <v>9904</v>
      </c>
      <c r="K2233" s="2" t="s">
        <v>9909</v>
      </c>
      <c r="L2233" s="2" t="s">
        <v>9927</v>
      </c>
      <c r="M2233" s="2">
        <v>3</v>
      </c>
      <c r="N2233" s="2">
        <v>18085.91</v>
      </c>
      <c r="O2233" s="2">
        <v>54257.73</v>
      </c>
      <c r="P2233" s="2">
        <v>1.53</v>
      </c>
      <c r="Q2233" s="2">
        <v>53427.59</v>
      </c>
      <c r="R2233" s="2">
        <v>3</v>
      </c>
      <c r="S2233" s="2">
        <f t="shared" si="102"/>
        <v>7</v>
      </c>
      <c r="T2233" s="2">
        <f t="shared" si="103"/>
        <v>-1</v>
      </c>
      <c r="U2233" s="6">
        <f t="shared" si="104"/>
        <v>17.167756653992395</v>
      </c>
    </row>
    <row r="2234" spans="1:21" x14ac:dyDescent="0.3">
      <c r="A2234" s="2" t="s">
        <v>2249</v>
      </c>
      <c r="B2234" s="2" t="s">
        <v>7223</v>
      </c>
      <c r="C2234" s="3">
        <v>45356</v>
      </c>
      <c r="D2234" s="4">
        <v>5</v>
      </c>
      <c r="E2234" s="3">
        <v>45361</v>
      </c>
      <c r="F2234" s="3">
        <v>45362</v>
      </c>
      <c r="G2234" s="3">
        <v>22566</v>
      </c>
      <c r="H2234" s="2" t="s">
        <v>9881</v>
      </c>
      <c r="I2234" s="2" t="s">
        <v>9899</v>
      </c>
      <c r="J2234" s="2" t="s">
        <v>9906</v>
      </c>
      <c r="K2234" s="2" t="s">
        <v>9911</v>
      </c>
      <c r="L2234" s="2" t="s">
        <v>9936</v>
      </c>
      <c r="M2234" s="2">
        <v>2</v>
      </c>
      <c r="N2234" s="2">
        <v>36043.89</v>
      </c>
      <c r="O2234" s="2">
        <v>72087.78</v>
      </c>
      <c r="P2234" s="2">
        <v>9.9499999999999993</v>
      </c>
      <c r="Q2234" s="2">
        <v>64915.05</v>
      </c>
      <c r="R2234" s="2">
        <v>3</v>
      </c>
      <c r="S2234" s="2">
        <f t="shared" si="102"/>
        <v>6</v>
      </c>
      <c r="T2234" s="2">
        <f t="shared" si="103"/>
        <v>-1</v>
      </c>
      <c r="U2234" s="6">
        <f t="shared" si="104"/>
        <v>62.395619438740589</v>
      </c>
    </row>
    <row r="2235" spans="1:21" x14ac:dyDescent="0.3">
      <c r="A2235" s="2" t="s">
        <v>2250</v>
      </c>
      <c r="B2235" s="2" t="s">
        <v>7224</v>
      </c>
      <c r="C2235" s="3">
        <v>45797</v>
      </c>
      <c r="D2235" s="4">
        <v>10</v>
      </c>
      <c r="E2235" s="3">
        <v>45802</v>
      </c>
      <c r="F2235" s="3">
        <v>45803</v>
      </c>
      <c r="G2235" s="3">
        <v>28694</v>
      </c>
      <c r="H2235" s="2" t="s">
        <v>9879</v>
      </c>
      <c r="I2235" s="2" t="s">
        <v>9893</v>
      </c>
      <c r="J2235" s="2" t="s">
        <v>9904</v>
      </c>
      <c r="K2235" s="2" t="s">
        <v>9909</v>
      </c>
      <c r="L2235" s="2" t="s">
        <v>9923</v>
      </c>
      <c r="M2235" s="2">
        <v>4</v>
      </c>
      <c r="N2235" s="2">
        <v>12137.55</v>
      </c>
      <c r="O2235" s="2">
        <v>48550.2</v>
      </c>
      <c r="P2235" s="2">
        <v>15.8</v>
      </c>
      <c r="Q2235" s="2">
        <v>40879.269999999997</v>
      </c>
      <c r="R2235" s="2">
        <v>4</v>
      </c>
      <c r="S2235" s="2">
        <f t="shared" si="102"/>
        <v>6</v>
      </c>
      <c r="T2235" s="2">
        <f t="shared" si="103"/>
        <v>4</v>
      </c>
      <c r="U2235" s="6">
        <f t="shared" si="104"/>
        <v>46.82546201232033</v>
      </c>
    </row>
    <row r="2236" spans="1:21" x14ac:dyDescent="0.3">
      <c r="A2236" s="2" t="s">
        <v>2251</v>
      </c>
      <c r="B2236" s="2" t="s">
        <v>7225</v>
      </c>
      <c r="C2236" s="3">
        <v>45233</v>
      </c>
      <c r="D2236" s="4">
        <v>6</v>
      </c>
      <c r="E2236" s="3">
        <v>45237</v>
      </c>
      <c r="F2236" s="3">
        <v>45240</v>
      </c>
      <c r="G2236" s="3">
        <v>34254</v>
      </c>
      <c r="H2236" s="2" t="s">
        <v>9879</v>
      </c>
      <c r="I2236" s="2" t="s">
        <v>9883</v>
      </c>
      <c r="J2236" s="2" t="s">
        <v>9905</v>
      </c>
      <c r="K2236" s="2" t="s">
        <v>9910</v>
      </c>
      <c r="L2236" s="2" t="s">
        <v>9925</v>
      </c>
      <c r="M2236" s="2">
        <v>4</v>
      </c>
      <c r="N2236" s="2">
        <v>21602.85</v>
      </c>
      <c r="O2236" s="2">
        <v>86411.4</v>
      </c>
      <c r="P2236" s="2">
        <v>2.59</v>
      </c>
      <c r="Q2236" s="2">
        <v>84173.34</v>
      </c>
      <c r="R2236" s="2">
        <v>4</v>
      </c>
      <c r="S2236" s="2">
        <f t="shared" si="102"/>
        <v>7</v>
      </c>
      <c r="T2236" s="2">
        <f t="shared" si="103"/>
        <v>-1</v>
      </c>
      <c r="U2236" s="6">
        <f t="shared" si="104"/>
        <v>30.060854972619676</v>
      </c>
    </row>
    <row r="2237" spans="1:21" x14ac:dyDescent="0.3">
      <c r="A2237" s="2" t="s">
        <v>2252</v>
      </c>
      <c r="B2237" s="2" t="s">
        <v>7226</v>
      </c>
      <c r="C2237" s="3">
        <v>45320</v>
      </c>
      <c r="D2237" s="4">
        <v>8</v>
      </c>
      <c r="E2237" s="3">
        <v>45323</v>
      </c>
      <c r="F2237" s="3">
        <v>45327</v>
      </c>
      <c r="G2237" s="3">
        <v>31335</v>
      </c>
      <c r="H2237" s="2" t="s">
        <v>9879</v>
      </c>
      <c r="I2237" s="2" t="s">
        <v>9896</v>
      </c>
      <c r="J2237" s="2" t="s">
        <v>9905</v>
      </c>
      <c r="K2237" s="2" t="s">
        <v>9910</v>
      </c>
      <c r="L2237" s="2" t="s">
        <v>9925</v>
      </c>
      <c r="M2237" s="2">
        <v>3</v>
      </c>
      <c r="N2237" s="2">
        <v>20989.16</v>
      </c>
      <c r="O2237" s="2">
        <v>62967.48</v>
      </c>
      <c r="P2237" s="2">
        <v>18.809999999999999</v>
      </c>
      <c r="Q2237" s="2">
        <v>51123.3</v>
      </c>
      <c r="R2237" s="2">
        <v>3</v>
      </c>
      <c r="S2237" s="2">
        <f t="shared" si="102"/>
        <v>7</v>
      </c>
      <c r="T2237" s="2">
        <f t="shared" si="103"/>
        <v>1</v>
      </c>
      <c r="U2237" s="6">
        <f t="shared" si="104"/>
        <v>38.288843258042434</v>
      </c>
    </row>
    <row r="2238" spans="1:21" x14ac:dyDescent="0.3">
      <c r="A2238" s="2" t="s">
        <v>2253</v>
      </c>
      <c r="B2238" s="2" t="s">
        <v>7227</v>
      </c>
      <c r="C2238" s="3">
        <v>45866</v>
      </c>
      <c r="D2238" s="4">
        <v>6</v>
      </c>
      <c r="E2238" s="3">
        <v>45870</v>
      </c>
      <c r="F2238" s="3">
        <v>45875</v>
      </c>
      <c r="G2238" s="3">
        <v>33036</v>
      </c>
      <c r="H2238" s="2" t="s">
        <v>9880</v>
      </c>
      <c r="I2238" s="2" t="s">
        <v>9901</v>
      </c>
      <c r="J2238" s="2" t="s">
        <v>9903</v>
      </c>
      <c r="K2238" s="2" t="s">
        <v>9907</v>
      </c>
      <c r="L2238" s="2" t="s">
        <v>9914</v>
      </c>
      <c r="M2238" s="2">
        <v>8</v>
      </c>
      <c r="N2238" s="2">
        <v>10132.02</v>
      </c>
      <c r="O2238" s="2">
        <v>81056.160000000003</v>
      </c>
      <c r="P2238" s="2">
        <v>13.44</v>
      </c>
      <c r="Q2238" s="2">
        <v>70162.210000000006</v>
      </c>
      <c r="R2238" s="2">
        <v>1</v>
      </c>
      <c r="S2238" s="2">
        <f t="shared" si="102"/>
        <v>9</v>
      </c>
      <c r="T2238" s="2">
        <f t="shared" si="103"/>
        <v>-3</v>
      </c>
      <c r="U2238" s="6">
        <f t="shared" si="104"/>
        <v>35.126625598904859</v>
      </c>
    </row>
    <row r="2239" spans="1:21" x14ac:dyDescent="0.3">
      <c r="A2239" s="2" t="s">
        <v>2254</v>
      </c>
      <c r="B2239" s="2" t="s">
        <v>7228</v>
      </c>
      <c r="C2239" s="3">
        <v>45259</v>
      </c>
      <c r="D2239" s="4">
        <v>8</v>
      </c>
      <c r="E2239" s="3">
        <v>45261</v>
      </c>
      <c r="F2239" s="3">
        <v>45266</v>
      </c>
      <c r="G2239" s="3">
        <v>27250</v>
      </c>
      <c r="H2239" s="2" t="s">
        <v>9879</v>
      </c>
      <c r="I2239" s="2" t="s">
        <v>9886</v>
      </c>
      <c r="J2239" s="2" t="s">
        <v>9906</v>
      </c>
      <c r="K2239" s="2" t="s">
        <v>9911</v>
      </c>
      <c r="L2239" s="2" t="s">
        <v>9922</v>
      </c>
      <c r="M2239" s="2">
        <v>3</v>
      </c>
      <c r="N2239" s="2">
        <v>20959.919999999998</v>
      </c>
      <c r="O2239" s="2">
        <v>62879.759999999987</v>
      </c>
      <c r="P2239" s="2">
        <v>24</v>
      </c>
      <c r="Q2239" s="2">
        <v>47788.62</v>
      </c>
      <c r="R2239" s="2">
        <v>3</v>
      </c>
      <c r="S2239" s="2">
        <f t="shared" si="102"/>
        <v>7</v>
      </c>
      <c r="T2239" s="2">
        <f t="shared" si="103"/>
        <v>1</v>
      </c>
      <c r="U2239" s="6">
        <f t="shared" si="104"/>
        <v>49.307304785894203</v>
      </c>
    </row>
    <row r="2240" spans="1:21" x14ac:dyDescent="0.3">
      <c r="A2240" s="2" t="s">
        <v>2255</v>
      </c>
      <c r="B2240" s="2" t="s">
        <v>7229</v>
      </c>
      <c r="C2240" s="3">
        <v>45683</v>
      </c>
      <c r="D2240" s="4">
        <v>5</v>
      </c>
      <c r="E2240" s="3">
        <v>45684</v>
      </c>
      <c r="F2240" s="3">
        <v>45689</v>
      </c>
      <c r="G2240" s="3">
        <v>33239</v>
      </c>
      <c r="H2240" s="2" t="s">
        <v>9879</v>
      </c>
      <c r="I2240" s="2" t="s">
        <v>9893</v>
      </c>
      <c r="J2240" s="2" t="s">
        <v>9904</v>
      </c>
      <c r="K2240" s="2" t="s">
        <v>9912</v>
      </c>
      <c r="L2240" s="2" t="s">
        <v>9930</v>
      </c>
      <c r="M2240" s="2">
        <v>8</v>
      </c>
      <c r="N2240" s="2">
        <v>7879.03</v>
      </c>
      <c r="O2240" s="2">
        <v>63032.24</v>
      </c>
      <c r="P2240" s="2">
        <v>17.579999999999998</v>
      </c>
      <c r="Q2240" s="2">
        <v>51951.17</v>
      </c>
      <c r="R2240" s="2">
        <v>4</v>
      </c>
      <c r="S2240" s="2">
        <f t="shared" si="102"/>
        <v>6</v>
      </c>
      <c r="T2240" s="2">
        <f t="shared" si="103"/>
        <v>-1</v>
      </c>
      <c r="U2240" s="6">
        <f t="shared" si="104"/>
        <v>34.069148936170215</v>
      </c>
    </row>
    <row r="2241" spans="1:21" x14ac:dyDescent="0.3">
      <c r="A2241" s="2" t="s">
        <v>2256</v>
      </c>
      <c r="B2241" s="2" t="s">
        <v>7230</v>
      </c>
      <c r="C2241" s="3">
        <v>45565</v>
      </c>
      <c r="D2241" s="4">
        <v>6</v>
      </c>
      <c r="E2241" s="3">
        <v>45567</v>
      </c>
      <c r="F2241" s="3">
        <v>45570</v>
      </c>
      <c r="G2241" s="3">
        <v>29507</v>
      </c>
      <c r="H2241" s="2" t="s">
        <v>9880</v>
      </c>
      <c r="I2241" s="2" t="s">
        <v>9901</v>
      </c>
      <c r="J2241" s="2" t="s">
        <v>9903</v>
      </c>
      <c r="K2241" s="2" t="s">
        <v>9907</v>
      </c>
      <c r="L2241" s="2" t="s">
        <v>9914</v>
      </c>
      <c r="M2241" s="2">
        <v>2</v>
      </c>
      <c r="N2241" s="2">
        <v>33386.22</v>
      </c>
      <c r="O2241" s="2">
        <v>66772.44</v>
      </c>
      <c r="P2241" s="2">
        <v>20.91</v>
      </c>
      <c r="Q2241" s="2">
        <v>52810.32</v>
      </c>
      <c r="R2241" s="2">
        <v>3</v>
      </c>
      <c r="S2241" s="2">
        <f t="shared" si="102"/>
        <v>5</v>
      </c>
      <c r="T2241" s="2">
        <f t="shared" si="103"/>
        <v>1</v>
      </c>
      <c r="U2241" s="6">
        <f t="shared" si="104"/>
        <v>43.9624018981566</v>
      </c>
    </row>
    <row r="2242" spans="1:21" x14ac:dyDescent="0.3">
      <c r="A2242" s="2" t="s">
        <v>2257</v>
      </c>
      <c r="B2242" s="2" t="s">
        <v>7231</v>
      </c>
      <c r="C2242" s="3">
        <v>45742</v>
      </c>
      <c r="D2242" s="4">
        <v>5</v>
      </c>
      <c r="E2242" s="3">
        <v>45743</v>
      </c>
      <c r="F2242" s="3">
        <v>45748</v>
      </c>
      <c r="G2242" s="3">
        <v>26002</v>
      </c>
      <c r="H2242" s="2" t="s">
        <v>9882</v>
      </c>
      <c r="I2242" s="2" t="s">
        <v>9887</v>
      </c>
      <c r="J2242" s="2" t="s">
        <v>9904</v>
      </c>
      <c r="K2242" s="2" t="s">
        <v>9912</v>
      </c>
      <c r="L2242" s="2" t="s">
        <v>9933</v>
      </c>
      <c r="M2242" s="2">
        <v>2</v>
      </c>
      <c r="N2242" s="2">
        <v>4526.29</v>
      </c>
      <c r="O2242" s="2">
        <v>9052.58</v>
      </c>
      <c r="P2242" s="2">
        <v>29.53</v>
      </c>
      <c r="Q2242" s="2">
        <v>6379.35</v>
      </c>
      <c r="R2242" s="2">
        <v>5</v>
      </c>
      <c r="S2242" s="2">
        <f t="shared" si="102"/>
        <v>6</v>
      </c>
      <c r="T2242" s="2">
        <f t="shared" si="103"/>
        <v>-1</v>
      </c>
      <c r="U2242" s="6">
        <f t="shared" si="104"/>
        <v>54.044501966250188</v>
      </c>
    </row>
    <row r="2243" spans="1:21" x14ac:dyDescent="0.3">
      <c r="A2243" s="2" t="s">
        <v>2258</v>
      </c>
      <c r="B2243" s="2" t="s">
        <v>7232</v>
      </c>
      <c r="C2243" s="3">
        <v>45193</v>
      </c>
      <c r="D2243" s="4">
        <v>9</v>
      </c>
      <c r="E2243" s="3">
        <v>45195</v>
      </c>
      <c r="F2243" s="3">
        <v>45197</v>
      </c>
      <c r="G2243" s="3">
        <v>26169</v>
      </c>
      <c r="H2243" s="2" t="s">
        <v>9880</v>
      </c>
      <c r="I2243" s="2" t="s">
        <v>9897</v>
      </c>
      <c r="J2243" s="2" t="s">
        <v>9904</v>
      </c>
      <c r="K2243" s="2" t="s">
        <v>9909</v>
      </c>
      <c r="L2243" s="2" t="s">
        <v>9929</v>
      </c>
      <c r="M2243" s="2">
        <v>1</v>
      </c>
      <c r="N2243" s="2">
        <v>27171.9</v>
      </c>
      <c r="O2243" s="2">
        <v>27171.9</v>
      </c>
      <c r="P2243" s="2">
        <v>26.75</v>
      </c>
      <c r="Q2243" s="2">
        <v>19903.419999999998</v>
      </c>
      <c r="R2243" s="2">
        <v>3</v>
      </c>
      <c r="S2243" s="2">
        <f t="shared" ref="S2243:S2306" si="105">_xlfn.DAYS(F2243,C2243)</f>
        <v>4</v>
      </c>
      <c r="T2243" s="2">
        <f t="shared" ref="T2243:T2306" si="106">D2243-S2243</f>
        <v>5</v>
      </c>
      <c r="U2243" s="6">
        <f t="shared" ref="U2243:U2306" si="107">YEARFRAC(G2243,C2243,1)</f>
        <v>52.085546027482174</v>
      </c>
    </row>
    <row r="2244" spans="1:21" x14ac:dyDescent="0.3">
      <c r="A2244" s="2" t="s">
        <v>2259</v>
      </c>
      <c r="B2244" s="2" t="s">
        <v>7233</v>
      </c>
      <c r="C2244" s="3">
        <v>45228</v>
      </c>
      <c r="D2244" s="4">
        <v>3</v>
      </c>
      <c r="E2244" s="3">
        <v>45230</v>
      </c>
      <c r="F2244" s="3">
        <v>45232</v>
      </c>
      <c r="G2244" s="3">
        <v>30312</v>
      </c>
      <c r="H2244" s="2" t="s">
        <v>9879</v>
      </c>
      <c r="I2244" s="2" t="s">
        <v>9883</v>
      </c>
      <c r="J2244" s="2" t="s">
        <v>9904</v>
      </c>
      <c r="K2244" s="2" t="s">
        <v>9912</v>
      </c>
      <c r="L2244" s="2" t="s">
        <v>9920</v>
      </c>
      <c r="M2244" s="2">
        <v>7</v>
      </c>
      <c r="N2244" s="2">
        <v>19682.82</v>
      </c>
      <c r="O2244" s="2">
        <v>137779.74</v>
      </c>
      <c r="P2244" s="2">
        <v>28.66</v>
      </c>
      <c r="Q2244" s="2">
        <v>98292.07</v>
      </c>
      <c r="R2244" s="2">
        <v>4</v>
      </c>
      <c r="S2244" s="2">
        <f t="shared" si="105"/>
        <v>4</v>
      </c>
      <c r="T2244" s="2">
        <f t="shared" si="106"/>
        <v>-1</v>
      </c>
      <c r="U2244" s="6">
        <f t="shared" si="107"/>
        <v>40.839113428943939</v>
      </c>
    </row>
    <row r="2245" spans="1:21" x14ac:dyDescent="0.3">
      <c r="A2245" s="2" t="s">
        <v>2260</v>
      </c>
      <c r="B2245" s="2" t="s">
        <v>7234</v>
      </c>
      <c r="C2245" s="3">
        <v>45397</v>
      </c>
      <c r="D2245" s="4">
        <v>5</v>
      </c>
      <c r="E2245" s="3">
        <v>45402</v>
      </c>
      <c r="F2245" s="3">
        <v>45403</v>
      </c>
      <c r="G2245" s="3">
        <v>31184</v>
      </c>
      <c r="H2245" s="2" t="s">
        <v>9881</v>
      </c>
      <c r="I2245" s="2" t="s">
        <v>9899</v>
      </c>
      <c r="J2245" s="2" t="s">
        <v>9904</v>
      </c>
      <c r="K2245" s="2" t="s">
        <v>9912</v>
      </c>
      <c r="L2245" s="2" t="s">
        <v>9933</v>
      </c>
      <c r="M2245" s="2">
        <v>4</v>
      </c>
      <c r="N2245" s="2">
        <v>38801.86</v>
      </c>
      <c r="O2245" s="2">
        <v>155207.44</v>
      </c>
      <c r="P2245" s="2">
        <v>24.83</v>
      </c>
      <c r="Q2245" s="2">
        <v>116669.43</v>
      </c>
      <c r="R2245" s="2">
        <v>3</v>
      </c>
      <c r="S2245" s="2">
        <f t="shared" si="105"/>
        <v>6</v>
      </c>
      <c r="T2245" s="2">
        <f t="shared" si="106"/>
        <v>-1</v>
      </c>
      <c r="U2245" s="6">
        <f t="shared" si="107"/>
        <v>38.913073237508556</v>
      </c>
    </row>
    <row r="2246" spans="1:21" x14ac:dyDescent="0.3">
      <c r="A2246" s="2" t="s">
        <v>2261</v>
      </c>
      <c r="B2246" s="2" t="s">
        <v>7235</v>
      </c>
      <c r="C2246" s="3">
        <v>45479</v>
      </c>
      <c r="D2246" s="4">
        <v>9</v>
      </c>
      <c r="E2246" s="3">
        <v>45483</v>
      </c>
      <c r="F2246" s="3">
        <v>45484</v>
      </c>
      <c r="G2246" s="3">
        <v>25050</v>
      </c>
      <c r="H2246" s="2" t="s">
        <v>9879</v>
      </c>
      <c r="I2246" s="2" t="s">
        <v>9896</v>
      </c>
      <c r="J2246" s="2" t="s">
        <v>9905</v>
      </c>
      <c r="K2246" s="2" t="s">
        <v>9910</v>
      </c>
      <c r="L2246" s="2" t="s">
        <v>9935</v>
      </c>
      <c r="M2246" s="2">
        <v>3</v>
      </c>
      <c r="N2246" s="2">
        <v>32502.48</v>
      </c>
      <c r="O2246" s="2">
        <v>97507.44</v>
      </c>
      <c r="P2246" s="2">
        <v>20.58</v>
      </c>
      <c r="Q2246" s="2">
        <v>77440.41</v>
      </c>
      <c r="R2246" s="2">
        <v>5</v>
      </c>
      <c r="S2246" s="2">
        <f t="shared" si="105"/>
        <v>5</v>
      </c>
      <c r="T2246" s="2">
        <f t="shared" si="106"/>
        <v>4</v>
      </c>
      <c r="U2246" s="6">
        <f t="shared" si="107"/>
        <v>55.92953890489914</v>
      </c>
    </row>
    <row r="2247" spans="1:21" x14ac:dyDescent="0.3">
      <c r="A2247" s="2" t="s">
        <v>2262</v>
      </c>
      <c r="B2247" s="2" t="s">
        <v>7236</v>
      </c>
      <c r="C2247" s="3">
        <v>45151</v>
      </c>
      <c r="D2247" s="4">
        <v>3</v>
      </c>
      <c r="E2247" s="3">
        <v>45155</v>
      </c>
      <c r="F2247" s="3">
        <v>45160</v>
      </c>
      <c r="G2247" s="3">
        <v>22923</v>
      </c>
      <c r="H2247" s="2" t="s">
        <v>9882</v>
      </c>
      <c r="I2247" s="2" t="s">
        <v>9902</v>
      </c>
      <c r="J2247" s="2" t="s">
        <v>9906</v>
      </c>
      <c r="K2247" s="2" t="s">
        <v>9911</v>
      </c>
      <c r="L2247" s="2" t="s">
        <v>9922</v>
      </c>
      <c r="M2247" s="2">
        <v>1</v>
      </c>
      <c r="N2247" s="2">
        <v>47702.37</v>
      </c>
      <c r="O2247" s="2">
        <v>47702.37</v>
      </c>
      <c r="P2247" s="2">
        <v>29.6</v>
      </c>
      <c r="Q2247" s="2">
        <v>33582.47</v>
      </c>
      <c r="R2247" s="2">
        <v>4</v>
      </c>
      <c r="S2247" s="2">
        <f t="shared" si="105"/>
        <v>9</v>
      </c>
      <c r="T2247" s="2">
        <f t="shared" si="106"/>
        <v>-6</v>
      </c>
      <c r="U2247" s="6">
        <f t="shared" si="107"/>
        <v>60.858291013468758</v>
      </c>
    </row>
    <row r="2248" spans="1:21" x14ac:dyDescent="0.3">
      <c r="A2248" s="2" t="s">
        <v>2263</v>
      </c>
      <c r="B2248" s="2" t="s">
        <v>7237</v>
      </c>
      <c r="C2248" s="3">
        <v>45193</v>
      </c>
      <c r="D2248" s="4">
        <v>5</v>
      </c>
      <c r="E2248" s="3">
        <v>45195</v>
      </c>
      <c r="F2248" s="3">
        <v>45198</v>
      </c>
      <c r="G2248" s="3">
        <v>22140</v>
      </c>
      <c r="H2248" s="2" t="s">
        <v>9881</v>
      </c>
      <c r="I2248" s="2" t="s">
        <v>9899</v>
      </c>
      <c r="J2248" s="2" t="s">
        <v>9906</v>
      </c>
      <c r="K2248" s="2" t="s">
        <v>9911</v>
      </c>
      <c r="L2248" s="2" t="s">
        <v>9922</v>
      </c>
      <c r="M2248" s="2">
        <v>4</v>
      </c>
      <c r="N2248" s="2">
        <v>18252.98</v>
      </c>
      <c r="O2248" s="2">
        <v>73011.92</v>
      </c>
      <c r="P2248" s="2">
        <v>9.1300000000000008</v>
      </c>
      <c r="Q2248" s="2">
        <v>66345.929999999993</v>
      </c>
      <c r="R2248" s="2">
        <v>1</v>
      </c>
      <c r="S2248" s="2">
        <f t="shared" si="105"/>
        <v>5</v>
      </c>
      <c r="T2248" s="2">
        <f t="shared" si="106"/>
        <v>0</v>
      </c>
      <c r="U2248" s="6">
        <f t="shared" si="107"/>
        <v>63.115674195756334</v>
      </c>
    </row>
    <row r="2249" spans="1:21" x14ac:dyDescent="0.3">
      <c r="A2249" s="2" t="s">
        <v>2264</v>
      </c>
      <c r="B2249" s="2" t="s">
        <v>7238</v>
      </c>
      <c r="C2249" s="3">
        <v>45510</v>
      </c>
      <c r="D2249" s="4">
        <v>4</v>
      </c>
      <c r="E2249" s="3">
        <v>45514</v>
      </c>
      <c r="F2249" s="3">
        <v>45519</v>
      </c>
      <c r="G2249" s="3">
        <v>26094</v>
      </c>
      <c r="H2249" s="2" t="s">
        <v>9882</v>
      </c>
      <c r="I2249" s="2" t="s">
        <v>9887</v>
      </c>
      <c r="J2249" s="2" t="s">
        <v>9903</v>
      </c>
      <c r="K2249" s="2" t="s">
        <v>9907</v>
      </c>
      <c r="L2249" s="2" t="s">
        <v>9913</v>
      </c>
      <c r="M2249" s="2">
        <v>4</v>
      </c>
      <c r="N2249" s="2">
        <v>25866.63</v>
      </c>
      <c r="O2249" s="2">
        <v>103466.52</v>
      </c>
      <c r="P2249" s="2">
        <v>9.15</v>
      </c>
      <c r="Q2249" s="2">
        <v>93999.33</v>
      </c>
      <c r="R2249" s="2">
        <v>5</v>
      </c>
      <c r="S2249" s="2">
        <f t="shared" si="105"/>
        <v>9</v>
      </c>
      <c r="T2249" s="2">
        <f t="shared" si="106"/>
        <v>-5</v>
      </c>
      <c r="U2249" s="6">
        <f t="shared" si="107"/>
        <v>53.156763334009334</v>
      </c>
    </row>
    <row r="2250" spans="1:21" x14ac:dyDescent="0.3">
      <c r="A2250" s="2" t="s">
        <v>2265</v>
      </c>
      <c r="B2250" s="2" t="s">
        <v>7239</v>
      </c>
      <c r="C2250" s="3">
        <v>45659</v>
      </c>
      <c r="D2250" s="4">
        <v>4</v>
      </c>
      <c r="E2250" s="3">
        <v>45663</v>
      </c>
      <c r="F2250" s="3">
        <v>45664</v>
      </c>
      <c r="G2250" s="3">
        <v>27381</v>
      </c>
      <c r="H2250" s="2" t="s">
        <v>9881</v>
      </c>
      <c r="I2250" s="2" t="s">
        <v>9885</v>
      </c>
      <c r="J2250" s="2" t="s">
        <v>9904</v>
      </c>
      <c r="K2250" s="2" t="s">
        <v>9909</v>
      </c>
      <c r="L2250" s="2" t="s">
        <v>9923</v>
      </c>
      <c r="M2250" s="2">
        <v>3</v>
      </c>
      <c r="N2250" s="2">
        <v>10095.459999999999</v>
      </c>
      <c r="O2250" s="2">
        <v>30286.38</v>
      </c>
      <c r="P2250" s="2">
        <v>25.69</v>
      </c>
      <c r="Q2250" s="2">
        <v>22505.81</v>
      </c>
      <c r="R2250" s="2">
        <v>4</v>
      </c>
      <c r="S2250" s="2">
        <f t="shared" si="105"/>
        <v>5</v>
      </c>
      <c r="T2250" s="2">
        <f t="shared" si="106"/>
        <v>-1</v>
      </c>
      <c r="U2250" s="6">
        <f t="shared" si="107"/>
        <v>50.042436687200549</v>
      </c>
    </row>
    <row r="2251" spans="1:21" x14ac:dyDescent="0.3">
      <c r="A2251" s="2" t="s">
        <v>2266</v>
      </c>
      <c r="B2251" s="2" t="s">
        <v>7240</v>
      </c>
      <c r="C2251" s="3">
        <v>45470</v>
      </c>
      <c r="D2251" s="4">
        <v>3</v>
      </c>
      <c r="E2251" s="3">
        <v>45474</v>
      </c>
      <c r="F2251" s="3">
        <v>45479</v>
      </c>
      <c r="G2251" s="3">
        <v>27652</v>
      </c>
      <c r="H2251" s="2" t="s">
        <v>9880</v>
      </c>
      <c r="I2251" s="2" t="s">
        <v>9892</v>
      </c>
      <c r="J2251" s="2" t="s">
        <v>9905</v>
      </c>
      <c r="K2251" s="2" t="s">
        <v>9910</v>
      </c>
      <c r="L2251" s="2" t="s">
        <v>9935</v>
      </c>
      <c r="M2251" s="2">
        <v>5</v>
      </c>
      <c r="N2251" s="2">
        <v>32485.08</v>
      </c>
      <c r="O2251" s="2">
        <v>162425.4</v>
      </c>
      <c r="P2251" s="2">
        <v>3.67</v>
      </c>
      <c r="Q2251" s="2">
        <v>156464.39000000001</v>
      </c>
      <c r="R2251" s="2">
        <v>2</v>
      </c>
      <c r="S2251" s="2">
        <f t="shared" si="105"/>
        <v>9</v>
      </c>
      <c r="T2251" s="2">
        <f t="shared" si="106"/>
        <v>-6</v>
      </c>
      <c r="U2251" s="6">
        <f t="shared" si="107"/>
        <v>48.781689755242844</v>
      </c>
    </row>
    <row r="2252" spans="1:21" x14ac:dyDescent="0.3">
      <c r="A2252" s="2" t="s">
        <v>2267</v>
      </c>
      <c r="B2252" s="2" t="s">
        <v>7241</v>
      </c>
      <c r="C2252" s="3">
        <v>45713</v>
      </c>
      <c r="D2252" s="4">
        <v>8</v>
      </c>
      <c r="E2252" s="3">
        <v>45717</v>
      </c>
      <c r="F2252" s="3">
        <v>45718</v>
      </c>
      <c r="G2252" s="3">
        <v>36113</v>
      </c>
      <c r="H2252" s="2" t="s">
        <v>9880</v>
      </c>
      <c r="I2252" s="2" t="s">
        <v>9892</v>
      </c>
      <c r="J2252" s="2" t="s">
        <v>9903</v>
      </c>
      <c r="K2252" s="2" t="s">
        <v>9908</v>
      </c>
      <c r="L2252" s="2" t="s">
        <v>9915</v>
      </c>
      <c r="M2252" s="2">
        <v>1</v>
      </c>
      <c r="N2252" s="2">
        <v>43837.09</v>
      </c>
      <c r="O2252" s="2">
        <v>43837.09</v>
      </c>
      <c r="P2252" s="2">
        <v>13.17</v>
      </c>
      <c r="Q2252" s="2">
        <v>38063.75</v>
      </c>
      <c r="R2252" s="2">
        <v>2</v>
      </c>
      <c r="S2252" s="2">
        <f t="shared" si="105"/>
        <v>5</v>
      </c>
      <c r="T2252" s="2">
        <f t="shared" si="106"/>
        <v>3</v>
      </c>
      <c r="U2252" s="6">
        <f t="shared" si="107"/>
        <v>26.283367556468171</v>
      </c>
    </row>
    <row r="2253" spans="1:21" x14ac:dyDescent="0.3">
      <c r="A2253" s="2" t="s">
        <v>2268</v>
      </c>
      <c r="B2253" s="2" t="s">
        <v>7242</v>
      </c>
      <c r="C2253" s="3">
        <v>45825</v>
      </c>
      <c r="D2253" s="4">
        <v>7</v>
      </c>
      <c r="E2253" s="3">
        <v>45827</v>
      </c>
      <c r="F2253" s="3">
        <v>45828</v>
      </c>
      <c r="G2253" s="3">
        <v>28566</v>
      </c>
      <c r="H2253" s="2" t="s">
        <v>9882</v>
      </c>
      <c r="I2253" s="2" t="s">
        <v>9895</v>
      </c>
      <c r="J2253" s="2" t="s">
        <v>9904</v>
      </c>
      <c r="K2253" s="2" t="s">
        <v>9912</v>
      </c>
      <c r="L2253" s="2" t="s">
        <v>9930</v>
      </c>
      <c r="M2253" s="2">
        <v>6</v>
      </c>
      <c r="N2253" s="2">
        <v>23965.9</v>
      </c>
      <c r="O2253" s="2">
        <v>143795.4</v>
      </c>
      <c r="P2253" s="2">
        <v>5.61</v>
      </c>
      <c r="Q2253" s="2">
        <v>135728.48000000001</v>
      </c>
      <c r="R2253" s="2">
        <v>1</v>
      </c>
      <c r="S2253" s="2">
        <f t="shared" si="105"/>
        <v>3</v>
      </c>
      <c r="T2253" s="2">
        <f t="shared" si="106"/>
        <v>4</v>
      </c>
      <c r="U2253" s="6">
        <f t="shared" si="107"/>
        <v>47.252566735112936</v>
      </c>
    </row>
    <row r="2254" spans="1:21" x14ac:dyDescent="0.3">
      <c r="A2254" s="2" t="s">
        <v>2269</v>
      </c>
      <c r="B2254" s="2" t="s">
        <v>7243</v>
      </c>
      <c r="C2254" s="3">
        <v>45605</v>
      </c>
      <c r="D2254" s="4">
        <v>6</v>
      </c>
      <c r="E2254" s="3">
        <v>45607</v>
      </c>
      <c r="F2254" s="3">
        <v>45610</v>
      </c>
      <c r="G2254" s="3">
        <v>36509</v>
      </c>
      <c r="H2254" s="2" t="s">
        <v>9880</v>
      </c>
      <c r="I2254" s="2" t="s">
        <v>9897</v>
      </c>
      <c r="J2254" s="2" t="s">
        <v>9906</v>
      </c>
      <c r="K2254" s="2" t="s">
        <v>9911</v>
      </c>
      <c r="L2254" s="2" t="s">
        <v>9922</v>
      </c>
      <c r="M2254" s="2">
        <v>4</v>
      </c>
      <c r="N2254" s="2">
        <v>41244.160000000003</v>
      </c>
      <c r="O2254" s="2">
        <v>164976.64000000001</v>
      </c>
      <c r="P2254" s="2">
        <v>22.04</v>
      </c>
      <c r="Q2254" s="2">
        <v>128615.79</v>
      </c>
      <c r="R2254" s="2">
        <v>5</v>
      </c>
      <c r="S2254" s="2">
        <f t="shared" si="105"/>
        <v>5</v>
      </c>
      <c r="T2254" s="2">
        <f t="shared" si="106"/>
        <v>1</v>
      </c>
      <c r="U2254" s="6">
        <f t="shared" si="107"/>
        <v>24.902179635674422</v>
      </c>
    </row>
    <row r="2255" spans="1:21" x14ac:dyDescent="0.3">
      <c r="A2255" s="2" t="s">
        <v>2270</v>
      </c>
      <c r="B2255" s="2" t="s">
        <v>7244</v>
      </c>
      <c r="C2255" s="3">
        <v>45470</v>
      </c>
      <c r="D2255" s="4">
        <v>10</v>
      </c>
      <c r="E2255" s="3">
        <v>45474</v>
      </c>
      <c r="F2255" s="3">
        <v>45479</v>
      </c>
      <c r="G2255" s="3">
        <v>35277</v>
      </c>
      <c r="H2255" s="2" t="s">
        <v>9879</v>
      </c>
      <c r="I2255" s="2" t="s">
        <v>9893</v>
      </c>
      <c r="J2255" s="2" t="s">
        <v>9903</v>
      </c>
      <c r="K2255" s="2" t="s">
        <v>9908</v>
      </c>
      <c r="L2255" s="2" t="s">
        <v>9934</v>
      </c>
      <c r="M2255" s="2">
        <v>10</v>
      </c>
      <c r="N2255" s="2">
        <v>32249.73</v>
      </c>
      <c r="O2255" s="2">
        <v>322497.3</v>
      </c>
      <c r="P2255" s="2">
        <v>26.6</v>
      </c>
      <c r="Q2255" s="2">
        <v>236713.02</v>
      </c>
      <c r="R2255" s="2">
        <v>4</v>
      </c>
      <c r="S2255" s="2">
        <f t="shared" si="105"/>
        <v>9</v>
      </c>
      <c r="T2255" s="2">
        <f t="shared" si="106"/>
        <v>1</v>
      </c>
      <c r="U2255" s="6">
        <f t="shared" si="107"/>
        <v>27.904937222694233</v>
      </c>
    </row>
    <row r="2256" spans="1:21" x14ac:dyDescent="0.3">
      <c r="A2256" s="2" t="s">
        <v>2271</v>
      </c>
      <c r="B2256" s="2" t="s">
        <v>7245</v>
      </c>
      <c r="C2256" s="3">
        <v>45302</v>
      </c>
      <c r="D2256" s="4">
        <v>5</v>
      </c>
      <c r="E2256" s="3">
        <v>45303</v>
      </c>
      <c r="F2256" s="3">
        <v>45307</v>
      </c>
      <c r="G2256" s="3">
        <v>33875</v>
      </c>
      <c r="H2256" s="2" t="s">
        <v>9880</v>
      </c>
      <c r="I2256" s="2" t="s">
        <v>9901</v>
      </c>
      <c r="J2256" s="2" t="s">
        <v>9903</v>
      </c>
      <c r="K2256" s="2" t="s">
        <v>9907</v>
      </c>
      <c r="L2256" s="2" t="s">
        <v>9914</v>
      </c>
      <c r="M2256" s="2">
        <v>1</v>
      </c>
      <c r="N2256" s="2">
        <v>42967.28</v>
      </c>
      <c r="O2256" s="2">
        <v>42967.28</v>
      </c>
      <c r="P2256" s="2">
        <v>6.25</v>
      </c>
      <c r="Q2256" s="2">
        <v>40281.82</v>
      </c>
      <c r="R2256" s="2">
        <v>5</v>
      </c>
      <c r="S2256" s="2">
        <f t="shared" si="105"/>
        <v>5</v>
      </c>
      <c r="T2256" s="2">
        <f t="shared" si="106"/>
        <v>0</v>
      </c>
      <c r="U2256" s="6">
        <f t="shared" si="107"/>
        <v>31.2834743653559</v>
      </c>
    </row>
    <row r="2257" spans="1:21" x14ac:dyDescent="0.3">
      <c r="A2257" s="2" t="s">
        <v>2272</v>
      </c>
      <c r="B2257" s="2" t="s">
        <v>7246</v>
      </c>
      <c r="C2257" s="3">
        <v>45453</v>
      </c>
      <c r="D2257" s="4">
        <v>6</v>
      </c>
      <c r="E2257" s="3">
        <v>45458</v>
      </c>
      <c r="F2257" s="3">
        <v>45460</v>
      </c>
      <c r="G2257" s="3">
        <v>24173</v>
      </c>
      <c r="H2257" s="2" t="s">
        <v>9881</v>
      </c>
      <c r="I2257" s="2" t="s">
        <v>9885</v>
      </c>
      <c r="J2257" s="2" t="s">
        <v>9905</v>
      </c>
      <c r="K2257" s="2" t="s">
        <v>9910</v>
      </c>
      <c r="L2257" s="2" t="s">
        <v>9935</v>
      </c>
      <c r="M2257" s="2">
        <v>2</v>
      </c>
      <c r="N2257" s="2">
        <v>25044.47</v>
      </c>
      <c r="O2257" s="2">
        <v>50088.94</v>
      </c>
      <c r="P2257" s="2">
        <v>8.74</v>
      </c>
      <c r="Q2257" s="2">
        <v>45711.17</v>
      </c>
      <c r="R2257" s="2">
        <v>5</v>
      </c>
      <c r="S2257" s="2">
        <f t="shared" si="105"/>
        <v>7</v>
      </c>
      <c r="T2257" s="2">
        <f t="shared" si="106"/>
        <v>-1</v>
      </c>
      <c r="U2257" s="6">
        <f t="shared" si="107"/>
        <v>58.260788863109049</v>
      </c>
    </row>
    <row r="2258" spans="1:21" x14ac:dyDescent="0.3">
      <c r="A2258" s="2" t="s">
        <v>2273</v>
      </c>
      <c r="B2258" s="2" t="s">
        <v>7247</v>
      </c>
      <c r="C2258" s="3">
        <v>45860</v>
      </c>
      <c r="D2258" s="4">
        <v>7</v>
      </c>
      <c r="E2258" s="3">
        <v>45865</v>
      </c>
      <c r="F2258" s="3">
        <v>45868</v>
      </c>
      <c r="G2258" s="3">
        <v>39229</v>
      </c>
      <c r="H2258" s="2" t="s">
        <v>9880</v>
      </c>
      <c r="I2258" s="2" t="s">
        <v>9884</v>
      </c>
      <c r="J2258" s="2" t="s">
        <v>9906</v>
      </c>
      <c r="K2258" s="2" t="s">
        <v>9911</v>
      </c>
      <c r="L2258" s="2" t="s">
        <v>9926</v>
      </c>
      <c r="M2258" s="2">
        <v>4</v>
      </c>
      <c r="N2258" s="2">
        <v>26559.32</v>
      </c>
      <c r="O2258" s="2">
        <v>106237.28</v>
      </c>
      <c r="P2258" s="2">
        <v>9.41</v>
      </c>
      <c r="Q2258" s="2">
        <v>96240.35</v>
      </c>
      <c r="R2258" s="2">
        <v>5</v>
      </c>
      <c r="S2258" s="2">
        <f t="shared" si="105"/>
        <v>8</v>
      </c>
      <c r="T2258" s="2">
        <f t="shared" si="106"/>
        <v>-1</v>
      </c>
      <c r="U2258" s="6">
        <f t="shared" si="107"/>
        <v>18.154034582132567</v>
      </c>
    </row>
    <row r="2259" spans="1:21" x14ac:dyDescent="0.3">
      <c r="A2259" s="2" t="s">
        <v>2274</v>
      </c>
      <c r="B2259" s="2" t="s">
        <v>7248</v>
      </c>
      <c r="C2259" s="3">
        <v>45755</v>
      </c>
      <c r="D2259" s="4">
        <v>3</v>
      </c>
      <c r="E2259" s="3">
        <v>45760</v>
      </c>
      <c r="F2259" s="3">
        <v>45762</v>
      </c>
      <c r="G2259" s="3">
        <v>23903</v>
      </c>
      <c r="H2259" s="2" t="s">
        <v>9881</v>
      </c>
      <c r="I2259" s="2" t="s">
        <v>9891</v>
      </c>
      <c r="J2259" s="2" t="s">
        <v>9904</v>
      </c>
      <c r="K2259" s="2" t="s">
        <v>9912</v>
      </c>
      <c r="L2259" s="2" t="s">
        <v>9933</v>
      </c>
      <c r="M2259" s="2">
        <v>7</v>
      </c>
      <c r="N2259" s="2">
        <v>17047.68</v>
      </c>
      <c r="O2259" s="2">
        <v>119333.75999999999</v>
      </c>
      <c r="P2259" s="2">
        <v>0.17</v>
      </c>
      <c r="Q2259" s="2">
        <v>119130.89</v>
      </c>
      <c r="R2259" s="2">
        <v>4</v>
      </c>
      <c r="S2259" s="2">
        <f t="shared" si="105"/>
        <v>7</v>
      </c>
      <c r="T2259" s="2">
        <f t="shared" si="106"/>
        <v>-4</v>
      </c>
      <c r="U2259" s="6">
        <f t="shared" si="107"/>
        <v>59.828186714542191</v>
      </c>
    </row>
    <row r="2260" spans="1:21" x14ac:dyDescent="0.3">
      <c r="A2260" s="2" t="s">
        <v>2275</v>
      </c>
      <c r="B2260" s="2" t="s">
        <v>7249</v>
      </c>
      <c r="C2260" s="3">
        <v>45656</v>
      </c>
      <c r="D2260" s="4">
        <v>10</v>
      </c>
      <c r="E2260" s="3">
        <v>45661</v>
      </c>
      <c r="F2260" s="3">
        <v>45666</v>
      </c>
      <c r="G2260" s="3">
        <v>24247</v>
      </c>
      <c r="H2260" s="2" t="s">
        <v>9879</v>
      </c>
      <c r="I2260" s="2" t="s">
        <v>9896</v>
      </c>
      <c r="J2260" s="2" t="s">
        <v>9905</v>
      </c>
      <c r="K2260" s="2" t="s">
        <v>9910</v>
      </c>
      <c r="L2260" s="2" t="s">
        <v>9917</v>
      </c>
      <c r="M2260" s="2">
        <v>5</v>
      </c>
      <c r="N2260" s="2">
        <v>27184.87</v>
      </c>
      <c r="O2260" s="2">
        <v>135924.35</v>
      </c>
      <c r="P2260" s="2">
        <v>12.43</v>
      </c>
      <c r="Q2260" s="2">
        <v>119028.95</v>
      </c>
      <c r="R2260" s="2">
        <v>5</v>
      </c>
      <c r="S2260" s="2">
        <f t="shared" si="105"/>
        <v>10</v>
      </c>
      <c r="T2260" s="2">
        <f t="shared" si="106"/>
        <v>0</v>
      </c>
      <c r="U2260" s="6">
        <f t="shared" si="107"/>
        <v>58.613967517401392</v>
      </c>
    </row>
    <row r="2261" spans="1:21" x14ac:dyDescent="0.3">
      <c r="A2261" s="2" t="s">
        <v>2276</v>
      </c>
      <c r="B2261" s="2" t="s">
        <v>7250</v>
      </c>
      <c r="C2261" s="3">
        <v>45685</v>
      </c>
      <c r="D2261" s="4">
        <v>4</v>
      </c>
      <c r="E2261" s="3">
        <v>45690</v>
      </c>
      <c r="F2261" s="3">
        <v>45691</v>
      </c>
      <c r="G2261" s="3">
        <v>34125</v>
      </c>
      <c r="H2261" s="2" t="s">
        <v>9880</v>
      </c>
      <c r="I2261" s="2" t="s">
        <v>9889</v>
      </c>
      <c r="J2261" s="2" t="s">
        <v>9904</v>
      </c>
      <c r="K2261" s="2" t="s">
        <v>9912</v>
      </c>
      <c r="L2261" s="2" t="s">
        <v>9933</v>
      </c>
      <c r="M2261" s="2">
        <v>9</v>
      </c>
      <c r="N2261" s="2">
        <v>23123.23</v>
      </c>
      <c r="O2261" s="2">
        <v>208109.07</v>
      </c>
      <c r="P2261" s="2">
        <v>25.74</v>
      </c>
      <c r="Q2261" s="2">
        <v>154541.79999999999</v>
      </c>
      <c r="R2261" s="2">
        <v>2</v>
      </c>
      <c r="S2261" s="2">
        <f t="shared" si="105"/>
        <v>6</v>
      </c>
      <c r="T2261" s="2">
        <f t="shared" si="106"/>
        <v>-2</v>
      </c>
      <c r="U2261" s="6">
        <f t="shared" si="107"/>
        <v>31.65021156558533</v>
      </c>
    </row>
    <row r="2262" spans="1:21" x14ac:dyDescent="0.3">
      <c r="A2262" s="2" t="s">
        <v>2277</v>
      </c>
      <c r="B2262" s="2" t="s">
        <v>7251</v>
      </c>
      <c r="C2262" s="3">
        <v>45276</v>
      </c>
      <c r="D2262" s="4">
        <v>3</v>
      </c>
      <c r="E2262" s="3">
        <v>45279</v>
      </c>
      <c r="F2262" s="3">
        <v>45284</v>
      </c>
      <c r="G2262" s="3">
        <v>29571</v>
      </c>
      <c r="H2262" s="2" t="s">
        <v>9881</v>
      </c>
      <c r="I2262" s="2" t="s">
        <v>9894</v>
      </c>
      <c r="J2262" s="2" t="s">
        <v>9906</v>
      </c>
      <c r="K2262" s="2" t="s">
        <v>9911</v>
      </c>
      <c r="L2262" s="2" t="s">
        <v>9936</v>
      </c>
      <c r="M2262" s="2">
        <v>8</v>
      </c>
      <c r="N2262" s="2">
        <v>12017.49</v>
      </c>
      <c r="O2262" s="2">
        <v>96139.92</v>
      </c>
      <c r="P2262" s="2">
        <v>16.38</v>
      </c>
      <c r="Q2262" s="2">
        <v>80392.2</v>
      </c>
      <c r="R2262" s="2">
        <v>5</v>
      </c>
      <c r="S2262" s="2">
        <f t="shared" si="105"/>
        <v>8</v>
      </c>
      <c r="T2262" s="2">
        <f t="shared" si="106"/>
        <v>-5</v>
      </c>
      <c r="U2262" s="6">
        <f t="shared" si="107"/>
        <v>42.997946611909654</v>
      </c>
    </row>
    <row r="2263" spans="1:21" x14ac:dyDescent="0.3">
      <c r="A2263" s="2" t="s">
        <v>2278</v>
      </c>
      <c r="B2263" s="2" t="s">
        <v>7252</v>
      </c>
      <c r="C2263" s="3">
        <v>45335</v>
      </c>
      <c r="D2263" s="4">
        <v>9</v>
      </c>
      <c r="E2263" s="3">
        <v>45336</v>
      </c>
      <c r="F2263" s="3">
        <v>45340</v>
      </c>
      <c r="G2263" s="3">
        <v>32677</v>
      </c>
      <c r="H2263" s="2" t="s">
        <v>9879</v>
      </c>
      <c r="I2263" s="2" t="s">
        <v>9886</v>
      </c>
      <c r="J2263" s="2" t="s">
        <v>9904</v>
      </c>
      <c r="K2263" s="2" t="s">
        <v>9912</v>
      </c>
      <c r="L2263" s="2" t="s">
        <v>9930</v>
      </c>
      <c r="M2263" s="2">
        <v>3</v>
      </c>
      <c r="N2263" s="2">
        <v>39828.089999999997</v>
      </c>
      <c r="O2263" s="2">
        <v>119484.27</v>
      </c>
      <c r="P2263" s="2">
        <v>13.75</v>
      </c>
      <c r="Q2263" s="2">
        <v>103055.18</v>
      </c>
      <c r="R2263" s="2">
        <v>1</v>
      </c>
      <c r="S2263" s="2">
        <f t="shared" si="105"/>
        <v>5</v>
      </c>
      <c r="T2263" s="2">
        <f t="shared" si="106"/>
        <v>4</v>
      </c>
      <c r="U2263" s="6">
        <f t="shared" si="107"/>
        <v>34.65571526351814</v>
      </c>
    </row>
    <row r="2264" spans="1:21" x14ac:dyDescent="0.3">
      <c r="A2264" s="2" t="s">
        <v>2279</v>
      </c>
      <c r="B2264" s="2" t="s">
        <v>7253</v>
      </c>
      <c r="C2264" s="3">
        <v>45482</v>
      </c>
      <c r="D2264" s="4">
        <v>6</v>
      </c>
      <c r="E2264" s="3">
        <v>45483</v>
      </c>
      <c r="F2264" s="3">
        <v>45485</v>
      </c>
      <c r="G2264" s="3">
        <v>36617</v>
      </c>
      <c r="H2264" s="2" t="s">
        <v>9882</v>
      </c>
      <c r="I2264" s="2" t="s">
        <v>9898</v>
      </c>
      <c r="J2264" s="2" t="s">
        <v>9906</v>
      </c>
      <c r="K2264" s="2" t="s">
        <v>9911</v>
      </c>
      <c r="L2264" s="2" t="s">
        <v>9936</v>
      </c>
      <c r="M2264" s="2">
        <v>10</v>
      </c>
      <c r="N2264" s="2">
        <v>10368.719999999999</v>
      </c>
      <c r="O2264" s="2">
        <v>103687.2</v>
      </c>
      <c r="P2264" s="2">
        <v>0.86</v>
      </c>
      <c r="Q2264" s="2">
        <v>102795.49</v>
      </c>
      <c r="R2264" s="2">
        <v>2</v>
      </c>
      <c r="S2264" s="2">
        <f t="shared" si="105"/>
        <v>3</v>
      </c>
      <c r="T2264" s="2">
        <f t="shared" si="106"/>
        <v>3</v>
      </c>
      <c r="U2264" s="6">
        <f t="shared" si="107"/>
        <v>24.269053876478321</v>
      </c>
    </row>
    <row r="2265" spans="1:21" x14ac:dyDescent="0.3">
      <c r="A2265" s="2" t="s">
        <v>2280</v>
      </c>
      <c r="B2265" s="2" t="s">
        <v>7254</v>
      </c>
      <c r="C2265" s="3">
        <v>45491</v>
      </c>
      <c r="D2265" s="4">
        <v>5</v>
      </c>
      <c r="E2265" s="3">
        <v>45496</v>
      </c>
      <c r="F2265" s="3">
        <v>45500</v>
      </c>
      <c r="G2265" s="3">
        <v>32198</v>
      </c>
      <c r="H2265" s="2" t="s">
        <v>9880</v>
      </c>
      <c r="I2265" s="2" t="s">
        <v>9897</v>
      </c>
      <c r="J2265" s="2" t="s">
        <v>9905</v>
      </c>
      <c r="K2265" s="2" t="s">
        <v>9910</v>
      </c>
      <c r="L2265" s="2" t="s">
        <v>9924</v>
      </c>
      <c r="M2265" s="2">
        <v>8</v>
      </c>
      <c r="N2265" s="2">
        <v>38287.230000000003</v>
      </c>
      <c r="O2265" s="2">
        <v>306297.84000000003</v>
      </c>
      <c r="P2265" s="2">
        <v>17.28</v>
      </c>
      <c r="Q2265" s="2">
        <v>253369.57</v>
      </c>
      <c r="R2265" s="2">
        <v>3</v>
      </c>
      <c r="S2265" s="2">
        <f t="shared" si="105"/>
        <v>9</v>
      </c>
      <c r="T2265" s="2">
        <f t="shared" si="106"/>
        <v>-4</v>
      </c>
      <c r="U2265" s="6">
        <f t="shared" si="107"/>
        <v>36.392230854605991</v>
      </c>
    </row>
    <row r="2266" spans="1:21" x14ac:dyDescent="0.3">
      <c r="A2266" s="2" t="s">
        <v>2281</v>
      </c>
      <c r="B2266" s="2" t="s">
        <v>7255</v>
      </c>
      <c r="C2266" s="3">
        <v>45441</v>
      </c>
      <c r="D2266" s="4">
        <v>5</v>
      </c>
      <c r="E2266" s="3">
        <v>45442</v>
      </c>
      <c r="F2266" s="3">
        <v>45447</v>
      </c>
      <c r="G2266" s="3">
        <v>32905</v>
      </c>
      <c r="H2266" s="2" t="s">
        <v>9881</v>
      </c>
      <c r="I2266" s="2" t="s">
        <v>9891</v>
      </c>
      <c r="J2266" s="2" t="s">
        <v>9904</v>
      </c>
      <c r="K2266" s="2" t="s">
        <v>9912</v>
      </c>
      <c r="L2266" s="2" t="s">
        <v>9920</v>
      </c>
      <c r="M2266" s="2">
        <v>1</v>
      </c>
      <c r="N2266" s="2">
        <v>2971.63</v>
      </c>
      <c r="O2266" s="2">
        <v>2971.63</v>
      </c>
      <c r="P2266" s="2">
        <v>13.18</v>
      </c>
      <c r="Q2266" s="2">
        <v>2579.9699999999998</v>
      </c>
      <c r="R2266" s="2">
        <v>4</v>
      </c>
      <c r="S2266" s="2">
        <f t="shared" si="105"/>
        <v>6</v>
      </c>
      <c r="T2266" s="2">
        <f t="shared" si="106"/>
        <v>-1</v>
      </c>
      <c r="U2266" s="6">
        <f t="shared" si="107"/>
        <v>34.321026282853566</v>
      </c>
    </row>
    <row r="2267" spans="1:21" x14ac:dyDescent="0.3">
      <c r="A2267" s="2" t="s">
        <v>2282</v>
      </c>
      <c r="B2267" s="2" t="s">
        <v>7256</v>
      </c>
      <c r="C2267" s="3">
        <v>45758</v>
      </c>
      <c r="D2267" s="4">
        <v>8</v>
      </c>
      <c r="E2267" s="3">
        <v>45759</v>
      </c>
      <c r="F2267" s="3">
        <v>45763</v>
      </c>
      <c r="G2267" s="3">
        <v>34553</v>
      </c>
      <c r="H2267" s="2" t="s">
        <v>9880</v>
      </c>
      <c r="I2267" s="2" t="s">
        <v>9884</v>
      </c>
      <c r="J2267" s="2" t="s">
        <v>9903</v>
      </c>
      <c r="K2267" s="2" t="s">
        <v>9908</v>
      </c>
      <c r="L2267" s="2" t="s">
        <v>9918</v>
      </c>
      <c r="M2267" s="2">
        <v>8</v>
      </c>
      <c r="N2267" s="2">
        <v>12258.94</v>
      </c>
      <c r="O2267" s="2">
        <v>98071.52</v>
      </c>
      <c r="P2267" s="2">
        <v>26.84</v>
      </c>
      <c r="Q2267" s="2">
        <v>71749.119999999995</v>
      </c>
      <c r="R2267" s="2">
        <v>4</v>
      </c>
      <c r="S2267" s="2">
        <f t="shared" si="105"/>
        <v>5</v>
      </c>
      <c r="T2267" s="2">
        <f t="shared" si="106"/>
        <v>3</v>
      </c>
      <c r="U2267" s="6">
        <f t="shared" si="107"/>
        <v>30.677618069815196</v>
      </c>
    </row>
    <row r="2268" spans="1:21" x14ac:dyDescent="0.3">
      <c r="A2268" s="2" t="s">
        <v>2283</v>
      </c>
      <c r="B2268" s="2" t="s">
        <v>7257</v>
      </c>
      <c r="C2268" s="3">
        <v>45601</v>
      </c>
      <c r="D2268" s="4">
        <v>9</v>
      </c>
      <c r="E2268" s="3">
        <v>45604</v>
      </c>
      <c r="F2268" s="3">
        <v>45606</v>
      </c>
      <c r="G2268" s="3">
        <v>27762</v>
      </c>
      <c r="H2268" s="2" t="s">
        <v>9881</v>
      </c>
      <c r="I2268" s="2" t="s">
        <v>9891</v>
      </c>
      <c r="J2268" s="2" t="s">
        <v>9904</v>
      </c>
      <c r="K2268" s="2" t="s">
        <v>9909</v>
      </c>
      <c r="L2268" s="2" t="s">
        <v>9929</v>
      </c>
      <c r="M2268" s="2">
        <v>7</v>
      </c>
      <c r="N2268" s="2">
        <v>6996.44</v>
      </c>
      <c r="O2268" s="2">
        <v>48975.079999999987</v>
      </c>
      <c r="P2268" s="2">
        <v>0.23</v>
      </c>
      <c r="Q2268" s="2">
        <v>48862.44</v>
      </c>
      <c r="R2268" s="2">
        <v>1</v>
      </c>
      <c r="S2268" s="2">
        <f t="shared" si="105"/>
        <v>5</v>
      </c>
      <c r="T2268" s="2">
        <f t="shared" si="106"/>
        <v>4</v>
      </c>
      <c r="U2268" s="6">
        <f t="shared" si="107"/>
        <v>48.838473572466199</v>
      </c>
    </row>
    <row r="2269" spans="1:21" x14ac:dyDescent="0.3">
      <c r="A2269" s="2" t="s">
        <v>2284</v>
      </c>
      <c r="B2269" s="2" t="s">
        <v>7258</v>
      </c>
      <c r="C2269" s="3">
        <v>45402</v>
      </c>
      <c r="D2269" s="4">
        <v>6</v>
      </c>
      <c r="E2269" s="3">
        <v>45406</v>
      </c>
      <c r="F2269" s="3">
        <v>45409</v>
      </c>
      <c r="G2269" s="3">
        <v>33448</v>
      </c>
      <c r="H2269" s="2" t="s">
        <v>9882</v>
      </c>
      <c r="I2269" s="2" t="s">
        <v>9895</v>
      </c>
      <c r="J2269" s="2" t="s">
        <v>9904</v>
      </c>
      <c r="K2269" s="2" t="s">
        <v>9909</v>
      </c>
      <c r="L2269" s="2" t="s">
        <v>9927</v>
      </c>
      <c r="M2269" s="2">
        <v>4</v>
      </c>
      <c r="N2269" s="2">
        <v>16644.150000000001</v>
      </c>
      <c r="O2269" s="2">
        <v>66576.600000000006</v>
      </c>
      <c r="P2269" s="2">
        <v>12.64</v>
      </c>
      <c r="Q2269" s="2">
        <v>58161.32</v>
      </c>
      <c r="R2269" s="2">
        <v>1</v>
      </c>
      <c r="S2269" s="2">
        <f t="shared" si="105"/>
        <v>7</v>
      </c>
      <c r="T2269" s="2">
        <f t="shared" si="106"/>
        <v>-1</v>
      </c>
      <c r="U2269" s="6">
        <f t="shared" si="107"/>
        <v>32.726950640148161</v>
      </c>
    </row>
    <row r="2270" spans="1:21" x14ac:dyDescent="0.3">
      <c r="A2270" s="2" t="s">
        <v>2285</v>
      </c>
      <c r="B2270" s="2" t="s">
        <v>7259</v>
      </c>
      <c r="C2270" s="3">
        <v>45617</v>
      </c>
      <c r="D2270" s="4">
        <v>9</v>
      </c>
      <c r="E2270" s="3">
        <v>45622</v>
      </c>
      <c r="F2270" s="3">
        <v>45624</v>
      </c>
      <c r="G2270" s="3">
        <v>33718</v>
      </c>
      <c r="H2270" s="2" t="s">
        <v>9879</v>
      </c>
      <c r="I2270" s="2" t="s">
        <v>9883</v>
      </c>
      <c r="J2270" s="2" t="s">
        <v>9904</v>
      </c>
      <c r="K2270" s="2" t="s">
        <v>9912</v>
      </c>
      <c r="L2270" s="2" t="s">
        <v>9930</v>
      </c>
      <c r="M2270" s="2">
        <v>4</v>
      </c>
      <c r="N2270" s="2">
        <v>49704.58</v>
      </c>
      <c r="O2270" s="2">
        <v>198818.32</v>
      </c>
      <c r="P2270" s="2">
        <v>9.75</v>
      </c>
      <c r="Q2270" s="2">
        <v>179433.53</v>
      </c>
      <c r="R2270" s="2">
        <v>2</v>
      </c>
      <c r="S2270" s="2">
        <f t="shared" si="105"/>
        <v>7</v>
      </c>
      <c r="T2270" s="2">
        <f t="shared" si="106"/>
        <v>2</v>
      </c>
      <c r="U2270" s="6">
        <f t="shared" si="107"/>
        <v>32.575659532105526</v>
      </c>
    </row>
    <row r="2271" spans="1:21" x14ac:dyDescent="0.3">
      <c r="A2271" s="2" t="s">
        <v>2286</v>
      </c>
      <c r="B2271" s="2" t="s">
        <v>7260</v>
      </c>
      <c r="C2271" s="3">
        <v>45556</v>
      </c>
      <c r="D2271" s="4">
        <v>3</v>
      </c>
      <c r="E2271" s="3">
        <v>45559</v>
      </c>
      <c r="F2271" s="3">
        <v>45564</v>
      </c>
      <c r="G2271" s="3">
        <v>30583</v>
      </c>
      <c r="H2271" s="2" t="s">
        <v>9880</v>
      </c>
      <c r="I2271" s="2" t="s">
        <v>9892</v>
      </c>
      <c r="J2271" s="2" t="s">
        <v>9904</v>
      </c>
      <c r="K2271" s="2" t="s">
        <v>9912</v>
      </c>
      <c r="L2271" s="2" t="s">
        <v>9930</v>
      </c>
      <c r="M2271" s="2">
        <v>9</v>
      </c>
      <c r="N2271" s="2">
        <v>31541.75</v>
      </c>
      <c r="O2271" s="2">
        <v>283875.75</v>
      </c>
      <c r="P2271" s="2">
        <v>2</v>
      </c>
      <c r="Q2271" s="2">
        <v>278198.23</v>
      </c>
      <c r="R2271" s="2">
        <v>4</v>
      </c>
      <c r="S2271" s="2">
        <f t="shared" si="105"/>
        <v>8</v>
      </c>
      <c r="T2271" s="2">
        <f t="shared" si="106"/>
        <v>-5</v>
      </c>
      <c r="U2271" s="6">
        <f t="shared" si="107"/>
        <v>40.992503748125941</v>
      </c>
    </row>
    <row r="2272" spans="1:21" x14ac:dyDescent="0.3">
      <c r="A2272" s="2" t="s">
        <v>2287</v>
      </c>
      <c r="B2272" s="2" t="s">
        <v>7261</v>
      </c>
      <c r="C2272" s="3">
        <v>45439</v>
      </c>
      <c r="D2272" s="4">
        <v>9</v>
      </c>
      <c r="E2272" s="3">
        <v>45443</v>
      </c>
      <c r="F2272" s="3">
        <v>45446</v>
      </c>
      <c r="G2272" s="3">
        <v>30768</v>
      </c>
      <c r="H2272" s="2" t="s">
        <v>9880</v>
      </c>
      <c r="I2272" s="2" t="s">
        <v>9897</v>
      </c>
      <c r="J2272" s="2" t="s">
        <v>9904</v>
      </c>
      <c r="K2272" s="2" t="s">
        <v>9912</v>
      </c>
      <c r="L2272" s="2" t="s">
        <v>9933</v>
      </c>
      <c r="M2272" s="2">
        <v>4</v>
      </c>
      <c r="N2272" s="2">
        <v>27300.14</v>
      </c>
      <c r="O2272" s="2">
        <v>109200.56</v>
      </c>
      <c r="P2272" s="2">
        <v>16.329999999999998</v>
      </c>
      <c r="Q2272" s="2">
        <v>91368.11</v>
      </c>
      <c r="R2272" s="2">
        <v>2</v>
      </c>
      <c r="S2272" s="2">
        <f t="shared" si="105"/>
        <v>7</v>
      </c>
      <c r="T2272" s="2">
        <f t="shared" si="106"/>
        <v>2</v>
      </c>
      <c r="U2272" s="6">
        <f t="shared" si="107"/>
        <v>40.16499732905983</v>
      </c>
    </row>
    <row r="2273" spans="1:21" x14ac:dyDescent="0.3">
      <c r="A2273" s="2" t="s">
        <v>2288</v>
      </c>
      <c r="B2273" s="2" t="s">
        <v>7262</v>
      </c>
      <c r="C2273" s="3">
        <v>45686</v>
      </c>
      <c r="D2273" s="4">
        <v>10</v>
      </c>
      <c r="E2273" s="3">
        <v>45689</v>
      </c>
      <c r="F2273" s="3">
        <v>45690</v>
      </c>
      <c r="G2273" s="3">
        <v>38280</v>
      </c>
      <c r="H2273" s="2" t="s">
        <v>9881</v>
      </c>
      <c r="I2273" s="2" t="s">
        <v>9885</v>
      </c>
      <c r="J2273" s="2" t="s">
        <v>9904</v>
      </c>
      <c r="K2273" s="2" t="s">
        <v>9912</v>
      </c>
      <c r="L2273" s="2" t="s">
        <v>9920</v>
      </c>
      <c r="M2273" s="2">
        <v>8</v>
      </c>
      <c r="N2273" s="2">
        <v>25454.1</v>
      </c>
      <c r="O2273" s="2">
        <v>203632.8</v>
      </c>
      <c r="P2273" s="2">
        <v>6.72</v>
      </c>
      <c r="Q2273" s="2">
        <v>189948.68</v>
      </c>
      <c r="R2273" s="2">
        <v>3</v>
      </c>
      <c r="S2273" s="2">
        <f t="shared" si="105"/>
        <v>4</v>
      </c>
      <c r="T2273" s="2">
        <f t="shared" si="106"/>
        <v>6</v>
      </c>
      <c r="U2273" s="6">
        <f t="shared" si="107"/>
        <v>20.275261324041814</v>
      </c>
    </row>
    <row r="2274" spans="1:21" x14ac:dyDescent="0.3">
      <c r="A2274" s="2" t="s">
        <v>2289</v>
      </c>
      <c r="B2274" s="2" t="s">
        <v>7263</v>
      </c>
      <c r="C2274" s="3">
        <v>45154</v>
      </c>
      <c r="D2274" s="4">
        <v>4</v>
      </c>
      <c r="E2274" s="3">
        <v>45158</v>
      </c>
      <c r="F2274" s="3">
        <v>45163</v>
      </c>
      <c r="G2274" s="3">
        <v>32873</v>
      </c>
      <c r="H2274" s="2" t="s">
        <v>9879</v>
      </c>
      <c r="I2274" s="2" t="s">
        <v>9886</v>
      </c>
      <c r="J2274" s="2" t="s">
        <v>9906</v>
      </c>
      <c r="K2274" s="2" t="s">
        <v>9911</v>
      </c>
      <c r="L2274" s="2" t="s">
        <v>9922</v>
      </c>
      <c r="M2274" s="2">
        <v>9</v>
      </c>
      <c r="N2274" s="2">
        <v>49670.33</v>
      </c>
      <c r="O2274" s="2">
        <v>447032.97</v>
      </c>
      <c r="P2274" s="2">
        <v>4.21</v>
      </c>
      <c r="Q2274" s="2">
        <v>428212.88</v>
      </c>
      <c r="R2274" s="2">
        <v>2</v>
      </c>
      <c r="S2274" s="2">
        <f t="shared" si="105"/>
        <v>9</v>
      </c>
      <c r="T2274" s="2">
        <f t="shared" si="106"/>
        <v>-5</v>
      </c>
      <c r="U2274" s="6">
        <f t="shared" si="107"/>
        <v>33.625518266447621</v>
      </c>
    </row>
    <row r="2275" spans="1:21" x14ac:dyDescent="0.3">
      <c r="A2275" s="2" t="s">
        <v>2290</v>
      </c>
      <c r="B2275" s="2" t="s">
        <v>7264</v>
      </c>
      <c r="C2275" s="3">
        <v>45497</v>
      </c>
      <c r="D2275" s="4">
        <v>8</v>
      </c>
      <c r="E2275" s="3">
        <v>45502</v>
      </c>
      <c r="F2275" s="3">
        <v>45507</v>
      </c>
      <c r="G2275" s="3">
        <v>33638</v>
      </c>
      <c r="H2275" s="2" t="s">
        <v>9882</v>
      </c>
      <c r="I2275" s="2" t="s">
        <v>9902</v>
      </c>
      <c r="J2275" s="2" t="s">
        <v>9903</v>
      </c>
      <c r="K2275" s="2" t="s">
        <v>9908</v>
      </c>
      <c r="L2275" s="2" t="s">
        <v>9934</v>
      </c>
      <c r="M2275" s="2">
        <v>2</v>
      </c>
      <c r="N2275" s="2">
        <v>40708.82</v>
      </c>
      <c r="O2275" s="2">
        <v>81417.64</v>
      </c>
      <c r="P2275" s="2">
        <v>4.4400000000000004</v>
      </c>
      <c r="Q2275" s="2">
        <v>77802.7</v>
      </c>
      <c r="R2275" s="2">
        <v>2</v>
      </c>
      <c r="S2275" s="2">
        <f t="shared" si="105"/>
        <v>10</v>
      </c>
      <c r="T2275" s="2">
        <f t="shared" si="106"/>
        <v>-2</v>
      </c>
      <c r="U2275" s="6">
        <f t="shared" si="107"/>
        <v>32.46615231458437</v>
      </c>
    </row>
    <row r="2276" spans="1:21" x14ac:dyDescent="0.3">
      <c r="A2276" s="2" t="s">
        <v>2291</v>
      </c>
      <c r="B2276" s="2" t="s">
        <v>7265</v>
      </c>
      <c r="C2276" s="3">
        <v>45772</v>
      </c>
      <c r="D2276" s="4">
        <v>4</v>
      </c>
      <c r="E2276" s="3">
        <v>45776</v>
      </c>
      <c r="F2276" s="3">
        <v>45777</v>
      </c>
      <c r="G2276" s="3">
        <v>35768</v>
      </c>
      <c r="H2276" s="2" t="s">
        <v>9882</v>
      </c>
      <c r="I2276" s="2" t="s">
        <v>9888</v>
      </c>
      <c r="J2276" s="2" t="s">
        <v>9903</v>
      </c>
      <c r="K2276" s="2" t="s">
        <v>9908</v>
      </c>
      <c r="L2276" s="2" t="s">
        <v>9915</v>
      </c>
      <c r="M2276" s="2">
        <v>7</v>
      </c>
      <c r="N2276" s="2">
        <v>10976.72</v>
      </c>
      <c r="O2276" s="2">
        <v>76837.039999999994</v>
      </c>
      <c r="P2276" s="2">
        <v>29.94</v>
      </c>
      <c r="Q2276" s="2">
        <v>53832.03</v>
      </c>
      <c r="R2276" s="2">
        <v>4</v>
      </c>
      <c r="S2276" s="2">
        <f t="shared" si="105"/>
        <v>5</v>
      </c>
      <c r="T2276" s="2">
        <f t="shared" si="106"/>
        <v>-1</v>
      </c>
      <c r="U2276" s="6">
        <f t="shared" si="107"/>
        <v>27.390105740181269</v>
      </c>
    </row>
    <row r="2277" spans="1:21" x14ac:dyDescent="0.3">
      <c r="A2277" s="2" t="s">
        <v>2292</v>
      </c>
      <c r="B2277" s="2" t="s">
        <v>7266</v>
      </c>
      <c r="C2277" s="3">
        <v>45347</v>
      </c>
      <c r="D2277" s="4">
        <v>4</v>
      </c>
      <c r="E2277" s="3">
        <v>45348</v>
      </c>
      <c r="F2277" s="3">
        <v>45352</v>
      </c>
      <c r="G2277" s="3">
        <v>27753</v>
      </c>
      <c r="H2277" s="2" t="s">
        <v>9882</v>
      </c>
      <c r="I2277" s="2" t="s">
        <v>9887</v>
      </c>
      <c r="J2277" s="2" t="s">
        <v>9904</v>
      </c>
      <c r="K2277" s="2" t="s">
        <v>9909</v>
      </c>
      <c r="L2277" s="2" t="s">
        <v>9916</v>
      </c>
      <c r="M2277" s="2">
        <v>7</v>
      </c>
      <c r="N2277" s="2">
        <v>28529.29</v>
      </c>
      <c r="O2277" s="2">
        <v>199705.03</v>
      </c>
      <c r="P2277" s="2">
        <v>19.489999999999998</v>
      </c>
      <c r="Q2277" s="2">
        <v>160782.51999999999</v>
      </c>
      <c r="R2277" s="2">
        <v>5</v>
      </c>
      <c r="S2277" s="2">
        <f t="shared" si="105"/>
        <v>5</v>
      </c>
      <c r="T2277" s="2">
        <f t="shared" si="106"/>
        <v>-1</v>
      </c>
      <c r="U2277" s="6">
        <f t="shared" si="107"/>
        <v>48.168427969117893</v>
      </c>
    </row>
    <row r="2278" spans="1:21" x14ac:dyDescent="0.3">
      <c r="A2278" s="2" t="s">
        <v>2293</v>
      </c>
      <c r="B2278" s="2" t="s">
        <v>7267</v>
      </c>
      <c r="C2278" s="3">
        <v>45587</v>
      </c>
      <c r="D2278" s="4">
        <v>10</v>
      </c>
      <c r="E2278" s="3">
        <v>45592</v>
      </c>
      <c r="F2278" s="3">
        <v>45596</v>
      </c>
      <c r="G2278" s="3">
        <v>32195</v>
      </c>
      <c r="H2278" s="2" t="s">
        <v>9881</v>
      </c>
      <c r="I2278" s="2" t="s">
        <v>9885</v>
      </c>
      <c r="J2278" s="2" t="s">
        <v>9905</v>
      </c>
      <c r="K2278" s="2" t="s">
        <v>9910</v>
      </c>
      <c r="L2278" s="2" t="s">
        <v>9917</v>
      </c>
      <c r="M2278" s="2">
        <v>10</v>
      </c>
      <c r="N2278" s="2">
        <v>44499.9</v>
      </c>
      <c r="O2278" s="2">
        <v>444999</v>
      </c>
      <c r="P2278" s="2">
        <v>3.57</v>
      </c>
      <c r="Q2278" s="2">
        <v>429112.54</v>
      </c>
      <c r="R2278" s="2">
        <v>3</v>
      </c>
      <c r="S2278" s="2">
        <f t="shared" si="105"/>
        <v>9</v>
      </c>
      <c r="T2278" s="2">
        <f t="shared" si="106"/>
        <v>1</v>
      </c>
      <c r="U2278" s="6">
        <f t="shared" si="107"/>
        <v>36.663263041065484</v>
      </c>
    </row>
    <row r="2279" spans="1:21" x14ac:dyDescent="0.3">
      <c r="A2279" s="2" t="s">
        <v>2294</v>
      </c>
      <c r="B2279" s="2" t="s">
        <v>7268</v>
      </c>
      <c r="C2279" s="3">
        <v>45826</v>
      </c>
      <c r="D2279" s="4">
        <v>5</v>
      </c>
      <c r="E2279" s="3">
        <v>45828</v>
      </c>
      <c r="F2279" s="3">
        <v>45830</v>
      </c>
      <c r="G2279" s="3">
        <v>24308</v>
      </c>
      <c r="H2279" s="2" t="s">
        <v>9880</v>
      </c>
      <c r="I2279" s="2" t="s">
        <v>9889</v>
      </c>
      <c r="J2279" s="2" t="s">
        <v>9904</v>
      </c>
      <c r="K2279" s="2" t="s">
        <v>9912</v>
      </c>
      <c r="L2279" s="2" t="s">
        <v>9928</v>
      </c>
      <c r="M2279" s="2">
        <v>3</v>
      </c>
      <c r="N2279" s="2">
        <v>18879.34</v>
      </c>
      <c r="O2279" s="2">
        <v>56638.02</v>
      </c>
      <c r="P2279" s="2">
        <v>19.079999999999998</v>
      </c>
      <c r="Q2279" s="2">
        <v>45831.49</v>
      </c>
      <c r="R2279" s="2">
        <v>1</v>
      </c>
      <c r="S2279" s="2">
        <f t="shared" si="105"/>
        <v>4</v>
      </c>
      <c r="T2279" s="2">
        <f t="shared" si="106"/>
        <v>1</v>
      </c>
      <c r="U2279" s="6">
        <f t="shared" si="107"/>
        <v>58.913073237508556</v>
      </c>
    </row>
    <row r="2280" spans="1:21" x14ac:dyDescent="0.3">
      <c r="A2280" s="2" t="s">
        <v>2295</v>
      </c>
      <c r="B2280" s="2" t="s">
        <v>7269</v>
      </c>
      <c r="C2280" s="3">
        <v>45788</v>
      </c>
      <c r="D2280" s="4">
        <v>10</v>
      </c>
      <c r="E2280" s="3">
        <v>45790</v>
      </c>
      <c r="F2280" s="3">
        <v>45792</v>
      </c>
      <c r="G2280" s="3">
        <v>35527</v>
      </c>
      <c r="H2280" s="2" t="s">
        <v>9881</v>
      </c>
      <c r="I2280" s="2" t="s">
        <v>9894</v>
      </c>
      <c r="J2280" s="2" t="s">
        <v>9905</v>
      </c>
      <c r="K2280" s="2" t="s">
        <v>9910</v>
      </c>
      <c r="L2280" s="2" t="s">
        <v>9935</v>
      </c>
      <c r="M2280" s="2">
        <v>1</v>
      </c>
      <c r="N2280" s="2">
        <v>39001.410000000003</v>
      </c>
      <c r="O2280" s="2">
        <v>39001.410000000003</v>
      </c>
      <c r="P2280" s="2">
        <v>24.64</v>
      </c>
      <c r="Q2280" s="2">
        <v>29391.46</v>
      </c>
      <c r="R2280" s="2">
        <v>1</v>
      </c>
      <c r="S2280" s="2">
        <f t="shared" si="105"/>
        <v>4</v>
      </c>
      <c r="T2280" s="2">
        <f t="shared" si="106"/>
        <v>6</v>
      </c>
      <c r="U2280" s="6">
        <f t="shared" si="107"/>
        <v>28.09375</v>
      </c>
    </row>
    <row r="2281" spans="1:21" x14ac:dyDescent="0.3">
      <c r="A2281" s="2" t="s">
        <v>2296</v>
      </c>
      <c r="B2281" s="2" t="s">
        <v>7270</v>
      </c>
      <c r="C2281" s="3">
        <v>45321</v>
      </c>
      <c r="D2281" s="4">
        <v>3</v>
      </c>
      <c r="E2281" s="3">
        <v>45326</v>
      </c>
      <c r="F2281" s="3">
        <v>45327</v>
      </c>
      <c r="G2281" s="3">
        <v>30638</v>
      </c>
      <c r="H2281" s="2" t="s">
        <v>9880</v>
      </c>
      <c r="I2281" s="2" t="s">
        <v>9892</v>
      </c>
      <c r="J2281" s="2" t="s">
        <v>9904</v>
      </c>
      <c r="K2281" s="2" t="s">
        <v>9912</v>
      </c>
      <c r="L2281" s="2" t="s">
        <v>9928</v>
      </c>
      <c r="M2281" s="2">
        <v>10</v>
      </c>
      <c r="N2281" s="2">
        <v>6571.46</v>
      </c>
      <c r="O2281" s="2">
        <v>65714.600000000006</v>
      </c>
      <c r="P2281" s="2">
        <v>7.83</v>
      </c>
      <c r="Q2281" s="2">
        <v>60569.15</v>
      </c>
      <c r="R2281" s="2">
        <v>5</v>
      </c>
      <c r="S2281" s="2">
        <f t="shared" si="105"/>
        <v>6</v>
      </c>
      <c r="T2281" s="2">
        <f t="shared" si="106"/>
        <v>-3</v>
      </c>
      <c r="U2281" s="6">
        <f t="shared" si="107"/>
        <v>40.19855289746431</v>
      </c>
    </row>
    <row r="2282" spans="1:21" x14ac:dyDescent="0.3">
      <c r="A2282" s="2" t="s">
        <v>2297</v>
      </c>
      <c r="B2282" s="2" t="s">
        <v>7271</v>
      </c>
      <c r="C2282" s="3">
        <v>45352</v>
      </c>
      <c r="D2282" s="4">
        <v>10</v>
      </c>
      <c r="E2282" s="3">
        <v>45354</v>
      </c>
      <c r="F2282" s="3">
        <v>45357</v>
      </c>
      <c r="G2282" s="3">
        <v>37075</v>
      </c>
      <c r="H2282" s="2" t="s">
        <v>9881</v>
      </c>
      <c r="I2282" s="2" t="s">
        <v>9890</v>
      </c>
      <c r="J2282" s="2" t="s">
        <v>9906</v>
      </c>
      <c r="K2282" s="2" t="s">
        <v>9911</v>
      </c>
      <c r="L2282" s="2" t="s">
        <v>9926</v>
      </c>
      <c r="M2282" s="2">
        <v>2</v>
      </c>
      <c r="N2282" s="2">
        <v>43753.25</v>
      </c>
      <c r="O2282" s="2">
        <v>87506.5</v>
      </c>
      <c r="P2282" s="2">
        <v>26.36</v>
      </c>
      <c r="Q2282" s="2">
        <v>64439.79</v>
      </c>
      <c r="R2282" s="2">
        <v>1</v>
      </c>
      <c r="S2282" s="2">
        <f t="shared" si="105"/>
        <v>5</v>
      </c>
      <c r="T2282" s="2">
        <f t="shared" si="106"/>
        <v>5</v>
      </c>
      <c r="U2282" s="6">
        <f t="shared" si="107"/>
        <v>22.661190965092402</v>
      </c>
    </row>
    <row r="2283" spans="1:21" x14ac:dyDescent="0.3">
      <c r="A2283" s="2" t="s">
        <v>2298</v>
      </c>
      <c r="B2283" s="2" t="s">
        <v>7272</v>
      </c>
      <c r="C2283" s="3">
        <v>45723</v>
      </c>
      <c r="D2283" s="4">
        <v>7</v>
      </c>
      <c r="E2283" s="3">
        <v>45725</v>
      </c>
      <c r="F2283" s="3">
        <v>45730</v>
      </c>
      <c r="G2283" s="3">
        <v>36317</v>
      </c>
      <c r="H2283" s="2" t="s">
        <v>9881</v>
      </c>
      <c r="I2283" s="2" t="s">
        <v>9891</v>
      </c>
      <c r="J2283" s="2" t="s">
        <v>9903</v>
      </c>
      <c r="K2283" s="2" t="s">
        <v>9907</v>
      </c>
      <c r="L2283" s="2" t="s">
        <v>9931</v>
      </c>
      <c r="M2283" s="2">
        <v>1</v>
      </c>
      <c r="N2283" s="2">
        <v>47982.62</v>
      </c>
      <c r="O2283" s="2">
        <v>47982.62</v>
      </c>
      <c r="P2283" s="2">
        <v>23.78</v>
      </c>
      <c r="Q2283" s="2">
        <v>36572.35</v>
      </c>
      <c r="R2283" s="2">
        <v>4</v>
      </c>
      <c r="S2283" s="2">
        <f t="shared" si="105"/>
        <v>7</v>
      </c>
      <c r="T2283" s="2">
        <f t="shared" si="106"/>
        <v>0</v>
      </c>
      <c r="U2283" s="6">
        <f t="shared" si="107"/>
        <v>25.751571689312513</v>
      </c>
    </row>
    <row r="2284" spans="1:21" x14ac:dyDescent="0.3">
      <c r="A2284" s="2" t="s">
        <v>2299</v>
      </c>
      <c r="B2284" s="2" t="s">
        <v>7273</v>
      </c>
      <c r="C2284" s="3">
        <v>45808</v>
      </c>
      <c r="D2284" s="4">
        <v>7</v>
      </c>
      <c r="E2284" s="3">
        <v>45813</v>
      </c>
      <c r="F2284" s="3">
        <v>45817</v>
      </c>
      <c r="G2284" s="3">
        <v>26939</v>
      </c>
      <c r="H2284" s="2" t="s">
        <v>9881</v>
      </c>
      <c r="I2284" s="2" t="s">
        <v>9885</v>
      </c>
      <c r="J2284" s="2" t="s">
        <v>9904</v>
      </c>
      <c r="K2284" s="2" t="s">
        <v>9912</v>
      </c>
      <c r="L2284" s="2" t="s">
        <v>9930</v>
      </c>
      <c r="M2284" s="2">
        <v>6</v>
      </c>
      <c r="N2284" s="2">
        <v>12364.37</v>
      </c>
      <c r="O2284" s="2">
        <v>74186.22</v>
      </c>
      <c r="P2284" s="2">
        <v>0.81</v>
      </c>
      <c r="Q2284" s="2">
        <v>73585.31</v>
      </c>
      <c r="R2284" s="2">
        <v>5</v>
      </c>
      <c r="S2284" s="2">
        <f t="shared" si="105"/>
        <v>9</v>
      </c>
      <c r="T2284" s="2">
        <f t="shared" si="106"/>
        <v>-2</v>
      </c>
      <c r="U2284" s="6">
        <f t="shared" si="107"/>
        <v>51.66117367496642</v>
      </c>
    </row>
    <row r="2285" spans="1:21" x14ac:dyDescent="0.3">
      <c r="A2285" s="2" t="s">
        <v>2300</v>
      </c>
      <c r="B2285" s="2" t="s">
        <v>7274</v>
      </c>
      <c r="C2285" s="3">
        <v>45461</v>
      </c>
      <c r="D2285" s="4">
        <v>10</v>
      </c>
      <c r="E2285" s="3">
        <v>45462</v>
      </c>
      <c r="F2285" s="3">
        <v>45465</v>
      </c>
      <c r="G2285" s="3">
        <v>38335</v>
      </c>
      <c r="H2285" s="2" t="s">
        <v>9881</v>
      </c>
      <c r="I2285" s="2" t="s">
        <v>9890</v>
      </c>
      <c r="J2285" s="2" t="s">
        <v>9903</v>
      </c>
      <c r="K2285" s="2" t="s">
        <v>9908</v>
      </c>
      <c r="L2285" s="2" t="s">
        <v>9934</v>
      </c>
      <c r="M2285" s="2">
        <v>7</v>
      </c>
      <c r="N2285" s="2">
        <v>1657.44</v>
      </c>
      <c r="O2285" s="2">
        <v>11602.08</v>
      </c>
      <c r="P2285" s="2">
        <v>8.83</v>
      </c>
      <c r="Q2285" s="2">
        <v>10577.62</v>
      </c>
      <c r="R2285" s="2">
        <v>2</v>
      </c>
      <c r="S2285" s="2">
        <f t="shared" si="105"/>
        <v>4</v>
      </c>
      <c r="T2285" s="2">
        <f t="shared" si="106"/>
        <v>6</v>
      </c>
      <c r="U2285" s="6">
        <f t="shared" si="107"/>
        <v>19.508017207665233</v>
      </c>
    </row>
    <row r="2286" spans="1:21" x14ac:dyDescent="0.3">
      <c r="A2286" s="2" t="s">
        <v>2301</v>
      </c>
      <c r="B2286" s="2" t="s">
        <v>7275</v>
      </c>
      <c r="C2286" s="3">
        <v>45338</v>
      </c>
      <c r="D2286" s="4">
        <v>9</v>
      </c>
      <c r="E2286" s="3">
        <v>45343</v>
      </c>
      <c r="F2286" s="3">
        <v>45344</v>
      </c>
      <c r="G2286" s="3">
        <v>32645</v>
      </c>
      <c r="H2286" s="2" t="s">
        <v>9882</v>
      </c>
      <c r="I2286" s="2" t="s">
        <v>9888</v>
      </c>
      <c r="J2286" s="2" t="s">
        <v>9904</v>
      </c>
      <c r="K2286" s="2" t="s">
        <v>9909</v>
      </c>
      <c r="L2286" s="2" t="s">
        <v>9929</v>
      </c>
      <c r="M2286" s="2">
        <v>6</v>
      </c>
      <c r="N2286" s="2">
        <v>9186.09</v>
      </c>
      <c r="O2286" s="2">
        <v>55116.54</v>
      </c>
      <c r="P2286" s="2">
        <v>0.02</v>
      </c>
      <c r="Q2286" s="2">
        <v>55105.52</v>
      </c>
      <c r="R2286" s="2">
        <v>5</v>
      </c>
      <c r="S2286" s="2">
        <f t="shared" si="105"/>
        <v>6</v>
      </c>
      <c r="T2286" s="2">
        <f t="shared" si="106"/>
        <v>3</v>
      </c>
      <c r="U2286" s="6">
        <f t="shared" si="107"/>
        <v>34.751540041067763</v>
      </c>
    </row>
    <row r="2287" spans="1:21" x14ac:dyDescent="0.3">
      <c r="A2287" s="2" t="s">
        <v>2302</v>
      </c>
      <c r="B2287" s="2" t="s">
        <v>7276</v>
      </c>
      <c r="C2287" s="3">
        <v>45619</v>
      </c>
      <c r="D2287" s="4">
        <v>8</v>
      </c>
      <c r="E2287" s="3">
        <v>45621</v>
      </c>
      <c r="F2287" s="3">
        <v>45625</v>
      </c>
      <c r="G2287" s="3">
        <v>26767</v>
      </c>
      <c r="H2287" s="2" t="s">
        <v>9879</v>
      </c>
      <c r="I2287" s="2" t="s">
        <v>9896</v>
      </c>
      <c r="J2287" s="2" t="s">
        <v>9903</v>
      </c>
      <c r="K2287" s="2" t="s">
        <v>9908</v>
      </c>
      <c r="L2287" s="2" t="s">
        <v>9915</v>
      </c>
      <c r="M2287" s="2">
        <v>10</v>
      </c>
      <c r="N2287" s="2">
        <v>46474.63</v>
      </c>
      <c r="O2287" s="2">
        <v>464746.3</v>
      </c>
      <c r="P2287" s="2">
        <v>13.25</v>
      </c>
      <c r="Q2287" s="2">
        <v>403167.42</v>
      </c>
      <c r="R2287" s="2">
        <v>1</v>
      </c>
      <c r="S2287" s="2">
        <f t="shared" si="105"/>
        <v>6</v>
      </c>
      <c r="T2287" s="2">
        <f t="shared" si="106"/>
        <v>2</v>
      </c>
      <c r="U2287" s="6">
        <f t="shared" si="107"/>
        <v>51.613963039014372</v>
      </c>
    </row>
    <row r="2288" spans="1:21" x14ac:dyDescent="0.3">
      <c r="A2288" s="2" t="s">
        <v>2303</v>
      </c>
      <c r="B2288" s="2" t="s">
        <v>7277</v>
      </c>
      <c r="C2288" s="3">
        <v>45229</v>
      </c>
      <c r="D2288" s="4">
        <v>8</v>
      </c>
      <c r="E2288" s="3">
        <v>45232</v>
      </c>
      <c r="F2288" s="3">
        <v>45235</v>
      </c>
      <c r="G2288" s="3">
        <v>34562</v>
      </c>
      <c r="H2288" s="2" t="s">
        <v>9879</v>
      </c>
      <c r="I2288" s="2" t="s">
        <v>9900</v>
      </c>
      <c r="J2288" s="2" t="s">
        <v>9903</v>
      </c>
      <c r="K2288" s="2" t="s">
        <v>9907</v>
      </c>
      <c r="L2288" s="2" t="s">
        <v>9931</v>
      </c>
      <c r="M2288" s="2">
        <v>1</v>
      </c>
      <c r="N2288" s="2">
        <v>35116.79</v>
      </c>
      <c r="O2288" s="2">
        <v>35116.79</v>
      </c>
      <c r="P2288" s="2">
        <v>5.6</v>
      </c>
      <c r="Q2288" s="2">
        <v>33150.25</v>
      </c>
      <c r="R2288" s="2">
        <v>4</v>
      </c>
      <c r="S2288" s="2">
        <f t="shared" si="105"/>
        <v>6</v>
      </c>
      <c r="T2288" s="2">
        <f t="shared" si="106"/>
        <v>2</v>
      </c>
      <c r="U2288" s="6">
        <f t="shared" si="107"/>
        <v>29.205987040248242</v>
      </c>
    </row>
    <row r="2289" spans="1:21" x14ac:dyDescent="0.3">
      <c r="A2289" s="2" t="s">
        <v>2304</v>
      </c>
      <c r="B2289" s="2" t="s">
        <v>7278</v>
      </c>
      <c r="C2289" s="3">
        <v>45547</v>
      </c>
      <c r="D2289" s="4">
        <v>9</v>
      </c>
      <c r="E2289" s="3">
        <v>45548</v>
      </c>
      <c r="F2289" s="3">
        <v>45550</v>
      </c>
      <c r="G2289" s="3">
        <v>34637</v>
      </c>
      <c r="H2289" s="2" t="s">
        <v>9881</v>
      </c>
      <c r="I2289" s="2" t="s">
        <v>9899</v>
      </c>
      <c r="J2289" s="2" t="s">
        <v>9904</v>
      </c>
      <c r="K2289" s="2" t="s">
        <v>9909</v>
      </c>
      <c r="L2289" s="2" t="s">
        <v>9929</v>
      </c>
      <c r="M2289" s="2">
        <v>9</v>
      </c>
      <c r="N2289" s="2">
        <v>20006.84</v>
      </c>
      <c r="O2289" s="2">
        <v>180061.56</v>
      </c>
      <c r="P2289" s="2">
        <v>19.829999999999998</v>
      </c>
      <c r="Q2289" s="2">
        <v>144355.35</v>
      </c>
      <c r="R2289" s="2">
        <v>1</v>
      </c>
      <c r="S2289" s="2">
        <f t="shared" si="105"/>
        <v>3</v>
      </c>
      <c r="T2289" s="2">
        <f t="shared" si="106"/>
        <v>6</v>
      </c>
      <c r="U2289" s="6">
        <f t="shared" si="107"/>
        <v>29.869292590302923</v>
      </c>
    </row>
    <row r="2290" spans="1:21" x14ac:dyDescent="0.3">
      <c r="A2290" s="2" t="s">
        <v>2305</v>
      </c>
      <c r="B2290" s="2" t="s">
        <v>7279</v>
      </c>
      <c r="C2290" s="3">
        <v>45751</v>
      </c>
      <c r="D2290" s="4">
        <v>5</v>
      </c>
      <c r="E2290" s="3">
        <v>45753</v>
      </c>
      <c r="F2290" s="3">
        <v>45755</v>
      </c>
      <c r="G2290" s="3">
        <v>23732</v>
      </c>
      <c r="H2290" s="2" t="s">
        <v>9882</v>
      </c>
      <c r="I2290" s="2" t="s">
        <v>9895</v>
      </c>
      <c r="J2290" s="2" t="s">
        <v>9905</v>
      </c>
      <c r="K2290" s="2" t="s">
        <v>9910</v>
      </c>
      <c r="L2290" s="2" t="s">
        <v>9924</v>
      </c>
      <c r="M2290" s="2">
        <v>1</v>
      </c>
      <c r="N2290" s="2">
        <v>28109.54</v>
      </c>
      <c r="O2290" s="2">
        <v>28109.54</v>
      </c>
      <c r="P2290" s="2">
        <v>13.9</v>
      </c>
      <c r="Q2290" s="2">
        <v>24202.31</v>
      </c>
      <c r="R2290" s="2">
        <v>4</v>
      </c>
      <c r="S2290" s="2">
        <f t="shared" si="105"/>
        <v>4</v>
      </c>
      <c r="T2290" s="2">
        <f t="shared" si="106"/>
        <v>1</v>
      </c>
      <c r="U2290" s="6">
        <f t="shared" si="107"/>
        <v>60.283405457917517</v>
      </c>
    </row>
    <row r="2291" spans="1:21" x14ac:dyDescent="0.3">
      <c r="A2291" s="2" t="s">
        <v>2306</v>
      </c>
      <c r="B2291" s="2" t="s">
        <v>7280</v>
      </c>
      <c r="C2291" s="3">
        <v>45489</v>
      </c>
      <c r="D2291" s="4">
        <v>5</v>
      </c>
      <c r="E2291" s="3">
        <v>45494</v>
      </c>
      <c r="F2291" s="3">
        <v>45498</v>
      </c>
      <c r="G2291" s="3">
        <v>36038</v>
      </c>
      <c r="H2291" s="2" t="s">
        <v>9881</v>
      </c>
      <c r="I2291" s="2" t="s">
        <v>9891</v>
      </c>
      <c r="J2291" s="2" t="s">
        <v>9905</v>
      </c>
      <c r="K2291" s="2" t="s">
        <v>9910</v>
      </c>
      <c r="L2291" s="2" t="s">
        <v>9935</v>
      </c>
      <c r="M2291" s="2">
        <v>3</v>
      </c>
      <c r="N2291" s="2">
        <v>16940.66</v>
      </c>
      <c r="O2291" s="2">
        <v>50821.98</v>
      </c>
      <c r="P2291" s="2">
        <v>25.2</v>
      </c>
      <c r="Q2291" s="2">
        <v>38014.839999999997</v>
      </c>
      <c r="R2291" s="2">
        <v>2</v>
      </c>
      <c r="S2291" s="2">
        <f t="shared" si="105"/>
        <v>9</v>
      </c>
      <c r="T2291" s="2">
        <f t="shared" si="106"/>
        <v>-4</v>
      </c>
      <c r="U2291" s="6">
        <f t="shared" si="107"/>
        <v>25.874771851551412</v>
      </c>
    </row>
    <row r="2292" spans="1:21" x14ac:dyDescent="0.3">
      <c r="A2292" s="2" t="s">
        <v>2307</v>
      </c>
      <c r="B2292" s="2" t="s">
        <v>7281</v>
      </c>
      <c r="C2292" s="3">
        <v>45655</v>
      </c>
      <c r="D2292" s="4">
        <v>5</v>
      </c>
      <c r="E2292" s="3">
        <v>45660</v>
      </c>
      <c r="F2292" s="3">
        <v>45664</v>
      </c>
      <c r="G2292" s="3">
        <v>34058</v>
      </c>
      <c r="H2292" s="2" t="s">
        <v>9879</v>
      </c>
      <c r="I2292" s="2" t="s">
        <v>9883</v>
      </c>
      <c r="J2292" s="2" t="s">
        <v>9903</v>
      </c>
      <c r="K2292" s="2" t="s">
        <v>9907</v>
      </c>
      <c r="L2292" s="2" t="s">
        <v>9913</v>
      </c>
      <c r="M2292" s="2">
        <v>5</v>
      </c>
      <c r="N2292" s="2">
        <v>22444.16</v>
      </c>
      <c r="O2292" s="2">
        <v>112220.8</v>
      </c>
      <c r="P2292" s="2">
        <v>13.53</v>
      </c>
      <c r="Q2292" s="2">
        <v>97037.33</v>
      </c>
      <c r="R2292" s="2">
        <v>1</v>
      </c>
      <c r="S2292" s="2">
        <f t="shared" si="105"/>
        <v>9</v>
      </c>
      <c r="T2292" s="2">
        <f t="shared" si="106"/>
        <v>-4</v>
      </c>
      <c r="U2292" s="6">
        <f t="shared" si="107"/>
        <v>31.750855578370977</v>
      </c>
    </row>
    <row r="2293" spans="1:21" x14ac:dyDescent="0.3">
      <c r="A2293" s="2" t="s">
        <v>2308</v>
      </c>
      <c r="B2293" s="2" t="s">
        <v>7282</v>
      </c>
      <c r="C2293" s="3">
        <v>45738</v>
      </c>
      <c r="D2293" s="4">
        <v>4</v>
      </c>
      <c r="E2293" s="3">
        <v>45740</v>
      </c>
      <c r="F2293" s="3">
        <v>45745</v>
      </c>
      <c r="G2293" s="3">
        <v>31511</v>
      </c>
      <c r="H2293" s="2" t="s">
        <v>9879</v>
      </c>
      <c r="I2293" s="2" t="s">
        <v>9896</v>
      </c>
      <c r="J2293" s="2" t="s">
        <v>9903</v>
      </c>
      <c r="K2293" s="2" t="s">
        <v>9908</v>
      </c>
      <c r="L2293" s="2" t="s">
        <v>9921</v>
      </c>
      <c r="M2293" s="2">
        <v>4</v>
      </c>
      <c r="N2293" s="2">
        <v>3068.92</v>
      </c>
      <c r="O2293" s="2">
        <v>12275.68</v>
      </c>
      <c r="P2293" s="2">
        <v>14.4</v>
      </c>
      <c r="Q2293" s="2">
        <v>10507.98</v>
      </c>
      <c r="R2293" s="2">
        <v>5</v>
      </c>
      <c r="S2293" s="2">
        <f t="shared" si="105"/>
        <v>7</v>
      </c>
      <c r="T2293" s="2">
        <f t="shared" si="106"/>
        <v>-3</v>
      </c>
      <c r="U2293" s="6">
        <f t="shared" si="107"/>
        <v>38.951403148528406</v>
      </c>
    </row>
    <row r="2294" spans="1:21" x14ac:dyDescent="0.3">
      <c r="A2294" s="2" t="s">
        <v>2309</v>
      </c>
      <c r="B2294" s="2" t="s">
        <v>7283</v>
      </c>
      <c r="C2294" s="3">
        <v>45372</v>
      </c>
      <c r="D2294" s="4">
        <v>8</v>
      </c>
      <c r="E2294" s="3">
        <v>45375</v>
      </c>
      <c r="F2294" s="3">
        <v>45378</v>
      </c>
      <c r="G2294" s="3">
        <v>36857</v>
      </c>
      <c r="H2294" s="2" t="s">
        <v>9882</v>
      </c>
      <c r="I2294" s="2" t="s">
        <v>9887</v>
      </c>
      <c r="J2294" s="2" t="s">
        <v>9903</v>
      </c>
      <c r="K2294" s="2" t="s">
        <v>9908</v>
      </c>
      <c r="L2294" s="2" t="s">
        <v>9934</v>
      </c>
      <c r="M2294" s="2">
        <v>10</v>
      </c>
      <c r="N2294" s="2">
        <v>14563.44</v>
      </c>
      <c r="O2294" s="2">
        <v>145634.4</v>
      </c>
      <c r="P2294" s="2">
        <v>6.44</v>
      </c>
      <c r="Q2294" s="2">
        <v>136255.54</v>
      </c>
      <c r="R2294" s="2">
        <v>4</v>
      </c>
      <c r="S2294" s="2">
        <f t="shared" si="105"/>
        <v>6</v>
      </c>
      <c r="T2294" s="2">
        <f t="shared" si="106"/>
        <v>2</v>
      </c>
      <c r="U2294" s="6">
        <f t="shared" si="107"/>
        <v>23.310884800700833</v>
      </c>
    </row>
    <row r="2295" spans="1:21" x14ac:dyDescent="0.3">
      <c r="A2295" s="2" t="s">
        <v>2310</v>
      </c>
      <c r="B2295" s="2" t="s">
        <v>7284</v>
      </c>
      <c r="C2295" s="3">
        <v>45211</v>
      </c>
      <c r="D2295" s="4">
        <v>3</v>
      </c>
      <c r="E2295" s="3">
        <v>45214</v>
      </c>
      <c r="F2295" s="3">
        <v>45216</v>
      </c>
      <c r="G2295" s="3">
        <v>34301</v>
      </c>
      <c r="H2295" s="2" t="s">
        <v>9879</v>
      </c>
      <c r="I2295" s="2" t="s">
        <v>9896</v>
      </c>
      <c r="J2295" s="2" t="s">
        <v>9903</v>
      </c>
      <c r="K2295" s="2" t="s">
        <v>9907</v>
      </c>
      <c r="L2295" s="2" t="s">
        <v>9913</v>
      </c>
      <c r="M2295" s="2">
        <v>2</v>
      </c>
      <c r="N2295" s="2">
        <v>47066.63</v>
      </c>
      <c r="O2295" s="2">
        <v>94133.26</v>
      </c>
      <c r="P2295" s="2">
        <v>25.83</v>
      </c>
      <c r="Q2295" s="2">
        <v>69818.64</v>
      </c>
      <c r="R2295" s="2">
        <v>5</v>
      </c>
      <c r="S2295" s="2">
        <f t="shared" si="105"/>
        <v>5</v>
      </c>
      <c r="T2295" s="2">
        <f t="shared" si="106"/>
        <v>-2</v>
      </c>
      <c r="U2295" s="6">
        <f t="shared" si="107"/>
        <v>29.871930754283692</v>
      </c>
    </row>
    <row r="2296" spans="1:21" x14ac:dyDescent="0.3">
      <c r="A2296" s="2" t="s">
        <v>2311</v>
      </c>
      <c r="B2296" s="2" t="s">
        <v>7285</v>
      </c>
      <c r="C2296" s="3">
        <v>45225</v>
      </c>
      <c r="D2296" s="4">
        <v>10</v>
      </c>
      <c r="E2296" s="3">
        <v>45229</v>
      </c>
      <c r="F2296" s="3">
        <v>45231</v>
      </c>
      <c r="G2296" s="3">
        <v>28557</v>
      </c>
      <c r="H2296" s="2" t="s">
        <v>9882</v>
      </c>
      <c r="I2296" s="2" t="s">
        <v>9902</v>
      </c>
      <c r="J2296" s="2" t="s">
        <v>9904</v>
      </c>
      <c r="K2296" s="2" t="s">
        <v>9909</v>
      </c>
      <c r="L2296" s="2" t="s">
        <v>9927</v>
      </c>
      <c r="M2296" s="2">
        <v>7</v>
      </c>
      <c r="N2296" s="2">
        <v>4787.93</v>
      </c>
      <c r="O2296" s="2">
        <v>33515.51</v>
      </c>
      <c r="P2296" s="2">
        <v>12.14</v>
      </c>
      <c r="Q2296" s="2">
        <v>29446.73</v>
      </c>
      <c r="R2296" s="2">
        <v>1</v>
      </c>
      <c r="S2296" s="2">
        <f t="shared" si="105"/>
        <v>6</v>
      </c>
      <c r="T2296" s="2">
        <f t="shared" si="106"/>
        <v>4</v>
      </c>
      <c r="U2296" s="6">
        <f t="shared" si="107"/>
        <v>45.635855008630436</v>
      </c>
    </row>
    <row r="2297" spans="1:21" x14ac:dyDescent="0.3">
      <c r="A2297" s="2" t="s">
        <v>2312</v>
      </c>
      <c r="B2297" s="2" t="s">
        <v>7286</v>
      </c>
      <c r="C2297" s="3">
        <v>45758</v>
      </c>
      <c r="D2297" s="4">
        <v>5</v>
      </c>
      <c r="E2297" s="3">
        <v>45763</v>
      </c>
      <c r="F2297" s="3">
        <v>45767</v>
      </c>
      <c r="G2297" s="3">
        <v>32103</v>
      </c>
      <c r="H2297" s="2" t="s">
        <v>9880</v>
      </c>
      <c r="I2297" s="2" t="s">
        <v>9901</v>
      </c>
      <c r="J2297" s="2" t="s">
        <v>9904</v>
      </c>
      <c r="K2297" s="2" t="s">
        <v>9909</v>
      </c>
      <c r="L2297" s="2" t="s">
        <v>9923</v>
      </c>
      <c r="M2297" s="2">
        <v>4</v>
      </c>
      <c r="N2297" s="2">
        <v>47983.88</v>
      </c>
      <c r="O2297" s="2">
        <v>191935.52</v>
      </c>
      <c r="P2297" s="2">
        <v>3.79</v>
      </c>
      <c r="Q2297" s="2">
        <v>184661.16</v>
      </c>
      <c r="R2297" s="2">
        <v>2</v>
      </c>
      <c r="S2297" s="2">
        <f t="shared" si="105"/>
        <v>9</v>
      </c>
      <c r="T2297" s="2">
        <f t="shared" si="106"/>
        <v>-4</v>
      </c>
      <c r="U2297" s="6">
        <f t="shared" si="107"/>
        <v>37.384696384696383</v>
      </c>
    </row>
    <row r="2298" spans="1:21" x14ac:dyDescent="0.3">
      <c r="A2298" s="2" t="s">
        <v>2313</v>
      </c>
      <c r="B2298" s="2" t="s">
        <v>7287</v>
      </c>
      <c r="C2298" s="3">
        <v>45334</v>
      </c>
      <c r="D2298" s="4">
        <v>6</v>
      </c>
      <c r="E2298" s="3">
        <v>45337</v>
      </c>
      <c r="F2298" s="3">
        <v>45339</v>
      </c>
      <c r="G2298" s="3">
        <v>37812</v>
      </c>
      <c r="H2298" s="2" t="s">
        <v>9879</v>
      </c>
      <c r="I2298" s="2" t="s">
        <v>9900</v>
      </c>
      <c r="J2298" s="2" t="s">
        <v>9904</v>
      </c>
      <c r="K2298" s="2" t="s">
        <v>9912</v>
      </c>
      <c r="L2298" s="2" t="s">
        <v>9920</v>
      </c>
      <c r="M2298" s="2">
        <v>9</v>
      </c>
      <c r="N2298" s="2">
        <v>15093.75</v>
      </c>
      <c r="O2298" s="2">
        <v>135843.75</v>
      </c>
      <c r="P2298" s="2">
        <v>14.28</v>
      </c>
      <c r="Q2298" s="2">
        <v>116445.26</v>
      </c>
      <c r="R2298" s="2">
        <v>5</v>
      </c>
      <c r="S2298" s="2">
        <f t="shared" si="105"/>
        <v>5</v>
      </c>
      <c r="T2298" s="2">
        <f t="shared" si="106"/>
        <v>1</v>
      </c>
      <c r="U2298" s="6">
        <f t="shared" si="107"/>
        <v>20.59283225485316</v>
      </c>
    </row>
    <row r="2299" spans="1:21" x14ac:dyDescent="0.3">
      <c r="A2299" s="2" t="s">
        <v>2314</v>
      </c>
      <c r="B2299" s="2" t="s">
        <v>7288</v>
      </c>
      <c r="C2299" s="3">
        <v>45461</v>
      </c>
      <c r="D2299" s="4">
        <v>8</v>
      </c>
      <c r="E2299" s="3">
        <v>45465</v>
      </c>
      <c r="F2299" s="3">
        <v>45470</v>
      </c>
      <c r="G2299" s="3">
        <v>26676</v>
      </c>
      <c r="H2299" s="2" t="s">
        <v>9880</v>
      </c>
      <c r="I2299" s="2" t="s">
        <v>9889</v>
      </c>
      <c r="J2299" s="2" t="s">
        <v>9906</v>
      </c>
      <c r="K2299" s="2" t="s">
        <v>9911</v>
      </c>
      <c r="L2299" s="2" t="s">
        <v>9922</v>
      </c>
      <c r="M2299" s="2">
        <v>8</v>
      </c>
      <c r="N2299" s="2">
        <v>23500.43</v>
      </c>
      <c r="O2299" s="2">
        <v>188003.44</v>
      </c>
      <c r="P2299" s="2">
        <v>28.54</v>
      </c>
      <c r="Q2299" s="2">
        <v>134347.26</v>
      </c>
      <c r="R2299" s="2">
        <v>3</v>
      </c>
      <c r="S2299" s="2">
        <f t="shared" si="105"/>
        <v>9</v>
      </c>
      <c r="T2299" s="2">
        <f t="shared" si="106"/>
        <v>-1</v>
      </c>
      <c r="U2299" s="6">
        <f t="shared" si="107"/>
        <v>51.430527036276523</v>
      </c>
    </row>
    <row r="2300" spans="1:21" x14ac:dyDescent="0.3">
      <c r="A2300" s="2" t="s">
        <v>2315</v>
      </c>
      <c r="B2300" s="2" t="s">
        <v>7289</v>
      </c>
      <c r="C2300" s="3">
        <v>45569</v>
      </c>
      <c r="D2300" s="4">
        <v>9</v>
      </c>
      <c r="E2300" s="3">
        <v>45570</v>
      </c>
      <c r="F2300" s="3">
        <v>45575</v>
      </c>
      <c r="G2300" s="3">
        <v>29904</v>
      </c>
      <c r="H2300" s="2" t="s">
        <v>9880</v>
      </c>
      <c r="I2300" s="2" t="s">
        <v>9897</v>
      </c>
      <c r="J2300" s="2" t="s">
        <v>9906</v>
      </c>
      <c r="K2300" s="2" t="s">
        <v>9911</v>
      </c>
      <c r="L2300" s="2" t="s">
        <v>9926</v>
      </c>
      <c r="M2300" s="2">
        <v>8</v>
      </c>
      <c r="N2300" s="2">
        <v>30685.86</v>
      </c>
      <c r="O2300" s="2">
        <v>245486.88</v>
      </c>
      <c r="P2300" s="2">
        <v>20.29</v>
      </c>
      <c r="Q2300" s="2">
        <v>195677.59</v>
      </c>
      <c r="R2300" s="2">
        <v>5</v>
      </c>
      <c r="S2300" s="2">
        <f t="shared" si="105"/>
        <v>6</v>
      </c>
      <c r="T2300" s="2">
        <f t="shared" si="106"/>
        <v>3</v>
      </c>
      <c r="U2300" s="6">
        <f t="shared" si="107"/>
        <v>42.888432580424364</v>
      </c>
    </row>
    <row r="2301" spans="1:21" x14ac:dyDescent="0.3">
      <c r="A2301" s="2" t="s">
        <v>2316</v>
      </c>
      <c r="B2301" s="2" t="s">
        <v>7290</v>
      </c>
      <c r="C2301" s="3">
        <v>45207</v>
      </c>
      <c r="D2301" s="4">
        <v>8</v>
      </c>
      <c r="E2301" s="3">
        <v>45210</v>
      </c>
      <c r="F2301" s="3">
        <v>45211</v>
      </c>
      <c r="G2301" s="3">
        <v>38344</v>
      </c>
      <c r="H2301" s="2" t="s">
        <v>9880</v>
      </c>
      <c r="I2301" s="2" t="s">
        <v>9897</v>
      </c>
      <c r="J2301" s="2" t="s">
        <v>9903</v>
      </c>
      <c r="K2301" s="2" t="s">
        <v>9907</v>
      </c>
      <c r="L2301" s="2" t="s">
        <v>9932</v>
      </c>
      <c r="M2301" s="2">
        <v>6</v>
      </c>
      <c r="N2301" s="2">
        <v>674.21</v>
      </c>
      <c r="O2301" s="2">
        <v>4045.26</v>
      </c>
      <c r="P2301" s="2">
        <v>8.92</v>
      </c>
      <c r="Q2301" s="2">
        <v>3684.42</v>
      </c>
      <c r="R2301" s="2">
        <v>1</v>
      </c>
      <c r="S2301" s="2">
        <f t="shared" si="105"/>
        <v>4</v>
      </c>
      <c r="T2301" s="2">
        <f t="shared" si="106"/>
        <v>4</v>
      </c>
      <c r="U2301" s="6">
        <f t="shared" si="107"/>
        <v>18.78986995208761</v>
      </c>
    </row>
    <row r="2302" spans="1:21" x14ac:dyDescent="0.3">
      <c r="A2302" s="2" t="s">
        <v>2317</v>
      </c>
      <c r="B2302" s="2" t="s">
        <v>7291</v>
      </c>
      <c r="C2302" s="3">
        <v>45274</v>
      </c>
      <c r="D2302" s="4">
        <v>7</v>
      </c>
      <c r="E2302" s="3">
        <v>45279</v>
      </c>
      <c r="F2302" s="3">
        <v>45280</v>
      </c>
      <c r="G2302" s="3">
        <v>32081</v>
      </c>
      <c r="H2302" s="2" t="s">
        <v>9880</v>
      </c>
      <c r="I2302" s="2" t="s">
        <v>9884</v>
      </c>
      <c r="J2302" s="2" t="s">
        <v>9903</v>
      </c>
      <c r="K2302" s="2" t="s">
        <v>9908</v>
      </c>
      <c r="L2302" s="2" t="s">
        <v>9915</v>
      </c>
      <c r="M2302" s="2">
        <v>2</v>
      </c>
      <c r="N2302" s="2">
        <v>11758.38</v>
      </c>
      <c r="O2302" s="2">
        <v>23516.76</v>
      </c>
      <c r="P2302" s="2">
        <v>9.33</v>
      </c>
      <c r="Q2302" s="2">
        <v>21322.65</v>
      </c>
      <c r="R2302" s="2">
        <v>5</v>
      </c>
      <c r="S2302" s="2">
        <f t="shared" si="105"/>
        <v>6</v>
      </c>
      <c r="T2302" s="2">
        <f t="shared" si="106"/>
        <v>1</v>
      </c>
      <c r="U2302" s="6">
        <f t="shared" si="107"/>
        <v>36.12113363918899</v>
      </c>
    </row>
    <row r="2303" spans="1:21" x14ac:dyDescent="0.3">
      <c r="A2303" s="2" t="s">
        <v>2318</v>
      </c>
      <c r="B2303" s="2" t="s">
        <v>7292</v>
      </c>
      <c r="C2303" s="3">
        <v>45284</v>
      </c>
      <c r="D2303" s="4">
        <v>10</v>
      </c>
      <c r="E2303" s="3">
        <v>45285</v>
      </c>
      <c r="F2303" s="3">
        <v>45286</v>
      </c>
      <c r="G2303" s="3">
        <v>27124</v>
      </c>
      <c r="H2303" s="2" t="s">
        <v>9880</v>
      </c>
      <c r="I2303" s="2" t="s">
        <v>9892</v>
      </c>
      <c r="J2303" s="2" t="s">
        <v>9906</v>
      </c>
      <c r="K2303" s="2" t="s">
        <v>9911</v>
      </c>
      <c r="L2303" s="2" t="s">
        <v>9922</v>
      </c>
      <c r="M2303" s="2">
        <v>3</v>
      </c>
      <c r="N2303" s="2">
        <v>31686.52</v>
      </c>
      <c r="O2303" s="2">
        <v>95059.56</v>
      </c>
      <c r="P2303" s="2">
        <v>15.7</v>
      </c>
      <c r="Q2303" s="2">
        <v>80135.210000000006</v>
      </c>
      <c r="R2303" s="2">
        <v>2</v>
      </c>
      <c r="S2303" s="2">
        <f t="shared" si="105"/>
        <v>2</v>
      </c>
      <c r="T2303" s="2">
        <f t="shared" si="106"/>
        <v>8</v>
      </c>
      <c r="U2303" s="6">
        <f t="shared" si="107"/>
        <v>49.720731573759721</v>
      </c>
    </row>
    <row r="2304" spans="1:21" x14ac:dyDescent="0.3">
      <c r="A2304" s="2" t="s">
        <v>2319</v>
      </c>
      <c r="B2304" s="2" t="s">
        <v>7293</v>
      </c>
      <c r="C2304" s="3">
        <v>45686</v>
      </c>
      <c r="D2304" s="4">
        <v>3</v>
      </c>
      <c r="E2304" s="3">
        <v>45687</v>
      </c>
      <c r="F2304" s="3">
        <v>45689</v>
      </c>
      <c r="G2304" s="3">
        <v>36580</v>
      </c>
      <c r="H2304" s="2" t="s">
        <v>9879</v>
      </c>
      <c r="I2304" s="2" t="s">
        <v>9896</v>
      </c>
      <c r="J2304" s="2" t="s">
        <v>9906</v>
      </c>
      <c r="K2304" s="2" t="s">
        <v>9911</v>
      </c>
      <c r="L2304" s="2" t="s">
        <v>9926</v>
      </c>
      <c r="M2304" s="2">
        <v>6</v>
      </c>
      <c r="N2304" s="2">
        <v>27182.37</v>
      </c>
      <c r="O2304" s="2">
        <v>163094.22</v>
      </c>
      <c r="P2304" s="2">
        <v>14.85</v>
      </c>
      <c r="Q2304" s="2">
        <v>138874.73000000001</v>
      </c>
      <c r="R2304" s="2">
        <v>2</v>
      </c>
      <c r="S2304" s="2">
        <f t="shared" si="105"/>
        <v>3</v>
      </c>
      <c r="T2304" s="2">
        <f t="shared" si="106"/>
        <v>0</v>
      </c>
      <c r="U2304" s="6">
        <f t="shared" si="107"/>
        <v>24.929556702116457</v>
      </c>
    </row>
    <row r="2305" spans="1:21" x14ac:dyDescent="0.3">
      <c r="A2305" s="2" t="s">
        <v>2320</v>
      </c>
      <c r="B2305" s="2" t="s">
        <v>7294</v>
      </c>
      <c r="C2305" s="3">
        <v>45621</v>
      </c>
      <c r="D2305" s="4">
        <v>6</v>
      </c>
      <c r="E2305" s="3">
        <v>45625</v>
      </c>
      <c r="F2305" s="3">
        <v>45627</v>
      </c>
      <c r="G2305" s="3">
        <v>24975</v>
      </c>
      <c r="H2305" s="2" t="s">
        <v>9882</v>
      </c>
      <c r="I2305" s="2" t="s">
        <v>9898</v>
      </c>
      <c r="J2305" s="2" t="s">
        <v>9904</v>
      </c>
      <c r="K2305" s="2" t="s">
        <v>9912</v>
      </c>
      <c r="L2305" s="2" t="s">
        <v>9933</v>
      </c>
      <c r="M2305" s="2">
        <v>2</v>
      </c>
      <c r="N2305" s="2">
        <v>22351.09</v>
      </c>
      <c r="O2305" s="2">
        <v>44702.18</v>
      </c>
      <c r="P2305" s="2">
        <v>11.19</v>
      </c>
      <c r="Q2305" s="2">
        <v>39700.01</v>
      </c>
      <c r="R2305" s="2">
        <v>1</v>
      </c>
      <c r="S2305" s="2">
        <f t="shared" si="105"/>
        <v>6</v>
      </c>
      <c r="T2305" s="2">
        <f t="shared" si="106"/>
        <v>0</v>
      </c>
      <c r="U2305" s="6">
        <f t="shared" si="107"/>
        <v>56.523631123919309</v>
      </c>
    </row>
    <row r="2306" spans="1:21" x14ac:dyDescent="0.3">
      <c r="A2306" s="2" t="s">
        <v>2321</v>
      </c>
      <c r="B2306" s="2" t="s">
        <v>5722</v>
      </c>
      <c r="C2306" s="3">
        <v>45456</v>
      </c>
      <c r="D2306" s="4">
        <v>4</v>
      </c>
      <c r="E2306" s="3">
        <v>45457</v>
      </c>
      <c r="F2306" s="3">
        <v>45459</v>
      </c>
      <c r="G2306" s="3">
        <v>26149</v>
      </c>
      <c r="H2306" s="2" t="s">
        <v>9881</v>
      </c>
      <c r="I2306" s="2" t="s">
        <v>9890</v>
      </c>
      <c r="J2306" s="2" t="s">
        <v>9903</v>
      </c>
      <c r="K2306" s="2" t="s">
        <v>9908</v>
      </c>
      <c r="L2306" s="2" t="s">
        <v>9915</v>
      </c>
      <c r="M2306" s="2">
        <v>8</v>
      </c>
      <c r="N2306" s="2">
        <v>19620.64</v>
      </c>
      <c r="O2306" s="2">
        <v>156965.12</v>
      </c>
      <c r="P2306" s="2">
        <v>14.03</v>
      </c>
      <c r="Q2306" s="2">
        <v>134942.91</v>
      </c>
      <c r="R2306" s="2">
        <v>5</v>
      </c>
      <c r="S2306" s="2">
        <f t="shared" si="105"/>
        <v>3</v>
      </c>
      <c r="T2306" s="2">
        <f t="shared" si="106"/>
        <v>1</v>
      </c>
      <c r="U2306" s="6">
        <f t="shared" si="107"/>
        <v>52.858345163252892</v>
      </c>
    </row>
    <row r="2307" spans="1:21" x14ac:dyDescent="0.3">
      <c r="A2307" s="2" t="s">
        <v>2322</v>
      </c>
      <c r="B2307" s="2" t="s">
        <v>7295</v>
      </c>
      <c r="C2307" s="3">
        <v>45309</v>
      </c>
      <c r="D2307" s="4">
        <v>9</v>
      </c>
      <c r="E2307" s="3">
        <v>45312</v>
      </c>
      <c r="F2307" s="3">
        <v>45317</v>
      </c>
      <c r="G2307" s="3">
        <v>35051</v>
      </c>
      <c r="H2307" s="2" t="s">
        <v>9881</v>
      </c>
      <c r="I2307" s="2" t="s">
        <v>9891</v>
      </c>
      <c r="J2307" s="2" t="s">
        <v>9905</v>
      </c>
      <c r="K2307" s="2" t="s">
        <v>9910</v>
      </c>
      <c r="L2307" s="2" t="s">
        <v>9935</v>
      </c>
      <c r="M2307" s="2">
        <v>6</v>
      </c>
      <c r="N2307" s="2">
        <v>23603.19</v>
      </c>
      <c r="O2307" s="2">
        <v>141619.14000000001</v>
      </c>
      <c r="P2307" s="2">
        <v>5.1100000000000003</v>
      </c>
      <c r="Q2307" s="2">
        <v>134382.39999999999</v>
      </c>
      <c r="R2307" s="2">
        <v>5</v>
      </c>
      <c r="S2307" s="2">
        <f t="shared" ref="S2307:S2370" si="108">_xlfn.DAYS(F2307,C2307)</f>
        <v>8</v>
      </c>
      <c r="T2307" s="2">
        <f t="shared" ref="T2307:T2370" si="109">D2307-S2307</f>
        <v>1</v>
      </c>
      <c r="U2307" s="6">
        <f t="shared" ref="U2307:U2370" si="110">YEARFRAC(G2307,C2307,1)</f>
        <v>28.083591896331448</v>
      </c>
    </row>
    <row r="2308" spans="1:21" x14ac:dyDescent="0.3">
      <c r="A2308" s="2" t="s">
        <v>2323</v>
      </c>
      <c r="B2308" s="2" t="s">
        <v>7296</v>
      </c>
      <c r="C2308" s="3">
        <v>45526</v>
      </c>
      <c r="D2308" s="4">
        <v>10</v>
      </c>
      <c r="E2308" s="3">
        <v>45530</v>
      </c>
      <c r="F2308" s="3">
        <v>45534</v>
      </c>
      <c r="G2308" s="3">
        <v>29314</v>
      </c>
      <c r="H2308" s="2" t="s">
        <v>9881</v>
      </c>
      <c r="I2308" s="2" t="s">
        <v>9894</v>
      </c>
      <c r="J2308" s="2" t="s">
        <v>9904</v>
      </c>
      <c r="K2308" s="2" t="s">
        <v>9909</v>
      </c>
      <c r="L2308" s="2" t="s">
        <v>9923</v>
      </c>
      <c r="M2308" s="2">
        <v>1</v>
      </c>
      <c r="N2308" s="2">
        <v>20285.060000000001</v>
      </c>
      <c r="O2308" s="2">
        <v>20285.060000000001</v>
      </c>
      <c r="P2308" s="2">
        <v>29.85</v>
      </c>
      <c r="Q2308" s="2">
        <v>14229.97</v>
      </c>
      <c r="R2308" s="2">
        <v>2</v>
      </c>
      <c r="S2308" s="2">
        <f t="shared" si="108"/>
        <v>8</v>
      </c>
      <c r="T2308" s="2">
        <f t="shared" si="109"/>
        <v>2</v>
      </c>
      <c r="U2308" s="6">
        <f t="shared" si="110"/>
        <v>44.384011680963681</v>
      </c>
    </row>
    <row r="2309" spans="1:21" x14ac:dyDescent="0.3">
      <c r="A2309" s="2" t="s">
        <v>2324</v>
      </c>
      <c r="B2309" s="2" t="s">
        <v>7297</v>
      </c>
      <c r="C2309" s="3">
        <v>45530</v>
      </c>
      <c r="D2309" s="4">
        <v>5</v>
      </c>
      <c r="E2309" s="3">
        <v>45535</v>
      </c>
      <c r="F2309" s="3">
        <v>45536</v>
      </c>
      <c r="G2309" s="3">
        <v>33937</v>
      </c>
      <c r="H2309" s="2" t="s">
        <v>9880</v>
      </c>
      <c r="I2309" s="2" t="s">
        <v>9892</v>
      </c>
      <c r="J2309" s="2" t="s">
        <v>9904</v>
      </c>
      <c r="K2309" s="2" t="s">
        <v>9912</v>
      </c>
      <c r="L2309" s="2" t="s">
        <v>9933</v>
      </c>
      <c r="M2309" s="2">
        <v>4</v>
      </c>
      <c r="N2309" s="2">
        <v>42545.39</v>
      </c>
      <c r="O2309" s="2">
        <v>170181.56</v>
      </c>
      <c r="P2309" s="2">
        <v>18.420000000000002</v>
      </c>
      <c r="Q2309" s="2">
        <v>138834.12</v>
      </c>
      <c r="R2309" s="2">
        <v>5</v>
      </c>
      <c r="S2309" s="2">
        <f t="shared" si="108"/>
        <v>6</v>
      </c>
      <c r="T2309" s="2">
        <f t="shared" si="109"/>
        <v>-1</v>
      </c>
      <c r="U2309" s="6">
        <f t="shared" si="110"/>
        <v>31.737929318068694</v>
      </c>
    </row>
    <row r="2310" spans="1:21" x14ac:dyDescent="0.3">
      <c r="A2310" s="2" t="s">
        <v>2325</v>
      </c>
      <c r="B2310" s="2" t="s">
        <v>7298</v>
      </c>
      <c r="C2310" s="3">
        <v>45747</v>
      </c>
      <c r="D2310" s="4">
        <v>8</v>
      </c>
      <c r="E2310" s="3">
        <v>45748</v>
      </c>
      <c r="F2310" s="3">
        <v>45753</v>
      </c>
      <c r="G2310" s="3">
        <v>24909</v>
      </c>
      <c r="H2310" s="2" t="s">
        <v>9881</v>
      </c>
      <c r="I2310" s="2" t="s">
        <v>9885</v>
      </c>
      <c r="J2310" s="2" t="s">
        <v>9905</v>
      </c>
      <c r="K2310" s="2" t="s">
        <v>9910</v>
      </c>
      <c r="L2310" s="2" t="s">
        <v>9935</v>
      </c>
      <c r="M2310" s="2">
        <v>3</v>
      </c>
      <c r="N2310" s="2">
        <v>30858.46</v>
      </c>
      <c r="O2310" s="2">
        <v>92575.38</v>
      </c>
      <c r="P2310" s="2">
        <v>8.8000000000000007</v>
      </c>
      <c r="Q2310" s="2">
        <v>84428.75</v>
      </c>
      <c r="R2310" s="2">
        <v>2</v>
      </c>
      <c r="S2310" s="2">
        <f t="shared" si="108"/>
        <v>6</v>
      </c>
      <c r="T2310" s="2">
        <f t="shared" si="109"/>
        <v>2</v>
      </c>
      <c r="U2310" s="6">
        <f t="shared" si="110"/>
        <v>57.049988199197543</v>
      </c>
    </row>
    <row r="2311" spans="1:21" x14ac:dyDescent="0.3">
      <c r="A2311" s="2" t="s">
        <v>2326</v>
      </c>
      <c r="B2311" s="2" t="s">
        <v>7299</v>
      </c>
      <c r="C2311" s="3">
        <v>45880</v>
      </c>
      <c r="D2311" s="4">
        <v>8</v>
      </c>
      <c r="E2311" s="3">
        <v>45882</v>
      </c>
      <c r="F2311" s="3">
        <v>45885</v>
      </c>
      <c r="G2311" s="3">
        <v>28257</v>
      </c>
      <c r="H2311" s="2" t="s">
        <v>9882</v>
      </c>
      <c r="I2311" s="2" t="s">
        <v>9898</v>
      </c>
      <c r="J2311" s="2" t="s">
        <v>9903</v>
      </c>
      <c r="K2311" s="2" t="s">
        <v>9907</v>
      </c>
      <c r="L2311" s="2" t="s">
        <v>9913</v>
      </c>
      <c r="M2311" s="2">
        <v>6</v>
      </c>
      <c r="N2311" s="2">
        <v>46683.55</v>
      </c>
      <c r="O2311" s="2">
        <v>280101.3</v>
      </c>
      <c r="P2311" s="2">
        <v>26.57</v>
      </c>
      <c r="Q2311" s="2">
        <v>205678.38</v>
      </c>
      <c r="R2311" s="2">
        <v>1</v>
      </c>
      <c r="S2311" s="2">
        <f t="shared" si="108"/>
        <v>5</v>
      </c>
      <c r="T2311" s="2">
        <f t="shared" si="109"/>
        <v>3</v>
      </c>
      <c r="U2311" s="6">
        <f t="shared" si="110"/>
        <v>48.249818405319324</v>
      </c>
    </row>
    <row r="2312" spans="1:21" x14ac:dyDescent="0.3">
      <c r="A2312" s="2" t="s">
        <v>2327</v>
      </c>
      <c r="B2312" s="2" t="s">
        <v>7300</v>
      </c>
      <c r="C2312" s="3">
        <v>45690</v>
      </c>
      <c r="D2312" s="4">
        <v>6</v>
      </c>
      <c r="E2312" s="3">
        <v>45691</v>
      </c>
      <c r="F2312" s="3">
        <v>45696</v>
      </c>
      <c r="G2312" s="3">
        <v>25066</v>
      </c>
      <c r="H2312" s="2" t="s">
        <v>9881</v>
      </c>
      <c r="I2312" s="2" t="s">
        <v>9885</v>
      </c>
      <c r="J2312" s="2" t="s">
        <v>9903</v>
      </c>
      <c r="K2312" s="2" t="s">
        <v>9907</v>
      </c>
      <c r="L2312" s="2" t="s">
        <v>9913</v>
      </c>
      <c r="M2312" s="2">
        <v>1</v>
      </c>
      <c r="N2312" s="2">
        <v>49263.15</v>
      </c>
      <c r="O2312" s="2">
        <v>49263.15</v>
      </c>
      <c r="P2312" s="2">
        <v>20.43</v>
      </c>
      <c r="Q2312" s="2">
        <v>39198.69</v>
      </c>
      <c r="R2312" s="2">
        <v>3</v>
      </c>
      <c r="S2312" s="2">
        <f t="shared" si="108"/>
        <v>6</v>
      </c>
      <c r="T2312" s="2">
        <f t="shared" si="109"/>
        <v>0</v>
      </c>
      <c r="U2312" s="6">
        <f t="shared" si="110"/>
        <v>56.464101958933206</v>
      </c>
    </row>
    <row r="2313" spans="1:21" x14ac:dyDescent="0.3">
      <c r="A2313" s="2" t="s">
        <v>2328</v>
      </c>
      <c r="B2313" s="2" t="s">
        <v>7301</v>
      </c>
      <c r="C2313" s="3">
        <v>45231</v>
      </c>
      <c r="D2313" s="4">
        <v>10</v>
      </c>
      <c r="E2313" s="3">
        <v>45234</v>
      </c>
      <c r="F2313" s="3">
        <v>45237</v>
      </c>
      <c r="G2313" s="3">
        <v>37380</v>
      </c>
      <c r="H2313" s="2" t="s">
        <v>9879</v>
      </c>
      <c r="I2313" s="2" t="s">
        <v>9883</v>
      </c>
      <c r="J2313" s="2" t="s">
        <v>9904</v>
      </c>
      <c r="K2313" s="2" t="s">
        <v>9909</v>
      </c>
      <c r="L2313" s="2" t="s">
        <v>9923</v>
      </c>
      <c r="M2313" s="2">
        <v>1</v>
      </c>
      <c r="N2313" s="2">
        <v>27521.8</v>
      </c>
      <c r="O2313" s="2">
        <v>27521.8</v>
      </c>
      <c r="P2313" s="2">
        <v>22.99</v>
      </c>
      <c r="Q2313" s="2">
        <v>21194.54</v>
      </c>
      <c r="R2313" s="2">
        <v>3</v>
      </c>
      <c r="S2313" s="2">
        <f t="shared" si="108"/>
        <v>6</v>
      </c>
      <c r="T2313" s="2">
        <f t="shared" si="109"/>
        <v>4</v>
      </c>
      <c r="U2313" s="6">
        <f t="shared" si="110"/>
        <v>21.496204107031733</v>
      </c>
    </row>
    <row r="2314" spans="1:21" x14ac:dyDescent="0.3">
      <c r="A2314" s="2" t="s">
        <v>2329</v>
      </c>
      <c r="B2314" s="2" t="s">
        <v>7302</v>
      </c>
      <c r="C2314" s="3">
        <v>45422</v>
      </c>
      <c r="D2314" s="4">
        <v>3</v>
      </c>
      <c r="E2314" s="3">
        <v>45427</v>
      </c>
      <c r="F2314" s="3">
        <v>45430</v>
      </c>
      <c r="G2314" s="3">
        <v>28539</v>
      </c>
      <c r="H2314" s="2" t="s">
        <v>9882</v>
      </c>
      <c r="I2314" s="2" t="s">
        <v>9887</v>
      </c>
      <c r="J2314" s="2" t="s">
        <v>9903</v>
      </c>
      <c r="K2314" s="2" t="s">
        <v>9908</v>
      </c>
      <c r="L2314" s="2" t="s">
        <v>9915</v>
      </c>
      <c r="M2314" s="2">
        <v>4</v>
      </c>
      <c r="N2314" s="2">
        <v>5226.26</v>
      </c>
      <c r="O2314" s="2">
        <v>20905.04</v>
      </c>
      <c r="P2314" s="2">
        <v>16.5</v>
      </c>
      <c r="Q2314" s="2">
        <v>17455.71</v>
      </c>
      <c r="R2314" s="2">
        <v>2</v>
      </c>
      <c r="S2314" s="2">
        <f t="shared" si="108"/>
        <v>8</v>
      </c>
      <c r="T2314" s="2">
        <f t="shared" si="109"/>
        <v>-5</v>
      </c>
      <c r="U2314" s="6">
        <f t="shared" si="110"/>
        <v>46.222461699772822</v>
      </c>
    </row>
    <row r="2315" spans="1:21" x14ac:dyDescent="0.3">
      <c r="A2315" s="2" t="s">
        <v>2330</v>
      </c>
      <c r="B2315" s="2" t="s">
        <v>7303</v>
      </c>
      <c r="C2315" s="3">
        <v>45254</v>
      </c>
      <c r="D2315" s="4">
        <v>5</v>
      </c>
      <c r="E2315" s="3">
        <v>45255</v>
      </c>
      <c r="F2315" s="3">
        <v>45259</v>
      </c>
      <c r="G2315" s="3">
        <v>29258</v>
      </c>
      <c r="H2315" s="2" t="s">
        <v>9881</v>
      </c>
      <c r="I2315" s="2" t="s">
        <v>9885</v>
      </c>
      <c r="J2315" s="2" t="s">
        <v>9905</v>
      </c>
      <c r="K2315" s="2" t="s">
        <v>9910</v>
      </c>
      <c r="L2315" s="2" t="s">
        <v>9924</v>
      </c>
      <c r="M2315" s="2">
        <v>10</v>
      </c>
      <c r="N2315" s="2">
        <v>41903.33</v>
      </c>
      <c r="O2315" s="2">
        <v>419033.3</v>
      </c>
      <c r="P2315" s="2">
        <v>18.46</v>
      </c>
      <c r="Q2315" s="2">
        <v>341679.75</v>
      </c>
      <c r="R2315" s="2">
        <v>2</v>
      </c>
      <c r="S2315" s="2">
        <f t="shared" si="108"/>
        <v>5</v>
      </c>
      <c r="T2315" s="2">
        <f t="shared" si="109"/>
        <v>0</v>
      </c>
      <c r="U2315" s="6">
        <f t="shared" si="110"/>
        <v>43.794661190965094</v>
      </c>
    </row>
    <row r="2316" spans="1:21" x14ac:dyDescent="0.3">
      <c r="A2316" s="2" t="s">
        <v>2331</v>
      </c>
      <c r="B2316" s="2" t="s">
        <v>7304</v>
      </c>
      <c r="C2316" s="3">
        <v>45640</v>
      </c>
      <c r="D2316" s="4">
        <v>5</v>
      </c>
      <c r="E2316" s="3">
        <v>45642</v>
      </c>
      <c r="F2316" s="3">
        <v>45646</v>
      </c>
      <c r="G2316" s="3">
        <v>34098</v>
      </c>
      <c r="H2316" s="2" t="s">
        <v>9881</v>
      </c>
      <c r="I2316" s="2" t="s">
        <v>9891</v>
      </c>
      <c r="J2316" s="2" t="s">
        <v>9903</v>
      </c>
      <c r="K2316" s="2" t="s">
        <v>9908</v>
      </c>
      <c r="L2316" s="2" t="s">
        <v>9915</v>
      </c>
      <c r="M2316" s="2">
        <v>9</v>
      </c>
      <c r="N2316" s="2">
        <v>2628.49</v>
      </c>
      <c r="O2316" s="2">
        <v>23656.41</v>
      </c>
      <c r="P2316" s="2">
        <v>10.28</v>
      </c>
      <c r="Q2316" s="2">
        <v>21224.53</v>
      </c>
      <c r="R2316" s="2">
        <v>5</v>
      </c>
      <c r="S2316" s="2">
        <f t="shared" si="108"/>
        <v>6</v>
      </c>
      <c r="T2316" s="2">
        <f t="shared" si="109"/>
        <v>-1</v>
      </c>
      <c r="U2316" s="6">
        <f t="shared" si="110"/>
        <v>31.600273785078713</v>
      </c>
    </row>
    <row r="2317" spans="1:21" x14ac:dyDescent="0.3">
      <c r="A2317" s="2" t="s">
        <v>2332</v>
      </c>
      <c r="B2317" s="2" t="s">
        <v>7305</v>
      </c>
      <c r="C2317" s="3">
        <v>45827</v>
      </c>
      <c r="D2317" s="4">
        <v>9</v>
      </c>
      <c r="E2317" s="3">
        <v>45831</v>
      </c>
      <c r="F2317" s="3">
        <v>45834</v>
      </c>
      <c r="G2317" s="3">
        <v>39180</v>
      </c>
      <c r="H2317" s="2" t="s">
        <v>9880</v>
      </c>
      <c r="I2317" s="2" t="s">
        <v>9889</v>
      </c>
      <c r="J2317" s="2" t="s">
        <v>9904</v>
      </c>
      <c r="K2317" s="2" t="s">
        <v>9909</v>
      </c>
      <c r="L2317" s="2" t="s">
        <v>9929</v>
      </c>
      <c r="M2317" s="2">
        <v>10</v>
      </c>
      <c r="N2317" s="2">
        <v>4022.19</v>
      </c>
      <c r="O2317" s="2">
        <v>40221.9</v>
      </c>
      <c r="P2317" s="2">
        <v>4.76</v>
      </c>
      <c r="Q2317" s="2">
        <v>38307.339999999997</v>
      </c>
      <c r="R2317" s="2">
        <v>1</v>
      </c>
      <c r="S2317" s="2">
        <f t="shared" si="108"/>
        <v>7</v>
      </c>
      <c r="T2317" s="2">
        <f t="shared" si="109"/>
        <v>2</v>
      </c>
      <c r="U2317" s="6">
        <f t="shared" si="110"/>
        <v>18.197838616714698</v>
      </c>
    </row>
    <row r="2318" spans="1:21" x14ac:dyDescent="0.3">
      <c r="A2318" s="2" t="s">
        <v>2333</v>
      </c>
      <c r="B2318" s="2" t="s">
        <v>5410</v>
      </c>
      <c r="C2318" s="3">
        <v>45751</v>
      </c>
      <c r="D2318" s="4">
        <v>4</v>
      </c>
      <c r="E2318" s="3">
        <v>45755</v>
      </c>
      <c r="F2318" s="3">
        <v>45757</v>
      </c>
      <c r="G2318" s="3">
        <v>29395</v>
      </c>
      <c r="H2318" s="2" t="s">
        <v>9880</v>
      </c>
      <c r="I2318" s="2" t="s">
        <v>9897</v>
      </c>
      <c r="J2318" s="2" t="s">
        <v>9903</v>
      </c>
      <c r="K2318" s="2" t="s">
        <v>9908</v>
      </c>
      <c r="L2318" s="2" t="s">
        <v>9915</v>
      </c>
      <c r="M2318" s="2">
        <v>6</v>
      </c>
      <c r="N2318" s="2">
        <v>23586.32</v>
      </c>
      <c r="O2318" s="2">
        <v>141517.92000000001</v>
      </c>
      <c r="P2318" s="2">
        <v>19.05</v>
      </c>
      <c r="Q2318" s="2">
        <v>114558.76</v>
      </c>
      <c r="R2318" s="2">
        <v>4</v>
      </c>
      <c r="S2318" s="2">
        <f t="shared" si="108"/>
        <v>6</v>
      </c>
      <c r="T2318" s="2">
        <f t="shared" si="109"/>
        <v>-2</v>
      </c>
      <c r="U2318" s="6">
        <f t="shared" si="110"/>
        <v>44.778954886323056</v>
      </c>
    </row>
    <row r="2319" spans="1:21" x14ac:dyDescent="0.3">
      <c r="A2319" s="2" t="s">
        <v>2334</v>
      </c>
      <c r="B2319" s="2" t="s">
        <v>7306</v>
      </c>
      <c r="C2319" s="3">
        <v>45502</v>
      </c>
      <c r="D2319" s="4">
        <v>4</v>
      </c>
      <c r="E2319" s="3">
        <v>45504</v>
      </c>
      <c r="F2319" s="3">
        <v>45505</v>
      </c>
      <c r="G2319" s="3">
        <v>30799</v>
      </c>
      <c r="H2319" s="2" t="s">
        <v>9882</v>
      </c>
      <c r="I2319" s="2" t="s">
        <v>9888</v>
      </c>
      <c r="J2319" s="2" t="s">
        <v>9903</v>
      </c>
      <c r="K2319" s="2" t="s">
        <v>9908</v>
      </c>
      <c r="L2319" s="2" t="s">
        <v>9921</v>
      </c>
      <c r="M2319" s="2">
        <v>10</v>
      </c>
      <c r="N2319" s="2">
        <v>34516.480000000003</v>
      </c>
      <c r="O2319" s="2">
        <v>345164.79999999999</v>
      </c>
      <c r="P2319" s="2">
        <v>1.86</v>
      </c>
      <c r="Q2319" s="2">
        <v>338744.73</v>
      </c>
      <c r="R2319" s="2">
        <v>1</v>
      </c>
      <c r="S2319" s="2">
        <f t="shared" si="108"/>
        <v>3</v>
      </c>
      <c r="T2319" s="2">
        <f t="shared" si="109"/>
        <v>1</v>
      </c>
      <c r="U2319" s="6">
        <f t="shared" si="110"/>
        <v>40.252604166666671</v>
      </c>
    </row>
    <row r="2320" spans="1:21" x14ac:dyDescent="0.3">
      <c r="A2320" s="2" t="s">
        <v>2335</v>
      </c>
      <c r="B2320" s="2" t="s">
        <v>7307</v>
      </c>
      <c r="C2320" s="3">
        <v>45195</v>
      </c>
      <c r="D2320" s="4">
        <v>3</v>
      </c>
      <c r="E2320" s="3">
        <v>45199</v>
      </c>
      <c r="F2320" s="3">
        <v>45200</v>
      </c>
      <c r="G2320" s="3">
        <v>34703</v>
      </c>
      <c r="H2320" s="2" t="s">
        <v>9882</v>
      </c>
      <c r="I2320" s="2" t="s">
        <v>9898</v>
      </c>
      <c r="J2320" s="2" t="s">
        <v>9905</v>
      </c>
      <c r="K2320" s="2" t="s">
        <v>9910</v>
      </c>
      <c r="L2320" s="2" t="s">
        <v>9924</v>
      </c>
      <c r="M2320" s="2">
        <v>6</v>
      </c>
      <c r="N2320" s="2">
        <v>45747.02</v>
      </c>
      <c r="O2320" s="2">
        <v>274482.12</v>
      </c>
      <c r="P2320" s="2">
        <v>11.37</v>
      </c>
      <c r="Q2320" s="2">
        <v>243273.5</v>
      </c>
      <c r="R2320" s="2">
        <v>3</v>
      </c>
      <c r="S2320" s="2">
        <f t="shared" si="108"/>
        <v>5</v>
      </c>
      <c r="T2320" s="2">
        <f t="shared" si="109"/>
        <v>-2</v>
      </c>
      <c r="U2320" s="6">
        <f t="shared" si="110"/>
        <v>28.726208459214501</v>
      </c>
    </row>
    <row r="2321" spans="1:21" x14ac:dyDescent="0.3">
      <c r="A2321" s="2" t="s">
        <v>2336</v>
      </c>
      <c r="B2321" s="2" t="s">
        <v>7308</v>
      </c>
      <c r="C2321" s="3">
        <v>45364</v>
      </c>
      <c r="D2321" s="4">
        <v>4</v>
      </c>
      <c r="E2321" s="3">
        <v>45368</v>
      </c>
      <c r="F2321" s="3">
        <v>45373</v>
      </c>
      <c r="G2321" s="3">
        <v>31308</v>
      </c>
      <c r="H2321" s="2" t="s">
        <v>9881</v>
      </c>
      <c r="I2321" s="2" t="s">
        <v>9899</v>
      </c>
      <c r="J2321" s="2" t="s">
        <v>9906</v>
      </c>
      <c r="K2321" s="2" t="s">
        <v>9911</v>
      </c>
      <c r="L2321" s="2" t="s">
        <v>9919</v>
      </c>
      <c r="M2321" s="2">
        <v>8</v>
      </c>
      <c r="N2321" s="2">
        <v>18547.419999999998</v>
      </c>
      <c r="O2321" s="2">
        <v>148379.35999999999</v>
      </c>
      <c r="P2321" s="2">
        <v>18.77</v>
      </c>
      <c r="Q2321" s="2">
        <v>120528.55</v>
      </c>
      <c r="R2321" s="2">
        <v>5</v>
      </c>
      <c r="S2321" s="2">
        <f t="shared" si="108"/>
        <v>9</v>
      </c>
      <c r="T2321" s="2">
        <f t="shared" si="109"/>
        <v>-5</v>
      </c>
      <c r="U2321" s="6">
        <f t="shared" si="110"/>
        <v>38.483230663928815</v>
      </c>
    </row>
    <row r="2322" spans="1:21" x14ac:dyDescent="0.3">
      <c r="A2322" s="2" t="s">
        <v>2337</v>
      </c>
      <c r="B2322" s="2" t="s">
        <v>7309</v>
      </c>
      <c r="C2322" s="3">
        <v>45156</v>
      </c>
      <c r="D2322" s="4">
        <v>6</v>
      </c>
      <c r="E2322" s="3">
        <v>45161</v>
      </c>
      <c r="F2322" s="3">
        <v>45165</v>
      </c>
      <c r="G2322" s="3">
        <v>26925</v>
      </c>
      <c r="H2322" s="2" t="s">
        <v>9882</v>
      </c>
      <c r="I2322" s="2" t="s">
        <v>9902</v>
      </c>
      <c r="J2322" s="2" t="s">
        <v>9905</v>
      </c>
      <c r="K2322" s="2" t="s">
        <v>9910</v>
      </c>
      <c r="L2322" s="2" t="s">
        <v>9925</v>
      </c>
      <c r="M2322" s="2">
        <v>3</v>
      </c>
      <c r="N2322" s="2">
        <v>7702.59</v>
      </c>
      <c r="O2322" s="2">
        <v>23107.77</v>
      </c>
      <c r="P2322" s="2">
        <v>17.21</v>
      </c>
      <c r="Q2322" s="2">
        <v>19130.919999999998</v>
      </c>
      <c r="R2322" s="2">
        <v>5</v>
      </c>
      <c r="S2322" s="2">
        <f t="shared" si="108"/>
        <v>9</v>
      </c>
      <c r="T2322" s="2">
        <f t="shared" si="109"/>
        <v>-3</v>
      </c>
      <c r="U2322" s="6">
        <f t="shared" si="110"/>
        <v>49.915767434369464</v>
      </c>
    </row>
    <row r="2323" spans="1:21" x14ac:dyDescent="0.3">
      <c r="A2323" s="2" t="s">
        <v>2338</v>
      </c>
      <c r="B2323" s="2" t="s">
        <v>7310</v>
      </c>
      <c r="C2323" s="3">
        <v>45262</v>
      </c>
      <c r="D2323" s="4">
        <v>10</v>
      </c>
      <c r="E2323" s="3">
        <v>45264</v>
      </c>
      <c r="F2323" s="3">
        <v>45268</v>
      </c>
      <c r="G2323" s="3">
        <v>29463</v>
      </c>
      <c r="H2323" s="2" t="s">
        <v>9881</v>
      </c>
      <c r="I2323" s="2" t="s">
        <v>9891</v>
      </c>
      <c r="J2323" s="2" t="s">
        <v>9906</v>
      </c>
      <c r="K2323" s="2" t="s">
        <v>9911</v>
      </c>
      <c r="L2323" s="2" t="s">
        <v>9936</v>
      </c>
      <c r="M2323" s="2">
        <v>10</v>
      </c>
      <c r="N2323" s="2">
        <v>28960.51</v>
      </c>
      <c r="O2323" s="2">
        <v>289605.09999999998</v>
      </c>
      <c r="P2323" s="2">
        <v>20.239999999999998</v>
      </c>
      <c r="Q2323" s="2">
        <v>230989.03</v>
      </c>
      <c r="R2323" s="2">
        <v>2</v>
      </c>
      <c r="S2323" s="2">
        <f t="shared" si="108"/>
        <v>6</v>
      </c>
      <c r="T2323" s="2">
        <f t="shared" si="109"/>
        <v>4</v>
      </c>
      <c r="U2323" s="6">
        <f t="shared" si="110"/>
        <v>43.25530458590007</v>
      </c>
    </row>
    <row r="2324" spans="1:21" x14ac:dyDescent="0.3">
      <c r="A2324" s="2" t="s">
        <v>2339</v>
      </c>
      <c r="B2324" s="2" t="s">
        <v>7311</v>
      </c>
      <c r="C2324" s="3">
        <v>45518</v>
      </c>
      <c r="D2324" s="4">
        <v>8</v>
      </c>
      <c r="E2324" s="3">
        <v>45519</v>
      </c>
      <c r="F2324" s="3">
        <v>45521</v>
      </c>
      <c r="G2324" s="3">
        <v>29332</v>
      </c>
      <c r="H2324" s="2" t="s">
        <v>9879</v>
      </c>
      <c r="I2324" s="2" t="s">
        <v>9896</v>
      </c>
      <c r="J2324" s="2" t="s">
        <v>9903</v>
      </c>
      <c r="K2324" s="2" t="s">
        <v>9907</v>
      </c>
      <c r="L2324" s="2" t="s">
        <v>9932</v>
      </c>
      <c r="M2324" s="2">
        <v>10</v>
      </c>
      <c r="N2324" s="2">
        <v>8799.39</v>
      </c>
      <c r="O2324" s="2">
        <v>87993.9</v>
      </c>
      <c r="P2324" s="2">
        <v>4.2</v>
      </c>
      <c r="Q2324" s="2">
        <v>84298.16</v>
      </c>
      <c r="R2324" s="2">
        <v>5</v>
      </c>
      <c r="S2324" s="2">
        <f t="shared" si="108"/>
        <v>3</v>
      </c>
      <c r="T2324" s="2">
        <f t="shared" si="109"/>
        <v>5</v>
      </c>
      <c r="U2324" s="6">
        <f t="shared" si="110"/>
        <v>44.312830808541705</v>
      </c>
    </row>
    <row r="2325" spans="1:21" x14ac:dyDescent="0.3">
      <c r="A2325" s="2" t="s">
        <v>2340</v>
      </c>
      <c r="B2325" s="2" t="s">
        <v>7312</v>
      </c>
      <c r="C2325" s="3">
        <v>45511</v>
      </c>
      <c r="D2325" s="4">
        <v>4</v>
      </c>
      <c r="E2325" s="3">
        <v>45515</v>
      </c>
      <c r="F2325" s="3">
        <v>45520</v>
      </c>
      <c r="G2325" s="3">
        <v>22281</v>
      </c>
      <c r="H2325" s="2" t="s">
        <v>9879</v>
      </c>
      <c r="I2325" s="2" t="s">
        <v>9896</v>
      </c>
      <c r="J2325" s="2" t="s">
        <v>9906</v>
      </c>
      <c r="K2325" s="2" t="s">
        <v>9911</v>
      </c>
      <c r="L2325" s="2" t="s">
        <v>9919</v>
      </c>
      <c r="M2325" s="2">
        <v>9</v>
      </c>
      <c r="N2325" s="2">
        <v>11528.91</v>
      </c>
      <c r="O2325" s="2">
        <v>103760.19</v>
      </c>
      <c r="P2325" s="2">
        <v>12.29</v>
      </c>
      <c r="Q2325" s="2">
        <v>91008.06</v>
      </c>
      <c r="R2325" s="2">
        <v>2</v>
      </c>
      <c r="S2325" s="2">
        <f t="shared" si="108"/>
        <v>9</v>
      </c>
      <c r="T2325" s="2">
        <f t="shared" si="109"/>
        <v>-5</v>
      </c>
      <c r="U2325" s="6">
        <f t="shared" si="110"/>
        <v>63.598264678628588</v>
      </c>
    </row>
    <row r="2326" spans="1:21" x14ac:dyDescent="0.3">
      <c r="A2326" s="2" t="s">
        <v>2341</v>
      </c>
      <c r="B2326" s="2" t="s">
        <v>7313</v>
      </c>
      <c r="C2326" s="3">
        <v>45781</v>
      </c>
      <c r="D2326" s="4">
        <v>6</v>
      </c>
      <c r="E2326" s="3">
        <v>45782</v>
      </c>
      <c r="F2326" s="3">
        <v>45786</v>
      </c>
      <c r="G2326" s="3">
        <v>23968</v>
      </c>
      <c r="H2326" s="2" t="s">
        <v>9881</v>
      </c>
      <c r="I2326" s="2" t="s">
        <v>9890</v>
      </c>
      <c r="J2326" s="2" t="s">
        <v>9904</v>
      </c>
      <c r="K2326" s="2" t="s">
        <v>9909</v>
      </c>
      <c r="L2326" s="2" t="s">
        <v>9927</v>
      </c>
      <c r="M2326" s="2">
        <v>9</v>
      </c>
      <c r="N2326" s="2">
        <v>43784.72</v>
      </c>
      <c r="O2326" s="2">
        <v>394062.48</v>
      </c>
      <c r="P2326" s="2">
        <v>1.48</v>
      </c>
      <c r="Q2326" s="2">
        <v>388230.36</v>
      </c>
      <c r="R2326" s="2">
        <v>5</v>
      </c>
      <c r="S2326" s="2">
        <f t="shared" si="108"/>
        <v>5</v>
      </c>
      <c r="T2326" s="2">
        <f t="shared" si="109"/>
        <v>1</v>
      </c>
      <c r="U2326" s="6">
        <f t="shared" si="110"/>
        <v>59.72140933572711</v>
      </c>
    </row>
    <row r="2327" spans="1:21" x14ac:dyDescent="0.3">
      <c r="A2327" s="2" t="s">
        <v>2342</v>
      </c>
      <c r="B2327" s="2" t="s">
        <v>7314</v>
      </c>
      <c r="C2327" s="3">
        <v>45762</v>
      </c>
      <c r="D2327" s="4">
        <v>4</v>
      </c>
      <c r="E2327" s="3">
        <v>45765</v>
      </c>
      <c r="F2327" s="3">
        <v>45769</v>
      </c>
      <c r="G2327" s="3">
        <v>28283</v>
      </c>
      <c r="H2327" s="2" t="s">
        <v>9882</v>
      </c>
      <c r="I2327" s="2" t="s">
        <v>9888</v>
      </c>
      <c r="J2327" s="2" t="s">
        <v>9904</v>
      </c>
      <c r="K2327" s="2" t="s">
        <v>9912</v>
      </c>
      <c r="L2327" s="2" t="s">
        <v>9920</v>
      </c>
      <c r="M2327" s="2">
        <v>6</v>
      </c>
      <c r="N2327" s="2">
        <v>7103.55</v>
      </c>
      <c r="O2327" s="2">
        <v>42621.3</v>
      </c>
      <c r="P2327" s="2">
        <v>27.62</v>
      </c>
      <c r="Q2327" s="2">
        <v>30849.3</v>
      </c>
      <c r="R2327" s="2">
        <v>5</v>
      </c>
      <c r="S2327" s="2">
        <f t="shared" si="108"/>
        <v>7</v>
      </c>
      <c r="T2327" s="2">
        <f t="shared" si="109"/>
        <v>-3</v>
      </c>
      <c r="U2327" s="6">
        <f t="shared" si="110"/>
        <v>47.855562384757221</v>
      </c>
    </row>
    <row r="2328" spans="1:21" x14ac:dyDescent="0.3">
      <c r="A2328" s="2" t="s">
        <v>2343</v>
      </c>
      <c r="B2328" s="2" t="s">
        <v>7315</v>
      </c>
      <c r="C2328" s="3">
        <v>45232</v>
      </c>
      <c r="D2328" s="4">
        <v>5</v>
      </c>
      <c r="E2328" s="3">
        <v>45234</v>
      </c>
      <c r="F2328" s="3">
        <v>45239</v>
      </c>
      <c r="G2328" s="3">
        <v>23471</v>
      </c>
      <c r="H2328" s="2" t="s">
        <v>9881</v>
      </c>
      <c r="I2328" s="2" t="s">
        <v>9899</v>
      </c>
      <c r="J2328" s="2" t="s">
        <v>9906</v>
      </c>
      <c r="K2328" s="2" t="s">
        <v>9911</v>
      </c>
      <c r="L2328" s="2" t="s">
        <v>9919</v>
      </c>
      <c r="M2328" s="2">
        <v>1</v>
      </c>
      <c r="N2328" s="2">
        <v>7607.74</v>
      </c>
      <c r="O2328" s="2">
        <v>7607.74</v>
      </c>
      <c r="P2328" s="2">
        <v>25.06</v>
      </c>
      <c r="Q2328" s="2">
        <v>5701.24</v>
      </c>
      <c r="R2328" s="2">
        <v>5</v>
      </c>
      <c r="S2328" s="2">
        <f t="shared" si="108"/>
        <v>7</v>
      </c>
      <c r="T2328" s="2">
        <f t="shared" si="109"/>
        <v>-2</v>
      </c>
      <c r="U2328" s="6">
        <f t="shared" si="110"/>
        <v>59.578370978781656</v>
      </c>
    </row>
    <row r="2329" spans="1:21" x14ac:dyDescent="0.3">
      <c r="A2329" s="2" t="s">
        <v>2344</v>
      </c>
      <c r="B2329" s="2" t="s">
        <v>7316</v>
      </c>
      <c r="C2329" s="3">
        <v>45188</v>
      </c>
      <c r="D2329" s="4">
        <v>7</v>
      </c>
      <c r="E2329" s="3">
        <v>45191</v>
      </c>
      <c r="F2329" s="3">
        <v>45194</v>
      </c>
      <c r="G2329" s="3">
        <v>31532</v>
      </c>
      <c r="H2329" s="2" t="s">
        <v>9881</v>
      </c>
      <c r="I2329" s="2" t="s">
        <v>9885</v>
      </c>
      <c r="J2329" s="2" t="s">
        <v>9904</v>
      </c>
      <c r="K2329" s="2" t="s">
        <v>9909</v>
      </c>
      <c r="L2329" s="2" t="s">
        <v>9929</v>
      </c>
      <c r="M2329" s="2">
        <v>10</v>
      </c>
      <c r="N2329" s="2">
        <v>10309.11</v>
      </c>
      <c r="O2329" s="2">
        <v>103091.1</v>
      </c>
      <c r="P2329" s="2">
        <v>10.94</v>
      </c>
      <c r="Q2329" s="2">
        <v>91812.93</v>
      </c>
      <c r="R2329" s="2">
        <v>1</v>
      </c>
      <c r="S2329" s="2">
        <f t="shared" si="108"/>
        <v>6</v>
      </c>
      <c r="T2329" s="2">
        <f t="shared" si="109"/>
        <v>1</v>
      </c>
      <c r="U2329" s="6">
        <f t="shared" si="110"/>
        <v>37.389437279342893</v>
      </c>
    </row>
    <row r="2330" spans="1:21" x14ac:dyDescent="0.3">
      <c r="A2330" s="2" t="s">
        <v>2345</v>
      </c>
      <c r="B2330" s="2" t="s">
        <v>7317</v>
      </c>
      <c r="C2330" s="3">
        <v>45299</v>
      </c>
      <c r="D2330" s="4">
        <v>5</v>
      </c>
      <c r="E2330" s="3">
        <v>45300</v>
      </c>
      <c r="F2330" s="3">
        <v>45302</v>
      </c>
      <c r="G2330" s="3">
        <v>38676</v>
      </c>
      <c r="H2330" s="2" t="s">
        <v>9881</v>
      </c>
      <c r="I2330" s="2" t="s">
        <v>9891</v>
      </c>
      <c r="J2330" s="2" t="s">
        <v>9906</v>
      </c>
      <c r="K2330" s="2" t="s">
        <v>9911</v>
      </c>
      <c r="L2330" s="2" t="s">
        <v>9936</v>
      </c>
      <c r="M2330" s="2">
        <v>9</v>
      </c>
      <c r="N2330" s="2">
        <v>8725.36</v>
      </c>
      <c r="O2330" s="2">
        <v>78528.240000000005</v>
      </c>
      <c r="P2330" s="2">
        <v>25</v>
      </c>
      <c r="Q2330" s="2">
        <v>58896.18</v>
      </c>
      <c r="R2330" s="2">
        <v>3</v>
      </c>
      <c r="S2330" s="2">
        <f t="shared" si="108"/>
        <v>3</v>
      </c>
      <c r="T2330" s="2">
        <f t="shared" si="109"/>
        <v>2</v>
      </c>
      <c r="U2330" s="6">
        <f t="shared" si="110"/>
        <v>18.132785763175907</v>
      </c>
    </row>
    <row r="2331" spans="1:21" x14ac:dyDescent="0.3">
      <c r="A2331" s="2" t="s">
        <v>2346</v>
      </c>
      <c r="B2331" s="2" t="s">
        <v>7318</v>
      </c>
      <c r="C2331" s="3">
        <v>45465</v>
      </c>
      <c r="D2331" s="4">
        <v>10</v>
      </c>
      <c r="E2331" s="3">
        <v>45468</v>
      </c>
      <c r="F2331" s="3">
        <v>45470</v>
      </c>
      <c r="G2331" s="3">
        <v>22675</v>
      </c>
      <c r="H2331" s="2" t="s">
        <v>9879</v>
      </c>
      <c r="I2331" s="2" t="s">
        <v>9900</v>
      </c>
      <c r="J2331" s="2" t="s">
        <v>9903</v>
      </c>
      <c r="K2331" s="2" t="s">
        <v>9908</v>
      </c>
      <c r="L2331" s="2" t="s">
        <v>9934</v>
      </c>
      <c r="M2331" s="2">
        <v>8</v>
      </c>
      <c r="N2331" s="2">
        <v>46679.040000000001</v>
      </c>
      <c r="O2331" s="2">
        <v>373432.32000000001</v>
      </c>
      <c r="P2331" s="2">
        <v>29.81</v>
      </c>
      <c r="Q2331" s="2">
        <v>262112.15</v>
      </c>
      <c r="R2331" s="2">
        <v>2</v>
      </c>
      <c r="S2331" s="2">
        <f t="shared" si="108"/>
        <v>5</v>
      </c>
      <c r="T2331" s="2">
        <f t="shared" si="109"/>
        <v>5</v>
      </c>
      <c r="U2331" s="6">
        <f t="shared" si="110"/>
        <v>62.394941549693627</v>
      </c>
    </row>
    <row r="2332" spans="1:21" x14ac:dyDescent="0.3">
      <c r="A2332" s="2" t="s">
        <v>2347</v>
      </c>
      <c r="B2332" s="2" t="s">
        <v>7319</v>
      </c>
      <c r="C2332" s="3">
        <v>45503</v>
      </c>
      <c r="D2332" s="4">
        <v>3</v>
      </c>
      <c r="E2332" s="3">
        <v>45507</v>
      </c>
      <c r="F2332" s="3">
        <v>45511</v>
      </c>
      <c r="G2332" s="3">
        <v>29715</v>
      </c>
      <c r="H2332" s="2" t="s">
        <v>9881</v>
      </c>
      <c r="I2332" s="2" t="s">
        <v>9899</v>
      </c>
      <c r="J2332" s="2" t="s">
        <v>9903</v>
      </c>
      <c r="K2332" s="2" t="s">
        <v>9907</v>
      </c>
      <c r="L2332" s="2" t="s">
        <v>9932</v>
      </c>
      <c r="M2332" s="2">
        <v>7</v>
      </c>
      <c r="N2332" s="2">
        <v>12967.72</v>
      </c>
      <c r="O2332" s="2">
        <v>90774.04</v>
      </c>
      <c r="P2332" s="2">
        <v>13.68</v>
      </c>
      <c r="Q2332" s="2">
        <v>78356.149999999994</v>
      </c>
      <c r="R2332" s="2">
        <v>1</v>
      </c>
      <c r="S2332" s="2">
        <f t="shared" si="108"/>
        <v>8</v>
      </c>
      <c r="T2332" s="2">
        <f t="shared" si="109"/>
        <v>-5</v>
      </c>
      <c r="U2332" s="6">
        <f t="shared" si="110"/>
        <v>43.225188227241617</v>
      </c>
    </row>
    <row r="2333" spans="1:21" x14ac:dyDescent="0.3">
      <c r="A2333" s="2" t="s">
        <v>2348</v>
      </c>
      <c r="B2333" s="2" t="s">
        <v>7320</v>
      </c>
      <c r="C2333" s="3">
        <v>45363</v>
      </c>
      <c r="D2333" s="4">
        <v>5</v>
      </c>
      <c r="E2333" s="3">
        <v>45368</v>
      </c>
      <c r="F2333" s="3">
        <v>45369</v>
      </c>
      <c r="G2333" s="3">
        <v>33025</v>
      </c>
      <c r="H2333" s="2" t="s">
        <v>9879</v>
      </c>
      <c r="I2333" s="2" t="s">
        <v>9900</v>
      </c>
      <c r="J2333" s="2" t="s">
        <v>9904</v>
      </c>
      <c r="K2333" s="2" t="s">
        <v>9912</v>
      </c>
      <c r="L2333" s="2" t="s">
        <v>9930</v>
      </c>
      <c r="M2333" s="2">
        <v>4</v>
      </c>
      <c r="N2333" s="2">
        <v>30663.8</v>
      </c>
      <c r="O2333" s="2">
        <v>122655.2</v>
      </c>
      <c r="P2333" s="2">
        <v>11.52</v>
      </c>
      <c r="Q2333" s="2">
        <v>108525.32</v>
      </c>
      <c r="R2333" s="2">
        <v>3</v>
      </c>
      <c r="S2333" s="2">
        <f t="shared" si="108"/>
        <v>6</v>
      </c>
      <c r="T2333" s="2">
        <f t="shared" si="109"/>
        <v>-1</v>
      </c>
      <c r="U2333" s="6">
        <f t="shared" si="110"/>
        <v>33.778942428035045</v>
      </c>
    </row>
    <row r="2334" spans="1:21" x14ac:dyDescent="0.3">
      <c r="A2334" s="2" t="s">
        <v>2349</v>
      </c>
      <c r="B2334" s="2" t="s">
        <v>7321</v>
      </c>
      <c r="C2334" s="3">
        <v>45509</v>
      </c>
      <c r="D2334" s="4">
        <v>10</v>
      </c>
      <c r="E2334" s="3">
        <v>45510</v>
      </c>
      <c r="F2334" s="3">
        <v>45513</v>
      </c>
      <c r="G2334" s="3">
        <v>37308</v>
      </c>
      <c r="H2334" s="2" t="s">
        <v>9880</v>
      </c>
      <c r="I2334" s="2" t="s">
        <v>9901</v>
      </c>
      <c r="J2334" s="2" t="s">
        <v>9905</v>
      </c>
      <c r="K2334" s="2" t="s">
        <v>9910</v>
      </c>
      <c r="L2334" s="2" t="s">
        <v>9917</v>
      </c>
      <c r="M2334" s="2">
        <v>8</v>
      </c>
      <c r="N2334" s="2">
        <v>32059.67</v>
      </c>
      <c r="O2334" s="2">
        <v>256477.36</v>
      </c>
      <c r="P2334" s="2">
        <v>13.39</v>
      </c>
      <c r="Q2334" s="2">
        <v>222135.04000000001</v>
      </c>
      <c r="R2334" s="2">
        <v>5</v>
      </c>
      <c r="S2334" s="2">
        <f t="shared" si="108"/>
        <v>4</v>
      </c>
      <c r="T2334" s="2">
        <f t="shared" si="109"/>
        <v>6</v>
      </c>
      <c r="U2334" s="6">
        <f t="shared" si="110"/>
        <v>22.4524461373646</v>
      </c>
    </row>
    <row r="2335" spans="1:21" x14ac:dyDescent="0.3">
      <c r="A2335" s="2" t="s">
        <v>2350</v>
      </c>
      <c r="B2335" s="2" t="s">
        <v>7322</v>
      </c>
      <c r="C2335" s="3">
        <v>45373</v>
      </c>
      <c r="D2335" s="4">
        <v>10</v>
      </c>
      <c r="E2335" s="3">
        <v>45375</v>
      </c>
      <c r="F2335" s="3">
        <v>45376</v>
      </c>
      <c r="G2335" s="3">
        <v>24167</v>
      </c>
      <c r="H2335" s="2" t="s">
        <v>9881</v>
      </c>
      <c r="I2335" s="2" t="s">
        <v>9891</v>
      </c>
      <c r="J2335" s="2" t="s">
        <v>9903</v>
      </c>
      <c r="K2335" s="2" t="s">
        <v>9907</v>
      </c>
      <c r="L2335" s="2" t="s">
        <v>9914</v>
      </c>
      <c r="M2335" s="2">
        <v>8</v>
      </c>
      <c r="N2335" s="2">
        <v>10952.53</v>
      </c>
      <c r="O2335" s="2">
        <v>87620.24</v>
      </c>
      <c r="P2335" s="2">
        <v>2.2799999999999998</v>
      </c>
      <c r="Q2335" s="2">
        <v>85622.5</v>
      </c>
      <c r="R2335" s="2">
        <v>4</v>
      </c>
      <c r="S2335" s="2">
        <f t="shared" si="108"/>
        <v>3</v>
      </c>
      <c r="T2335" s="2">
        <f t="shared" si="109"/>
        <v>7</v>
      </c>
      <c r="U2335" s="6">
        <f t="shared" si="110"/>
        <v>58.058190255220417</v>
      </c>
    </row>
    <row r="2336" spans="1:21" x14ac:dyDescent="0.3">
      <c r="A2336" s="2" t="s">
        <v>2351</v>
      </c>
      <c r="B2336" s="2" t="s">
        <v>7323</v>
      </c>
      <c r="C2336" s="3">
        <v>45780</v>
      </c>
      <c r="D2336" s="4">
        <v>4</v>
      </c>
      <c r="E2336" s="3">
        <v>45783</v>
      </c>
      <c r="F2336" s="3">
        <v>45787</v>
      </c>
      <c r="G2336" s="3">
        <v>24662</v>
      </c>
      <c r="H2336" s="2" t="s">
        <v>9882</v>
      </c>
      <c r="I2336" s="2" t="s">
        <v>9895</v>
      </c>
      <c r="J2336" s="2" t="s">
        <v>9904</v>
      </c>
      <c r="K2336" s="2" t="s">
        <v>9912</v>
      </c>
      <c r="L2336" s="2" t="s">
        <v>9928</v>
      </c>
      <c r="M2336" s="2">
        <v>1</v>
      </c>
      <c r="N2336" s="2">
        <v>21242.639999999999</v>
      </c>
      <c r="O2336" s="2">
        <v>21242.639999999999</v>
      </c>
      <c r="P2336" s="2">
        <v>1.89</v>
      </c>
      <c r="Q2336" s="2">
        <v>20841.150000000001</v>
      </c>
      <c r="R2336" s="2">
        <v>3</v>
      </c>
      <c r="S2336" s="2">
        <f t="shared" si="108"/>
        <v>7</v>
      </c>
      <c r="T2336" s="2">
        <f t="shared" si="109"/>
        <v>-3</v>
      </c>
      <c r="U2336" s="6">
        <f t="shared" si="110"/>
        <v>57.817262180974481</v>
      </c>
    </row>
    <row r="2337" spans="1:21" x14ac:dyDescent="0.3">
      <c r="A2337" s="2" t="s">
        <v>2352</v>
      </c>
      <c r="B2337" s="2" t="s">
        <v>7324</v>
      </c>
      <c r="C2337" s="3">
        <v>45637</v>
      </c>
      <c r="D2337" s="4">
        <v>7</v>
      </c>
      <c r="E2337" s="3">
        <v>45642</v>
      </c>
      <c r="F2337" s="3">
        <v>45643</v>
      </c>
      <c r="G2337" s="3">
        <v>36437</v>
      </c>
      <c r="H2337" s="2" t="s">
        <v>9881</v>
      </c>
      <c r="I2337" s="2" t="s">
        <v>9891</v>
      </c>
      <c r="J2337" s="2" t="s">
        <v>9905</v>
      </c>
      <c r="K2337" s="2" t="s">
        <v>9910</v>
      </c>
      <c r="L2337" s="2" t="s">
        <v>9935</v>
      </c>
      <c r="M2337" s="2">
        <v>3</v>
      </c>
      <c r="N2337" s="2">
        <v>23240.82</v>
      </c>
      <c r="O2337" s="2">
        <v>69722.459999999992</v>
      </c>
      <c r="P2337" s="2">
        <v>16.850000000000001</v>
      </c>
      <c r="Q2337" s="2">
        <v>57974.23</v>
      </c>
      <c r="R2337" s="2">
        <v>4</v>
      </c>
      <c r="S2337" s="2">
        <f t="shared" si="108"/>
        <v>6</v>
      </c>
      <c r="T2337" s="2">
        <f t="shared" si="109"/>
        <v>1</v>
      </c>
      <c r="U2337" s="6">
        <f t="shared" si="110"/>
        <v>25.186901126671579</v>
      </c>
    </row>
    <row r="2338" spans="1:21" x14ac:dyDescent="0.3">
      <c r="A2338" s="2" t="s">
        <v>2353</v>
      </c>
      <c r="B2338" s="2" t="s">
        <v>7325</v>
      </c>
      <c r="C2338" s="3">
        <v>45284</v>
      </c>
      <c r="D2338" s="4">
        <v>6</v>
      </c>
      <c r="E2338" s="3">
        <v>45285</v>
      </c>
      <c r="F2338" s="3">
        <v>45287</v>
      </c>
      <c r="G2338" s="3">
        <v>30536</v>
      </c>
      <c r="H2338" s="2" t="s">
        <v>9882</v>
      </c>
      <c r="I2338" s="2" t="s">
        <v>9887</v>
      </c>
      <c r="J2338" s="2" t="s">
        <v>9903</v>
      </c>
      <c r="K2338" s="2" t="s">
        <v>9907</v>
      </c>
      <c r="L2338" s="2" t="s">
        <v>9932</v>
      </c>
      <c r="M2338" s="2">
        <v>9</v>
      </c>
      <c r="N2338" s="2">
        <v>7411.78</v>
      </c>
      <c r="O2338" s="2">
        <v>66706.02</v>
      </c>
      <c r="P2338" s="2">
        <v>15.03</v>
      </c>
      <c r="Q2338" s="2">
        <v>56680.11</v>
      </c>
      <c r="R2338" s="2">
        <v>4</v>
      </c>
      <c r="S2338" s="2">
        <f t="shared" si="108"/>
        <v>3</v>
      </c>
      <c r="T2338" s="2">
        <f t="shared" si="109"/>
        <v>3</v>
      </c>
      <c r="U2338" s="6">
        <f t="shared" si="110"/>
        <v>40.378497495826373</v>
      </c>
    </row>
    <row r="2339" spans="1:21" x14ac:dyDescent="0.3">
      <c r="A2339" s="2" t="s">
        <v>2354</v>
      </c>
      <c r="B2339" s="2" t="s">
        <v>7326</v>
      </c>
      <c r="C2339" s="3">
        <v>45386</v>
      </c>
      <c r="D2339" s="4">
        <v>6</v>
      </c>
      <c r="E2339" s="3">
        <v>45387</v>
      </c>
      <c r="F2339" s="3">
        <v>45391</v>
      </c>
      <c r="G2339" s="3">
        <v>25890</v>
      </c>
      <c r="H2339" s="2" t="s">
        <v>9880</v>
      </c>
      <c r="I2339" s="2" t="s">
        <v>9901</v>
      </c>
      <c r="J2339" s="2" t="s">
        <v>9904</v>
      </c>
      <c r="K2339" s="2" t="s">
        <v>9912</v>
      </c>
      <c r="L2339" s="2" t="s">
        <v>9930</v>
      </c>
      <c r="M2339" s="2">
        <v>6</v>
      </c>
      <c r="N2339" s="2">
        <v>19707.96</v>
      </c>
      <c r="O2339" s="2">
        <v>118247.76</v>
      </c>
      <c r="P2339" s="2">
        <v>23.03</v>
      </c>
      <c r="Q2339" s="2">
        <v>91015.3</v>
      </c>
      <c r="R2339" s="2">
        <v>1</v>
      </c>
      <c r="S2339" s="2">
        <f t="shared" si="108"/>
        <v>5</v>
      </c>
      <c r="T2339" s="2">
        <f t="shared" si="109"/>
        <v>1</v>
      </c>
      <c r="U2339" s="6">
        <f t="shared" si="110"/>
        <v>53.376474687640005</v>
      </c>
    </row>
    <row r="2340" spans="1:21" x14ac:dyDescent="0.3">
      <c r="A2340" s="2" t="s">
        <v>2355</v>
      </c>
      <c r="B2340" s="2" t="s">
        <v>7327</v>
      </c>
      <c r="C2340" s="3">
        <v>45644</v>
      </c>
      <c r="D2340" s="4">
        <v>7</v>
      </c>
      <c r="E2340" s="3">
        <v>45649</v>
      </c>
      <c r="F2340" s="3">
        <v>45651</v>
      </c>
      <c r="G2340" s="3">
        <v>31515</v>
      </c>
      <c r="H2340" s="2" t="s">
        <v>9879</v>
      </c>
      <c r="I2340" s="2" t="s">
        <v>9893</v>
      </c>
      <c r="J2340" s="2" t="s">
        <v>9904</v>
      </c>
      <c r="K2340" s="2" t="s">
        <v>9909</v>
      </c>
      <c r="L2340" s="2" t="s">
        <v>9929</v>
      </c>
      <c r="M2340" s="2">
        <v>10</v>
      </c>
      <c r="N2340" s="2">
        <v>48893.32</v>
      </c>
      <c r="O2340" s="2">
        <v>488933.2</v>
      </c>
      <c r="P2340" s="2">
        <v>20.59</v>
      </c>
      <c r="Q2340" s="2">
        <v>388261.85</v>
      </c>
      <c r="R2340" s="2">
        <v>4</v>
      </c>
      <c r="S2340" s="2">
        <f t="shared" si="108"/>
        <v>7</v>
      </c>
      <c r="T2340" s="2">
        <f t="shared" si="109"/>
        <v>0</v>
      </c>
      <c r="U2340" s="6">
        <f t="shared" si="110"/>
        <v>38.682414882414882</v>
      </c>
    </row>
    <row r="2341" spans="1:21" x14ac:dyDescent="0.3">
      <c r="A2341" s="2" t="s">
        <v>2356</v>
      </c>
      <c r="B2341" s="2" t="s">
        <v>7328</v>
      </c>
      <c r="C2341" s="3">
        <v>45788</v>
      </c>
      <c r="D2341" s="4">
        <v>5</v>
      </c>
      <c r="E2341" s="3">
        <v>45789</v>
      </c>
      <c r="F2341" s="3">
        <v>45792</v>
      </c>
      <c r="G2341" s="3">
        <v>38288</v>
      </c>
      <c r="H2341" s="2" t="s">
        <v>9879</v>
      </c>
      <c r="I2341" s="2" t="s">
        <v>9883</v>
      </c>
      <c r="J2341" s="2" t="s">
        <v>9903</v>
      </c>
      <c r="K2341" s="2" t="s">
        <v>9908</v>
      </c>
      <c r="L2341" s="2" t="s">
        <v>9918</v>
      </c>
      <c r="M2341" s="2">
        <v>8</v>
      </c>
      <c r="N2341" s="2">
        <v>22133.02</v>
      </c>
      <c r="O2341" s="2">
        <v>177064.16</v>
      </c>
      <c r="P2341" s="2">
        <v>3.96</v>
      </c>
      <c r="Q2341" s="2">
        <v>170052.42</v>
      </c>
      <c r="R2341" s="2">
        <v>1</v>
      </c>
      <c r="S2341" s="2">
        <f t="shared" si="108"/>
        <v>4</v>
      </c>
      <c r="T2341" s="2">
        <f t="shared" si="109"/>
        <v>1</v>
      </c>
      <c r="U2341" s="6">
        <f t="shared" si="110"/>
        <v>20.532603285216528</v>
      </c>
    </row>
    <row r="2342" spans="1:21" x14ac:dyDescent="0.3">
      <c r="A2342" s="2" t="s">
        <v>2357</v>
      </c>
      <c r="B2342" s="2" t="s">
        <v>7329</v>
      </c>
      <c r="C2342" s="3">
        <v>45454</v>
      </c>
      <c r="D2342" s="4">
        <v>9</v>
      </c>
      <c r="E2342" s="3">
        <v>45455</v>
      </c>
      <c r="F2342" s="3">
        <v>45460</v>
      </c>
      <c r="G2342" s="3">
        <v>23849</v>
      </c>
      <c r="H2342" s="2" t="s">
        <v>9879</v>
      </c>
      <c r="I2342" s="2" t="s">
        <v>9900</v>
      </c>
      <c r="J2342" s="2" t="s">
        <v>9906</v>
      </c>
      <c r="K2342" s="2" t="s">
        <v>9911</v>
      </c>
      <c r="L2342" s="2" t="s">
        <v>9926</v>
      </c>
      <c r="M2342" s="2">
        <v>9</v>
      </c>
      <c r="N2342" s="2">
        <v>46417.63</v>
      </c>
      <c r="O2342" s="2">
        <v>417758.67</v>
      </c>
      <c r="P2342" s="2">
        <v>27</v>
      </c>
      <c r="Q2342" s="2">
        <v>304963.83</v>
      </c>
      <c r="R2342" s="2">
        <v>4</v>
      </c>
      <c r="S2342" s="2">
        <f t="shared" si="108"/>
        <v>6</v>
      </c>
      <c r="T2342" s="2">
        <f t="shared" si="109"/>
        <v>3</v>
      </c>
      <c r="U2342" s="6">
        <f t="shared" si="110"/>
        <v>59.15126625598905</v>
      </c>
    </row>
    <row r="2343" spans="1:21" x14ac:dyDescent="0.3">
      <c r="A2343" s="2" t="s">
        <v>2358</v>
      </c>
      <c r="B2343" s="2" t="s">
        <v>7330</v>
      </c>
      <c r="C2343" s="3">
        <v>45536</v>
      </c>
      <c r="D2343" s="4">
        <v>8</v>
      </c>
      <c r="E2343" s="3">
        <v>45538</v>
      </c>
      <c r="F2343" s="3">
        <v>45539</v>
      </c>
      <c r="G2343" s="3">
        <v>34832</v>
      </c>
      <c r="H2343" s="2" t="s">
        <v>9880</v>
      </c>
      <c r="I2343" s="2" t="s">
        <v>9884</v>
      </c>
      <c r="J2343" s="2" t="s">
        <v>9905</v>
      </c>
      <c r="K2343" s="2" t="s">
        <v>9910</v>
      </c>
      <c r="L2343" s="2" t="s">
        <v>9924</v>
      </c>
      <c r="M2343" s="2">
        <v>1</v>
      </c>
      <c r="N2343" s="2">
        <v>18322.45</v>
      </c>
      <c r="O2343" s="2">
        <v>18322.45</v>
      </c>
      <c r="P2343" s="2">
        <v>23.92</v>
      </c>
      <c r="Q2343" s="2">
        <v>13939.72</v>
      </c>
      <c r="R2343" s="2">
        <v>2</v>
      </c>
      <c r="S2343" s="2">
        <f t="shared" si="108"/>
        <v>3</v>
      </c>
      <c r="T2343" s="2">
        <f t="shared" si="109"/>
        <v>5</v>
      </c>
      <c r="U2343" s="6">
        <f t="shared" si="110"/>
        <v>29.304617630954557</v>
      </c>
    </row>
    <row r="2344" spans="1:21" x14ac:dyDescent="0.3">
      <c r="A2344" s="2" t="s">
        <v>2359</v>
      </c>
      <c r="B2344" s="2" t="s">
        <v>5122</v>
      </c>
      <c r="C2344" s="3">
        <v>45155</v>
      </c>
      <c r="D2344" s="4">
        <v>5</v>
      </c>
      <c r="E2344" s="3">
        <v>45157</v>
      </c>
      <c r="F2344" s="3">
        <v>45158</v>
      </c>
      <c r="G2344" s="3">
        <v>25248</v>
      </c>
      <c r="H2344" s="2" t="s">
        <v>9881</v>
      </c>
      <c r="I2344" s="2" t="s">
        <v>9885</v>
      </c>
      <c r="J2344" s="2" t="s">
        <v>9906</v>
      </c>
      <c r="K2344" s="2" t="s">
        <v>9911</v>
      </c>
      <c r="L2344" s="2" t="s">
        <v>9922</v>
      </c>
      <c r="M2344" s="2">
        <v>5</v>
      </c>
      <c r="N2344" s="2">
        <v>38478.1</v>
      </c>
      <c r="O2344" s="2">
        <v>192390.5</v>
      </c>
      <c r="P2344" s="2">
        <v>9.2799999999999994</v>
      </c>
      <c r="Q2344" s="2">
        <v>174536.66</v>
      </c>
      <c r="R2344" s="2">
        <v>2</v>
      </c>
      <c r="S2344" s="2">
        <f t="shared" si="108"/>
        <v>3</v>
      </c>
      <c r="T2344" s="2">
        <f t="shared" si="109"/>
        <v>2</v>
      </c>
      <c r="U2344" s="6">
        <f t="shared" si="110"/>
        <v>54.504430505774593</v>
      </c>
    </row>
    <row r="2345" spans="1:21" x14ac:dyDescent="0.3">
      <c r="A2345" s="2" t="s">
        <v>2360</v>
      </c>
      <c r="B2345" s="2" t="s">
        <v>7331</v>
      </c>
      <c r="C2345" s="3">
        <v>45255</v>
      </c>
      <c r="D2345" s="4">
        <v>6</v>
      </c>
      <c r="E2345" s="3">
        <v>45257</v>
      </c>
      <c r="F2345" s="3">
        <v>45260</v>
      </c>
      <c r="G2345" s="3">
        <v>36087</v>
      </c>
      <c r="H2345" s="2" t="s">
        <v>9879</v>
      </c>
      <c r="I2345" s="2" t="s">
        <v>9883</v>
      </c>
      <c r="J2345" s="2" t="s">
        <v>9904</v>
      </c>
      <c r="K2345" s="2" t="s">
        <v>9909</v>
      </c>
      <c r="L2345" s="2" t="s">
        <v>9916</v>
      </c>
      <c r="M2345" s="2">
        <v>4</v>
      </c>
      <c r="N2345" s="2">
        <v>35863.82</v>
      </c>
      <c r="O2345" s="2">
        <v>143455.28</v>
      </c>
      <c r="P2345" s="2">
        <v>29.71</v>
      </c>
      <c r="Q2345" s="2">
        <v>100834.72</v>
      </c>
      <c r="R2345" s="2">
        <v>3</v>
      </c>
      <c r="S2345" s="2">
        <f t="shared" si="108"/>
        <v>5</v>
      </c>
      <c r="T2345" s="2">
        <f t="shared" si="109"/>
        <v>1</v>
      </c>
      <c r="U2345" s="6">
        <f t="shared" si="110"/>
        <v>25.101937657961248</v>
      </c>
    </row>
    <row r="2346" spans="1:21" x14ac:dyDescent="0.3">
      <c r="A2346" s="2" t="s">
        <v>2361</v>
      </c>
      <c r="B2346" s="2" t="s">
        <v>7332</v>
      </c>
      <c r="C2346" s="3">
        <v>45458</v>
      </c>
      <c r="D2346" s="4">
        <v>8</v>
      </c>
      <c r="E2346" s="3">
        <v>45463</v>
      </c>
      <c r="F2346" s="3">
        <v>45464</v>
      </c>
      <c r="G2346" s="3">
        <v>32187</v>
      </c>
      <c r="H2346" s="2" t="s">
        <v>9880</v>
      </c>
      <c r="I2346" s="2" t="s">
        <v>9901</v>
      </c>
      <c r="J2346" s="2" t="s">
        <v>9904</v>
      </c>
      <c r="K2346" s="2" t="s">
        <v>9909</v>
      </c>
      <c r="L2346" s="2" t="s">
        <v>9923</v>
      </c>
      <c r="M2346" s="2">
        <v>5</v>
      </c>
      <c r="N2346" s="2">
        <v>15580.79</v>
      </c>
      <c r="O2346" s="2">
        <v>77903.950000000012</v>
      </c>
      <c r="P2346" s="2">
        <v>7.84</v>
      </c>
      <c r="Q2346" s="2">
        <v>71796.28</v>
      </c>
      <c r="R2346" s="2">
        <v>4</v>
      </c>
      <c r="S2346" s="2">
        <f t="shared" si="108"/>
        <v>6</v>
      </c>
      <c r="T2346" s="2">
        <f t="shared" si="109"/>
        <v>2</v>
      </c>
      <c r="U2346" s="6">
        <f t="shared" si="110"/>
        <v>36.332001479837217</v>
      </c>
    </row>
    <row r="2347" spans="1:21" x14ac:dyDescent="0.3">
      <c r="A2347" s="2" t="s">
        <v>2362</v>
      </c>
      <c r="B2347" s="2" t="s">
        <v>7333</v>
      </c>
      <c r="C2347" s="3">
        <v>45629</v>
      </c>
      <c r="D2347" s="4">
        <v>5</v>
      </c>
      <c r="E2347" s="3">
        <v>45634</v>
      </c>
      <c r="F2347" s="3">
        <v>45636</v>
      </c>
      <c r="G2347" s="3">
        <v>22698</v>
      </c>
      <c r="H2347" s="2" t="s">
        <v>9879</v>
      </c>
      <c r="I2347" s="2" t="s">
        <v>9886</v>
      </c>
      <c r="J2347" s="2" t="s">
        <v>9904</v>
      </c>
      <c r="K2347" s="2" t="s">
        <v>9912</v>
      </c>
      <c r="L2347" s="2" t="s">
        <v>9930</v>
      </c>
      <c r="M2347" s="2">
        <v>9</v>
      </c>
      <c r="N2347" s="2">
        <v>39821.69</v>
      </c>
      <c r="O2347" s="2">
        <v>358395.21</v>
      </c>
      <c r="P2347" s="2">
        <v>0.8</v>
      </c>
      <c r="Q2347" s="2">
        <v>355528.05</v>
      </c>
      <c r="R2347" s="2">
        <v>5</v>
      </c>
      <c r="S2347" s="2">
        <f t="shared" si="108"/>
        <v>7</v>
      </c>
      <c r="T2347" s="2">
        <f t="shared" si="109"/>
        <v>-2</v>
      </c>
      <c r="U2347" s="6">
        <f t="shared" si="110"/>
        <v>62.780974316631173</v>
      </c>
    </row>
    <row r="2348" spans="1:21" x14ac:dyDescent="0.3">
      <c r="A2348" s="2" t="s">
        <v>2363</v>
      </c>
      <c r="B2348" s="2" t="s">
        <v>7334</v>
      </c>
      <c r="C2348" s="3">
        <v>45585</v>
      </c>
      <c r="D2348" s="4">
        <v>5</v>
      </c>
      <c r="E2348" s="3">
        <v>45587</v>
      </c>
      <c r="F2348" s="3">
        <v>45591</v>
      </c>
      <c r="G2348" s="3">
        <v>33544</v>
      </c>
      <c r="H2348" s="2" t="s">
        <v>9882</v>
      </c>
      <c r="I2348" s="2" t="s">
        <v>9898</v>
      </c>
      <c r="J2348" s="2" t="s">
        <v>9906</v>
      </c>
      <c r="K2348" s="2" t="s">
        <v>9911</v>
      </c>
      <c r="L2348" s="2" t="s">
        <v>9926</v>
      </c>
      <c r="M2348" s="2">
        <v>9</v>
      </c>
      <c r="N2348" s="2">
        <v>30432.47</v>
      </c>
      <c r="O2348" s="2">
        <v>273892.23</v>
      </c>
      <c r="P2348" s="2">
        <v>11.17</v>
      </c>
      <c r="Q2348" s="2">
        <v>243298.47</v>
      </c>
      <c r="R2348" s="2">
        <v>3</v>
      </c>
      <c r="S2348" s="2">
        <f t="shared" si="108"/>
        <v>6</v>
      </c>
      <c r="T2348" s="2">
        <f t="shared" si="109"/>
        <v>-1</v>
      </c>
      <c r="U2348" s="6">
        <f t="shared" si="110"/>
        <v>32.9651340687656</v>
      </c>
    </row>
    <row r="2349" spans="1:21" x14ac:dyDescent="0.3">
      <c r="A2349" s="2" t="s">
        <v>2364</v>
      </c>
      <c r="B2349" s="2" t="s">
        <v>7335</v>
      </c>
      <c r="C2349" s="3">
        <v>45154</v>
      </c>
      <c r="D2349" s="4">
        <v>6</v>
      </c>
      <c r="E2349" s="3">
        <v>45157</v>
      </c>
      <c r="F2349" s="3">
        <v>45162</v>
      </c>
      <c r="G2349" s="3">
        <v>33056</v>
      </c>
      <c r="H2349" s="2" t="s">
        <v>9881</v>
      </c>
      <c r="I2349" s="2" t="s">
        <v>9885</v>
      </c>
      <c r="J2349" s="2" t="s">
        <v>9903</v>
      </c>
      <c r="K2349" s="2" t="s">
        <v>9908</v>
      </c>
      <c r="L2349" s="2" t="s">
        <v>9915</v>
      </c>
      <c r="M2349" s="2">
        <v>6</v>
      </c>
      <c r="N2349" s="2">
        <v>47788.68</v>
      </c>
      <c r="O2349" s="2">
        <v>286732.08</v>
      </c>
      <c r="P2349" s="2">
        <v>7.84</v>
      </c>
      <c r="Q2349" s="2">
        <v>264252.28000000003</v>
      </c>
      <c r="R2349" s="2">
        <v>5</v>
      </c>
      <c r="S2349" s="2">
        <f t="shared" si="108"/>
        <v>8</v>
      </c>
      <c r="T2349" s="2">
        <f t="shared" si="109"/>
        <v>-2</v>
      </c>
      <c r="U2349" s="6">
        <f t="shared" si="110"/>
        <v>33.123852472217749</v>
      </c>
    </row>
    <row r="2350" spans="1:21" x14ac:dyDescent="0.3">
      <c r="A2350" s="2" t="s">
        <v>2365</v>
      </c>
      <c r="B2350" s="2" t="s">
        <v>7336</v>
      </c>
      <c r="C2350" s="3">
        <v>45307</v>
      </c>
      <c r="D2350" s="4">
        <v>7</v>
      </c>
      <c r="E2350" s="3">
        <v>45310</v>
      </c>
      <c r="F2350" s="3">
        <v>45313</v>
      </c>
      <c r="G2350" s="3">
        <v>26676</v>
      </c>
      <c r="H2350" s="2" t="s">
        <v>9881</v>
      </c>
      <c r="I2350" s="2" t="s">
        <v>9899</v>
      </c>
      <c r="J2350" s="2" t="s">
        <v>9906</v>
      </c>
      <c r="K2350" s="2" t="s">
        <v>9911</v>
      </c>
      <c r="L2350" s="2" t="s">
        <v>9919</v>
      </c>
      <c r="M2350" s="2">
        <v>7</v>
      </c>
      <c r="N2350" s="2">
        <v>44719.360000000001</v>
      </c>
      <c r="O2350" s="2">
        <v>313035.52000000002</v>
      </c>
      <c r="P2350" s="2">
        <v>2.15</v>
      </c>
      <c r="Q2350" s="2">
        <v>306305.26</v>
      </c>
      <c r="R2350" s="2">
        <v>3</v>
      </c>
      <c r="S2350" s="2">
        <f t="shared" si="108"/>
        <v>6</v>
      </c>
      <c r="T2350" s="2">
        <f t="shared" si="109"/>
        <v>1</v>
      </c>
      <c r="U2350" s="6">
        <f t="shared" si="110"/>
        <v>51.008898015058179</v>
      </c>
    </row>
    <row r="2351" spans="1:21" x14ac:dyDescent="0.3">
      <c r="A2351" s="2" t="s">
        <v>2366</v>
      </c>
      <c r="B2351" s="2" t="s">
        <v>7337</v>
      </c>
      <c r="C2351" s="3">
        <v>45298</v>
      </c>
      <c r="D2351" s="4">
        <v>8</v>
      </c>
      <c r="E2351" s="3">
        <v>45303</v>
      </c>
      <c r="F2351" s="3">
        <v>45304</v>
      </c>
      <c r="G2351" s="3">
        <v>32398</v>
      </c>
      <c r="H2351" s="2" t="s">
        <v>9879</v>
      </c>
      <c r="I2351" s="2" t="s">
        <v>9893</v>
      </c>
      <c r="J2351" s="2" t="s">
        <v>9904</v>
      </c>
      <c r="K2351" s="2" t="s">
        <v>9912</v>
      </c>
      <c r="L2351" s="2" t="s">
        <v>9930</v>
      </c>
      <c r="M2351" s="2">
        <v>2</v>
      </c>
      <c r="N2351" s="2">
        <v>31751.13</v>
      </c>
      <c r="O2351" s="2">
        <v>63502.26</v>
      </c>
      <c r="P2351" s="2">
        <v>29.53</v>
      </c>
      <c r="Q2351" s="2">
        <v>44750.04</v>
      </c>
      <c r="R2351" s="2">
        <v>2</v>
      </c>
      <c r="S2351" s="2">
        <f t="shared" si="108"/>
        <v>6</v>
      </c>
      <c r="T2351" s="2">
        <f t="shared" si="109"/>
        <v>2</v>
      </c>
      <c r="U2351" s="6">
        <f t="shared" si="110"/>
        <v>35.316315205327413</v>
      </c>
    </row>
    <row r="2352" spans="1:21" x14ac:dyDescent="0.3">
      <c r="A2352" s="2" t="s">
        <v>2367</v>
      </c>
      <c r="B2352" s="2" t="s">
        <v>7338</v>
      </c>
      <c r="C2352" s="3">
        <v>45445</v>
      </c>
      <c r="D2352" s="4">
        <v>6</v>
      </c>
      <c r="E2352" s="3">
        <v>45449</v>
      </c>
      <c r="F2352" s="3">
        <v>45454</v>
      </c>
      <c r="G2352" s="3">
        <v>35922</v>
      </c>
      <c r="H2352" s="2" t="s">
        <v>9882</v>
      </c>
      <c r="I2352" s="2" t="s">
        <v>9888</v>
      </c>
      <c r="J2352" s="2" t="s">
        <v>9905</v>
      </c>
      <c r="K2352" s="2" t="s">
        <v>9910</v>
      </c>
      <c r="L2352" s="2" t="s">
        <v>9925</v>
      </c>
      <c r="M2352" s="2">
        <v>7</v>
      </c>
      <c r="N2352" s="2">
        <v>19815.29</v>
      </c>
      <c r="O2352" s="2">
        <v>138707.03</v>
      </c>
      <c r="P2352" s="2">
        <v>17.7</v>
      </c>
      <c r="Q2352" s="2">
        <v>114155.89</v>
      </c>
      <c r="R2352" s="2">
        <v>1</v>
      </c>
      <c r="S2352" s="2">
        <f t="shared" si="108"/>
        <v>9</v>
      </c>
      <c r="T2352" s="2">
        <f t="shared" si="109"/>
        <v>-3</v>
      </c>
      <c r="U2352" s="6">
        <f t="shared" si="110"/>
        <v>26.071892111133646</v>
      </c>
    </row>
    <row r="2353" spans="1:21" x14ac:dyDescent="0.3">
      <c r="A2353" s="2" t="s">
        <v>2368</v>
      </c>
      <c r="B2353" s="2" t="s">
        <v>7339</v>
      </c>
      <c r="C2353" s="3">
        <v>45823</v>
      </c>
      <c r="D2353" s="4">
        <v>7</v>
      </c>
      <c r="E2353" s="3">
        <v>45825</v>
      </c>
      <c r="F2353" s="3">
        <v>45826</v>
      </c>
      <c r="G2353" s="3">
        <v>31124</v>
      </c>
      <c r="H2353" s="2" t="s">
        <v>9879</v>
      </c>
      <c r="I2353" s="2" t="s">
        <v>9886</v>
      </c>
      <c r="J2353" s="2" t="s">
        <v>9903</v>
      </c>
      <c r="K2353" s="2" t="s">
        <v>9908</v>
      </c>
      <c r="L2353" s="2" t="s">
        <v>9934</v>
      </c>
      <c r="M2353" s="2">
        <v>2</v>
      </c>
      <c r="N2353" s="2">
        <v>23647.599999999999</v>
      </c>
      <c r="O2353" s="2">
        <v>47295.199999999997</v>
      </c>
      <c r="P2353" s="2">
        <v>1.74</v>
      </c>
      <c r="Q2353" s="2">
        <v>46472.26</v>
      </c>
      <c r="R2353" s="2">
        <v>3</v>
      </c>
      <c r="S2353" s="2">
        <f t="shared" si="108"/>
        <v>3</v>
      </c>
      <c r="T2353" s="2">
        <f t="shared" si="109"/>
        <v>4</v>
      </c>
      <c r="U2353" s="6">
        <f t="shared" si="110"/>
        <v>40.244340567612689</v>
      </c>
    </row>
    <row r="2354" spans="1:21" x14ac:dyDescent="0.3">
      <c r="A2354" s="2" t="s">
        <v>2369</v>
      </c>
      <c r="B2354" s="2" t="s">
        <v>7340</v>
      </c>
      <c r="C2354" s="3">
        <v>45368</v>
      </c>
      <c r="D2354" s="4">
        <v>5</v>
      </c>
      <c r="E2354" s="3">
        <v>45371</v>
      </c>
      <c r="F2354" s="3">
        <v>45375</v>
      </c>
      <c r="G2354" s="3">
        <v>24461</v>
      </c>
      <c r="H2354" s="2" t="s">
        <v>9879</v>
      </c>
      <c r="I2354" s="2" t="s">
        <v>9883</v>
      </c>
      <c r="J2354" s="2" t="s">
        <v>9903</v>
      </c>
      <c r="K2354" s="2" t="s">
        <v>9907</v>
      </c>
      <c r="L2354" s="2" t="s">
        <v>9913</v>
      </c>
      <c r="M2354" s="2">
        <v>1</v>
      </c>
      <c r="N2354" s="2">
        <v>29636.91</v>
      </c>
      <c r="O2354" s="2">
        <v>29636.91</v>
      </c>
      <c r="P2354" s="2">
        <v>9.32</v>
      </c>
      <c r="Q2354" s="2">
        <v>26874.75</v>
      </c>
      <c r="R2354" s="2">
        <v>2</v>
      </c>
      <c r="S2354" s="2">
        <f t="shared" si="108"/>
        <v>7</v>
      </c>
      <c r="T2354" s="2">
        <f t="shared" si="109"/>
        <v>-2</v>
      </c>
      <c r="U2354" s="6">
        <f t="shared" si="110"/>
        <v>57.239582366589332</v>
      </c>
    </row>
    <row r="2355" spans="1:21" x14ac:dyDescent="0.3">
      <c r="A2355" s="2" t="s">
        <v>2370</v>
      </c>
      <c r="B2355" s="2" t="s">
        <v>7341</v>
      </c>
      <c r="C2355" s="3">
        <v>45468</v>
      </c>
      <c r="D2355" s="4">
        <v>8</v>
      </c>
      <c r="E2355" s="3">
        <v>45472</v>
      </c>
      <c r="F2355" s="3">
        <v>45474</v>
      </c>
      <c r="G2355" s="3">
        <v>38496</v>
      </c>
      <c r="H2355" s="2" t="s">
        <v>9882</v>
      </c>
      <c r="I2355" s="2" t="s">
        <v>9898</v>
      </c>
      <c r="J2355" s="2" t="s">
        <v>9903</v>
      </c>
      <c r="K2355" s="2" t="s">
        <v>9907</v>
      </c>
      <c r="L2355" s="2" t="s">
        <v>9914</v>
      </c>
      <c r="M2355" s="2">
        <v>6</v>
      </c>
      <c r="N2355" s="2">
        <v>36390.39</v>
      </c>
      <c r="O2355" s="2">
        <v>218342.34</v>
      </c>
      <c r="P2355" s="2">
        <v>23.41</v>
      </c>
      <c r="Q2355" s="2">
        <v>167228.4</v>
      </c>
      <c r="R2355" s="2">
        <v>5</v>
      </c>
      <c r="S2355" s="2">
        <f t="shared" si="108"/>
        <v>6</v>
      </c>
      <c r="T2355" s="2">
        <f t="shared" si="109"/>
        <v>2</v>
      </c>
      <c r="U2355" s="6">
        <f t="shared" si="110"/>
        <v>19.088295687885012</v>
      </c>
    </row>
    <row r="2356" spans="1:21" x14ac:dyDescent="0.3">
      <c r="A2356" s="2" t="s">
        <v>2371</v>
      </c>
      <c r="B2356" s="2" t="s">
        <v>7342</v>
      </c>
      <c r="C2356" s="3">
        <v>45364</v>
      </c>
      <c r="D2356" s="4">
        <v>6</v>
      </c>
      <c r="E2356" s="3">
        <v>45366</v>
      </c>
      <c r="F2356" s="3">
        <v>45368</v>
      </c>
      <c r="G2356" s="3">
        <v>36653</v>
      </c>
      <c r="H2356" s="2" t="s">
        <v>9882</v>
      </c>
      <c r="I2356" s="2" t="s">
        <v>9898</v>
      </c>
      <c r="J2356" s="2" t="s">
        <v>9904</v>
      </c>
      <c r="K2356" s="2" t="s">
        <v>9909</v>
      </c>
      <c r="L2356" s="2" t="s">
        <v>9929</v>
      </c>
      <c r="M2356" s="2">
        <v>7</v>
      </c>
      <c r="N2356" s="2">
        <v>12279.05</v>
      </c>
      <c r="O2356" s="2">
        <v>85953.349999999991</v>
      </c>
      <c r="P2356" s="2">
        <v>11.99</v>
      </c>
      <c r="Q2356" s="2">
        <v>75647.539999999994</v>
      </c>
      <c r="R2356" s="2">
        <v>2</v>
      </c>
      <c r="S2356" s="2">
        <f t="shared" si="108"/>
        <v>4</v>
      </c>
      <c r="T2356" s="2">
        <f t="shared" si="109"/>
        <v>2</v>
      </c>
      <c r="U2356" s="6">
        <f t="shared" si="110"/>
        <v>23.847459483136227</v>
      </c>
    </row>
    <row r="2357" spans="1:21" x14ac:dyDescent="0.3">
      <c r="A2357" s="2" t="s">
        <v>2372</v>
      </c>
      <c r="B2357" s="2" t="s">
        <v>7343</v>
      </c>
      <c r="C2357" s="3">
        <v>45588</v>
      </c>
      <c r="D2357" s="4">
        <v>7</v>
      </c>
      <c r="E2357" s="3">
        <v>45591</v>
      </c>
      <c r="F2357" s="3">
        <v>45596</v>
      </c>
      <c r="G2357" s="3">
        <v>35398</v>
      </c>
      <c r="H2357" s="2" t="s">
        <v>9882</v>
      </c>
      <c r="I2357" s="2" t="s">
        <v>9887</v>
      </c>
      <c r="J2357" s="2" t="s">
        <v>9904</v>
      </c>
      <c r="K2357" s="2" t="s">
        <v>9912</v>
      </c>
      <c r="L2357" s="2" t="s">
        <v>9933</v>
      </c>
      <c r="M2357" s="2">
        <v>2</v>
      </c>
      <c r="N2357" s="2">
        <v>30724.32</v>
      </c>
      <c r="O2357" s="2">
        <v>61448.639999999999</v>
      </c>
      <c r="P2357" s="2">
        <v>11.33</v>
      </c>
      <c r="Q2357" s="2">
        <v>54486.51</v>
      </c>
      <c r="R2357" s="2">
        <v>3</v>
      </c>
      <c r="S2357" s="2">
        <f t="shared" si="108"/>
        <v>8</v>
      </c>
      <c r="T2357" s="2">
        <f t="shared" si="109"/>
        <v>-1</v>
      </c>
      <c r="U2357" s="6">
        <f t="shared" si="110"/>
        <v>27.896724251864438</v>
      </c>
    </row>
    <row r="2358" spans="1:21" x14ac:dyDescent="0.3">
      <c r="A2358" s="2" t="s">
        <v>2373</v>
      </c>
      <c r="B2358" s="2" t="s">
        <v>7344</v>
      </c>
      <c r="C2358" s="3">
        <v>45453</v>
      </c>
      <c r="D2358" s="4">
        <v>5</v>
      </c>
      <c r="E2358" s="3">
        <v>45458</v>
      </c>
      <c r="F2358" s="3">
        <v>45462</v>
      </c>
      <c r="G2358" s="3">
        <v>22414</v>
      </c>
      <c r="H2358" s="2" t="s">
        <v>9881</v>
      </c>
      <c r="I2358" s="2" t="s">
        <v>9890</v>
      </c>
      <c r="J2358" s="2" t="s">
        <v>9904</v>
      </c>
      <c r="K2358" s="2" t="s">
        <v>9912</v>
      </c>
      <c r="L2358" s="2" t="s">
        <v>9920</v>
      </c>
      <c r="M2358" s="2">
        <v>4</v>
      </c>
      <c r="N2358" s="2">
        <v>35887.89</v>
      </c>
      <c r="O2358" s="2">
        <v>143551.56</v>
      </c>
      <c r="P2358" s="2">
        <v>4</v>
      </c>
      <c r="Q2358" s="2">
        <v>137809.5</v>
      </c>
      <c r="R2358" s="2">
        <v>2</v>
      </c>
      <c r="S2358" s="2">
        <f t="shared" si="108"/>
        <v>9</v>
      </c>
      <c r="T2358" s="2">
        <f t="shared" si="109"/>
        <v>-4</v>
      </c>
      <c r="U2358" s="6">
        <f t="shared" si="110"/>
        <v>63.077344284736483</v>
      </c>
    </row>
    <row r="2359" spans="1:21" x14ac:dyDescent="0.3">
      <c r="A2359" s="2" t="s">
        <v>2374</v>
      </c>
      <c r="B2359" s="2" t="s">
        <v>7345</v>
      </c>
      <c r="C2359" s="3">
        <v>45813</v>
      </c>
      <c r="D2359" s="4">
        <v>6</v>
      </c>
      <c r="E2359" s="3">
        <v>45817</v>
      </c>
      <c r="F2359" s="3">
        <v>45822</v>
      </c>
      <c r="G2359" s="3">
        <v>36803</v>
      </c>
      <c r="H2359" s="2" t="s">
        <v>9879</v>
      </c>
      <c r="I2359" s="2" t="s">
        <v>9896</v>
      </c>
      <c r="J2359" s="2" t="s">
        <v>9905</v>
      </c>
      <c r="K2359" s="2" t="s">
        <v>9910</v>
      </c>
      <c r="L2359" s="2" t="s">
        <v>9925</v>
      </c>
      <c r="M2359" s="2">
        <v>4</v>
      </c>
      <c r="N2359" s="2">
        <v>28754.79</v>
      </c>
      <c r="O2359" s="2">
        <v>115019.16</v>
      </c>
      <c r="P2359" s="2">
        <v>28.83</v>
      </c>
      <c r="Q2359" s="2">
        <v>81859.14</v>
      </c>
      <c r="R2359" s="2">
        <v>1</v>
      </c>
      <c r="S2359" s="2">
        <f t="shared" si="108"/>
        <v>9</v>
      </c>
      <c r="T2359" s="2">
        <f t="shared" si="109"/>
        <v>-3</v>
      </c>
      <c r="U2359" s="6">
        <f t="shared" si="110"/>
        <v>24.666736864272927</v>
      </c>
    </row>
    <row r="2360" spans="1:21" x14ac:dyDescent="0.3">
      <c r="A2360" s="2" t="s">
        <v>2375</v>
      </c>
      <c r="B2360" s="2" t="s">
        <v>7346</v>
      </c>
      <c r="C2360" s="3">
        <v>45652</v>
      </c>
      <c r="D2360" s="4">
        <v>9</v>
      </c>
      <c r="E2360" s="3">
        <v>45656</v>
      </c>
      <c r="F2360" s="3">
        <v>45659</v>
      </c>
      <c r="G2360" s="3">
        <v>31860</v>
      </c>
      <c r="H2360" s="2" t="s">
        <v>9881</v>
      </c>
      <c r="I2360" s="2" t="s">
        <v>9899</v>
      </c>
      <c r="J2360" s="2" t="s">
        <v>9905</v>
      </c>
      <c r="K2360" s="2" t="s">
        <v>9910</v>
      </c>
      <c r="L2360" s="2" t="s">
        <v>9935</v>
      </c>
      <c r="M2360" s="2">
        <v>1</v>
      </c>
      <c r="N2360" s="2">
        <v>25639.9</v>
      </c>
      <c r="O2360" s="2">
        <v>25639.9</v>
      </c>
      <c r="P2360" s="2">
        <v>3.05</v>
      </c>
      <c r="Q2360" s="2">
        <v>24857.88</v>
      </c>
      <c r="R2360" s="2">
        <v>1</v>
      </c>
      <c r="S2360" s="2">
        <f t="shared" si="108"/>
        <v>7</v>
      </c>
      <c r="T2360" s="2">
        <f t="shared" si="109"/>
        <v>2</v>
      </c>
      <c r="U2360" s="6">
        <f t="shared" si="110"/>
        <v>37.759077809798271</v>
      </c>
    </row>
    <row r="2361" spans="1:21" x14ac:dyDescent="0.3">
      <c r="A2361" s="2" t="s">
        <v>2376</v>
      </c>
      <c r="B2361" s="2" t="s">
        <v>7347</v>
      </c>
      <c r="C2361" s="3">
        <v>45774</v>
      </c>
      <c r="D2361" s="4">
        <v>5</v>
      </c>
      <c r="E2361" s="3">
        <v>45775</v>
      </c>
      <c r="F2361" s="3">
        <v>45779</v>
      </c>
      <c r="G2361" s="3">
        <v>22596</v>
      </c>
      <c r="H2361" s="2" t="s">
        <v>9881</v>
      </c>
      <c r="I2361" s="2" t="s">
        <v>9894</v>
      </c>
      <c r="J2361" s="2" t="s">
        <v>9904</v>
      </c>
      <c r="K2361" s="2" t="s">
        <v>9909</v>
      </c>
      <c r="L2361" s="2" t="s">
        <v>9929</v>
      </c>
      <c r="M2361" s="2">
        <v>9</v>
      </c>
      <c r="N2361" s="2">
        <v>2853.84</v>
      </c>
      <c r="O2361" s="2">
        <v>25684.560000000001</v>
      </c>
      <c r="P2361" s="2">
        <v>13.3</v>
      </c>
      <c r="Q2361" s="2">
        <v>22268.51</v>
      </c>
      <c r="R2361" s="2">
        <v>5</v>
      </c>
      <c r="S2361" s="2">
        <f t="shared" si="108"/>
        <v>5</v>
      </c>
      <c r="T2361" s="2">
        <f t="shared" si="109"/>
        <v>0</v>
      </c>
      <c r="U2361" s="6">
        <f t="shared" si="110"/>
        <v>63.458573775325384</v>
      </c>
    </row>
    <row r="2362" spans="1:21" x14ac:dyDescent="0.3">
      <c r="A2362" s="2" t="s">
        <v>2377</v>
      </c>
      <c r="B2362" s="2" t="s">
        <v>7348</v>
      </c>
      <c r="C2362" s="3">
        <v>45871</v>
      </c>
      <c r="D2362" s="4">
        <v>8</v>
      </c>
      <c r="E2362" s="3">
        <v>45875</v>
      </c>
      <c r="F2362" s="3">
        <v>45879</v>
      </c>
      <c r="G2362" s="3">
        <v>38037</v>
      </c>
      <c r="H2362" s="2" t="s">
        <v>9879</v>
      </c>
      <c r="I2362" s="2" t="s">
        <v>9893</v>
      </c>
      <c r="J2362" s="2" t="s">
        <v>9906</v>
      </c>
      <c r="K2362" s="2" t="s">
        <v>9911</v>
      </c>
      <c r="L2362" s="2" t="s">
        <v>9936</v>
      </c>
      <c r="M2362" s="2">
        <v>9</v>
      </c>
      <c r="N2362" s="2">
        <v>23091.19</v>
      </c>
      <c r="O2362" s="2">
        <v>207820.71</v>
      </c>
      <c r="P2362" s="2">
        <v>2.69</v>
      </c>
      <c r="Q2362" s="2">
        <v>202230.33</v>
      </c>
      <c r="R2362" s="2">
        <v>1</v>
      </c>
      <c r="S2362" s="2">
        <f t="shared" si="108"/>
        <v>8</v>
      </c>
      <c r="T2362" s="2">
        <f t="shared" si="109"/>
        <v>0</v>
      </c>
      <c r="U2362" s="6">
        <f t="shared" si="110"/>
        <v>21.446988551518171</v>
      </c>
    </row>
    <row r="2363" spans="1:21" x14ac:dyDescent="0.3">
      <c r="A2363" s="2" t="s">
        <v>2378</v>
      </c>
      <c r="B2363" s="2" t="s">
        <v>7349</v>
      </c>
      <c r="C2363" s="3">
        <v>45252</v>
      </c>
      <c r="D2363" s="4">
        <v>10</v>
      </c>
      <c r="E2363" s="3">
        <v>45257</v>
      </c>
      <c r="F2363" s="3">
        <v>45261</v>
      </c>
      <c r="G2363" s="3">
        <v>24093</v>
      </c>
      <c r="H2363" s="2" t="s">
        <v>9881</v>
      </c>
      <c r="I2363" s="2" t="s">
        <v>9890</v>
      </c>
      <c r="J2363" s="2" t="s">
        <v>9903</v>
      </c>
      <c r="K2363" s="2" t="s">
        <v>9908</v>
      </c>
      <c r="L2363" s="2" t="s">
        <v>9918</v>
      </c>
      <c r="M2363" s="2">
        <v>10</v>
      </c>
      <c r="N2363" s="2">
        <v>32485.93</v>
      </c>
      <c r="O2363" s="2">
        <v>324859.3</v>
      </c>
      <c r="P2363" s="2">
        <v>5.71</v>
      </c>
      <c r="Q2363" s="2">
        <v>306309.83</v>
      </c>
      <c r="R2363" s="2">
        <v>3</v>
      </c>
      <c r="S2363" s="2">
        <f t="shared" si="108"/>
        <v>9</v>
      </c>
      <c r="T2363" s="2">
        <f t="shared" si="109"/>
        <v>1</v>
      </c>
      <c r="U2363" s="6">
        <f t="shared" si="110"/>
        <v>57.932201030210216</v>
      </c>
    </row>
    <row r="2364" spans="1:21" x14ac:dyDescent="0.3">
      <c r="A2364" s="2" t="s">
        <v>2379</v>
      </c>
      <c r="B2364" s="2" t="s">
        <v>7350</v>
      </c>
      <c r="C2364" s="3">
        <v>45282</v>
      </c>
      <c r="D2364" s="4">
        <v>6</v>
      </c>
      <c r="E2364" s="3">
        <v>45283</v>
      </c>
      <c r="F2364" s="3">
        <v>45285</v>
      </c>
      <c r="G2364" s="3">
        <v>30648</v>
      </c>
      <c r="H2364" s="2" t="s">
        <v>9882</v>
      </c>
      <c r="I2364" s="2" t="s">
        <v>9895</v>
      </c>
      <c r="J2364" s="2" t="s">
        <v>9904</v>
      </c>
      <c r="K2364" s="2" t="s">
        <v>9912</v>
      </c>
      <c r="L2364" s="2" t="s">
        <v>9920</v>
      </c>
      <c r="M2364" s="2">
        <v>4</v>
      </c>
      <c r="N2364" s="2">
        <v>29276.9</v>
      </c>
      <c r="O2364" s="2">
        <v>117107.6</v>
      </c>
      <c r="P2364" s="2">
        <v>28.48</v>
      </c>
      <c r="Q2364" s="2">
        <v>83755.360000000001</v>
      </c>
      <c r="R2364" s="2">
        <v>1</v>
      </c>
      <c r="S2364" s="2">
        <f t="shared" si="108"/>
        <v>3</v>
      </c>
      <c r="T2364" s="2">
        <f t="shared" si="109"/>
        <v>3</v>
      </c>
      <c r="U2364" s="6">
        <f t="shared" si="110"/>
        <v>40.066377295492487</v>
      </c>
    </row>
    <row r="2365" spans="1:21" x14ac:dyDescent="0.3">
      <c r="A2365" s="2" t="s">
        <v>2380</v>
      </c>
      <c r="B2365" s="2" t="s">
        <v>7351</v>
      </c>
      <c r="C2365" s="3">
        <v>45530</v>
      </c>
      <c r="D2365" s="4">
        <v>4</v>
      </c>
      <c r="E2365" s="3">
        <v>45534</v>
      </c>
      <c r="F2365" s="3">
        <v>45535</v>
      </c>
      <c r="G2365" s="3">
        <v>32614</v>
      </c>
      <c r="H2365" s="2" t="s">
        <v>9880</v>
      </c>
      <c r="I2365" s="2" t="s">
        <v>9892</v>
      </c>
      <c r="J2365" s="2" t="s">
        <v>9903</v>
      </c>
      <c r="K2365" s="2" t="s">
        <v>9908</v>
      </c>
      <c r="L2365" s="2" t="s">
        <v>9915</v>
      </c>
      <c r="M2365" s="2">
        <v>1</v>
      </c>
      <c r="N2365" s="2">
        <v>24541.96</v>
      </c>
      <c r="O2365" s="2">
        <v>24541.96</v>
      </c>
      <c r="P2365" s="2">
        <v>5.98</v>
      </c>
      <c r="Q2365" s="2">
        <v>23074.35</v>
      </c>
      <c r="R2365" s="2">
        <v>1</v>
      </c>
      <c r="S2365" s="2">
        <f t="shared" si="108"/>
        <v>5</v>
      </c>
      <c r="T2365" s="2">
        <f t="shared" si="109"/>
        <v>-1</v>
      </c>
      <c r="U2365" s="6">
        <f t="shared" si="110"/>
        <v>35.362080766598218</v>
      </c>
    </row>
    <row r="2366" spans="1:21" x14ac:dyDescent="0.3">
      <c r="A2366" s="2" t="s">
        <v>2381</v>
      </c>
      <c r="B2366" s="2" t="s">
        <v>7352</v>
      </c>
      <c r="C2366" s="3">
        <v>45363</v>
      </c>
      <c r="D2366" s="4">
        <v>4</v>
      </c>
      <c r="E2366" s="3">
        <v>45364</v>
      </c>
      <c r="F2366" s="3">
        <v>45365</v>
      </c>
      <c r="G2366" s="3">
        <v>38004</v>
      </c>
      <c r="H2366" s="2" t="s">
        <v>9880</v>
      </c>
      <c r="I2366" s="2" t="s">
        <v>9889</v>
      </c>
      <c r="J2366" s="2" t="s">
        <v>9903</v>
      </c>
      <c r="K2366" s="2" t="s">
        <v>9908</v>
      </c>
      <c r="L2366" s="2" t="s">
        <v>9915</v>
      </c>
      <c r="M2366" s="2">
        <v>7</v>
      </c>
      <c r="N2366" s="2">
        <v>4045.2</v>
      </c>
      <c r="O2366" s="2">
        <v>28316.400000000001</v>
      </c>
      <c r="P2366" s="2">
        <v>11.46</v>
      </c>
      <c r="Q2366" s="2">
        <v>25071.34</v>
      </c>
      <c r="R2366" s="2">
        <v>1</v>
      </c>
      <c r="S2366" s="2">
        <f t="shared" si="108"/>
        <v>2</v>
      </c>
      <c r="T2366" s="2">
        <f t="shared" si="109"/>
        <v>2</v>
      </c>
      <c r="U2366" s="6">
        <f t="shared" si="110"/>
        <v>20.145874071177161</v>
      </c>
    </row>
    <row r="2367" spans="1:21" x14ac:dyDescent="0.3">
      <c r="A2367" s="2" t="s">
        <v>2382</v>
      </c>
      <c r="B2367" s="2" t="s">
        <v>7353</v>
      </c>
      <c r="C2367" s="3">
        <v>45681</v>
      </c>
      <c r="D2367" s="4">
        <v>4</v>
      </c>
      <c r="E2367" s="3">
        <v>45683</v>
      </c>
      <c r="F2367" s="3">
        <v>45687</v>
      </c>
      <c r="G2367" s="3">
        <v>23476</v>
      </c>
      <c r="H2367" s="2" t="s">
        <v>9882</v>
      </c>
      <c r="I2367" s="2" t="s">
        <v>9888</v>
      </c>
      <c r="J2367" s="2" t="s">
        <v>9905</v>
      </c>
      <c r="K2367" s="2" t="s">
        <v>9910</v>
      </c>
      <c r="L2367" s="2" t="s">
        <v>9924</v>
      </c>
      <c r="M2367" s="2">
        <v>8</v>
      </c>
      <c r="N2367" s="2">
        <v>33989.25</v>
      </c>
      <c r="O2367" s="2">
        <v>271914</v>
      </c>
      <c r="P2367" s="2">
        <v>15.33</v>
      </c>
      <c r="Q2367" s="2">
        <v>230229.58</v>
      </c>
      <c r="R2367" s="2">
        <v>2</v>
      </c>
      <c r="S2367" s="2">
        <f t="shared" si="108"/>
        <v>6</v>
      </c>
      <c r="T2367" s="2">
        <f t="shared" si="109"/>
        <v>-2</v>
      </c>
      <c r="U2367" s="6">
        <f t="shared" si="110"/>
        <v>60.792634460831934</v>
      </c>
    </row>
    <row r="2368" spans="1:21" x14ac:dyDescent="0.3">
      <c r="A2368" s="2" t="s">
        <v>2383</v>
      </c>
      <c r="B2368" s="2" t="s">
        <v>7354</v>
      </c>
      <c r="C2368" s="3">
        <v>45150</v>
      </c>
      <c r="D2368" s="4">
        <v>5</v>
      </c>
      <c r="E2368" s="3">
        <v>45154</v>
      </c>
      <c r="F2368" s="3">
        <v>45155</v>
      </c>
      <c r="G2368" s="3">
        <v>24012</v>
      </c>
      <c r="H2368" s="2" t="s">
        <v>9882</v>
      </c>
      <c r="I2368" s="2" t="s">
        <v>9898</v>
      </c>
      <c r="J2368" s="2" t="s">
        <v>9903</v>
      </c>
      <c r="K2368" s="2" t="s">
        <v>9908</v>
      </c>
      <c r="L2368" s="2" t="s">
        <v>9918</v>
      </c>
      <c r="M2368" s="2">
        <v>3</v>
      </c>
      <c r="N2368" s="2">
        <v>1680.35</v>
      </c>
      <c r="O2368" s="2">
        <v>5041.0499999999993</v>
      </c>
      <c r="P2368" s="2">
        <v>7.42</v>
      </c>
      <c r="Q2368" s="2">
        <v>4667</v>
      </c>
      <c r="R2368" s="2">
        <v>3</v>
      </c>
      <c r="S2368" s="2">
        <f t="shared" si="108"/>
        <v>5</v>
      </c>
      <c r="T2368" s="2">
        <f t="shared" si="109"/>
        <v>0</v>
      </c>
      <c r="U2368" s="6">
        <f t="shared" si="110"/>
        <v>57.87470416260615</v>
      </c>
    </row>
    <row r="2369" spans="1:21" x14ac:dyDescent="0.3">
      <c r="A2369" s="2" t="s">
        <v>2384</v>
      </c>
      <c r="B2369" s="2" t="s">
        <v>7355</v>
      </c>
      <c r="C2369" s="3">
        <v>45435</v>
      </c>
      <c r="D2369" s="4">
        <v>8</v>
      </c>
      <c r="E2369" s="3">
        <v>45436</v>
      </c>
      <c r="F2369" s="3">
        <v>45437</v>
      </c>
      <c r="G2369" s="3">
        <v>27486</v>
      </c>
      <c r="H2369" s="2" t="s">
        <v>9880</v>
      </c>
      <c r="I2369" s="2" t="s">
        <v>9884</v>
      </c>
      <c r="J2369" s="2" t="s">
        <v>9903</v>
      </c>
      <c r="K2369" s="2" t="s">
        <v>9908</v>
      </c>
      <c r="L2369" s="2" t="s">
        <v>9921</v>
      </c>
      <c r="M2369" s="2">
        <v>9</v>
      </c>
      <c r="N2369" s="2">
        <v>28350.45</v>
      </c>
      <c r="O2369" s="2">
        <v>255154.05</v>
      </c>
      <c r="P2369" s="2">
        <v>10.84</v>
      </c>
      <c r="Q2369" s="2">
        <v>227495.35</v>
      </c>
      <c r="R2369" s="2">
        <v>3</v>
      </c>
      <c r="S2369" s="2">
        <f t="shared" si="108"/>
        <v>2</v>
      </c>
      <c r="T2369" s="2">
        <f t="shared" si="109"/>
        <v>6</v>
      </c>
      <c r="U2369" s="6">
        <f t="shared" si="110"/>
        <v>49.140338389092705</v>
      </c>
    </row>
    <row r="2370" spans="1:21" x14ac:dyDescent="0.3">
      <c r="A2370" s="2" t="s">
        <v>2385</v>
      </c>
      <c r="B2370" s="2" t="s">
        <v>7356</v>
      </c>
      <c r="C2370" s="3">
        <v>45259</v>
      </c>
      <c r="D2370" s="4">
        <v>7</v>
      </c>
      <c r="E2370" s="3">
        <v>45260</v>
      </c>
      <c r="F2370" s="3">
        <v>45262</v>
      </c>
      <c r="G2370" s="3">
        <v>25201</v>
      </c>
      <c r="H2370" s="2" t="s">
        <v>9882</v>
      </c>
      <c r="I2370" s="2" t="s">
        <v>9898</v>
      </c>
      <c r="J2370" s="2" t="s">
        <v>9904</v>
      </c>
      <c r="K2370" s="2" t="s">
        <v>9912</v>
      </c>
      <c r="L2370" s="2" t="s">
        <v>9920</v>
      </c>
      <c r="M2370" s="2">
        <v>3</v>
      </c>
      <c r="N2370" s="2">
        <v>29707.17</v>
      </c>
      <c r="O2370" s="2">
        <v>89121.51</v>
      </c>
      <c r="P2370" s="2">
        <v>4.2300000000000004</v>
      </c>
      <c r="Q2370" s="2">
        <v>85351.67</v>
      </c>
      <c r="R2370" s="2">
        <v>1</v>
      </c>
      <c r="S2370" s="2">
        <f t="shared" si="108"/>
        <v>3</v>
      </c>
      <c r="T2370" s="2">
        <f t="shared" si="109"/>
        <v>4</v>
      </c>
      <c r="U2370" s="6">
        <f t="shared" si="110"/>
        <v>54.91581108829569</v>
      </c>
    </row>
    <row r="2371" spans="1:21" x14ac:dyDescent="0.3">
      <c r="A2371" s="2" t="s">
        <v>2386</v>
      </c>
      <c r="B2371" s="2" t="s">
        <v>7357</v>
      </c>
      <c r="C2371" s="3">
        <v>45603</v>
      </c>
      <c r="D2371" s="4">
        <v>6</v>
      </c>
      <c r="E2371" s="3">
        <v>45605</v>
      </c>
      <c r="F2371" s="3">
        <v>45607</v>
      </c>
      <c r="G2371" s="3">
        <v>27752</v>
      </c>
      <c r="H2371" s="2" t="s">
        <v>9881</v>
      </c>
      <c r="I2371" s="2" t="s">
        <v>9885</v>
      </c>
      <c r="J2371" s="2" t="s">
        <v>9904</v>
      </c>
      <c r="K2371" s="2" t="s">
        <v>9912</v>
      </c>
      <c r="L2371" s="2" t="s">
        <v>9928</v>
      </c>
      <c r="M2371" s="2">
        <v>9</v>
      </c>
      <c r="N2371" s="2">
        <v>13919.04</v>
      </c>
      <c r="O2371" s="2">
        <v>125271.36</v>
      </c>
      <c r="P2371" s="2">
        <v>18.89</v>
      </c>
      <c r="Q2371" s="2">
        <v>101607.6</v>
      </c>
      <c r="R2371" s="2">
        <v>4</v>
      </c>
      <c r="S2371" s="2">
        <f t="shared" ref="S2371:S2434" si="111">_xlfn.DAYS(F2371,C2371)</f>
        <v>4</v>
      </c>
      <c r="T2371" s="2">
        <f t="shared" ref="T2371:T2434" si="112">D2371-S2371</f>
        <v>2</v>
      </c>
      <c r="U2371" s="6">
        <f t="shared" ref="U2371:U2434" si="113">YEARFRAC(G2371,C2371,1)</f>
        <v>48.872036357663035</v>
      </c>
    </row>
    <row r="2372" spans="1:21" x14ac:dyDescent="0.3">
      <c r="A2372" s="2" t="s">
        <v>2387</v>
      </c>
      <c r="B2372" s="2" t="s">
        <v>7358</v>
      </c>
      <c r="C2372" s="3">
        <v>45548</v>
      </c>
      <c r="D2372" s="4">
        <v>9</v>
      </c>
      <c r="E2372" s="3">
        <v>45552</v>
      </c>
      <c r="F2372" s="3">
        <v>45554</v>
      </c>
      <c r="G2372" s="3">
        <v>35538</v>
      </c>
      <c r="H2372" s="2" t="s">
        <v>9882</v>
      </c>
      <c r="I2372" s="2" t="s">
        <v>9895</v>
      </c>
      <c r="J2372" s="2" t="s">
        <v>9906</v>
      </c>
      <c r="K2372" s="2" t="s">
        <v>9911</v>
      </c>
      <c r="L2372" s="2" t="s">
        <v>9926</v>
      </c>
      <c r="M2372" s="2">
        <v>7</v>
      </c>
      <c r="N2372" s="2">
        <v>45049.78</v>
      </c>
      <c r="O2372" s="2">
        <v>315348.46000000002</v>
      </c>
      <c r="P2372" s="2">
        <v>7.86</v>
      </c>
      <c r="Q2372" s="2">
        <v>290562.07</v>
      </c>
      <c r="R2372" s="2">
        <v>4</v>
      </c>
      <c r="S2372" s="2">
        <f t="shared" si="111"/>
        <v>6</v>
      </c>
      <c r="T2372" s="2">
        <f t="shared" si="112"/>
        <v>3</v>
      </c>
      <c r="U2372" s="6">
        <f t="shared" si="113"/>
        <v>27.405886379192335</v>
      </c>
    </row>
    <row r="2373" spans="1:21" x14ac:dyDescent="0.3">
      <c r="A2373" s="2" t="s">
        <v>2388</v>
      </c>
      <c r="B2373" s="2" t="s">
        <v>7359</v>
      </c>
      <c r="C2373" s="3">
        <v>45428</v>
      </c>
      <c r="D2373" s="4">
        <v>4</v>
      </c>
      <c r="E2373" s="3">
        <v>45430</v>
      </c>
      <c r="F2373" s="3">
        <v>45435</v>
      </c>
      <c r="G2373" s="3">
        <v>24761</v>
      </c>
      <c r="H2373" s="2" t="s">
        <v>9881</v>
      </c>
      <c r="I2373" s="2" t="s">
        <v>9885</v>
      </c>
      <c r="J2373" s="2" t="s">
        <v>9904</v>
      </c>
      <c r="K2373" s="2" t="s">
        <v>9912</v>
      </c>
      <c r="L2373" s="2" t="s">
        <v>9930</v>
      </c>
      <c r="M2373" s="2">
        <v>4</v>
      </c>
      <c r="N2373" s="2">
        <v>42372.17</v>
      </c>
      <c r="O2373" s="2">
        <v>169488.68</v>
      </c>
      <c r="P2373" s="2">
        <v>20.04</v>
      </c>
      <c r="Q2373" s="2">
        <v>135523.15</v>
      </c>
      <c r="R2373" s="2">
        <v>2</v>
      </c>
      <c r="S2373" s="2">
        <f t="shared" si="111"/>
        <v>7</v>
      </c>
      <c r="T2373" s="2">
        <f t="shared" si="112"/>
        <v>-3</v>
      </c>
      <c r="U2373" s="6">
        <f t="shared" si="113"/>
        <v>56.581826764219969</v>
      </c>
    </row>
    <row r="2374" spans="1:21" x14ac:dyDescent="0.3">
      <c r="A2374" s="2" t="s">
        <v>2389</v>
      </c>
      <c r="B2374" s="2" t="s">
        <v>7360</v>
      </c>
      <c r="C2374" s="3">
        <v>45493</v>
      </c>
      <c r="D2374" s="4">
        <v>3</v>
      </c>
      <c r="E2374" s="3">
        <v>45494</v>
      </c>
      <c r="F2374" s="3">
        <v>45496</v>
      </c>
      <c r="G2374" s="3">
        <v>38859</v>
      </c>
      <c r="H2374" s="2" t="s">
        <v>9881</v>
      </c>
      <c r="I2374" s="2" t="s">
        <v>9894</v>
      </c>
      <c r="J2374" s="2" t="s">
        <v>9903</v>
      </c>
      <c r="K2374" s="2" t="s">
        <v>9908</v>
      </c>
      <c r="L2374" s="2" t="s">
        <v>9934</v>
      </c>
      <c r="M2374" s="2">
        <v>8</v>
      </c>
      <c r="N2374" s="2">
        <v>47708.45</v>
      </c>
      <c r="O2374" s="2">
        <v>381667.6</v>
      </c>
      <c r="P2374" s="2">
        <v>4.03</v>
      </c>
      <c r="Q2374" s="2">
        <v>366286.4</v>
      </c>
      <c r="R2374" s="2">
        <v>4</v>
      </c>
      <c r="S2374" s="2">
        <f t="shared" si="111"/>
        <v>3</v>
      </c>
      <c r="T2374" s="2">
        <f t="shared" si="112"/>
        <v>0</v>
      </c>
      <c r="U2374" s="6">
        <f t="shared" si="113"/>
        <v>18.162247838616715</v>
      </c>
    </row>
    <row r="2375" spans="1:21" x14ac:dyDescent="0.3">
      <c r="A2375" s="2" t="s">
        <v>2390</v>
      </c>
      <c r="B2375" s="2" t="s">
        <v>7361</v>
      </c>
      <c r="C2375" s="3">
        <v>45482</v>
      </c>
      <c r="D2375" s="4">
        <v>7</v>
      </c>
      <c r="E2375" s="3">
        <v>45483</v>
      </c>
      <c r="F2375" s="3">
        <v>45484</v>
      </c>
      <c r="G2375" s="3">
        <v>30774</v>
      </c>
      <c r="H2375" s="2" t="s">
        <v>9882</v>
      </c>
      <c r="I2375" s="2" t="s">
        <v>9902</v>
      </c>
      <c r="J2375" s="2" t="s">
        <v>9905</v>
      </c>
      <c r="K2375" s="2" t="s">
        <v>9910</v>
      </c>
      <c r="L2375" s="2" t="s">
        <v>9935</v>
      </c>
      <c r="M2375" s="2">
        <v>7</v>
      </c>
      <c r="N2375" s="2">
        <v>49775.85</v>
      </c>
      <c r="O2375" s="2">
        <v>348430.95</v>
      </c>
      <c r="P2375" s="2">
        <v>28.4</v>
      </c>
      <c r="Q2375" s="2">
        <v>249476.56</v>
      </c>
      <c r="R2375" s="2">
        <v>1</v>
      </c>
      <c r="S2375" s="2">
        <f t="shared" si="111"/>
        <v>2</v>
      </c>
      <c r="T2375" s="2">
        <f t="shared" si="112"/>
        <v>5</v>
      </c>
      <c r="U2375" s="6">
        <f t="shared" si="113"/>
        <v>40.26629273504274</v>
      </c>
    </row>
    <row r="2376" spans="1:21" x14ac:dyDescent="0.3">
      <c r="A2376" s="2" t="s">
        <v>2391</v>
      </c>
      <c r="B2376" s="2" t="s">
        <v>7362</v>
      </c>
      <c r="C2376" s="3">
        <v>45450</v>
      </c>
      <c r="D2376" s="4">
        <v>5</v>
      </c>
      <c r="E2376" s="3">
        <v>45452</v>
      </c>
      <c r="F2376" s="3">
        <v>45455</v>
      </c>
      <c r="G2376" s="3">
        <v>38607</v>
      </c>
      <c r="H2376" s="2" t="s">
        <v>9880</v>
      </c>
      <c r="I2376" s="2" t="s">
        <v>9901</v>
      </c>
      <c r="J2376" s="2" t="s">
        <v>9905</v>
      </c>
      <c r="K2376" s="2" t="s">
        <v>9910</v>
      </c>
      <c r="L2376" s="2" t="s">
        <v>9924</v>
      </c>
      <c r="M2376" s="2">
        <v>6</v>
      </c>
      <c r="N2376" s="2">
        <v>46079.02</v>
      </c>
      <c r="O2376" s="2">
        <v>276474.12</v>
      </c>
      <c r="P2376" s="2">
        <v>20.2</v>
      </c>
      <c r="Q2376" s="2">
        <v>220626.35</v>
      </c>
      <c r="R2376" s="2">
        <v>3</v>
      </c>
      <c r="S2376" s="2">
        <f t="shared" si="111"/>
        <v>5</v>
      </c>
      <c r="T2376" s="2">
        <f t="shared" si="112"/>
        <v>0</v>
      </c>
      <c r="U2376" s="6">
        <f t="shared" si="113"/>
        <v>18.735112936344969</v>
      </c>
    </row>
    <row r="2377" spans="1:21" x14ac:dyDescent="0.3">
      <c r="A2377" s="2" t="s">
        <v>2392</v>
      </c>
      <c r="B2377" s="2" t="s">
        <v>7363</v>
      </c>
      <c r="C2377" s="3">
        <v>45494</v>
      </c>
      <c r="D2377" s="4">
        <v>4</v>
      </c>
      <c r="E2377" s="3">
        <v>45495</v>
      </c>
      <c r="F2377" s="3">
        <v>45498</v>
      </c>
      <c r="G2377" s="3">
        <v>37166</v>
      </c>
      <c r="H2377" s="2" t="s">
        <v>9881</v>
      </c>
      <c r="I2377" s="2" t="s">
        <v>9891</v>
      </c>
      <c r="J2377" s="2" t="s">
        <v>9903</v>
      </c>
      <c r="K2377" s="2" t="s">
        <v>9907</v>
      </c>
      <c r="L2377" s="2" t="s">
        <v>9932</v>
      </c>
      <c r="M2377" s="2">
        <v>9</v>
      </c>
      <c r="N2377" s="2">
        <v>32218.19</v>
      </c>
      <c r="O2377" s="2">
        <v>289963.71000000002</v>
      </c>
      <c r="P2377" s="2">
        <v>26.25</v>
      </c>
      <c r="Q2377" s="2">
        <v>213848.24</v>
      </c>
      <c r="R2377" s="2">
        <v>1</v>
      </c>
      <c r="S2377" s="2">
        <f t="shared" si="111"/>
        <v>4</v>
      </c>
      <c r="T2377" s="2">
        <f t="shared" si="112"/>
        <v>0</v>
      </c>
      <c r="U2377" s="6">
        <f t="shared" si="113"/>
        <v>22.800821355236138</v>
      </c>
    </row>
    <row r="2378" spans="1:21" x14ac:dyDescent="0.3">
      <c r="A2378" s="2" t="s">
        <v>2393</v>
      </c>
      <c r="B2378" s="2" t="s">
        <v>7364</v>
      </c>
      <c r="C2378" s="3">
        <v>45251</v>
      </c>
      <c r="D2378" s="4">
        <v>8</v>
      </c>
      <c r="E2378" s="3">
        <v>45256</v>
      </c>
      <c r="F2378" s="3">
        <v>45261</v>
      </c>
      <c r="G2378" s="3">
        <v>35322</v>
      </c>
      <c r="H2378" s="2" t="s">
        <v>9881</v>
      </c>
      <c r="I2378" s="2" t="s">
        <v>9894</v>
      </c>
      <c r="J2378" s="2" t="s">
        <v>9904</v>
      </c>
      <c r="K2378" s="2" t="s">
        <v>9912</v>
      </c>
      <c r="L2378" s="2" t="s">
        <v>9928</v>
      </c>
      <c r="M2378" s="2">
        <v>6</v>
      </c>
      <c r="N2378" s="2">
        <v>9414.86</v>
      </c>
      <c r="O2378" s="2">
        <v>56489.16</v>
      </c>
      <c r="P2378" s="2">
        <v>17.93</v>
      </c>
      <c r="Q2378" s="2">
        <v>46360.65</v>
      </c>
      <c r="R2378" s="2">
        <v>3</v>
      </c>
      <c r="S2378" s="2">
        <f t="shared" si="111"/>
        <v>10</v>
      </c>
      <c r="T2378" s="2">
        <f t="shared" si="112"/>
        <v>-2</v>
      </c>
      <c r="U2378" s="6">
        <f t="shared" si="113"/>
        <v>27.184120465434635</v>
      </c>
    </row>
    <row r="2379" spans="1:21" x14ac:dyDescent="0.3">
      <c r="A2379" s="2" t="s">
        <v>2394</v>
      </c>
      <c r="B2379" s="2" t="s">
        <v>5502</v>
      </c>
      <c r="C2379" s="3">
        <v>45701</v>
      </c>
      <c r="D2379" s="4">
        <v>3</v>
      </c>
      <c r="E2379" s="3">
        <v>45705</v>
      </c>
      <c r="F2379" s="3">
        <v>45707</v>
      </c>
      <c r="G2379" s="3">
        <v>32100</v>
      </c>
      <c r="H2379" s="2" t="s">
        <v>9879</v>
      </c>
      <c r="I2379" s="2" t="s">
        <v>9896</v>
      </c>
      <c r="J2379" s="2" t="s">
        <v>9903</v>
      </c>
      <c r="K2379" s="2" t="s">
        <v>9907</v>
      </c>
      <c r="L2379" s="2" t="s">
        <v>9932</v>
      </c>
      <c r="M2379" s="2">
        <v>10</v>
      </c>
      <c r="N2379" s="2">
        <v>14032.71</v>
      </c>
      <c r="O2379" s="2">
        <v>140327.1</v>
      </c>
      <c r="P2379" s="2">
        <v>22.31</v>
      </c>
      <c r="Q2379" s="2">
        <v>109020.12</v>
      </c>
      <c r="R2379" s="2">
        <v>1</v>
      </c>
      <c r="S2379" s="2">
        <f t="shared" si="111"/>
        <v>6</v>
      </c>
      <c r="T2379" s="2">
        <f t="shared" si="112"/>
        <v>-3</v>
      </c>
      <c r="U2379" s="6">
        <f t="shared" si="113"/>
        <v>37.236855036855033</v>
      </c>
    </row>
    <row r="2380" spans="1:21" x14ac:dyDescent="0.3">
      <c r="A2380" s="2" t="s">
        <v>2395</v>
      </c>
      <c r="B2380" s="2" t="s">
        <v>7365</v>
      </c>
      <c r="C2380" s="3">
        <v>45477</v>
      </c>
      <c r="D2380" s="4">
        <v>4</v>
      </c>
      <c r="E2380" s="3">
        <v>45482</v>
      </c>
      <c r="F2380" s="3">
        <v>45484</v>
      </c>
      <c r="G2380" s="3">
        <v>30613</v>
      </c>
      <c r="H2380" s="2" t="s">
        <v>9879</v>
      </c>
      <c r="I2380" s="2" t="s">
        <v>9883</v>
      </c>
      <c r="J2380" s="2" t="s">
        <v>9904</v>
      </c>
      <c r="K2380" s="2" t="s">
        <v>9912</v>
      </c>
      <c r="L2380" s="2" t="s">
        <v>9928</v>
      </c>
      <c r="M2380" s="2">
        <v>2</v>
      </c>
      <c r="N2380" s="2">
        <v>34519.379999999997</v>
      </c>
      <c r="O2380" s="2">
        <v>69038.759999999995</v>
      </c>
      <c r="P2380" s="2">
        <v>0.16</v>
      </c>
      <c r="Q2380" s="2">
        <v>68928.3</v>
      </c>
      <c r="R2380" s="2">
        <v>1</v>
      </c>
      <c r="S2380" s="2">
        <f t="shared" si="111"/>
        <v>7</v>
      </c>
      <c r="T2380" s="2">
        <f t="shared" si="112"/>
        <v>-3</v>
      </c>
      <c r="U2380" s="6">
        <f t="shared" si="113"/>
        <v>40.694087738739327</v>
      </c>
    </row>
    <row r="2381" spans="1:21" x14ac:dyDescent="0.3">
      <c r="A2381" s="2" t="s">
        <v>2396</v>
      </c>
      <c r="B2381" s="2" t="s">
        <v>7366</v>
      </c>
      <c r="C2381" s="3">
        <v>45500</v>
      </c>
      <c r="D2381" s="4">
        <v>8</v>
      </c>
      <c r="E2381" s="3">
        <v>45501</v>
      </c>
      <c r="F2381" s="3">
        <v>45506</v>
      </c>
      <c r="G2381" s="3">
        <v>29609</v>
      </c>
      <c r="H2381" s="2" t="s">
        <v>9880</v>
      </c>
      <c r="I2381" s="2" t="s">
        <v>9884</v>
      </c>
      <c r="J2381" s="2" t="s">
        <v>9905</v>
      </c>
      <c r="K2381" s="2" t="s">
        <v>9910</v>
      </c>
      <c r="L2381" s="2" t="s">
        <v>9917</v>
      </c>
      <c r="M2381" s="2">
        <v>2</v>
      </c>
      <c r="N2381" s="2">
        <v>34479.24</v>
      </c>
      <c r="O2381" s="2">
        <v>68958.48</v>
      </c>
      <c r="P2381" s="2">
        <v>1.35</v>
      </c>
      <c r="Q2381" s="2">
        <v>68027.539999999994</v>
      </c>
      <c r="R2381" s="2">
        <v>1</v>
      </c>
      <c r="S2381" s="2">
        <f t="shared" si="111"/>
        <v>6</v>
      </c>
      <c r="T2381" s="2">
        <f t="shared" si="112"/>
        <v>2</v>
      </c>
      <c r="U2381" s="6">
        <f t="shared" si="113"/>
        <v>43.507186858316224</v>
      </c>
    </row>
    <row r="2382" spans="1:21" x14ac:dyDescent="0.3">
      <c r="A2382" s="2" t="s">
        <v>2397</v>
      </c>
      <c r="B2382" s="2" t="s">
        <v>7367</v>
      </c>
      <c r="C2382" s="3">
        <v>45742</v>
      </c>
      <c r="D2382" s="4">
        <v>9</v>
      </c>
      <c r="E2382" s="3">
        <v>45744</v>
      </c>
      <c r="F2382" s="3">
        <v>45747</v>
      </c>
      <c r="G2382" s="3">
        <v>38024</v>
      </c>
      <c r="H2382" s="2" t="s">
        <v>9882</v>
      </c>
      <c r="I2382" s="2" t="s">
        <v>9888</v>
      </c>
      <c r="J2382" s="2" t="s">
        <v>9906</v>
      </c>
      <c r="K2382" s="2" t="s">
        <v>9911</v>
      </c>
      <c r="L2382" s="2" t="s">
        <v>9919</v>
      </c>
      <c r="M2382" s="2">
        <v>2</v>
      </c>
      <c r="N2382" s="2">
        <v>31081.56</v>
      </c>
      <c r="O2382" s="2">
        <v>62163.12</v>
      </c>
      <c r="P2382" s="2">
        <v>8.86</v>
      </c>
      <c r="Q2382" s="2">
        <v>56655.47</v>
      </c>
      <c r="R2382" s="2">
        <v>3</v>
      </c>
      <c r="S2382" s="2">
        <f t="shared" si="111"/>
        <v>5</v>
      </c>
      <c r="T2382" s="2">
        <f t="shared" si="112"/>
        <v>4</v>
      </c>
      <c r="U2382" s="6">
        <f t="shared" si="113"/>
        <v>21.129417620706821</v>
      </c>
    </row>
    <row r="2383" spans="1:21" x14ac:dyDescent="0.3">
      <c r="A2383" s="2" t="s">
        <v>2398</v>
      </c>
      <c r="B2383" s="2" t="s">
        <v>7368</v>
      </c>
      <c r="C2383" s="3">
        <v>45797</v>
      </c>
      <c r="D2383" s="4">
        <v>8</v>
      </c>
      <c r="E2383" s="3">
        <v>45799</v>
      </c>
      <c r="F2383" s="3">
        <v>45800</v>
      </c>
      <c r="G2383" s="3">
        <v>38321</v>
      </c>
      <c r="H2383" s="2" t="s">
        <v>9879</v>
      </c>
      <c r="I2383" s="2" t="s">
        <v>9893</v>
      </c>
      <c r="J2383" s="2" t="s">
        <v>9906</v>
      </c>
      <c r="K2383" s="2" t="s">
        <v>9911</v>
      </c>
      <c r="L2383" s="2" t="s">
        <v>9926</v>
      </c>
      <c r="M2383" s="2">
        <v>4</v>
      </c>
      <c r="N2383" s="2">
        <v>9789.83</v>
      </c>
      <c r="O2383" s="2">
        <v>39159.32</v>
      </c>
      <c r="P2383" s="2">
        <v>16.18</v>
      </c>
      <c r="Q2383" s="2">
        <v>32823.339999999997</v>
      </c>
      <c r="R2383" s="2">
        <v>4</v>
      </c>
      <c r="S2383" s="2">
        <f t="shared" si="111"/>
        <v>3</v>
      </c>
      <c r="T2383" s="2">
        <f t="shared" si="112"/>
        <v>5</v>
      </c>
      <c r="U2383" s="6">
        <f t="shared" si="113"/>
        <v>20.466898954703833</v>
      </c>
    </row>
    <row r="2384" spans="1:21" x14ac:dyDescent="0.3">
      <c r="A2384" s="2" t="s">
        <v>2399</v>
      </c>
      <c r="B2384" s="2" t="s">
        <v>7369</v>
      </c>
      <c r="C2384" s="3">
        <v>45612</v>
      </c>
      <c r="D2384" s="4">
        <v>9</v>
      </c>
      <c r="E2384" s="3">
        <v>45617</v>
      </c>
      <c r="F2384" s="3">
        <v>45620</v>
      </c>
      <c r="G2384" s="3">
        <v>22151</v>
      </c>
      <c r="H2384" s="2" t="s">
        <v>9880</v>
      </c>
      <c r="I2384" s="2" t="s">
        <v>9892</v>
      </c>
      <c r="J2384" s="2" t="s">
        <v>9904</v>
      </c>
      <c r="K2384" s="2" t="s">
        <v>9909</v>
      </c>
      <c r="L2384" s="2" t="s">
        <v>9929</v>
      </c>
      <c r="M2384" s="2">
        <v>8</v>
      </c>
      <c r="N2384" s="2">
        <v>46880.13</v>
      </c>
      <c r="O2384" s="2">
        <v>375041.04</v>
      </c>
      <c r="P2384" s="2">
        <v>9.57</v>
      </c>
      <c r="Q2384" s="2">
        <v>339149.61</v>
      </c>
      <c r="R2384" s="2">
        <v>4</v>
      </c>
      <c r="S2384" s="2">
        <f t="shared" si="111"/>
        <v>8</v>
      </c>
      <c r="T2384" s="2">
        <f t="shared" si="112"/>
        <v>1</v>
      </c>
      <c r="U2384" s="6">
        <f t="shared" si="113"/>
        <v>64.230688231825454</v>
      </c>
    </row>
    <row r="2385" spans="1:21" x14ac:dyDescent="0.3">
      <c r="A2385" s="2" t="s">
        <v>2400</v>
      </c>
      <c r="B2385" s="2" t="s">
        <v>7370</v>
      </c>
      <c r="C2385" s="3">
        <v>45643</v>
      </c>
      <c r="D2385" s="4">
        <v>4</v>
      </c>
      <c r="E2385" s="3">
        <v>45646</v>
      </c>
      <c r="F2385" s="3">
        <v>45650</v>
      </c>
      <c r="G2385" s="3">
        <v>30924</v>
      </c>
      <c r="H2385" s="2" t="s">
        <v>9880</v>
      </c>
      <c r="I2385" s="2" t="s">
        <v>9884</v>
      </c>
      <c r="J2385" s="2" t="s">
        <v>9903</v>
      </c>
      <c r="K2385" s="2" t="s">
        <v>9908</v>
      </c>
      <c r="L2385" s="2" t="s">
        <v>9934</v>
      </c>
      <c r="M2385" s="2">
        <v>5</v>
      </c>
      <c r="N2385" s="2">
        <v>25887.52</v>
      </c>
      <c r="O2385" s="2">
        <v>129437.6</v>
      </c>
      <c r="P2385" s="2">
        <v>0.24</v>
      </c>
      <c r="Q2385" s="2">
        <v>129126.95</v>
      </c>
      <c r="R2385" s="2">
        <v>2</v>
      </c>
      <c r="S2385" s="2">
        <f t="shared" si="111"/>
        <v>7</v>
      </c>
      <c r="T2385" s="2">
        <f t="shared" si="112"/>
        <v>-3</v>
      </c>
      <c r="U2385" s="6">
        <f t="shared" si="113"/>
        <v>40.296407585470085</v>
      </c>
    </row>
    <row r="2386" spans="1:21" x14ac:dyDescent="0.3">
      <c r="A2386" s="2" t="s">
        <v>2401</v>
      </c>
      <c r="B2386" s="2" t="s">
        <v>7371</v>
      </c>
      <c r="C2386" s="3">
        <v>45291</v>
      </c>
      <c r="D2386" s="4">
        <v>10</v>
      </c>
      <c r="E2386" s="3">
        <v>45294</v>
      </c>
      <c r="F2386" s="3">
        <v>45297</v>
      </c>
      <c r="G2386" s="3">
        <v>34823</v>
      </c>
      <c r="H2386" s="2" t="s">
        <v>9881</v>
      </c>
      <c r="I2386" s="2" t="s">
        <v>9899</v>
      </c>
      <c r="J2386" s="2" t="s">
        <v>9904</v>
      </c>
      <c r="K2386" s="2" t="s">
        <v>9909</v>
      </c>
      <c r="L2386" s="2" t="s">
        <v>9929</v>
      </c>
      <c r="M2386" s="2">
        <v>1</v>
      </c>
      <c r="N2386" s="2">
        <v>42715.51</v>
      </c>
      <c r="O2386" s="2">
        <v>42715.51</v>
      </c>
      <c r="P2386" s="2">
        <v>11.07</v>
      </c>
      <c r="Q2386" s="2">
        <v>37986.9</v>
      </c>
      <c r="R2386" s="2">
        <v>4</v>
      </c>
      <c r="S2386" s="2">
        <f t="shared" si="111"/>
        <v>6</v>
      </c>
      <c r="T2386" s="2">
        <f t="shared" si="112"/>
        <v>4</v>
      </c>
      <c r="U2386" s="6">
        <f t="shared" si="113"/>
        <v>28.660498489425983</v>
      </c>
    </row>
    <row r="2387" spans="1:21" x14ac:dyDescent="0.3">
      <c r="A2387" s="2" t="s">
        <v>2402</v>
      </c>
      <c r="B2387" s="2" t="s">
        <v>7372</v>
      </c>
      <c r="C2387" s="3">
        <v>45176</v>
      </c>
      <c r="D2387" s="4">
        <v>4</v>
      </c>
      <c r="E2387" s="3">
        <v>45177</v>
      </c>
      <c r="F2387" s="3">
        <v>45178</v>
      </c>
      <c r="G2387" s="3">
        <v>33097</v>
      </c>
      <c r="H2387" s="2" t="s">
        <v>9882</v>
      </c>
      <c r="I2387" s="2" t="s">
        <v>9898</v>
      </c>
      <c r="J2387" s="2" t="s">
        <v>9904</v>
      </c>
      <c r="K2387" s="2" t="s">
        <v>9909</v>
      </c>
      <c r="L2387" s="2" t="s">
        <v>9916</v>
      </c>
      <c r="M2387" s="2">
        <v>2</v>
      </c>
      <c r="N2387" s="2">
        <v>46586.57</v>
      </c>
      <c r="O2387" s="2">
        <v>93173.14</v>
      </c>
      <c r="P2387" s="2">
        <v>27.66</v>
      </c>
      <c r="Q2387" s="2">
        <v>67401.45</v>
      </c>
      <c r="R2387" s="2">
        <v>3</v>
      </c>
      <c r="S2387" s="2">
        <f t="shared" si="111"/>
        <v>2</v>
      </c>
      <c r="T2387" s="2">
        <f t="shared" si="112"/>
        <v>2</v>
      </c>
      <c r="U2387" s="6">
        <f t="shared" si="113"/>
        <v>33.071831212755676</v>
      </c>
    </row>
    <row r="2388" spans="1:21" x14ac:dyDescent="0.3">
      <c r="A2388" s="2" t="s">
        <v>2403</v>
      </c>
      <c r="B2388" s="2" t="s">
        <v>7373</v>
      </c>
      <c r="C2388" s="3">
        <v>45464</v>
      </c>
      <c r="D2388" s="4">
        <v>9</v>
      </c>
      <c r="E2388" s="3">
        <v>45465</v>
      </c>
      <c r="F2388" s="3">
        <v>45468</v>
      </c>
      <c r="G2388" s="3">
        <v>32060</v>
      </c>
      <c r="H2388" s="2" t="s">
        <v>9881</v>
      </c>
      <c r="I2388" s="2" t="s">
        <v>9894</v>
      </c>
      <c r="J2388" s="2" t="s">
        <v>9904</v>
      </c>
      <c r="K2388" s="2" t="s">
        <v>9912</v>
      </c>
      <c r="L2388" s="2" t="s">
        <v>9933</v>
      </c>
      <c r="M2388" s="2">
        <v>6</v>
      </c>
      <c r="N2388" s="2">
        <v>26017.91</v>
      </c>
      <c r="O2388" s="2">
        <v>156107.46</v>
      </c>
      <c r="P2388" s="2">
        <v>27.75</v>
      </c>
      <c r="Q2388" s="2">
        <v>112787.64</v>
      </c>
      <c r="R2388" s="2">
        <v>1</v>
      </c>
      <c r="S2388" s="2">
        <f t="shared" si="111"/>
        <v>4</v>
      </c>
      <c r="T2388" s="2">
        <f t="shared" si="112"/>
        <v>5</v>
      </c>
      <c r="U2388" s="6">
        <f t="shared" si="113"/>
        <v>36.696829971181558</v>
      </c>
    </row>
    <row r="2389" spans="1:21" x14ac:dyDescent="0.3">
      <c r="A2389" s="2" t="s">
        <v>2404</v>
      </c>
      <c r="B2389" s="2" t="s">
        <v>7374</v>
      </c>
      <c r="C2389" s="3">
        <v>45447</v>
      </c>
      <c r="D2389" s="4">
        <v>4</v>
      </c>
      <c r="E2389" s="3">
        <v>45452</v>
      </c>
      <c r="F2389" s="3">
        <v>45454</v>
      </c>
      <c r="G2389" s="3">
        <v>25188</v>
      </c>
      <c r="H2389" s="2" t="s">
        <v>9880</v>
      </c>
      <c r="I2389" s="2" t="s">
        <v>9889</v>
      </c>
      <c r="J2389" s="2" t="s">
        <v>9906</v>
      </c>
      <c r="K2389" s="2" t="s">
        <v>9911</v>
      </c>
      <c r="L2389" s="2" t="s">
        <v>9936</v>
      </c>
      <c r="M2389" s="2">
        <v>7</v>
      </c>
      <c r="N2389" s="2">
        <v>20937.650000000001</v>
      </c>
      <c r="O2389" s="2">
        <v>146563.54999999999</v>
      </c>
      <c r="P2389" s="2">
        <v>29.98</v>
      </c>
      <c r="Q2389" s="2">
        <v>102623.8</v>
      </c>
      <c r="R2389" s="2">
        <v>5</v>
      </c>
      <c r="S2389" s="2">
        <f t="shared" si="111"/>
        <v>7</v>
      </c>
      <c r="T2389" s="2">
        <f t="shared" si="112"/>
        <v>-3</v>
      </c>
      <c r="U2389" s="6">
        <f t="shared" si="113"/>
        <v>55.464121037463983</v>
      </c>
    </row>
    <row r="2390" spans="1:21" x14ac:dyDescent="0.3">
      <c r="A2390" s="2" t="s">
        <v>2405</v>
      </c>
      <c r="B2390" s="2" t="s">
        <v>7375</v>
      </c>
      <c r="C2390" s="3">
        <v>45709</v>
      </c>
      <c r="D2390" s="4">
        <v>6</v>
      </c>
      <c r="E2390" s="3">
        <v>45710</v>
      </c>
      <c r="F2390" s="3">
        <v>45715</v>
      </c>
      <c r="G2390" s="3">
        <v>35174</v>
      </c>
      <c r="H2390" s="2" t="s">
        <v>9880</v>
      </c>
      <c r="I2390" s="2" t="s">
        <v>9884</v>
      </c>
      <c r="J2390" s="2" t="s">
        <v>9905</v>
      </c>
      <c r="K2390" s="2" t="s">
        <v>9910</v>
      </c>
      <c r="L2390" s="2" t="s">
        <v>9924</v>
      </c>
      <c r="M2390" s="2">
        <v>7</v>
      </c>
      <c r="N2390" s="2">
        <v>9201.68</v>
      </c>
      <c r="O2390" s="2">
        <v>64411.76</v>
      </c>
      <c r="P2390" s="2">
        <v>24.49</v>
      </c>
      <c r="Q2390" s="2">
        <v>48637.32</v>
      </c>
      <c r="R2390" s="2">
        <v>3</v>
      </c>
      <c r="S2390" s="2">
        <f t="shared" si="111"/>
        <v>6</v>
      </c>
      <c r="T2390" s="2">
        <f t="shared" si="112"/>
        <v>0</v>
      </c>
      <c r="U2390" s="6">
        <f t="shared" si="113"/>
        <v>28.84194196021172</v>
      </c>
    </row>
    <row r="2391" spans="1:21" x14ac:dyDescent="0.3">
      <c r="A2391" s="2" t="s">
        <v>2406</v>
      </c>
      <c r="B2391" s="2" t="s">
        <v>7376</v>
      </c>
      <c r="C2391" s="3">
        <v>45373</v>
      </c>
      <c r="D2391" s="4">
        <v>8</v>
      </c>
      <c r="E2391" s="3">
        <v>45376</v>
      </c>
      <c r="F2391" s="3">
        <v>45380</v>
      </c>
      <c r="G2391" s="3">
        <v>36112</v>
      </c>
      <c r="H2391" s="2" t="s">
        <v>9879</v>
      </c>
      <c r="I2391" s="2" t="s">
        <v>9896</v>
      </c>
      <c r="J2391" s="2" t="s">
        <v>9904</v>
      </c>
      <c r="K2391" s="2" t="s">
        <v>9909</v>
      </c>
      <c r="L2391" s="2" t="s">
        <v>9929</v>
      </c>
      <c r="M2391" s="2">
        <v>10</v>
      </c>
      <c r="N2391" s="2">
        <v>42331.53</v>
      </c>
      <c r="O2391" s="2">
        <v>423315.3</v>
      </c>
      <c r="P2391" s="2">
        <v>23.39</v>
      </c>
      <c r="Q2391" s="2">
        <v>324301.84999999998</v>
      </c>
      <c r="R2391" s="2">
        <v>1</v>
      </c>
      <c r="S2391" s="2">
        <f t="shared" si="111"/>
        <v>7</v>
      </c>
      <c r="T2391" s="2">
        <f t="shared" si="112"/>
        <v>1</v>
      </c>
      <c r="U2391" s="6">
        <f t="shared" si="113"/>
        <v>25.354593388764957</v>
      </c>
    </row>
    <row r="2392" spans="1:21" x14ac:dyDescent="0.3">
      <c r="A2392" s="2" t="s">
        <v>2407</v>
      </c>
      <c r="B2392" s="2" t="s">
        <v>7377</v>
      </c>
      <c r="C2392" s="3">
        <v>45222</v>
      </c>
      <c r="D2392" s="4">
        <v>3</v>
      </c>
      <c r="E2392" s="3">
        <v>45225</v>
      </c>
      <c r="F2392" s="3">
        <v>45229</v>
      </c>
      <c r="G2392" s="3">
        <v>30947</v>
      </c>
      <c r="H2392" s="2" t="s">
        <v>9879</v>
      </c>
      <c r="I2392" s="2" t="s">
        <v>9896</v>
      </c>
      <c r="J2392" s="2" t="s">
        <v>9906</v>
      </c>
      <c r="K2392" s="2" t="s">
        <v>9911</v>
      </c>
      <c r="L2392" s="2" t="s">
        <v>9922</v>
      </c>
      <c r="M2392" s="2">
        <v>6</v>
      </c>
      <c r="N2392" s="2">
        <v>19509.14</v>
      </c>
      <c r="O2392" s="2">
        <v>117054.84</v>
      </c>
      <c r="P2392" s="2">
        <v>26.73</v>
      </c>
      <c r="Q2392" s="2">
        <v>85766.080000000002</v>
      </c>
      <c r="R2392" s="2">
        <v>3</v>
      </c>
      <c r="S2392" s="2">
        <f t="shared" si="111"/>
        <v>7</v>
      </c>
      <c r="T2392" s="2">
        <f t="shared" si="112"/>
        <v>-4</v>
      </c>
      <c r="U2392" s="6">
        <f t="shared" si="113"/>
        <v>39.082819986310746</v>
      </c>
    </row>
    <row r="2393" spans="1:21" x14ac:dyDescent="0.3">
      <c r="A2393" s="2" t="s">
        <v>2408</v>
      </c>
      <c r="B2393" s="2" t="s">
        <v>7378</v>
      </c>
      <c r="C2393" s="3">
        <v>45150</v>
      </c>
      <c r="D2393" s="4">
        <v>7</v>
      </c>
      <c r="E2393" s="3">
        <v>45155</v>
      </c>
      <c r="F2393" s="3">
        <v>45157</v>
      </c>
      <c r="G2393" s="3">
        <v>38269</v>
      </c>
      <c r="H2393" s="2" t="s">
        <v>9882</v>
      </c>
      <c r="I2393" s="2" t="s">
        <v>9902</v>
      </c>
      <c r="J2393" s="2" t="s">
        <v>9905</v>
      </c>
      <c r="K2393" s="2" t="s">
        <v>9910</v>
      </c>
      <c r="L2393" s="2" t="s">
        <v>9925</v>
      </c>
      <c r="M2393" s="2">
        <v>3</v>
      </c>
      <c r="N2393" s="2">
        <v>44891.45</v>
      </c>
      <c r="O2393" s="2">
        <v>134674.35</v>
      </c>
      <c r="P2393" s="2">
        <v>3.76</v>
      </c>
      <c r="Q2393" s="2">
        <v>129610.59</v>
      </c>
      <c r="R2393" s="2">
        <v>2</v>
      </c>
      <c r="S2393" s="2">
        <f t="shared" si="111"/>
        <v>7</v>
      </c>
      <c r="T2393" s="2">
        <f t="shared" si="112"/>
        <v>0</v>
      </c>
      <c r="U2393" s="6">
        <f t="shared" si="113"/>
        <v>18.839151266255989</v>
      </c>
    </row>
    <row r="2394" spans="1:21" x14ac:dyDescent="0.3">
      <c r="A2394" s="2" t="s">
        <v>2409</v>
      </c>
      <c r="B2394" s="2" t="s">
        <v>7379</v>
      </c>
      <c r="C2394" s="3">
        <v>45586</v>
      </c>
      <c r="D2394" s="4">
        <v>7</v>
      </c>
      <c r="E2394" s="3">
        <v>45587</v>
      </c>
      <c r="F2394" s="3">
        <v>45590</v>
      </c>
      <c r="G2394" s="3">
        <v>27277</v>
      </c>
      <c r="H2394" s="2" t="s">
        <v>9881</v>
      </c>
      <c r="I2394" s="2" t="s">
        <v>9891</v>
      </c>
      <c r="J2394" s="2" t="s">
        <v>9904</v>
      </c>
      <c r="K2394" s="2" t="s">
        <v>9909</v>
      </c>
      <c r="L2394" s="2" t="s">
        <v>9927</v>
      </c>
      <c r="M2394" s="2">
        <v>5</v>
      </c>
      <c r="N2394" s="2">
        <v>33121.870000000003</v>
      </c>
      <c r="O2394" s="2">
        <v>165609.35</v>
      </c>
      <c r="P2394" s="2">
        <v>15.39</v>
      </c>
      <c r="Q2394" s="2">
        <v>140122.07</v>
      </c>
      <c r="R2394" s="2">
        <v>2</v>
      </c>
      <c r="S2394" s="2">
        <f t="shared" si="111"/>
        <v>4</v>
      </c>
      <c r="T2394" s="2">
        <f t="shared" si="112"/>
        <v>3</v>
      </c>
      <c r="U2394" s="6">
        <f t="shared" si="113"/>
        <v>50.126637320163198</v>
      </c>
    </row>
    <row r="2395" spans="1:21" x14ac:dyDescent="0.3">
      <c r="A2395" s="2" t="s">
        <v>2410</v>
      </c>
      <c r="B2395" s="2" t="s">
        <v>7380</v>
      </c>
      <c r="C2395" s="3">
        <v>45490</v>
      </c>
      <c r="D2395" s="4">
        <v>5</v>
      </c>
      <c r="E2395" s="3">
        <v>45492</v>
      </c>
      <c r="F2395" s="3">
        <v>45497</v>
      </c>
      <c r="G2395" s="3">
        <v>32187</v>
      </c>
      <c r="H2395" s="2" t="s">
        <v>9882</v>
      </c>
      <c r="I2395" s="2" t="s">
        <v>9902</v>
      </c>
      <c r="J2395" s="2" t="s">
        <v>9904</v>
      </c>
      <c r="K2395" s="2" t="s">
        <v>9909</v>
      </c>
      <c r="L2395" s="2" t="s">
        <v>9923</v>
      </c>
      <c r="M2395" s="2">
        <v>2</v>
      </c>
      <c r="N2395" s="2">
        <v>3647.04</v>
      </c>
      <c r="O2395" s="2">
        <v>7294.08</v>
      </c>
      <c r="P2395" s="2">
        <v>2.7</v>
      </c>
      <c r="Q2395" s="2">
        <v>7097.14</v>
      </c>
      <c r="R2395" s="2">
        <v>5</v>
      </c>
      <c r="S2395" s="2">
        <f t="shared" si="111"/>
        <v>7</v>
      </c>
      <c r="T2395" s="2">
        <f t="shared" si="112"/>
        <v>-2</v>
      </c>
      <c r="U2395" s="6">
        <f t="shared" si="113"/>
        <v>36.419607843137257</v>
      </c>
    </row>
    <row r="2396" spans="1:21" x14ac:dyDescent="0.3">
      <c r="A2396" s="2" t="s">
        <v>2411</v>
      </c>
      <c r="B2396" s="2" t="s">
        <v>7381</v>
      </c>
      <c r="C2396" s="3">
        <v>45852</v>
      </c>
      <c r="D2396" s="4">
        <v>10</v>
      </c>
      <c r="E2396" s="3">
        <v>45855</v>
      </c>
      <c r="F2396" s="3">
        <v>45860</v>
      </c>
      <c r="G2396" s="3">
        <v>33315</v>
      </c>
      <c r="H2396" s="2" t="s">
        <v>9881</v>
      </c>
      <c r="I2396" s="2" t="s">
        <v>9899</v>
      </c>
      <c r="J2396" s="2" t="s">
        <v>9906</v>
      </c>
      <c r="K2396" s="2" t="s">
        <v>9911</v>
      </c>
      <c r="L2396" s="2" t="s">
        <v>9926</v>
      </c>
      <c r="M2396" s="2">
        <v>7</v>
      </c>
      <c r="N2396" s="2">
        <v>6422.26</v>
      </c>
      <c r="O2396" s="2">
        <v>44955.82</v>
      </c>
      <c r="P2396" s="2">
        <v>7.24</v>
      </c>
      <c r="Q2396" s="2">
        <v>41701.019999999997</v>
      </c>
      <c r="R2396" s="2">
        <v>2</v>
      </c>
      <c r="S2396" s="2">
        <f t="shared" si="111"/>
        <v>8</v>
      </c>
      <c r="T2396" s="2">
        <f t="shared" si="112"/>
        <v>2</v>
      </c>
      <c r="U2396" s="6">
        <f t="shared" si="113"/>
        <v>34.323764080100126</v>
      </c>
    </row>
    <row r="2397" spans="1:21" x14ac:dyDescent="0.3">
      <c r="A2397" s="2" t="s">
        <v>2412</v>
      </c>
      <c r="B2397" s="2" t="s">
        <v>7382</v>
      </c>
      <c r="C2397" s="3">
        <v>45401</v>
      </c>
      <c r="D2397" s="4">
        <v>4</v>
      </c>
      <c r="E2397" s="3">
        <v>45406</v>
      </c>
      <c r="F2397" s="3">
        <v>45411</v>
      </c>
      <c r="G2397" s="3">
        <v>24481</v>
      </c>
      <c r="H2397" s="2" t="s">
        <v>9880</v>
      </c>
      <c r="I2397" s="2" t="s">
        <v>9897</v>
      </c>
      <c r="J2397" s="2" t="s">
        <v>9903</v>
      </c>
      <c r="K2397" s="2" t="s">
        <v>9907</v>
      </c>
      <c r="L2397" s="2" t="s">
        <v>9932</v>
      </c>
      <c r="M2397" s="2">
        <v>8</v>
      </c>
      <c r="N2397" s="2">
        <v>38653.24</v>
      </c>
      <c r="O2397" s="2">
        <v>309225.92</v>
      </c>
      <c r="P2397" s="2">
        <v>21.1</v>
      </c>
      <c r="Q2397" s="2">
        <v>243979.25</v>
      </c>
      <c r="R2397" s="2">
        <v>5</v>
      </c>
      <c r="S2397" s="2">
        <f t="shared" si="111"/>
        <v>10</v>
      </c>
      <c r="T2397" s="2">
        <f t="shared" si="112"/>
        <v>-6</v>
      </c>
      <c r="U2397" s="6">
        <f t="shared" si="113"/>
        <v>57.274486665093228</v>
      </c>
    </row>
    <row r="2398" spans="1:21" x14ac:dyDescent="0.3">
      <c r="A2398" s="2" t="s">
        <v>2413</v>
      </c>
      <c r="B2398" s="2" t="s">
        <v>7383</v>
      </c>
      <c r="C2398" s="3">
        <v>45417</v>
      </c>
      <c r="D2398" s="4">
        <v>9</v>
      </c>
      <c r="E2398" s="3">
        <v>45420</v>
      </c>
      <c r="F2398" s="3">
        <v>45424</v>
      </c>
      <c r="G2398" s="3">
        <v>23665</v>
      </c>
      <c r="H2398" s="2" t="s">
        <v>9879</v>
      </c>
      <c r="I2398" s="2" t="s">
        <v>9896</v>
      </c>
      <c r="J2398" s="2" t="s">
        <v>9904</v>
      </c>
      <c r="K2398" s="2" t="s">
        <v>9909</v>
      </c>
      <c r="L2398" s="2" t="s">
        <v>9923</v>
      </c>
      <c r="M2398" s="2">
        <v>5</v>
      </c>
      <c r="N2398" s="2">
        <v>42698.04</v>
      </c>
      <c r="O2398" s="2">
        <v>213490.2</v>
      </c>
      <c r="P2398" s="2">
        <v>10.58</v>
      </c>
      <c r="Q2398" s="2">
        <v>190902.94</v>
      </c>
      <c r="R2398" s="2">
        <v>5</v>
      </c>
      <c r="S2398" s="2">
        <f t="shared" si="111"/>
        <v>7</v>
      </c>
      <c r="T2398" s="2">
        <f t="shared" si="112"/>
        <v>2</v>
      </c>
      <c r="U2398" s="6">
        <f t="shared" si="113"/>
        <v>59.551725685561685</v>
      </c>
    </row>
    <row r="2399" spans="1:21" x14ac:dyDescent="0.3">
      <c r="A2399" s="2" t="s">
        <v>2414</v>
      </c>
      <c r="B2399" s="2" t="s">
        <v>7384</v>
      </c>
      <c r="C2399" s="3">
        <v>45659</v>
      </c>
      <c r="D2399" s="4">
        <v>9</v>
      </c>
      <c r="E2399" s="3">
        <v>45663</v>
      </c>
      <c r="F2399" s="3">
        <v>45664</v>
      </c>
      <c r="G2399" s="3">
        <v>23655</v>
      </c>
      <c r="H2399" s="2" t="s">
        <v>9882</v>
      </c>
      <c r="I2399" s="2" t="s">
        <v>9888</v>
      </c>
      <c r="J2399" s="2" t="s">
        <v>9904</v>
      </c>
      <c r="K2399" s="2" t="s">
        <v>9909</v>
      </c>
      <c r="L2399" s="2" t="s">
        <v>9927</v>
      </c>
      <c r="M2399" s="2">
        <v>3</v>
      </c>
      <c r="N2399" s="2">
        <v>306.76</v>
      </c>
      <c r="O2399" s="2">
        <v>920.28</v>
      </c>
      <c r="P2399" s="2">
        <v>27.59</v>
      </c>
      <c r="Q2399" s="2">
        <v>666.37</v>
      </c>
      <c r="R2399" s="2">
        <v>5</v>
      </c>
      <c r="S2399" s="2">
        <f t="shared" si="111"/>
        <v>5</v>
      </c>
      <c r="T2399" s="2">
        <f t="shared" si="112"/>
        <v>4</v>
      </c>
      <c r="U2399" s="6">
        <f t="shared" si="113"/>
        <v>60.242338602843773</v>
      </c>
    </row>
    <row r="2400" spans="1:21" x14ac:dyDescent="0.3">
      <c r="A2400" s="2" t="s">
        <v>2415</v>
      </c>
      <c r="B2400" s="2" t="s">
        <v>7385</v>
      </c>
      <c r="C2400" s="3">
        <v>45750</v>
      </c>
      <c r="D2400" s="4">
        <v>3</v>
      </c>
      <c r="E2400" s="3">
        <v>45754</v>
      </c>
      <c r="F2400" s="3">
        <v>45757</v>
      </c>
      <c r="G2400" s="3">
        <v>31637</v>
      </c>
      <c r="H2400" s="2" t="s">
        <v>9881</v>
      </c>
      <c r="I2400" s="2" t="s">
        <v>9899</v>
      </c>
      <c r="J2400" s="2" t="s">
        <v>9904</v>
      </c>
      <c r="K2400" s="2" t="s">
        <v>9909</v>
      </c>
      <c r="L2400" s="2" t="s">
        <v>9916</v>
      </c>
      <c r="M2400" s="2">
        <v>3</v>
      </c>
      <c r="N2400" s="2">
        <v>46068.160000000003</v>
      </c>
      <c r="O2400" s="2">
        <v>138204.48000000001</v>
      </c>
      <c r="P2400" s="2">
        <v>3.75</v>
      </c>
      <c r="Q2400" s="2">
        <v>133021.81</v>
      </c>
      <c r="R2400" s="2">
        <v>3</v>
      </c>
      <c r="S2400" s="2">
        <f t="shared" si="111"/>
        <v>7</v>
      </c>
      <c r="T2400" s="2">
        <f t="shared" si="112"/>
        <v>-4</v>
      </c>
      <c r="U2400" s="6">
        <f t="shared" si="113"/>
        <v>38.639288158795345</v>
      </c>
    </row>
    <row r="2401" spans="1:21" x14ac:dyDescent="0.3">
      <c r="A2401" s="2" t="s">
        <v>2416</v>
      </c>
      <c r="B2401" s="2" t="s">
        <v>7386</v>
      </c>
      <c r="C2401" s="3">
        <v>45768</v>
      </c>
      <c r="D2401" s="4">
        <v>6</v>
      </c>
      <c r="E2401" s="3">
        <v>45773</v>
      </c>
      <c r="F2401" s="3">
        <v>45778</v>
      </c>
      <c r="G2401" s="3">
        <v>22731</v>
      </c>
      <c r="H2401" s="2" t="s">
        <v>9882</v>
      </c>
      <c r="I2401" s="2" t="s">
        <v>9902</v>
      </c>
      <c r="J2401" s="2" t="s">
        <v>9903</v>
      </c>
      <c r="K2401" s="2" t="s">
        <v>9908</v>
      </c>
      <c r="L2401" s="2" t="s">
        <v>9915</v>
      </c>
      <c r="M2401" s="2">
        <v>9</v>
      </c>
      <c r="N2401" s="2">
        <v>21749.97</v>
      </c>
      <c r="O2401" s="2">
        <v>195749.73</v>
      </c>
      <c r="P2401" s="2">
        <v>26.28</v>
      </c>
      <c r="Q2401" s="2">
        <v>144306.70000000001</v>
      </c>
      <c r="R2401" s="2">
        <v>1</v>
      </c>
      <c r="S2401" s="2">
        <f t="shared" si="111"/>
        <v>10</v>
      </c>
      <c r="T2401" s="2">
        <f t="shared" si="112"/>
        <v>-4</v>
      </c>
      <c r="U2401" s="6">
        <f t="shared" si="113"/>
        <v>63.071868583162221</v>
      </c>
    </row>
    <row r="2402" spans="1:21" x14ac:dyDescent="0.3">
      <c r="A2402" s="2" t="s">
        <v>2417</v>
      </c>
      <c r="B2402" s="2" t="s">
        <v>7387</v>
      </c>
      <c r="C2402" s="3">
        <v>45622</v>
      </c>
      <c r="D2402" s="4">
        <v>7</v>
      </c>
      <c r="E2402" s="3">
        <v>45625</v>
      </c>
      <c r="F2402" s="3">
        <v>45628</v>
      </c>
      <c r="G2402" s="3">
        <v>25330</v>
      </c>
      <c r="H2402" s="2" t="s">
        <v>9882</v>
      </c>
      <c r="I2402" s="2" t="s">
        <v>9887</v>
      </c>
      <c r="J2402" s="2" t="s">
        <v>9904</v>
      </c>
      <c r="K2402" s="2" t="s">
        <v>9909</v>
      </c>
      <c r="L2402" s="2" t="s">
        <v>9929</v>
      </c>
      <c r="M2402" s="2">
        <v>2</v>
      </c>
      <c r="N2402" s="2">
        <v>47055.4</v>
      </c>
      <c r="O2402" s="2">
        <v>94110.8</v>
      </c>
      <c r="P2402" s="2">
        <v>0.92</v>
      </c>
      <c r="Q2402" s="2">
        <v>93244.98</v>
      </c>
      <c r="R2402" s="2">
        <v>2</v>
      </c>
      <c r="S2402" s="2">
        <f t="shared" si="111"/>
        <v>6</v>
      </c>
      <c r="T2402" s="2">
        <f t="shared" si="112"/>
        <v>1</v>
      </c>
      <c r="U2402" s="6">
        <f t="shared" si="113"/>
        <v>55.5564681724846</v>
      </c>
    </row>
    <row r="2403" spans="1:21" x14ac:dyDescent="0.3">
      <c r="A2403" s="2" t="s">
        <v>2418</v>
      </c>
      <c r="B2403" s="2" t="s">
        <v>7388</v>
      </c>
      <c r="C2403" s="3">
        <v>45530</v>
      </c>
      <c r="D2403" s="4">
        <v>7</v>
      </c>
      <c r="E2403" s="3">
        <v>45532</v>
      </c>
      <c r="F2403" s="3">
        <v>45537</v>
      </c>
      <c r="G2403" s="3">
        <v>31396</v>
      </c>
      <c r="H2403" s="2" t="s">
        <v>9880</v>
      </c>
      <c r="I2403" s="2" t="s">
        <v>9884</v>
      </c>
      <c r="J2403" s="2" t="s">
        <v>9903</v>
      </c>
      <c r="K2403" s="2" t="s">
        <v>9907</v>
      </c>
      <c r="L2403" s="2" t="s">
        <v>9913</v>
      </c>
      <c r="M2403" s="2">
        <v>2</v>
      </c>
      <c r="N2403" s="2">
        <v>25863.87</v>
      </c>
      <c r="O2403" s="2">
        <v>51727.74</v>
      </c>
      <c r="P2403" s="2">
        <v>10.08</v>
      </c>
      <c r="Q2403" s="2">
        <v>46513.58</v>
      </c>
      <c r="R2403" s="2">
        <v>5</v>
      </c>
      <c r="S2403" s="2">
        <f t="shared" si="111"/>
        <v>7</v>
      </c>
      <c r="T2403" s="2">
        <f t="shared" si="112"/>
        <v>0</v>
      </c>
      <c r="U2403" s="6">
        <f t="shared" si="113"/>
        <v>38.696783025325118</v>
      </c>
    </row>
    <row r="2404" spans="1:21" x14ac:dyDescent="0.3">
      <c r="A2404" s="2" t="s">
        <v>2419</v>
      </c>
      <c r="B2404" s="2" t="s">
        <v>7389</v>
      </c>
      <c r="C2404" s="3">
        <v>45404</v>
      </c>
      <c r="D2404" s="4">
        <v>10</v>
      </c>
      <c r="E2404" s="3">
        <v>45407</v>
      </c>
      <c r="F2404" s="3">
        <v>45411</v>
      </c>
      <c r="G2404" s="3">
        <v>25320</v>
      </c>
      <c r="H2404" s="2" t="s">
        <v>9881</v>
      </c>
      <c r="I2404" s="2" t="s">
        <v>9894</v>
      </c>
      <c r="J2404" s="2" t="s">
        <v>9906</v>
      </c>
      <c r="K2404" s="2" t="s">
        <v>9911</v>
      </c>
      <c r="L2404" s="2" t="s">
        <v>9919</v>
      </c>
      <c r="M2404" s="2">
        <v>4</v>
      </c>
      <c r="N2404" s="2">
        <v>384.08</v>
      </c>
      <c r="O2404" s="2">
        <v>1536.32</v>
      </c>
      <c r="P2404" s="2">
        <v>1.75</v>
      </c>
      <c r="Q2404" s="2">
        <v>1509.43</v>
      </c>
      <c r="R2404" s="2">
        <v>1</v>
      </c>
      <c r="S2404" s="2">
        <f t="shared" si="111"/>
        <v>7</v>
      </c>
      <c r="T2404" s="2">
        <f t="shared" si="112"/>
        <v>3</v>
      </c>
      <c r="U2404" s="6">
        <f t="shared" si="113"/>
        <v>54.986995208761122</v>
      </c>
    </row>
    <row r="2405" spans="1:21" x14ac:dyDescent="0.3">
      <c r="A2405" s="2" t="s">
        <v>2420</v>
      </c>
      <c r="B2405" s="2" t="s">
        <v>7390</v>
      </c>
      <c r="C2405" s="3">
        <v>45740</v>
      </c>
      <c r="D2405" s="4">
        <v>8</v>
      </c>
      <c r="E2405" s="3">
        <v>45745</v>
      </c>
      <c r="F2405" s="3">
        <v>45749</v>
      </c>
      <c r="G2405" s="3">
        <v>24535</v>
      </c>
      <c r="H2405" s="2" t="s">
        <v>9879</v>
      </c>
      <c r="I2405" s="2" t="s">
        <v>9886</v>
      </c>
      <c r="J2405" s="2" t="s">
        <v>9903</v>
      </c>
      <c r="K2405" s="2" t="s">
        <v>9908</v>
      </c>
      <c r="L2405" s="2" t="s">
        <v>9934</v>
      </c>
      <c r="M2405" s="2">
        <v>4</v>
      </c>
      <c r="N2405" s="2">
        <v>2067.5500000000002</v>
      </c>
      <c r="O2405" s="2">
        <v>8270.2000000000007</v>
      </c>
      <c r="P2405" s="2">
        <v>21.06</v>
      </c>
      <c r="Q2405" s="2">
        <v>6528.5</v>
      </c>
      <c r="R2405" s="2">
        <v>5</v>
      </c>
      <c r="S2405" s="2">
        <f t="shared" si="111"/>
        <v>9</v>
      </c>
      <c r="T2405" s="2">
        <f t="shared" si="112"/>
        <v>-1</v>
      </c>
      <c r="U2405" s="6">
        <f t="shared" si="113"/>
        <v>58.055452436194898</v>
      </c>
    </row>
    <row r="2406" spans="1:21" x14ac:dyDescent="0.3">
      <c r="A2406" s="2" t="s">
        <v>2421</v>
      </c>
      <c r="B2406" s="2" t="s">
        <v>7391</v>
      </c>
      <c r="C2406" s="3">
        <v>45363</v>
      </c>
      <c r="D2406" s="4">
        <v>6</v>
      </c>
      <c r="E2406" s="3">
        <v>45367</v>
      </c>
      <c r="F2406" s="3">
        <v>45372</v>
      </c>
      <c r="G2406" s="3">
        <v>28804</v>
      </c>
      <c r="H2406" s="2" t="s">
        <v>9881</v>
      </c>
      <c r="I2406" s="2" t="s">
        <v>9899</v>
      </c>
      <c r="J2406" s="2" t="s">
        <v>9906</v>
      </c>
      <c r="K2406" s="2" t="s">
        <v>9911</v>
      </c>
      <c r="L2406" s="2" t="s">
        <v>9919</v>
      </c>
      <c r="M2406" s="2">
        <v>5</v>
      </c>
      <c r="N2406" s="2">
        <v>26143.63</v>
      </c>
      <c r="O2406" s="2">
        <v>130718.15</v>
      </c>
      <c r="P2406" s="2">
        <v>20.43</v>
      </c>
      <c r="Q2406" s="2">
        <v>104012.43</v>
      </c>
      <c r="R2406" s="2">
        <v>2</v>
      </c>
      <c r="S2406" s="2">
        <f t="shared" si="111"/>
        <v>9</v>
      </c>
      <c r="T2406" s="2">
        <f t="shared" si="112"/>
        <v>-3</v>
      </c>
      <c r="U2406" s="6">
        <f t="shared" si="113"/>
        <v>45.335410962893924</v>
      </c>
    </row>
    <row r="2407" spans="1:21" x14ac:dyDescent="0.3">
      <c r="A2407" s="2" t="s">
        <v>2422</v>
      </c>
      <c r="B2407" s="2" t="s">
        <v>7392</v>
      </c>
      <c r="C2407" s="3">
        <v>45418</v>
      </c>
      <c r="D2407" s="4">
        <v>4</v>
      </c>
      <c r="E2407" s="3">
        <v>45423</v>
      </c>
      <c r="F2407" s="3">
        <v>45424</v>
      </c>
      <c r="G2407" s="3">
        <v>28247</v>
      </c>
      <c r="H2407" s="2" t="s">
        <v>9882</v>
      </c>
      <c r="I2407" s="2" t="s">
        <v>9887</v>
      </c>
      <c r="J2407" s="2" t="s">
        <v>9903</v>
      </c>
      <c r="K2407" s="2" t="s">
        <v>9907</v>
      </c>
      <c r="L2407" s="2" t="s">
        <v>9932</v>
      </c>
      <c r="M2407" s="2">
        <v>8</v>
      </c>
      <c r="N2407" s="2">
        <v>41794.65</v>
      </c>
      <c r="O2407" s="2">
        <v>334357.2</v>
      </c>
      <c r="P2407" s="2">
        <v>27.17</v>
      </c>
      <c r="Q2407" s="2">
        <v>243512.35</v>
      </c>
      <c r="R2407" s="2">
        <v>2</v>
      </c>
      <c r="S2407" s="2">
        <f t="shared" si="111"/>
        <v>6</v>
      </c>
      <c r="T2407" s="2">
        <f t="shared" si="112"/>
        <v>-2</v>
      </c>
      <c r="U2407" s="6">
        <f t="shared" si="113"/>
        <v>47.011635865845314</v>
      </c>
    </row>
    <row r="2408" spans="1:21" x14ac:dyDescent="0.3">
      <c r="A2408" s="2" t="s">
        <v>2423</v>
      </c>
      <c r="B2408" s="2" t="s">
        <v>7393</v>
      </c>
      <c r="C2408" s="3">
        <v>45357</v>
      </c>
      <c r="D2408" s="4">
        <v>8</v>
      </c>
      <c r="E2408" s="3">
        <v>45360</v>
      </c>
      <c r="F2408" s="3">
        <v>45364</v>
      </c>
      <c r="G2408" s="3">
        <v>23536</v>
      </c>
      <c r="H2408" s="2" t="s">
        <v>9882</v>
      </c>
      <c r="I2408" s="2" t="s">
        <v>9888</v>
      </c>
      <c r="J2408" s="2" t="s">
        <v>9904</v>
      </c>
      <c r="K2408" s="2" t="s">
        <v>9912</v>
      </c>
      <c r="L2408" s="2" t="s">
        <v>9930</v>
      </c>
      <c r="M2408" s="2">
        <v>3</v>
      </c>
      <c r="N2408" s="2">
        <v>8082.2</v>
      </c>
      <c r="O2408" s="2">
        <v>24246.6</v>
      </c>
      <c r="P2408" s="2">
        <v>24.3</v>
      </c>
      <c r="Q2408" s="2">
        <v>18354.68</v>
      </c>
      <c r="R2408" s="2">
        <v>4</v>
      </c>
      <c r="S2408" s="2">
        <f t="shared" si="111"/>
        <v>7</v>
      </c>
      <c r="T2408" s="2">
        <f t="shared" si="112"/>
        <v>1</v>
      </c>
      <c r="U2408" s="6">
        <f t="shared" si="113"/>
        <v>59.740631030923204</v>
      </c>
    </row>
    <row r="2409" spans="1:21" x14ac:dyDescent="0.3">
      <c r="A2409" s="2" t="s">
        <v>2424</v>
      </c>
      <c r="B2409" s="2" t="s">
        <v>7394</v>
      </c>
      <c r="C2409" s="3">
        <v>45499</v>
      </c>
      <c r="D2409" s="4">
        <v>9</v>
      </c>
      <c r="E2409" s="3">
        <v>45500</v>
      </c>
      <c r="F2409" s="3">
        <v>45504</v>
      </c>
      <c r="G2409" s="3">
        <v>35386</v>
      </c>
      <c r="H2409" s="2" t="s">
        <v>9879</v>
      </c>
      <c r="I2409" s="2" t="s">
        <v>9886</v>
      </c>
      <c r="J2409" s="2" t="s">
        <v>9903</v>
      </c>
      <c r="K2409" s="2" t="s">
        <v>9908</v>
      </c>
      <c r="L2409" s="2" t="s">
        <v>9934</v>
      </c>
      <c r="M2409" s="2">
        <v>4</v>
      </c>
      <c r="N2409" s="2">
        <v>10012.469999999999</v>
      </c>
      <c r="O2409" s="2">
        <v>40049.879999999997</v>
      </c>
      <c r="P2409" s="2">
        <v>14.57</v>
      </c>
      <c r="Q2409" s="2">
        <v>34214.61</v>
      </c>
      <c r="R2409" s="2">
        <v>4</v>
      </c>
      <c r="S2409" s="2">
        <f t="shared" si="111"/>
        <v>5</v>
      </c>
      <c r="T2409" s="2">
        <f t="shared" si="112"/>
        <v>4</v>
      </c>
      <c r="U2409" s="6">
        <f t="shared" si="113"/>
        <v>27.685924667233078</v>
      </c>
    </row>
    <row r="2410" spans="1:21" x14ac:dyDescent="0.3">
      <c r="A2410" s="2" t="s">
        <v>2425</v>
      </c>
      <c r="B2410" s="2" t="s">
        <v>7395</v>
      </c>
      <c r="C2410" s="3">
        <v>45522</v>
      </c>
      <c r="D2410" s="4">
        <v>9</v>
      </c>
      <c r="E2410" s="3">
        <v>45524</v>
      </c>
      <c r="F2410" s="3">
        <v>45529</v>
      </c>
      <c r="G2410" s="3">
        <v>39241</v>
      </c>
      <c r="H2410" s="2" t="s">
        <v>9880</v>
      </c>
      <c r="I2410" s="2" t="s">
        <v>9889</v>
      </c>
      <c r="J2410" s="2" t="s">
        <v>9903</v>
      </c>
      <c r="K2410" s="2" t="s">
        <v>9907</v>
      </c>
      <c r="L2410" s="2" t="s">
        <v>9914</v>
      </c>
      <c r="M2410" s="2">
        <v>4</v>
      </c>
      <c r="N2410" s="2">
        <v>24546.27</v>
      </c>
      <c r="O2410" s="2">
        <v>98185.08</v>
      </c>
      <c r="P2410" s="2">
        <v>9.77</v>
      </c>
      <c r="Q2410" s="2">
        <v>88592.4</v>
      </c>
      <c r="R2410" s="2">
        <v>5</v>
      </c>
      <c r="S2410" s="2">
        <f t="shared" si="111"/>
        <v>7</v>
      </c>
      <c r="T2410" s="2">
        <f t="shared" si="112"/>
        <v>2</v>
      </c>
      <c r="U2410" s="6">
        <f t="shared" si="113"/>
        <v>17.19513307984791</v>
      </c>
    </row>
    <row r="2411" spans="1:21" x14ac:dyDescent="0.3">
      <c r="A2411" s="2" t="s">
        <v>2426</v>
      </c>
      <c r="B2411" s="2" t="s">
        <v>7396</v>
      </c>
      <c r="C2411" s="3">
        <v>45313</v>
      </c>
      <c r="D2411" s="4">
        <v>6</v>
      </c>
      <c r="E2411" s="3">
        <v>45315</v>
      </c>
      <c r="F2411" s="3">
        <v>45319</v>
      </c>
      <c r="G2411" s="3">
        <v>21847</v>
      </c>
      <c r="H2411" s="2" t="s">
        <v>9882</v>
      </c>
      <c r="I2411" s="2" t="s">
        <v>9902</v>
      </c>
      <c r="J2411" s="2" t="s">
        <v>9904</v>
      </c>
      <c r="K2411" s="2" t="s">
        <v>9912</v>
      </c>
      <c r="L2411" s="2" t="s">
        <v>9930</v>
      </c>
      <c r="M2411" s="2">
        <v>6</v>
      </c>
      <c r="N2411" s="2">
        <v>37514.92</v>
      </c>
      <c r="O2411" s="2">
        <v>225089.52</v>
      </c>
      <c r="P2411" s="2">
        <v>18.12</v>
      </c>
      <c r="Q2411" s="2">
        <v>184303.3</v>
      </c>
      <c r="R2411" s="2">
        <v>4</v>
      </c>
      <c r="S2411" s="2">
        <f t="shared" si="111"/>
        <v>6</v>
      </c>
      <c r="T2411" s="2">
        <f t="shared" si="112"/>
        <v>0</v>
      </c>
      <c r="U2411" s="6">
        <f t="shared" si="113"/>
        <v>64.245074044883225</v>
      </c>
    </row>
    <row r="2412" spans="1:21" x14ac:dyDescent="0.3">
      <c r="A2412" s="2" t="s">
        <v>2427</v>
      </c>
      <c r="B2412" s="2" t="s">
        <v>7397</v>
      </c>
      <c r="C2412" s="3">
        <v>45443</v>
      </c>
      <c r="D2412" s="4">
        <v>3</v>
      </c>
      <c r="E2412" s="3">
        <v>45448</v>
      </c>
      <c r="F2412" s="3">
        <v>45452</v>
      </c>
      <c r="G2412" s="3">
        <v>32829</v>
      </c>
      <c r="H2412" s="2" t="s">
        <v>9882</v>
      </c>
      <c r="I2412" s="2" t="s">
        <v>9902</v>
      </c>
      <c r="J2412" s="2" t="s">
        <v>9903</v>
      </c>
      <c r="K2412" s="2" t="s">
        <v>9908</v>
      </c>
      <c r="L2412" s="2" t="s">
        <v>9915</v>
      </c>
      <c r="M2412" s="2">
        <v>6</v>
      </c>
      <c r="N2412" s="2">
        <v>24661.26</v>
      </c>
      <c r="O2412" s="2">
        <v>147967.56</v>
      </c>
      <c r="P2412" s="2">
        <v>20.46</v>
      </c>
      <c r="Q2412" s="2">
        <v>117693.4</v>
      </c>
      <c r="R2412" s="2">
        <v>2</v>
      </c>
      <c r="S2412" s="2">
        <f t="shared" si="111"/>
        <v>9</v>
      </c>
      <c r="T2412" s="2">
        <f t="shared" si="112"/>
        <v>-6</v>
      </c>
      <c r="U2412" s="6">
        <f t="shared" si="113"/>
        <v>34.535249828884325</v>
      </c>
    </row>
    <row r="2413" spans="1:21" x14ac:dyDescent="0.3">
      <c r="A2413" s="2" t="s">
        <v>2428</v>
      </c>
      <c r="B2413" s="2" t="s">
        <v>7398</v>
      </c>
      <c r="C2413" s="3">
        <v>45809</v>
      </c>
      <c r="D2413" s="4">
        <v>10</v>
      </c>
      <c r="E2413" s="3">
        <v>45811</v>
      </c>
      <c r="F2413" s="3">
        <v>45812</v>
      </c>
      <c r="G2413" s="3">
        <v>39303</v>
      </c>
      <c r="H2413" s="2" t="s">
        <v>9879</v>
      </c>
      <c r="I2413" s="2" t="s">
        <v>9900</v>
      </c>
      <c r="J2413" s="2" t="s">
        <v>9904</v>
      </c>
      <c r="K2413" s="2" t="s">
        <v>9912</v>
      </c>
      <c r="L2413" s="2" t="s">
        <v>9928</v>
      </c>
      <c r="M2413" s="2">
        <v>9</v>
      </c>
      <c r="N2413" s="2">
        <v>30139.82</v>
      </c>
      <c r="O2413" s="2">
        <v>271258.38</v>
      </c>
      <c r="P2413" s="2">
        <v>8.89</v>
      </c>
      <c r="Q2413" s="2">
        <v>247143.51</v>
      </c>
      <c r="R2413" s="2">
        <v>5</v>
      </c>
      <c r="S2413" s="2">
        <f t="shared" si="111"/>
        <v>3</v>
      </c>
      <c r="T2413" s="2">
        <f t="shared" si="112"/>
        <v>7</v>
      </c>
      <c r="U2413" s="6">
        <f t="shared" si="113"/>
        <v>17.811815561959655</v>
      </c>
    </row>
    <row r="2414" spans="1:21" x14ac:dyDescent="0.3">
      <c r="A2414" s="2" t="s">
        <v>2429</v>
      </c>
      <c r="B2414" s="2" t="s">
        <v>7399</v>
      </c>
      <c r="C2414" s="3">
        <v>45523</v>
      </c>
      <c r="D2414" s="4">
        <v>10</v>
      </c>
      <c r="E2414" s="3">
        <v>45525</v>
      </c>
      <c r="F2414" s="3">
        <v>45528</v>
      </c>
      <c r="G2414" s="3">
        <v>36750</v>
      </c>
      <c r="H2414" s="2" t="s">
        <v>9880</v>
      </c>
      <c r="I2414" s="2" t="s">
        <v>9901</v>
      </c>
      <c r="J2414" s="2" t="s">
        <v>9903</v>
      </c>
      <c r="K2414" s="2" t="s">
        <v>9907</v>
      </c>
      <c r="L2414" s="2" t="s">
        <v>9914</v>
      </c>
      <c r="M2414" s="2">
        <v>4</v>
      </c>
      <c r="N2414" s="2">
        <v>27404.880000000001</v>
      </c>
      <c r="O2414" s="2">
        <v>109619.52</v>
      </c>
      <c r="P2414" s="2">
        <v>23.26</v>
      </c>
      <c r="Q2414" s="2">
        <v>84122.02</v>
      </c>
      <c r="R2414" s="2">
        <v>5</v>
      </c>
      <c r="S2414" s="2">
        <f t="shared" si="111"/>
        <v>5</v>
      </c>
      <c r="T2414" s="2">
        <f t="shared" si="112"/>
        <v>5</v>
      </c>
      <c r="U2414" s="6">
        <f t="shared" si="113"/>
        <v>24.017192290845379</v>
      </c>
    </row>
    <row r="2415" spans="1:21" x14ac:dyDescent="0.3">
      <c r="A2415" s="2" t="s">
        <v>2430</v>
      </c>
      <c r="B2415" s="2" t="s">
        <v>7400</v>
      </c>
      <c r="C2415" s="3">
        <v>45194</v>
      </c>
      <c r="D2415" s="4">
        <v>9</v>
      </c>
      <c r="E2415" s="3">
        <v>45198</v>
      </c>
      <c r="F2415" s="3">
        <v>45199</v>
      </c>
      <c r="G2415" s="3">
        <v>27195</v>
      </c>
      <c r="H2415" s="2" t="s">
        <v>9882</v>
      </c>
      <c r="I2415" s="2" t="s">
        <v>9887</v>
      </c>
      <c r="J2415" s="2" t="s">
        <v>9904</v>
      </c>
      <c r="K2415" s="2" t="s">
        <v>9909</v>
      </c>
      <c r="L2415" s="2" t="s">
        <v>9929</v>
      </c>
      <c r="M2415" s="2">
        <v>7</v>
      </c>
      <c r="N2415" s="2">
        <v>28950.97</v>
      </c>
      <c r="O2415" s="2">
        <v>202656.79</v>
      </c>
      <c r="P2415" s="2">
        <v>0.92</v>
      </c>
      <c r="Q2415" s="2">
        <v>200792.35</v>
      </c>
      <c r="R2415" s="2">
        <v>2</v>
      </c>
      <c r="S2415" s="2">
        <f t="shared" si="111"/>
        <v>5</v>
      </c>
      <c r="T2415" s="2">
        <f t="shared" si="112"/>
        <v>4</v>
      </c>
      <c r="U2415" s="6">
        <f t="shared" si="113"/>
        <v>49.279925528419668</v>
      </c>
    </row>
    <row r="2416" spans="1:21" x14ac:dyDescent="0.3">
      <c r="A2416" s="2" t="s">
        <v>2431</v>
      </c>
      <c r="B2416" s="2" t="s">
        <v>7401</v>
      </c>
      <c r="C2416" s="3">
        <v>45277</v>
      </c>
      <c r="D2416" s="4">
        <v>5</v>
      </c>
      <c r="E2416" s="3">
        <v>45278</v>
      </c>
      <c r="F2416" s="3">
        <v>45283</v>
      </c>
      <c r="G2416" s="3">
        <v>22576</v>
      </c>
      <c r="H2416" s="2" t="s">
        <v>9882</v>
      </c>
      <c r="I2416" s="2" t="s">
        <v>9888</v>
      </c>
      <c r="J2416" s="2" t="s">
        <v>9904</v>
      </c>
      <c r="K2416" s="2" t="s">
        <v>9912</v>
      </c>
      <c r="L2416" s="2" t="s">
        <v>9928</v>
      </c>
      <c r="M2416" s="2">
        <v>5</v>
      </c>
      <c r="N2416" s="2">
        <v>36341.410000000003</v>
      </c>
      <c r="O2416" s="2">
        <v>181707.05</v>
      </c>
      <c r="P2416" s="2">
        <v>5.29</v>
      </c>
      <c r="Q2416" s="2">
        <v>172094.75</v>
      </c>
      <c r="R2416" s="2">
        <v>1</v>
      </c>
      <c r="S2416" s="2">
        <f t="shared" si="111"/>
        <v>6</v>
      </c>
      <c r="T2416" s="2">
        <f t="shared" si="112"/>
        <v>-1</v>
      </c>
      <c r="U2416" s="6">
        <f t="shared" si="113"/>
        <v>62.153976531942632</v>
      </c>
    </row>
    <row r="2417" spans="1:21" x14ac:dyDescent="0.3">
      <c r="A2417" s="2" t="s">
        <v>2432</v>
      </c>
      <c r="B2417" s="2" t="s">
        <v>7402</v>
      </c>
      <c r="C2417" s="3">
        <v>45210</v>
      </c>
      <c r="D2417" s="4">
        <v>5</v>
      </c>
      <c r="E2417" s="3">
        <v>45214</v>
      </c>
      <c r="F2417" s="3">
        <v>45219</v>
      </c>
      <c r="G2417" s="3">
        <v>22781</v>
      </c>
      <c r="H2417" s="2" t="s">
        <v>9882</v>
      </c>
      <c r="I2417" s="2" t="s">
        <v>9902</v>
      </c>
      <c r="J2417" s="2" t="s">
        <v>9904</v>
      </c>
      <c r="K2417" s="2" t="s">
        <v>9909</v>
      </c>
      <c r="L2417" s="2" t="s">
        <v>9929</v>
      </c>
      <c r="M2417" s="2">
        <v>7</v>
      </c>
      <c r="N2417" s="2">
        <v>32038.400000000001</v>
      </c>
      <c r="O2417" s="2">
        <v>224268.79999999999</v>
      </c>
      <c r="P2417" s="2">
        <v>11.61</v>
      </c>
      <c r="Q2417" s="2">
        <v>198231.19</v>
      </c>
      <c r="R2417" s="2">
        <v>2</v>
      </c>
      <c r="S2417" s="2">
        <f t="shared" si="111"/>
        <v>9</v>
      </c>
      <c r="T2417" s="2">
        <f t="shared" si="112"/>
        <v>-4</v>
      </c>
      <c r="U2417" s="6">
        <f t="shared" si="113"/>
        <v>61.408611172444246</v>
      </c>
    </row>
    <row r="2418" spans="1:21" x14ac:dyDescent="0.3">
      <c r="A2418" s="2" t="s">
        <v>2433</v>
      </c>
      <c r="B2418" s="2" t="s">
        <v>7403</v>
      </c>
      <c r="C2418" s="3">
        <v>45873</v>
      </c>
      <c r="D2418" s="4">
        <v>5</v>
      </c>
      <c r="E2418" s="3">
        <v>45877</v>
      </c>
      <c r="F2418" s="3">
        <v>45880</v>
      </c>
      <c r="G2418" s="3">
        <v>28787</v>
      </c>
      <c r="H2418" s="2" t="s">
        <v>9880</v>
      </c>
      <c r="I2418" s="2" t="s">
        <v>9897</v>
      </c>
      <c r="J2418" s="2" t="s">
        <v>9903</v>
      </c>
      <c r="K2418" s="2" t="s">
        <v>9908</v>
      </c>
      <c r="L2418" s="2" t="s">
        <v>9921</v>
      </c>
      <c r="M2418" s="2">
        <v>10</v>
      </c>
      <c r="N2418" s="2">
        <v>24039.57</v>
      </c>
      <c r="O2418" s="2">
        <v>240395.7</v>
      </c>
      <c r="P2418" s="2">
        <v>27.97</v>
      </c>
      <c r="Q2418" s="2">
        <v>173157.02</v>
      </c>
      <c r="R2418" s="2">
        <v>4</v>
      </c>
      <c r="S2418" s="2">
        <f t="shared" si="111"/>
        <v>7</v>
      </c>
      <c r="T2418" s="2">
        <f t="shared" si="112"/>
        <v>-2</v>
      </c>
      <c r="U2418" s="6">
        <f t="shared" si="113"/>
        <v>46.778918548939082</v>
      </c>
    </row>
    <row r="2419" spans="1:21" x14ac:dyDescent="0.3">
      <c r="A2419" s="2" t="s">
        <v>2434</v>
      </c>
      <c r="B2419" s="2" t="s">
        <v>7404</v>
      </c>
      <c r="C2419" s="3">
        <v>45801</v>
      </c>
      <c r="D2419" s="4">
        <v>6</v>
      </c>
      <c r="E2419" s="3">
        <v>45805</v>
      </c>
      <c r="F2419" s="3">
        <v>45808</v>
      </c>
      <c r="G2419" s="3">
        <v>37128</v>
      </c>
      <c r="H2419" s="2" t="s">
        <v>9881</v>
      </c>
      <c r="I2419" s="2" t="s">
        <v>9890</v>
      </c>
      <c r="J2419" s="2" t="s">
        <v>9904</v>
      </c>
      <c r="K2419" s="2" t="s">
        <v>9909</v>
      </c>
      <c r="L2419" s="2" t="s">
        <v>9927</v>
      </c>
      <c r="M2419" s="2">
        <v>2</v>
      </c>
      <c r="N2419" s="2">
        <v>46495.81</v>
      </c>
      <c r="O2419" s="2">
        <v>92991.62</v>
      </c>
      <c r="P2419" s="2">
        <v>0.47</v>
      </c>
      <c r="Q2419" s="2">
        <v>92554.559999999998</v>
      </c>
      <c r="R2419" s="2">
        <v>2</v>
      </c>
      <c r="S2419" s="2">
        <f t="shared" si="111"/>
        <v>7</v>
      </c>
      <c r="T2419" s="2">
        <f t="shared" si="112"/>
        <v>-1</v>
      </c>
      <c r="U2419" s="6">
        <f t="shared" si="113"/>
        <v>23.746030007666192</v>
      </c>
    </row>
    <row r="2420" spans="1:21" x14ac:dyDescent="0.3">
      <c r="A2420" s="2" t="s">
        <v>2435</v>
      </c>
      <c r="B2420" s="2" t="s">
        <v>7405</v>
      </c>
      <c r="C2420" s="3">
        <v>45216</v>
      </c>
      <c r="D2420" s="4">
        <v>7</v>
      </c>
      <c r="E2420" s="3">
        <v>45217</v>
      </c>
      <c r="F2420" s="3">
        <v>45218</v>
      </c>
      <c r="G2420" s="3">
        <v>24818</v>
      </c>
      <c r="H2420" s="2" t="s">
        <v>9879</v>
      </c>
      <c r="I2420" s="2" t="s">
        <v>9886</v>
      </c>
      <c r="J2420" s="2" t="s">
        <v>9906</v>
      </c>
      <c r="K2420" s="2" t="s">
        <v>9911</v>
      </c>
      <c r="L2420" s="2" t="s">
        <v>9926</v>
      </c>
      <c r="M2420" s="2">
        <v>3</v>
      </c>
      <c r="N2420" s="2">
        <v>20701.150000000001</v>
      </c>
      <c r="O2420" s="2">
        <v>62103.45</v>
      </c>
      <c r="P2420" s="2">
        <v>16.559999999999999</v>
      </c>
      <c r="Q2420" s="2">
        <v>51819.12</v>
      </c>
      <c r="R2420" s="2">
        <v>5</v>
      </c>
      <c r="S2420" s="2">
        <f t="shared" si="111"/>
        <v>2</v>
      </c>
      <c r="T2420" s="2">
        <f t="shared" si="112"/>
        <v>5</v>
      </c>
      <c r="U2420" s="6">
        <f t="shared" si="113"/>
        <v>55.847350977472502</v>
      </c>
    </row>
    <row r="2421" spans="1:21" x14ac:dyDescent="0.3">
      <c r="A2421" s="2" t="s">
        <v>2436</v>
      </c>
      <c r="B2421" s="2" t="s">
        <v>7406</v>
      </c>
      <c r="C2421" s="3">
        <v>45693</v>
      </c>
      <c r="D2421" s="4">
        <v>6</v>
      </c>
      <c r="E2421" s="3">
        <v>45694</v>
      </c>
      <c r="F2421" s="3">
        <v>45695</v>
      </c>
      <c r="G2421" s="3">
        <v>38362</v>
      </c>
      <c r="H2421" s="2" t="s">
        <v>9880</v>
      </c>
      <c r="I2421" s="2" t="s">
        <v>9901</v>
      </c>
      <c r="J2421" s="2" t="s">
        <v>9904</v>
      </c>
      <c r="K2421" s="2" t="s">
        <v>9909</v>
      </c>
      <c r="L2421" s="2" t="s">
        <v>9929</v>
      </c>
      <c r="M2421" s="2">
        <v>8</v>
      </c>
      <c r="N2421" s="2">
        <v>40789.620000000003</v>
      </c>
      <c r="O2421" s="2">
        <v>326316.96000000002</v>
      </c>
      <c r="P2421" s="2">
        <v>29.55</v>
      </c>
      <c r="Q2421" s="2">
        <v>229890.3</v>
      </c>
      <c r="R2421" s="2">
        <v>1</v>
      </c>
      <c r="S2421" s="2">
        <f t="shared" si="111"/>
        <v>2</v>
      </c>
      <c r="T2421" s="2">
        <f t="shared" si="112"/>
        <v>4</v>
      </c>
      <c r="U2421" s="6">
        <f t="shared" si="113"/>
        <v>20.071838331160365</v>
      </c>
    </row>
    <row r="2422" spans="1:21" x14ac:dyDescent="0.3">
      <c r="A2422" s="2" t="s">
        <v>2437</v>
      </c>
      <c r="B2422" s="2" t="s">
        <v>7407</v>
      </c>
      <c r="C2422" s="3">
        <v>45651</v>
      </c>
      <c r="D2422" s="4">
        <v>5</v>
      </c>
      <c r="E2422" s="3">
        <v>45653</v>
      </c>
      <c r="F2422" s="3">
        <v>45658</v>
      </c>
      <c r="G2422" s="3">
        <v>30262</v>
      </c>
      <c r="H2422" s="2" t="s">
        <v>9881</v>
      </c>
      <c r="I2422" s="2" t="s">
        <v>9891</v>
      </c>
      <c r="J2422" s="2" t="s">
        <v>9903</v>
      </c>
      <c r="K2422" s="2" t="s">
        <v>9907</v>
      </c>
      <c r="L2422" s="2" t="s">
        <v>9913</v>
      </c>
      <c r="M2422" s="2">
        <v>8</v>
      </c>
      <c r="N2422" s="2">
        <v>3011.82</v>
      </c>
      <c r="O2422" s="2">
        <v>24094.560000000001</v>
      </c>
      <c r="P2422" s="2">
        <v>24.56</v>
      </c>
      <c r="Q2422" s="2">
        <v>18176.939999999999</v>
      </c>
      <c r="R2422" s="2">
        <v>5</v>
      </c>
      <c r="S2422" s="2">
        <f t="shared" si="111"/>
        <v>7</v>
      </c>
      <c r="T2422" s="2">
        <f t="shared" si="112"/>
        <v>-2</v>
      </c>
      <c r="U2422" s="6">
        <f t="shared" si="113"/>
        <v>42.132115115242584</v>
      </c>
    </row>
    <row r="2423" spans="1:21" x14ac:dyDescent="0.3">
      <c r="A2423" s="2" t="s">
        <v>2438</v>
      </c>
      <c r="B2423" s="2" t="s">
        <v>7408</v>
      </c>
      <c r="C2423" s="3">
        <v>45578</v>
      </c>
      <c r="D2423" s="4">
        <v>10</v>
      </c>
      <c r="E2423" s="3">
        <v>45579</v>
      </c>
      <c r="F2423" s="3">
        <v>45584</v>
      </c>
      <c r="G2423" s="3">
        <v>38242</v>
      </c>
      <c r="H2423" s="2" t="s">
        <v>9882</v>
      </c>
      <c r="I2423" s="2" t="s">
        <v>9895</v>
      </c>
      <c r="J2423" s="2" t="s">
        <v>9904</v>
      </c>
      <c r="K2423" s="2" t="s">
        <v>9912</v>
      </c>
      <c r="L2423" s="2" t="s">
        <v>9930</v>
      </c>
      <c r="M2423" s="2">
        <v>1</v>
      </c>
      <c r="N2423" s="2">
        <v>33625.94</v>
      </c>
      <c r="O2423" s="2">
        <v>33625.94</v>
      </c>
      <c r="P2423" s="2">
        <v>8.7100000000000009</v>
      </c>
      <c r="Q2423" s="2">
        <v>30697.119999999999</v>
      </c>
      <c r="R2423" s="2">
        <v>4</v>
      </c>
      <c r="S2423" s="2">
        <f t="shared" si="111"/>
        <v>6</v>
      </c>
      <c r="T2423" s="2">
        <f t="shared" si="112"/>
        <v>4</v>
      </c>
      <c r="U2423" s="6">
        <f t="shared" si="113"/>
        <v>20.082909659757529</v>
      </c>
    </row>
    <row r="2424" spans="1:21" x14ac:dyDescent="0.3">
      <c r="A2424" s="2" t="s">
        <v>2439</v>
      </c>
      <c r="B2424" s="2" t="s">
        <v>7409</v>
      </c>
      <c r="C2424" s="3">
        <v>45294</v>
      </c>
      <c r="D2424" s="4">
        <v>3</v>
      </c>
      <c r="E2424" s="3">
        <v>45297</v>
      </c>
      <c r="F2424" s="3">
        <v>45301</v>
      </c>
      <c r="G2424" s="3">
        <v>29177</v>
      </c>
      <c r="H2424" s="2" t="s">
        <v>9879</v>
      </c>
      <c r="I2424" s="2" t="s">
        <v>9900</v>
      </c>
      <c r="J2424" s="2" t="s">
        <v>9906</v>
      </c>
      <c r="K2424" s="2" t="s">
        <v>9911</v>
      </c>
      <c r="L2424" s="2" t="s">
        <v>9936</v>
      </c>
      <c r="M2424" s="2">
        <v>7</v>
      </c>
      <c r="N2424" s="2">
        <v>40226.660000000003</v>
      </c>
      <c r="O2424" s="2">
        <v>281586.62</v>
      </c>
      <c r="P2424" s="2">
        <v>16.11</v>
      </c>
      <c r="Q2424" s="2">
        <v>236223.02</v>
      </c>
      <c r="R2424" s="2">
        <v>5</v>
      </c>
      <c r="S2424" s="2">
        <f t="shared" si="111"/>
        <v>7</v>
      </c>
      <c r="T2424" s="2">
        <f t="shared" si="112"/>
        <v>-4</v>
      </c>
      <c r="U2424" s="6">
        <f t="shared" si="113"/>
        <v>44.124628020473757</v>
      </c>
    </row>
    <row r="2425" spans="1:21" x14ac:dyDescent="0.3">
      <c r="A2425" s="2" t="s">
        <v>2440</v>
      </c>
      <c r="B2425" s="2" t="s">
        <v>7410</v>
      </c>
      <c r="C2425" s="3">
        <v>45285</v>
      </c>
      <c r="D2425" s="4">
        <v>10</v>
      </c>
      <c r="E2425" s="3">
        <v>45289</v>
      </c>
      <c r="F2425" s="3">
        <v>45290</v>
      </c>
      <c r="G2425" s="3">
        <v>35994</v>
      </c>
      <c r="H2425" s="2" t="s">
        <v>9879</v>
      </c>
      <c r="I2425" s="2" t="s">
        <v>9883</v>
      </c>
      <c r="J2425" s="2" t="s">
        <v>9903</v>
      </c>
      <c r="K2425" s="2" t="s">
        <v>9908</v>
      </c>
      <c r="L2425" s="2" t="s">
        <v>9934</v>
      </c>
      <c r="M2425" s="2">
        <v>2</v>
      </c>
      <c r="N2425" s="2">
        <v>10251.040000000001</v>
      </c>
      <c r="O2425" s="2">
        <v>20502.080000000002</v>
      </c>
      <c r="P2425" s="2">
        <v>9.4600000000000009</v>
      </c>
      <c r="Q2425" s="2">
        <v>18562.580000000002</v>
      </c>
      <c r="R2425" s="2">
        <v>1</v>
      </c>
      <c r="S2425" s="2">
        <f t="shared" si="111"/>
        <v>5</v>
      </c>
      <c r="T2425" s="2">
        <f t="shared" si="112"/>
        <v>5</v>
      </c>
      <c r="U2425" s="6">
        <f t="shared" si="113"/>
        <v>25.438711036225779</v>
      </c>
    </row>
    <row r="2426" spans="1:21" x14ac:dyDescent="0.3">
      <c r="A2426" s="2" t="s">
        <v>2441</v>
      </c>
      <c r="B2426" s="2" t="s">
        <v>7411</v>
      </c>
      <c r="C2426" s="3">
        <v>45430</v>
      </c>
      <c r="D2426" s="4">
        <v>8</v>
      </c>
      <c r="E2426" s="3">
        <v>45434</v>
      </c>
      <c r="F2426" s="3">
        <v>45437</v>
      </c>
      <c r="G2426" s="3">
        <v>33385</v>
      </c>
      <c r="H2426" s="2" t="s">
        <v>9881</v>
      </c>
      <c r="I2426" s="2" t="s">
        <v>9899</v>
      </c>
      <c r="J2426" s="2" t="s">
        <v>9904</v>
      </c>
      <c r="K2426" s="2" t="s">
        <v>9909</v>
      </c>
      <c r="L2426" s="2" t="s">
        <v>9916</v>
      </c>
      <c r="M2426" s="2">
        <v>10</v>
      </c>
      <c r="N2426" s="2">
        <v>39586.94</v>
      </c>
      <c r="O2426" s="2">
        <v>395869.4</v>
      </c>
      <c r="P2426" s="2">
        <v>17.8</v>
      </c>
      <c r="Q2426" s="2">
        <v>325404.65000000002</v>
      </c>
      <c r="R2426" s="2">
        <v>5</v>
      </c>
      <c r="S2426" s="2">
        <f t="shared" si="111"/>
        <v>7</v>
      </c>
      <c r="T2426" s="2">
        <f t="shared" si="112"/>
        <v>1</v>
      </c>
      <c r="U2426" s="6">
        <f t="shared" si="113"/>
        <v>32.976085031000885</v>
      </c>
    </row>
    <row r="2427" spans="1:21" x14ac:dyDescent="0.3">
      <c r="A2427" s="2" t="s">
        <v>2442</v>
      </c>
      <c r="B2427" s="2" t="s">
        <v>7412</v>
      </c>
      <c r="C2427" s="3">
        <v>45575</v>
      </c>
      <c r="D2427" s="4">
        <v>9</v>
      </c>
      <c r="E2427" s="3">
        <v>45578</v>
      </c>
      <c r="F2427" s="3">
        <v>45583</v>
      </c>
      <c r="G2427" s="3">
        <v>32775</v>
      </c>
      <c r="H2427" s="2" t="s">
        <v>9881</v>
      </c>
      <c r="I2427" s="2" t="s">
        <v>9894</v>
      </c>
      <c r="J2427" s="2" t="s">
        <v>9903</v>
      </c>
      <c r="K2427" s="2" t="s">
        <v>9907</v>
      </c>
      <c r="L2427" s="2" t="s">
        <v>9914</v>
      </c>
      <c r="M2427" s="2">
        <v>5</v>
      </c>
      <c r="N2427" s="2">
        <v>38227.57</v>
      </c>
      <c r="O2427" s="2">
        <v>191137.85</v>
      </c>
      <c r="P2427" s="2">
        <v>22.78</v>
      </c>
      <c r="Q2427" s="2">
        <v>147596.65</v>
      </c>
      <c r="R2427" s="2">
        <v>2</v>
      </c>
      <c r="S2427" s="2">
        <f t="shared" si="111"/>
        <v>8</v>
      </c>
      <c r="T2427" s="2">
        <f t="shared" si="112"/>
        <v>1</v>
      </c>
      <c r="U2427" s="6">
        <f t="shared" si="113"/>
        <v>35.044490075290895</v>
      </c>
    </row>
    <row r="2428" spans="1:21" x14ac:dyDescent="0.3">
      <c r="A2428" s="2" t="s">
        <v>2443</v>
      </c>
      <c r="B2428" s="2" t="s">
        <v>7413</v>
      </c>
      <c r="C2428" s="3">
        <v>45254</v>
      </c>
      <c r="D2428" s="4">
        <v>4</v>
      </c>
      <c r="E2428" s="3">
        <v>45259</v>
      </c>
      <c r="F2428" s="3">
        <v>45260</v>
      </c>
      <c r="G2428" s="3">
        <v>30912</v>
      </c>
      <c r="H2428" s="2" t="s">
        <v>9881</v>
      </c>
      <c r="I2428" s="2" t="s">
        <v>9899</v>
      </c>
      <c r="J2428" s="2" t="s">
        <v>9903</v>
      </c>
      <c r="K2428" s="2" t="s">
        <v>9908</v>
      </c>
      <c r="L2428" s="2" t="s">
        <v>9918</v>
      </c>
      <c r="M2428" s="2">
        <v>8</v>
      </c>
      <c r="N2428" s="2">
        <v>46174.41</v>
      </c>
      <c r="O2428" s="2">
        <v>369395.28</v>
      </c>
      <c r="P2428" s="2">
        <v>16.12</v>
      </c>
      <c r="Q2428" s="2">
        <v>309848.76</v>
      </c>
      <c r="R2428" s="2">
        <v>2</v>
      </c>
      <c r="S2428" s="2">
        <f t="shared" si="111"/>
        <v>6</v>
      </c>
      <c r="T2428" s="2">
        <f t="shared" si="112"/>
        <v>-2</v>
      </c>
      <c r="U2428" s="6">
        <f t="shared" si="113"/>
        <v>39.266255989048595</v>
      </c>
    </row>
    <row r="2429" spans="1:21" x14ac:dyDescent="0.3">
      <c r="A2429" s="2" t="s">
        <v>2444</v>
      </c>
      <c r="B2429" s="2" t="s">
        <v>7414</v>
      </c>
      <c r="C2429" s="3">
        <v>45844</v>
      </c>
      <c r="D2429" s="4">
        <v>3</v>
      </c>
      <c r="E2429" s="3">
        <v>45845</v>
      </c>
      <c r="F2429" s="3">
        <v>45850</v>
      </c>
      <c r="G2429" s="3">
        <v>37801</v>
      </c>
      <c r="H2429" s="2" t="s">
        <v>9881</v>
      </c>
      <c r="I2429" s="2" t="s">
        <v>9890</v>
      </c>
      <c r="J2429" s="2" t="s">
        <v>9905</v>
      </c>
      <c r="K2429" s="2" t="s">
        <v>9910</v>
      </c>
      <c r="L2429" s="2" t="s">
        <v>9925</v>
      </c>
      <c r="M2429" s="2">
        <v>3</v>
      </c>
      <c r="N2429" s="2">
        <v>48619.47</v>
      </c>
      <c r="O2429" s="2">
        <v>145858.41</v>
      </c>
      <c r="P2429" s="2">
        <v>27.67</v>
      </c>
      <c r="Q2429" s="2">
        <v>105499.39</v>
      </c>
      <c r="R2429" s="2">
        <v>1</v>
      </c>
      <c r="S2429" s="2">
        <f t="shared" si="111"/>
        <v>6</v>
      </c>
      <c r="T2429" s="2">
        <f t="shared" si="112"/>
        <v>-3</v>
      </c>
      <c r="U2429" s="6">
        <f t="shared" si="113"/>
        <v>22.019878585882633</v>
      </c>
    </row>
    <row r="2430" spans="1:21" x14ac:dyDescent="0.3">
      <c r="A2430" s="2" t="s">
        <v>2445</v>
      </c>
      <c r="B2430" s="2" t="s">
        <v>7415</v>
      </c>
      <c r="C2430" s="3">
        <v>45868</v>
      </c>
      <c r="D2430" s="4">
        <v>10</v>
      </c>
      <c r="E2430" s="3">
        <v>45871</v>
      </c>
      <c r="F2430" s="3">
        <v>45874</v>
      </c>
      <c r="G2430" s="3">
        <v>30086</v>
      </c>
      <c r="H2430" s="2" t="s">
        <v>9880</v>
      </c>
      <c r="I2430" s="2" t="s">
        <v>9892</v>
      </c>
      <c r="J2430" s="2" t="s">
        <v>9903</v>
      </c>
      <c r="K2430" s="2" t="s">
        <v>9907</v>
      </c>
      <c r="L2430" s="2" t="s">
        <v>9931</v>
      </c>
      <c r="M2430" s="2">
        <v>3</v>
      </c>
      <c r="N2430" s="2">
        <v>8729.7999999999993</v>
      </c>
      <c r="O2430" s="2">
        <v>26189.4</v>
      </c>
      <c r="P2430" s="2">
        <v>21.97</v>
      </c>
      <c r="Q2430" s="2">
        <v>20435.59</v>
      </c>
      <c r="R2430" s="2">
        <v>1</v>
      </c>
      <c r="S2430" s="2">
        <f t="shared" si="111"/>
        <v>6</v>
      </c>
      <c r="T2430" s="2">
        <f t="shared" si="112"/>
        <v>4</v>
      </c>
      <c r="U2430" s="6">
        <f t="shared" si="113"/>
        <v>43.208761122518823</v>
      </c>
    </row>
    <row r="2431" spans="1:21" x14ac:dyDescent="0.3">
      <c r="A2431" s="2" t="s">
        <v>2446</v>
      </c>
      <c r="B2431" s="2" t="s">
        <v>7416</v>
      </c>
      <c r="C2431" s="3">
        <v>45216</v>
      </c>
      <c r="D2431" s="4">
        <v>4</v>
      </c>
      <c r="E2431" s="3">
        <v>45218</v>
      </c>
      <c r="F2431" s="3">
        <v>45220</v>
      </c>
      <c r="G2431" s="3">
        <v>25954</v>
      </c>
      <c r="H2431" s="2" t="s">
        <v>9881</v>
      </c>
      <c r="I2431" s="2" t="s">
        <v>9885</v>
      </c>
      <c r="J2431" s="2" t="s">
        <v>9906</v>
      </c>
      <c r="K2431" s="2" t="s">
        <v>9911</v>
      </c>
      <c r="L2431" s="2" t="s">
        <v>9936</v>
      </c>
      <c r="M2431" s="2">
        <v>6</v>
      </c>
      <c r="N2431" s="2">
        <v>39073.94</v>
      </c>
      <c r="O2431" s="2">
        <v>234443.64</v>
      </c>
      <c r="P2431" s="2">
        <v>22.71</v>
      </c>
      <c r="Q2431" s="2">
        <v>181201.49</v>
      </c>
      <c r="R2431" s="2">
        <v>4</v>
      </c>
      <c r="S2431" s="2">
        <f t="shared" si="111"/>
        <v>4</v>
      </c>
      <c r="T2431" s="2">
        <f t="shared" si="112"/>
        <v>0</v>
      </c>
      <c r="U2431" s="6">
        <f t="shared" si="113"/>
        <v>52.737162930054751</v>
      </c>
    </row>
    <row r="2432" spans="1:21" x14ac:dyDescent="0.3">
      <c r="A2432" s="2" t="s">
        <v>2447</v>
      </c>
      <c r="B2432" s="2" t="s">
        <v>7417</v>
      </c>
      <c r="C2432" s="3">
        <v>45861</v>
      </c>
      <c r="D2432" s="4">
        <v>3</v>
      </c>
      <c r="E2432" s="3">
        <v>45865</v>
      </c>
      <c r="F2432" s="3">
        <v>45866</v>
      </c>
      <c r="G2432" s="3">
        <v>38991</v>
      </c>
      <c r="H2432" s="2" t="s">
        <v>9882</v>
      </c>
      <c r="I2432" s="2" t="s">
        <v>9895</v>
      </c>
      <c r="J2432" s="2" t="s">
        <v>9905</v>
      </c>
      <c r="K2432" s="2" t="s">
        <v>9910</v>
      </c>
      <c r="L2432" s="2" t="s">
        <v>9925</v>
      </c>
      <c r="M2432" s="2">
        <v>8</v>
      </c>
      <c r="N2432" s="2">
        <v>32201.200000000001</v>
      </c>
      <c r="O2432" s="2">
        <v>257609.60000000001</v>
      </c>
      <c r="P2432" s="2">
        <v>20.2</v>
      </c>
      <c r="Q2432" s="2">
        <v>205572.46</v>
      </c>
      <c r="R2432" s="2">
        <v>5</v>
      </c>
      <c r="S2432" s="2">
        <f t="shared" si="111"/>
        <v>5</v>
      </c>
      <c r="T2432" s="2">
        <f t="shared" si="112"/>
        <v>-2</v>
      </c>
      <c r="U2432" s="6">
        <f t="shared" si="113"/>
        <v>18.809034907597535</v>
      </c>
    </row>
    <row r="2433" spans="1:21" x14ac:dyDescent="0.3">
      <c r="A2433" s="2" t="s">
        <v>2448</v>
      </c>
      <c r="B2433" s="2" t="s">
        <v>5214</v>
      </c>
      <c r="C2433" s="3">
        <v>45865</v>
      </c>
      <c r="D2433" s="4">
        <v>7</v>
      </c>
      <c r="E2433" s="3">
        <v>45866</v>
      </c>
      <c r="F2433" s="3">
        <v>45867</v>
      </c>
      <c r="G2433" s="3">
        <v>34912</v>
      </c>
      <c r="H2433" s="2" t="s">
        <v>9882</v>
      </c>
      <c r="I2433" s="2" t="s">
        <v>9898</v>
      </c>
      <c r="J2433" s="2" t="s">
        <v>9904</v>
      </c>
      <c r="K2433" s="2" t="s">
        <v>9909</v>
      </c>
      <c r="L2433" s="2" t="s">
        <v>9927</v>
      </c>
      <c r="M2433" s="2">
        <v>7</v>
      </c>
      <c r="N2433" s="2">
        <v>37683.279999999999</v>
      </c>
      <c r="O2433" s="2">
        <v>263782.96000000002</v>
      </c>
      <c r="P2433" s="2">
        <v>5.37</v>
      </c>
      <c r="Q2433" s="2">
        <v>249617.82</v>
      </c>
      <c r="R2433" s="2">
        <v>2</v>
      </c>
      <c r="S2433" s="2">
        <f t="shared" si="111"/>
        <v>2</v>
      </c>
      <c r="T2433" s="2">
        <f t="shared" si="112"/>
        <v>5</v>
      </c>
      <c r="U2433" s="6">
        <f t="shared" si="113"/>
        <v>29.987017574847656</v>
      </c>
    </row>
    <row r="2434" spans="1:21" x14ac:dyDescent="0.3">
      <c r="A2434" s="2" t="s">
        <v>2449</v>
      </c>
      <c r="B2434" s="2" t="s">
        <v>7418</v>
      </c>
      <c r="C2434" s="3">
        <v>45531</v>
      </c>
      <c r="D2434" s="4">
        <v>7</v>
      </c>
      <c r="E2434" s="3">
        <v>45533</v>
      </c>
      <c r="F2434" s="3">
        <v>45535</v>
      </c>
      <c r="G2434" s="3">
        <v>23030</v>
      </c>
      <c r="H2434" s="2" t="s">
        <v>9880</v>
      </c>
      <c r="I2434" s="2" t="s">
        <v>9897</v>
      </c>
      <c r="J2434" s="2" t="s">
        <v>9904</v>
      </c>
      <c r="K2434" s="2" t="s">
        <v>9912</v>
      </c>
      <c r="L2434" s="2" t="s">
        <v>9933</v>
      </c>
      <c r="M2434" s="2">
        <v>5</v>
      </c>
      <c r="N2434" s="2">
        <v>44345.78</v>
      </c>
      <c r="O2434" s="2">
        <v>221728.9</v>
      </c>
      <c r="P2434" s="2">
        <v>17.899999999999999</v>
      </c>
      <c r="Q2434" s="2">
        <v>182039.43</v>
      </c>
      <c r="R2434" s="2">
        <v>2</v>
      </c>
      <c r="S2434" s="2">
        <f t="shared" si="111"/>
        <v>4</v>
      </c>
      <c r="T2434" s="2">
        <f t="shared" si="112"/>
        <v>3</v>
      </c>
      <c r="U2434" s="6">
        <f t="shared" si="113"/>
        <v>61.60302040095381</v>
      </c>
    </row>
    <row r="2435" spans="1:21" x14ac:dyDescent="0.3">
      <c r="A2435" s="2" t="s">
        <v>2450</v>
      </c>
      <c r="B2435" s="2" t="s">
        <v>7419</v>
      </c>
      <c r="C2435" s="3">
        <v>45751</v>
      </c>
      <c r="D2435" s="4">
        <v>7</v>
      </c>
      <c r="E2435" s="3">
        <v>45752</v>
      </c>
      <c r="F2435" s="3">
        <v>45755</v>
      </c>
      <c r="G2435" s="3">
        <v>28795</v>
      </c>
      <c r="H2435" s="2" t="s">
        <v>9879</v>
      </c>
      <c r="I2435" s="2" t="s">
        <v>9896</v>
      </c>
      <c r="J2435" s="2" t="s">
        <v>9903</v>
      </c>
      <c r="K2435" s="2" t="s">
        <v>9907</v>
      </c>
      <c r="L2435" s="2" t="s">
        <v>9913</v>
      </c>
      <c r="M2435" s="2">
        <v>10</v>
      </c>
      <c r="N2435" s="2">
        <v>25746.62</v>
      </c>
      <c r="O2435" s="2">
        <v>257466.2</v>
      </c>
      <c r="P2435" s="2">
        <v>6</v>
      </c>
      <c r="Q2435" s="2">
        <v>242018.23</v>
      </c>
      <c r="R2435" s="2">
        <v>5</v>
      </c>
      <c r="S2435" s="2">
        <f t="shared" ref="S2435:S2498" si="114">_xlfn.DAYS(F2435,C2435)</f>
        <v>4</v>
      </c>
      <c r="T2435" s="2">
        <f t="shared" ref="T2435:T2498" si="115">D2435-S2435</f>
        <v>3</v>
      </c>
      <c r="U2435" s="6">
        <f t="shared" ref="U2435:U2498" si="116">YEARFRAC(G2435,C2435,1)</f>
        <v>46.422997946611908</v>
      </c>
    </row>
    <row r="2436" spans="1:21" x14ac:dyDescent="0.3">
      <c r="A2436" s="2" t="s">
        <v>2451</v>
      </c>
      <c r="B2436" s="2" t="s">
        <v>7420</v>
      </c>
      <c r="C2436" s="3">
        <v>45802</v>
      </c>
      <c r="D2436" s="4">
        <v>4</v>
      </c>
      <c r="E2436" s="3">
        <v>45803</v>
      </c>
      <c r="F2436" s="3">
        <v>45804</v>
      </c>
      <c r="G2436" s="3">
        <v>24236</v>
      </c>
      <c r="H2436" s="2" t="s">
        <v>9882</v>
      </c>
      <c r="I2436" s="2" t="s">
        <v>9895</v>
      </c>
      <c r="J2436" s="2" t="s">
        <v>9904</v>
      </c>
      <c r="K2436" s="2" t="s">
        <v>9912</v>
      </c>
      <c r="L2436" s="2" t="s">
        <v>9930</v>
      </c>
      <c r="M2436" s="2">
        <v>4</v>
      </c>
      <c r="N2436" s="2">
        <v>33685</v>
      </c>
      <c r="O2436" s="2">
        <v>134740</v>
      </c>
      <c r="P2436" s="2">
        <v>21.18</v>
      </c>
      <c r="Q2436" s="2">
        <v>106202.07</v>
      </c>
      <c r="R2436" s="2">
        <v>3</v>
      </c>
      <c r="S2436" s="2">
        <f t="shared" si="114"/>
        <v>2</v>
      </c>
      <c r="T2436" s="2">
        <f t="shared" si="115"/>
        <v>2</v>
      </c>
      <c r="U2436" s="6">
        <f t="shared" si="116"/>
        <v>59.044490075290895</v>
      </c>
    </row>
    <row r="2437" spans="1:21" x14ac:dyDescent="0.3">
      <c r="A2437" s="2" t="s">
        <v>2452</v>
      </c>
      <c r="B2437" s="2" t="s">
        <v>7421</v>
      </c>
      <c r="C2437" s="3">
        <v>45371</v>
      </c>
      <c r="D2437" s="4">
        <v>6</v>
      </c>
      <c r="E2437" s="3">
        <v>45372</v>
      </c>
      <c r="F2437" s="3">
        <v>45375</v>
      </c>
      <c r="G2437" s="3">
        <v>26029</v>
      </c>
      <c r="H2437" s="2" t="s">
        <v>9880</v>
      </c>
      <c r="I2437" s="2" t="s">
        <v>9884</v>
      </c>
      <c r="J2437" s="2" t="s">
        <v>9906</v>
      </c>
      <c r="K2437" s="2" t="s">
        <v>9911</v>
      </c>
      <c r="L2437" s="2" t="s">
        <v>9919</v>
      </c>
      <c r="M2437" s="2">
        <v>1</v>
      </c>
      <c r="N2437" s="2">
        <v>33760.68</v>
      </c>
      <c r="O2437" s="2">
        <v>33760.68</v>
      </c>
      <c r="P2437" s="2">
        <v>12.73</v>
      </c>
      <c r="Q2437" s="2">
        <v>29462.95</v>
      </c>
      <c r="R2437" s="2">
        <v>3</v>
      </c>
      <c r="S2437" s="2">
        <f t="shared" si="114"/>
        <v>4</v>
      </c>
      <c r="T2437" s="2">
        <f t="shared" si="115"/>
        <v>2</v>
      </c>
      <c r="U2437" s="6">
        <f t="shared" si="116"/>
        <v>52.954167511660927</v>
      </c>
    </row>
    <row r="2438" spans="1:21" x14ac:dyDescent="0.3">
      <c r="A2438" s="2" t="s">
        <v>2453</v>
      </c>
      <c r="B2438" s="2" t="s">
        <v>7422</v>
      </c>
      <c r="C2438" s="3">
        <v>45809</v>
      </c>
      <c r="D2438" s="4">
        <v>10</v>
      </c>
      <c r="E2438" s="3">
        <v>45813</v>
      </c>
      <c r="F2438" s="3">
        <v>45814</v>
      </c>
      <c r="G2438" s="3">
        <v>31235</v>
      </c>
      <c r="H2438" s="2" t="s">
        <v>9879</v>
      </c>
      <c r="I2438" s="2" t="s">
        <v>9896</v>
      </c>
      <c r="J2438" s="2" t="s">
        <v>9906</v>
      </c>
      <c r="K2438" s="2" t="s">
        <v>9911</v>
      </c>
      <c r="L2438" s="2" t="s">
        <v>9926</v>
      </c>
      <c r="M2438" s="2">
        <v>7</v>
      </c>
      <c r="N2438" s="2">
        <v>24978.080000000002</v>
      </c>
      <c r="O2438" s="2">
        <v>174846.56</v>
      </c>
      <c r="P2438" s="2">
        <v>5.75</v>
      </c>
      <c r="Q2438" s="2">
        <v>164792.88</v>
      </c>
      <c r="R2438" s="2">
        <v>3</v>
      </c>
      <c r="S2438" s="2">
        <f t="shared" si="114"/>
        <v>5</v>
      </c>
      <c r="T2438" s="2">
        <f t="shared" si="115"/>
        <v>5</v>
      </c>
      <c r="U2438" s="6">
        <f t="shared" si="116"/>
        <v>39.902103505843073</v>
      </c>
    </row>
    <row r="2439" spans="1:21" x14ac:dyDescent="0.3">
      <c r="A2439" s="2" t="s">
        <v>2454</v>
      </c>
      <c r="B2439" s="2" t="s">
        <v>7423</v>
      </c>
      <c r="C2439" s="3">
        <v>45875</v>
      </c>
      <c r="D2439" s="4">
        <v>9</v>
      </c>
      <c r="E2439" s="3">
        <v>45876</v>
      </c>
      <c r="F2439" s="3">
        <v>45878</v>
      </c>
      <c r="G2439" s="3">
        <v>22026</v>
      </c>
      <c r="H2439" s="2" t="s">
        <v>9881</v>
      </c>
      <c r="I2439" s="2" t="s">
        <v>9885</v>
      </c>
      <c r="J2439" s="2" t="s">
        <v>9906</v>
      </c>
      <c r="K2439" s="2" t="s">
        <v>9911</v>
      </c>
      <c r="L2439" s="2" t="s">
        <v>9922</v>
      </c>
      <c r="M2439" s="2">
        <v>7</v>
      </c>
      <c r="N2439" s="2">
        <v>9852.27</v>
      </c>
      <c r="O2439" s="2">
        <v>68965.89</v>
      </c>
      <c r="P2439" s="2">
        <v>6.32</v>
      </c>
      <c r="Q2439" s="2">
        <v>64607.25</v>
      </c>
      <c r="R2439" s="2">
        <v>3</v>
      </c>
      <c r="S2439" s="2">
        <f t="shared" si="114"/>
        <v>3</v>
      </c>
      <c r="T2439" s="2">
        <f t="shared" si="115"/>
        <v>6</v>
      </c>
      <c r="U2439" s="6">
        <f t="shared" si="116"/>
        <v>65.293649147550511</v>
      </c>
    </row>
    <row r="2440" spans="1:21" x14ac:dyDescent="0.3">
      <c r="A2440" s="2" t="s">
        <v>2455</v>
      </c>
      <c r="B2440" s="2" t="s">
        <v>7424</v>
      </c>
      <c r="C2440" s="3">
        <v>45260</v>
      </c>
      <c r="D2440" s="4">
        <v>4</v>
      </c>
      <c r="E2440" s="3">
        <v>45263</v>
      </c>
      <c r="F2440" s="3">
        <v>45264</v>
      </c>
      <c r="G2440" s="3">
        <v>23650</v>
      </c>
      <c r="H2440" s="2" t="s">
        <v>9880</v>
      </c>
      <c r="I2440" s="2" t="s">
        <v>9892</v>
      </c>
      <c r="J2440" s="2" t="s">
        <v>9903</v>
      </c>
      <c r="K2440" s="2" t="s">
        <v>9908</v>
      </c>
      <c r="L2440" s="2" t="s">
        <v>9934</v>
      </c>
      <c r="M2440" s="2">
        <v>3</v>
      </c>
      <c r="N2440" s="2">
        <v>2179.0300000000002</v>
      </c>
      <c r="O2440" s="2">
        <v>6537.09</v>
      </c>
      <c r="P2440" s="2">
        <v>2.13</v>
      </c>
      <c r="Q2440" s="2">
        <v>6397.85</v>
      </c>
      <c r="R2440" s="2">
        <v>1</v>
      </c>
      <c r="S2440" s="2">
        <f t="shared" si="114"/>
        <v>4</v>
      </c>
      <c r="T2440" s="2">
        <f t="shared" si="115"/>
        <v>0</v>
      </c>
      <c r="U2440" s="6">
        <f t="shared" si="116"/>
        <v>59.16495550992471</v>
      </c>
    </row>
    <row r="2441" spans="1:21" x14ac:dyDescent="0.3">
      <c r="A2441" s="2" t="s">
        <v>2456</v>
      </c>
      <c r="B2441" s="2" t="s">
        <v>7425</v>
      </c>
      <c r="C2441" s="3">
        <v>45474</v>
      </c>
      <c r="D2441" s="4">
        <v>4</v>
      </c>
      <c r="E2441" s="3">
        <v>45477</v>
      </c>
      <c r="F2441" s="3">
        <v>45481</v>
      </c>
      <c r="G2441" s="3">
        <v>29379</v>
      </c>
      <c r="H2441" s="2" t="s">
        <v>9880</v>
      </c>
      <c r="I2441" s="2" t="s">
        <v>9901</v>
      </c>
      <c r="J2441" s="2" t="s">
        <v>9903</v>
      </c>
      <c r="K2441" s="2" t="s">
        <v>9908</v>
      </c>
      <c r="L2441" s="2" t="s">
        <v>9921</v>
      </c>
      <c r="M2441" s="2">
        <v>9</v>
      </c>
      <c r="N2441" s="2">
        <v>13561.52</v>
      </c>
      <c r="O2441" s="2">
        <v>122053.68</v>
      </c>
      <c r="P2441" s="2">
        <v>7.53</v>
      </c>
      <c r="Q2441" s="2">
        <v>112863.03999999999</v>
      </c>
      <c r="R2441" s="2">
        <v>4</v>
      </c>
      <c r="S2441" s="2">
        <f t="shared" si="114"/>
        <v>7</v>
      </c>
      <c r="T2441" s="2">
        <f t="shared" si="115"/>
        <v>-3</v>
      </c>
      <c r="U2441" s="6">
        <f t="shared" si="116"/>
        <v>44.063697755064794</v>
      </c>
    </row>
    <row r="2442" spans="1:21" x14ac:dyDescent="0.3">
      <c r="A2442" s="2" t="s">
        <v>2457</v>
      </c>
      <c r="B2442" s="2" t="s">
        <v>7426</v>
      </c>
      <c r="C2442" s="3">
        <v>45305</v>
      </c>
      <c r="D2442" s="4">
        <v>3</v>
      </c>
      <c r="E2442" s="3">
        <v>45308</v>
      </c>
      <c r="F2442" s="3">
        <v>45313</v>
      </c>
      <c r="G2442" s="3">
        <v>35905</v>
      </c>
      <c r="H2442" s="2" t="s">
        <v>9881</v>
      </c>
      <c r="I2442" s="2" t="s">
        <v>9899</v>
      </c>
      <c r="J2442" s="2" t="s">
        <v>9906</v>
      </c>
      <c r="K2442" s="2" t="s">
        <v>9911</v>
      </c>
      <c r="L2442" s="2" t="s">
        <v>9922</v>
      </c>
      <c r="M2442" s="2">
        <v>3</v>
      </c>
      <c r="N2442" s="2">
        <v>31517.91</v>
      </c>
      <c r="O2442" s="2">
        <v>94553.73</v>
      </c>
      <c r="P2442" s="2">
        <v>18.91</v>
      </c>
      <c r="Q2442" s="2">
        <v>76673.62</v>
      </c>
      <c r="R2442" s="2">
        <v>5</v>
      </c>
      <c r="S2442" s="2">
        <f t="shared" si="114"/>
        <v>8</v>
      </c>
      <c r="T2442" s="2">
        <f t="shared" si="115"/>
        <v>-5</v>
      </c>
      <c r="U2442" s="6">
        <f t="shared" si="116"/>
        <v>25.735145001013993</v>
      </c>
    </row>
    <row r="2443" spans="1:21" x14ac:dyDescent="0.3">
      <c r="A2443" s="2" t="s">
        <v>2458</v>
      </c>
      <c r="B2443" s="2" t="s">
        <v>7427</v>
      </c>
      <c r="C2443" s="3">
        <v>45199</v>
      </c>
      <c r="D2443" s="4">
        <v>6</v>
      </c>
      <c r="E2443" s="3">
        <v>45204</v>
      </c>
      <c r="F2443" s="3">
        <v>45207</v>
      </c>
      <c r="G2443" s="3">
        <v>28086</v>
      </c>
      <c r="H2443" s="2" t="s">
        <v>9881</v>
      </c>
      <c r="I2443" s="2" t="s">
        <v>9894</v>
      </c>
      <c r="J2443" s="2" t="s">
        <v>9906</v>
      </c>
      <c r="K2443" s="2" t="s">
        <v>9911</v>
      </c>
      <c r="L2443" s="2" t="s">
        <v>9919</v>
      </c>
      <c r="M2443" s="2">
        <v>7</v>
      </c>
      <c r="N2443" s="2">
        <v>13593.15</v>
      </c>
      <c r="O2443" s="2">
        <v>95152.05</v>
      </c>
      <c r="P2443" s="2">
        <v>11.67</v>
      </c>
      <c r="Q2443" s="2">
        <v>84047.81</v>
      </c>
      <c r="R2443" s="2">
        <v>3</v>
      </c>
      <c r="S2443" s="2">
        <f t="shared" si="114"/>
        <v>8</v>
      </c>
      <c r="T2443" s="2">
        <f t="shared" si="115"/>
        <v>-2</v>
      </c>
      <c r="U2443" s="6">
        <f t="shared" si="116"/>
        <v>46.852840520191648</v>
      </c>
    </row>
    <row r="2444" spans="1:21" x14ac:dyDescent="0.3">
      <c r="A2444" s="2" t="s">
        <v>2459</v>
      </c>
      <c r="B2444" s="2" t="s">
        <v>7428</v>
      </c>
      <c r="C2444" s="3">
        <v>45397</v>
      </c>
      <c r="D2444" s="4">
        <v>4</v>
      </c>
      <c r="E2444" s="3">
        <v>45399</v>
      </c>
      <c r="F2444" s="3">
        <v>45400</v>
      </c>
      <c r="G2444" s="3">
        <v>34303</v>
      </c>
      <c r="H2444" s="2" t="s">
        <v>9881</v>
      </c>
      <c r="I2444" s="2" t="s">
        <v>9890</v>
      </c>
      <c r="J2444" s="2" t="s">
        <v>9903</v>
      </c>
      <c r="K2444" s="2" t="s">
        <v>9907</v>
      </c>
      <c r="L2444" s="2" t="s">
        <v>9932</v>
      </c>
      <c r="M2444" s="2">
        <v>5</v>
      </c>
      <c r="N2444" s="2">
        <v>13110.87</v>
      </c>
      <c r="O2444" s="2">
        <v>65554.350000000006</v>
      </c>
      <c r="P2444" s="2">
        <v>12.73</v>
      </c>
      <c r="Q2444" s="2">
        <v>57209.279999999999</v>
      </c>
      <c r="R2444" s="2">
        <v>4</v>
      </c>
      <c r="S2444" s="2">
        <f t="shared" si="114"/>
        <v>3</v>
      </c>
      <c r="T2444" s="2">
        <f t="shared" si="115"/>
        <v>1</v>
      </c>
      <c r="U2444" s="6">
        <f t="shared" si="116"/>
        <v>30.373716632443532</v>
      </c>
    </row>
    <row r="2445" spans="1:21" x14ac:dyDescent="0.3">
      <c r="A2445" s="2" t="s">
        <v>2460</v>
      </c>
      <c r="B2445" s="2" t="s">
        <v>7429</v>
      </c>
      <c r="C2445" s="3">
        <v>45717</v>
      </c>
      <c r="D2445" s="4">
        <v>4</v>
      </c>
      <c r="E2445" s="3">
        <v>45722</v>
      </c>
      <c r="F2445" s="3">
        <v>45725</v>
      </c>
      <c r="G2445" s="3">
        <v>34129</v>
      </c>
      <c r="H2445" s="2" t="s">
        <v>9882</v>
      </c>
      <c r="I2445" s="2" t="s">
        <v>9887</v>
      </c>
      <c r="J2445" s="2" t="s">
        <v>9904</v>
      </c>
      <c r="K2445" s="2" t="s">
        <v>9912</v>
      </c>
      <c r="L2445" s="2" t="s">
        <v>9933</v>
      </c>
      <c r="M2445" s="2">
        <v>2</v>
      </c>
      <c r="N2445" s="2">
        <v>6241.84</v>
      </c>
      <c r="O2445" s="2">
        <v>12483.68</v>
      </c>
      <c r="P2445" s="2">
        <v>21.25</v>
      </c>
      <c r="Q2445" s="2">
        <v>9830.9</v>
      </c>
      <c r="R2445" s="2">
        <v>3</v>
      </c>
      <c r="S2445" s="2">
        <f t="shared" si="114"/>
        <v>8</v>
      </c>
      <c r="T2445" s="2">
        <f t="shared" si="115"/>
        <v>-4</v>
      </c>
      <c r="U2445" s="6">
        <f t="shared" si="116"/>
        <v>31.726872977681904</v>
      </c>
    </row>
    <row r="2446" spans="1:21" x14ac:dyDescent="0.3">
      <c r="A2446" s="2" t="s">
        <v>2461</v>
      </c>
      <c r="B2446" s="2" t="s">
        <v>7430</v>
      </c>
      <c r="C2446" s="3">
        <v>45392</v>
      </c>
      <c r="D2446" s="4">
        <v>9</v>
      </c>
      <c r="E2446" s="3">
        <v>45397</v>
      </c>
      <c r="F2446" s="3">
        <v>45400</v>
      </c>
      <c r="G2446" s="3">
        <v>32070</v>
      </c>
      <c r="H2446" s="2" t="s">
        <v>9881</v>
      </c>
      <c r="I2446" s="2" t="s">
        <v>9891</v>
      </c>
      <c r="J2446" s="2" t="s">
        <v>9905</v>
      </c>
      <c r="K2446" s="2" t="s">
        <v>9910</v>
      </c>
      <c r="L2446" s="2" t="s">
        <v>9925</v>
      </c>
      <c r="M2446" s="2">
        <v>10</v>
      </c>
      <c r="N2446" s="2">
        <v>24754.6</v>
      </c>
      <c r="O2446" s="2">
        <v>247546</v>
      </c>
      <c r="P2446" s="2">
        <v>12.96</v>
      </c>
      <c r="Q2446" s="2">
        <v>215464.04</v>
      </c>
      <c r="R2446" s="2">
        <v>4</v>
      </c>
      <c r="S2446" s="2">
        <f t="shared" si="114"/>
        <v>8</v>
      </c>
      <c r="T2446" s="2">
        <f t="shared" si="115"/>
        <v>1</v>
      </c>
      <c r="U2446" s="6">
        <f t="shared" si="116"/>
        <v>36.47233429394813</v>
      </c>
    </row>
    <row r="2447" spans="1:21" x14ac:dyDescent="0.3">
      <c r="A2447" s="2" t="s">
        <v>2462</v>
      </c>
      <c r="B2447" s="2" t="s">
        <v>7431</v>
      </c>
      <c r="C2447" s="3">
        <v>45253</v>
      </c>
      <c r="D2447" s="4">
        <v>5</v>
      </c>
      <c r="E2447" s="3">
        <v>45257</v>
      </c>
      <c r="F2447" s="3">
        <v>45259</v>
      </c>
      <c r="G2447" s="3">
        <v>29268</v>
      </c>
      <c r="H2447" s="2" t="s">
        <v>9882</v>
      </c>
      <c r="I2447" s="2" t="s">
        <v>9887</v>
      </c>
      <c r="J2447" s="2" t="s">
        <v>9904</v>
      </c>
      <c r="K2447" s="2" t="s">
        <v>9912</v>
      </c>
      <c r="L2447" s="2" t="s">
        <v>9933</v>
      </c>
      <c r="M2447" s="2">
        <v>10</v>
      </c>
      <c r="N2447" s="2">
        <v>16853.14</v>
      </c>
      <c r="O2447" s="2">
        <v>168531.4</v>
      </c>
      <c r="P2447" s="2">
        <v>24.19</v>
      </c>
      <c r="Q2447" s="2">
        <v>127763.65</v>
      </c>
      <c r="R2447" s="2">
        <v>2</v>
      </c>
      <c r="S2447" s="2">
        <f t="shared" si="114"/>
        <v>6</v>
      </c>
      <c r="T2447" s="2">
        <f t="shared" si="115"/>
        <v>-1</v>
      </c>
      <c r="U2447" s="6">
        <f t="shared" si="116"/>
        <v>43.76454483230664</v>
      </c>
    </row>
    <row r="2448" spans="1:21" x14ac:dyDescent="0.3">
      <c r="A2448" s="2" t="s">
        <v>2463</v>
      </c>
      <c r="B2448" s="2" t="s">
        <v>7432</v>
      </c>
      <c r="C2448" s="3">
        <v>45766</v>
      </c>
      <c r="D2448" s="4">
        <v>3</v>
      </c>
      <c r="E2448" s="3">
        <v>45770</v>
      </c>
      <c r="F2448" s="3">
        <v>45773</v>
      </c>
      <c r="G2448" s="3">
        <v>25937</v>
      </c>
      <c r="H2448" s="2" t="s">
        <v>9880</v>
      </c>
      <c r="I2448" s="2" t="s">
        <v>9901</v>
      </c>
      <c r="J2448" s="2" t="s">
        <v>9903</v>
      </c>
      <c r="K2448" s="2" t="s">
        <v>9908</v>
      </c>
      <c r="L2448" s="2" t="s">
        <v>9921</v>
      </c>
      <c r="M2448" s="2">
        <v>3</v>
      </c>
      <c r="N2448" s="2">
        <v>3353.35</v>
      </c>
      <c r="O2448" s="2">
        <v>10060.049999999999</v>
      </c>
      <c r="P2448" s="2">
        <v>1.1399999999999999</v>
      </c>
      <c r="Q2448" s="2">
        <v>9945.3700000000008</v>
      </c>
      <c r="R2448" s="2">
        <v>3</v>
      </c>
      <c r="S2448" s="2">
        <f t="shared" si="114"/>
        <v>7</v>
      </c>
      <c r="T2448" s="2">
        <f t="shared" si="115"/>
        <v>-4</v>
      </c>
      <c r="U2448" s="6">
        <f t="shared" si="116"/>
        <v>54.288167653939965</v>
      </c>
    </row>
    <row r="2449" spans="1:21" x14ac:dyDescent="0.3">
      <c r="A2449" s="2" t="s">
        <v>2464</v>
      </c>
      <c r="B2449" s="2" t="s">
        <v>7433</v>
      </c>
      <c r="C2449" s="3">
        <v>45152</v>
      </c>
      <c r="D2449" s="4">
        <v>5</v>
      </c>
      <c r="E2449" s="3">
        <v>45157</v>
      </c>
      <c r="F2449" s="3">
        <v>45159</v>
      </c>
      <c r="G2449" s="3">
        <v>26064</v>
      </c>
      <c r="H2449" s="2" t="s">
        <v>9880</v>
      </c>
      <c r="I2449" s="2" t="s">
        <v>9892</v>
      </c>
      <c r="J2449" s="2" t="s">
        <v>9903</v>
      </c>
      <c r="K2449" s="2" t="s">
        <v>9907</v>
      </c>
      <c r="L2449" s="2" t="s">
        <v>9913</v>
      </c>
      <c r="M2449" s="2">
        <v>10</v>
      </c>
      <c r="N2449" s="2">
        <v>30760.400000000001</v>
      </c>
      <c r="O2449" s="2">
        <v>307604</v>
      </c>
      <c r="P2449" s="2">
        <v>1.74</v>
      </c>
      <c r="Q2449" s="2">
        <v>302251.69</v>
      </c>
      <c r="R2449" s="2">
        <v>2</v>
      </c>
      <c r="S2449" s="2">
        <f t="shared" si="114"/>
        <v>7</v>
      </c>
      <c r="T2449" s="2">
        <f t="shared" si="115"/>
        <v>-2</v>
      </c>
      <c r="U2449" s="6">
        <f t="shared" si="116"/>
        <v>52.260770740779002</v>
      </c>
    </row>
    <row r="2450" spans="1:21" x14ac:dyDescent="0.3">
      <c r="A2450" s="2" t="s">
        <v>2465</v>
      </c>
      <c r="B2450" s="2" t="s">
        <v>7434</v>
      </c>
      <c r="C2450" s="3">
        <v>45754</v>
      </c>
      <c r="D2450" s="4">
        <v>9</v>
      </c>
      <c r="E2450" s="3">
        <v>45757</v>
      </c>
      <c r="F2450" s="3">
        <v>45758</v>
      </c>
      <c r="G2450" s="3">
        <v>37697</v>
      </c>
      <c r="H2450" s="2" t="s">
        <v>9882</v>
      </c>
      <c r="I2450" s="2" t="s">
        <v>9888</v>
      </c>
      <c r="J2450" s="2" t="s">
        <v>9903</v>
      </c>
      <c r="K2450" s="2" t="s">
        <v>9907</v>
      </c>
      <c r="L2450" s="2" t="s">
        <v>9932</v>
      </c>
      <c r="M2450" s="2">
        <v>6</v>
      </c>
      <c r="N2450" s="2">
        <v>44725.26</v>
      </c>
      <c r="O2450" s="2">
        <v>268351.56</v>
      </c>
      <c r="P2450" s="2">
        <v>15.02</v>
      </c>
      <c r="Q2450" s="2">
        <v>228045.16</v>
      </c>
      <c r="R2450" s="2">
        <v>1</v>
      </c>
      <c r="S2450" s="2">
        <f t="shared" si="114"/>
        <v>4</v>
      </c>
      <c r="T2450" s="2">
        <f t="shared" si="115"/>
        <v>5</v>
      </c>
      <c r="U2450" s="6">
        <f t="shared" si="116"/>
        <v>22.058207356267111</v>
      </c>
    </row>
    <row r="2451" spans="1:21" x14ac:dyDescent="0.3">
      <c r="A2451" s="2" t="s">
        <v>2466</v>
      </c>
      <c r="B2451" s="2" t="s">
        <v>7435</v>
      </c>
      <c r="C2451" s="3">
        <v>45218</v>
      </c>
      <c r="D2451" s="4">
        <v>8</v>
      </c>
      <c r="E2451" s="3">
        <v>45221</v>
      </c>
      <c r="F2451" s="3">
        <v>45225</v>
      </c>
      <c r="G2451" s="3">
        <v>37789</v>
      </c>
      <c r="H2451" s="2" t="s">
        <v>9881</v>
      </c>
      <c r="I2451" s="2" t="s">
        <v>9899</v>
      </c>
      <c r="J2451" s="2" t="s">
        <v>9905</v>
      </c>
      <c r="K2451" s="2" t="s">
        <v>9910</v>
      </c>
      <c r="L2451" s="2" t="s">
        <v>9925</v>
      </c>
      <c r="M2451" s="2">
        <v>10</v>
      </c>
      <c r="N2451" s="2">
        <v>45225.31</v>
      </c>
      <c r="O2451" s="2">
        <v>452253.1</v>
      </c>
      <c r="P2451" s="2">
        <v>12.75</v>
      </c>
      <c r="Q2451" s="2">
        <v>394590.83</v>
      </c>
      <c r="R2451" s="2">
        <v>1</v>
      </c>
      <c r="S2451" s="2">
        <f t="shared" si="114"/>
        <v>7</v>
      </c>
      <c r="T2451" s="2">
        <f t="shared" si="115"/>
        <v>1</v>
      </c>
      <c r="U2451" s="6">
        <f t="shared" si="116"/>
        <v>20.340156453715775</v>
      </c>
    </row>
    <row r="2452" spans="1:21" x14ac:dyDescent="0.3">
      <c r="A2452" s="2" t="s">
        <v>2467</v>
      </c>
      <c r="B2452" s="2" t="s">
        <v>7436</v>
      </c>
      <c r="C2452" s="3">
        <v>45454</v>
      </c>
      <c r="D2452" s="4">
        <v>9</v>
      </c>
      <c r="E2452" s="3">
        <v>45455</v>
      </c>
      <c r="F2452" s="3">
        <v>45458</v>
      </c>
      <c r="G2452" s="3">
        <v>23478</v>
      </c>
      <c r="H2452" s="2" t="s">
        <v>9881</v>
      </c>
      <c r="I2452" s="2" t="s">
        <v>9885</v>
      </c>
      <c r="J2452" s="2" t="s">
        <v>9904</v>
      </c>
      <c r="K2452" s="2" t="s">
        <v>9912</v>
      </c>
      <c r="L2452" s="2" t="s">
        <v>9933</v>
      </c>
      <c r="M2452" s="2">
        <v>3</v>
      </c>
      <c r="N2452" s="2">
        <v>27333.87</v>
      </c>
      <c r="O2452" s="2">
        <v>82001.61</v>
      </c>
      <c r="P2452" s="2">
        <v>27.08</v>
      </c>
      <c r="Q2452" s="2">
        <v>59795.57</v>
      </c>
      <c r="R2452" s="2">
        <v>1</v>
      </c>
      <c r="S2452" s="2">
        <f t="shared" si="114"/>
        <v>4</v>
      </c>
      <c r="T2452" s="2">
        <f t="shared" si="115"/>
        <v>5</v>
      </c>
      <c r="U2452" s="6">
        <f t="shared" si="116"/>
        <v>60.164983618329515</v>
      </c>
    </row>
    <row r="2453" spans="1:21" x14ac:dyDescent="0.3">
      <c r="A2453" s="2" t="s">
        <v>2468</v>
      </c>
      <c r="B2453" s="2" t="s">
        <v>7437</v>
      </c>
      <c r="C2453" s="3">
        <v>45163</v>
      </c>
      <c r="D2453" s="4">
        <v>8</v>
      </c>
      <c r="E2453" s="3">
        <v>45168</v>
      </c>
      <c r="F2453" s="3">
        <v>45173</v>
      </c>
      <c r="G2453" s="3">
        <v>32064</v>
      </c>
      <c r="H2453" s="2" t="s">
        <v>9882</v>
      </c>
      <c r="I2453" s="2" t="s">
        <v>9898</v>
      </c>
      <c r="J2453" s="2" t="s">
        <v>9903</v>
      </c>
      <c r="K2453" s="2" t="s">
        <v>9907</v>
      </c>
      <c r="L2453" s="2" t="s">
        <v>9913</v>
      </c>
      <c r="M2453" s="2">
        <v>10</v>
      </c>
      <c r="N2453" s="2">
        <v>19056.919999999998</v>
      </c>
      <c r="O2453" s="2">
        <v>190569.2</v>
      </c>
      <c r="P2453" s="2">
        <v>14.41</v>
      </c>
      <c r="Q2453" s="2">
        <v>163108.18</v>
      </c>
      <c r="R2453" s="2">
        <v>3</v>
      </c>
      <c r="S2453" s="2">
        <f t="shared" si="114"/>
        <v>10</v>
      </c>
      <c r="T2453" s="2">
        <f t="shared" si="115"/>
        <v>-2</v>
      </c>
      <c r="U2453" s="6">
        <f t="shared" si="116"/>
        <v>35.863770904247446</v>
      </c>
    </row>
    <row r="2454" spans="1:21" x14ac:dyDescent="0.3">
      <c r="A2454" s="2" t="s">
        <v>2469</v>
      </c>
      <c r="B2454" s="2" t="s">
        <v>7438</v>
      </c>
      <c r="C2454" s="3">
        <v>45213</v>
      </c>
      <c r="D2454" s="4">
        <v>10</v>
      </c>
      <c r="E2454" s="3">
        <v>45218</v>
      </c>
      <c r="F2454" s="3">
        <v>45219</v>
      </c>
      <c r="G2454" s="3">
        <v>37438</v>
      </c>
      <c r="H2454" s="2" t="s">
        <v>9879</v>
      </c>
      <c r="I2454" s="2" t="s">
        <v>9883</v>
      </c>
      <c r="J2454" s="2" t="s">
        <v>9903</v>
      </c>
      <c r="K2454" s="2" t="s">
        <v>9907</v>
      </c>
      <c r="L2454" s="2" t="s">
        <v>9913</v>
      </c>
      <c r="M2454" s="2">
        <v>6</v>
      </c>
      <c r="N2454" s="2">
        <v>15567.23</v>
      </c>
      <c r="O2454" s="2">
        <v>93403.38</v>
      </c>
      <c r="P2454" s="2">
        <v>16.72</v>
      </c>
      <c r="Q2454" s="2">
        <v>77786.33</v>
      </c>
      <c r="R2454" s="2">
        <v>2</v>
      </c>
      <c r="S2454" s="2">
        <f t="shared" si="114"/>
        <v>6</v>
      </c>
      <c r="T2454" s="2">
        <f t="shared" si="115"/>
        <v>4</v>
      </c>
      <c r="U2454" s="6">
        <f t="shared" si="116"/>
        <v>21.288114499066584</v>
      </c>
    </row>
    <row r="2455" spans="1:21" x14ac:dyDescent="0.3">
      <c r="A2455" s="2" t="s">
        <v>2470</v>
      </c>
      <c r="B2455" s="2" t="s">
        <v>7439</v>
      </c>
      <c r="C2455" s="3">
        <v>45594</v>
      </c>
      <c r="D2455" s="4">
        <v>3</v>
      </c>
      <c r="E2455" s="3">
        <v>45599</v>
      </c>
      <c r="F2455" s="3">
        <v>45602</v>
      </c>
      <c r="G2455" s="3">
        <v>23180</v>
      </c>
      <c r="H2455" s="2" t="s">
        <v>9881</v>
      </c>
      <c r="I2455" s="2" t="s">
        <v>9890</v>
      </c>
      <c r="J2455" s="2" t="s">
        <v>9904</v>
      </c>
      <c r="K2455" s="2" t="s">
        <v>9912</v>
      </c>
      <c r="L2455" s="2" t="s">
        <v>9933</v>
      </c>
      <c r="M2455" s="2">
        <v>7</v>
      </c>
      <c r="N2455" s="2">
        <v>2707.31</v>
      </c>
      <c r="O2455" s="2">
        <v>18951.169999999998</v>
      </c>
      <c r="P2455" s="2">
        <v>17.96</v>
      </c>
      <c r="Q2455" s="2">
        <v>15547.54</v>
      </c>
      <c r="R2455" s="2">
        <v>2</v>
      </c>
      <c r="S2455" s="2">
        <f t="shared" si="114"/>
        <v>8</v>
      </c>
      <c r="T2455" s="2">
        <f t="shared" si="115"/>
        <v>-5</v>
      </c>
      <c r="U2455" s="6">
        <f t="shared" si="116"/>
        <v>61.3648326415261</v>
      </c>
    </row>
    <row r="2456" spans="1:21" x14ac:dyDescent="0.3">
      <c r="A2456" s="2" t="s">
        <v>2471</v>
      </c>
      <c r="B2456" s="2" t="s">
        <v>7440</v>
      </c>
      <c r="C2456" s="3">
        <v>45875</v>
      </c>
      <c r="D2456" s="4">
        <v>7</v>
      </c>
      <c r="E2456" s="3">
        <v>45878</v>
      </c>
      <c r="F2456" s="3">
        <v>45881</v>
      </c>
      <c r="G2456" s="3">
        <v>31758</v>
      </c>
      <c r="H2456" s="2" t="s">
        <v>9880</v>
      </c>
      <c r="I2456" s="2" t="s">
        <v>9897</v>
      </c>
      <c r="J2456" s="2" t="s">
        <v>9906</v>
      </c>
      <c r="K2456" s="2" t="s">
        <v>9911</v>
      </c>
      <c r="L2456" s="2" t="s">
        <v>9919</v>
      </c>
      <c r="M2456" s="2">
        <v>1</v>
      </c>
      <c r="N2456" s="2">
        <v>15313.98</v>
      </c>
      <c r="O2456" s="2">
        <v>15313.98</v>
      </c>
      <c r="P2456" s="2">
        <v>24.4</v>
      </c>
      <c r="Q2456" s="2">
        <v>11577.37</v>
      </c>
      <c r="R2456" s="2">
        <v>4</v>
      </c>
      <c r="S2456" s="2">
        <f t="shared" si="114"/>
        <v>6</v>
      </c>
      <c r="T2456" s="2">
        <f t="shared" si="115"/>
        <v>1</v>
      </c>
      <c r="U2456" s="6">
        <f t="shared" si="116"/>
        <v>38.650239561943877</v>
      </c>
    </row>
    <row r="2457" spans="1:21" x14ac:dyDescent="0.3">
      <c r="A2457" s="2" t="s">
        <v>2472</v>
      </c>
      <c r="B2457" s="2" t="s">
        <v>7441</v>
      </c>
      <c r="C2457" s="3">
        <v>45769</v>
      </c>
      <c r="D2457" s="4">
        <v>9</v>
      </c>
      <c r="E2457" s="3">
        <v>45773</v>
      </c>
      <c r="F2457" s="3">
        <v>45778</v>
      </c>
      <c r="G2457" s="3">
        <v>27940</v>
      </c>
      <c r="H2457" s="2" t="s">
        <v>9881</v>
      </c>
      <c r="I2457" s="2" t="s">
        <v>9890</v>
      </c>
      <c r="J2457" s="2" t="s">
        <v>9904</v>
      </c>
      <c r="K2457" s="2" t="s">
        <v>9909</v>
      </c>
      <c r="L2457" s="2" t="s">
        <v>9923</v>
      </c>
      <c r="M2457" s="2">
        <v>2</v>
      </c>
      <c r="N2457" s="2">
        <v>3736.83</v>
      </c>
      <c r="O2457" s="2">
        <v>7473.66</v>
      </c>
      <c r="P2457" s="2">
        <v>11.17</v>
      </c>
      <c r="Q2457" s="2">
        <v>6638.85</v>
      </c>
      <c r="R2457" s="2">
        <v>3</v>
      </c>
      <c r="S2457" s="2">
        <f t="shared" si="114"/>
        <v>9</v>
      </c>
      <c r="T2457" s="2">
        <f t="shared" si="115"/>
        <v>0</v>
      </c>
      <c r="U2457" s="6">
        <f t="shared" si="116"/>
        <v>48.811805289382903</v>
      </c>
    </row>
    <row r="2458" spans="1:21" x14ac:dyDescent="0.3">
      <c r="A2458" s="2" t="s">
        <v>2473</v>
      </c>
      <c r="B2458" s="2" t="s">
        <v>7442</v>
      </c>
      <c r="C2458" s="3">
        <v>45796</v>
      </c>
      <c r="D2458" s="4">
        <v>10</v>
      </c>
      <c r="E2458" s="3">
        <v>45799</v>
      </c>
      <c r="F2458" s="3">
        <v>45803</v>
      </c>
      <c r="G2458" s="3">
        <v>32852</v>
      </c>
      <c r="H2458" s="2" t="s">
        <v>9880</v>
      </c>
      <c r="I2458" s="2" t="s">
        <v>9884</v>
      </c>
      <c r="J2458" s="2" t="s">
        <v>9905</v>
      </c>
      <c r="K2458" s="2" t="s">
        <v>9910</v>
      </c>
      <c r="L2458" s="2" t="s">
        <v>9925</v>
      </c>
      <c r="M2458" s="2">
        <v>5</v>
      </c>
      <c r="N2458" s="2">
        <v>689.71</v>
      </c>
      <c r="O2458" s="2">
        <v>3448.55</v>
      </c>
      <c r="P2458" s="2">
        <v>12.53</v>
      </c>
      <c r="Q2458" s="2">
        <v>3016.45</v>
      </c>
      <c r="R2458" s="2">
        <v>3</v>
      </c>
      <c r="S2458" s="2">
        <f t="shared" si="114"/>
        <v>7</v>
      </c>
      <c r="T2458" s="2">
        <f t="shared" si="115"/>
        <v>3</v>
      </c>
      <c r="U2458" s="6">
        <f t="shared" si="116"/>
        <v>35.439396181737457</v>
      </c>
    </row>
    <row r="2459" spans="1:21" x14ac:dyDescent="0.3">
      <c r="A2459" s="2" t="s">
        <v>2474</v>
      </c>
      <c r="B2459" s="2" t="s">
        <v>7443</v>
      </c>
      <c r="C2459" s="3">
        <v>45627</v>
      </c>
      <c r="D2459" s="4">
        <v>6</v>
      </c>
      <c r="E2459" s="3">
        <v>45629</v>
      </c>
      <c r="F2459" s="3">
        <v>45631</v>
      </c>
      <c r="G2459" s="3">
        <v>30616</v>
      </c>
      <c r="H2459" s="2" t="s">
        <v>9882</v>
      </c>
      <c r="I2459" s="2" t="s">
        <v>9888</v>
      </c>
      <c r="J2459" s="2" t="s">
        <v>9904</v>
      </c>
      <c r="K2459" s="2" t="s">
        <v>9912</v>
      </c>
      <c r="L2459" s="2" t="s">
        <v>9928</v>
      </c>
      <c r="M2459" s="2">
        <v>9</v>
      </c>
      <c r="N2459" s="2">
        <v>11785.9</v>
      </c>
      <c r="O2459" s="2">
        <v>106073.1</v>
      </c>
      <c r="P2459" s="2">
        <v>27.78</v>
      </c>
      <c r="Q2459" s="2">
        <v>76605.990000000005</v>
      </c>
      <c r="R2459" s="2">
        <v>5</v>
      </c>
      <c r="S2459" s="2">
        <f t="shared" si="114"/>
        <v>4</v>
      </c>
      <c r="T2459" s="2">
        <f t="shared" si="115"/>
        <v>2</v>
      </c>
      <c r="U2459" s="6">
        <f t="shared" si="116"/>
        <v>41.096538687178153</v>
      </c>
    </row>
    <row r="2460" spans="1:21" x14ac:dyDescent="0.3">
      <c r="A2460" s="2" t="s">
        <v>2475</v>
      </c>
      <c r="B2460" s="2" t="s">
        <v>7444</v>
      </c>
      <c r="C2460" s="3">
        <v>45862</v>
      </c>
      <c r="D2460" s="4">
        <v>8</v>
      </c>
      <c r="E2460" s="3">
        <v>45865</v>
      </c>
      <c r="F2460" s="3">
        <v>45866</v>
      </c>
      <c r="G2460" s="3">
        <v>31286</v>
      </c>
      <c r="H2460" s="2" t="s">
        <v>9881</v>
      </c>
      <c r="I2460" s="2" t="s">
        <v>9891</v>
      </c>
      <c r="J2460" s="2" t="s">
        <v>9904</v>
      </c>
      <c r="K2460" s="2" t="s">
        <v>9912</v>
      </c>
      <c r="L2460" s="2" t="s">
        <v>9928</v>
      </c>
      <c r="M2460" s="2">
        <v>1</v>
      </c>
      <c r="N2460" s="2">
        <v>6929.54</v>
      </c>
      <c r="O2460" s="2">
        <v>6929.54</v>
      </c>
      <c r="P2460" s="2">
        <v>12.51</v>
      </c>
      <c r="Q2460" s="2">
        <v>6062.65</v>
      </c>
      <c r="R2460" s="2">
        <v>2</v>
      </c>
      <c r="S2460" s="2">
        <f t="shared" si="114"/>
        <v>4</v>
      </c>
      <c r="T2460" s="2">
        <f t="shared" si="115"/>
        <v>4</v>
      </c>
      <c r="U2460" s="6">
        <f t="shared" si="116"/>
        <v>39.907579298831386</v>
      </c>
    </row>
    <row r="2461" spans="1:21" x14ac:dyDescent="0.3">
      <c r="A2461" s="2" t="s">
        <v>2476</v>
      </c>
      <c r="B2461" s="2" t="s">
        <v>7445</v>
      </c>
      <c r="C2461" s="3">
        <v>45421</v>
      </c>
      <c r="D2461" s="4">
        <v>5</v>
      </c>
      <c r="E2461" s="3">
        <v>45422</v>
      </c>
      <c r="F2461" s="3">
        <v>45423</v>
      </c>
      <c r="G2461" s="3">
        <v>27098</v>
      </c>
      <c r="H2461" s="2" t="s">
        <v>9880</v>
      </c>
      <c r="I2461" s="2" t="s">
        <v>9901</v>
      </c>
      <c r="J2461" s="2" t="s">
        <v>9903</v>
      </c>
      <c r="K2461" s="2" t="s">
        <v>9908</v>
      </c>
      <c r="L2461" s="2" t="s">
        <v>9934</v>
      </c>
      <c r="M2461" s="2">
        <v>6</v>
      </c>
      <c r="N2461" s="2">
        <v>33372.44</v>
      </c>
      <c r="O2461" s="2">
        <v>200234.64</v>
      </c>
      <c r="P2461" s="2">
        <v>20.37</v>
      </c>
      <c r="Q2461" s="2">
        <v>159446.84</v>
      </c>
      <c r="R2461" s="2">
        <v>3</v>
      </c>
      <c r="S2461" s="2">
        <f t="shared" si="114"/>
        <v>2</v>
      </c>
      <c r="T2461" s="2">
        <f t="shared" si="115"/>
        <v>3</v>
      </c>
      <c r="U2461" s="6">
        <f t="shared" si="116"/>
        <v>50.164966716770451</v>
      </c>
    </row>
    <row r="2462" spans="1:21" x14ac:dyDescent="0.3">
      <c r="A2462" s="2" t="s">
        <v>2477</v>
      </c>
      <c r="B2462" s="2" t="s">
        <v>7446</v>
      </c>
      <c r="C2462" s="3">
        <v>45572</v>
      </c>
      <c r="D2462" s="4">
        <v>4</v>
      </c>
      <c r="E2462" s="3">
        <v>45576</v>
      </c>
      <c r="F2462" s="3">
        <v>45579</v>
      </c>
      <c r="G2462" s="3">
        <v>22558</v>
      </c>
      <c r="H2462" s="2" t="s">
        <v>9879</v>
      </c>
      <c r="I2462" s="2" t="s">
        <v>9900</v>
      </c>
      <c r="J2462" s="2" t="s">
        <v>9906</v>
      </c>
      <c r="K2462" s="2" t="s">
        <v>9911</v>
      </c>
      <c r="L2462" s="2" t="s">
        <v>9936</v>
      </c>
      <c r="M2462" s="2">
        <v>4</v>
      </c>
      <c r="N2462" s="2">
        <v>2663.24</v>
      </c>
      <c r="O2462" s="2">
        <v>10652.96</v>
      </c>
      <c r="P2462" s="2">
        <v>13.12</v>
      </c>
      <c r="Q2462" s="2">
        <v>9255.2900000000009</v>
      </c>
      <c r="R2462" s="2">
        <v>1</v>
      </c>
      <c r="S2462" s="2">
        <f t="shared" si="114"/>
        <v>7</v>
      </c>
      <c r="T2462" s="2">
        <f t="shared" si="115"/>
        <v>-3</v>
      </c>
      <c r="U2462" s="6">
        <f t="shared" si="116"/>
        <v>63.008898015058179</v>
      </c>
    </row>
    <row r="2463" spans="1:21" x14ac:dyDescent="0.3">
      <c r="A2463" s="2" t="s">
        <v>2478</v>
      </c>
      <c r="B2463" s="2" t="s">
        <v>7447</v>
      </c>
      <c r="C2463" s="3">
        <v>45217</v>
      </c>
      <c r="D2463" s="4">
        <v>6</v>
      </c>
      <c r="E2463" s="3">
        <v>45220</v>
      </c>
      <c r="F2463" s="3">
        <v>45225</v>
      </c>
      <c r="G2463" s="3">
        <v>37889</v>
      </c>
      <c r="H2463" s="2" t="s">
        <v>9881</v>
      </c>
      <c r="I2463" s="2" t="s">
        <v>9894</v>
      </c>
      <c r="J2463" s="2" t="s">
        <v>9903</v>
      </c>
      <c r="K2463" s="2" t="s">
        <v>9908</v>
      </c>
      <c r="L2463" s="2" t="s">
        <v>9921</v>
      </c>
      <c r="M2463" s="2">
        <v>1</v>
      </c>
      <c r="N2463" s="2">
        <v>25234.6</v>
      </c>
      <c r="O2463" s="2">
        <v>25234.6</v>
      </c>
      <c r="P2463" s="2">
        <v>19.53</v>
      </c>
      <c r="Q2463" s="2">
        <v>20306.28</v>
      </c>
      <c r="R2463" s="2">
        <v>2</v>
      </c>
      <c r="S2463" s="2">
        <f t="shared" si="114"/>
        <v>8</v>
      </c>
      <c r="T2463" s="2">
        <f t="shared" si="115"/>
        <v>-2</v>
      </c>
      <c r="U2463" s="6">
        <f t="shared" si="116"/>
        <v>20.063624511082139</v>
      </c>
    </row>
    <row r="2464" spans="1:21" x14ac:dyDescent="0.3">
      <c r="A2464" s="2" t="s">
        <v>2479</v>
      </c>
      <c r="B2464" s="2" t="s">
        <v>7448</v>
      </c>
      <c r="C2464" s="3">
        <v>45458</v>
      </c>
      <c r="D2464" s="4">
        <v>9</v>
      </c>
      <c r="E2464" s="3">
        <v>45463</v>
      </c>
      <c r="F2464" s="3">
        <v>45464</v>
      </c>
      <c r="G2464" s="3">
        <v>22193</v>
      </c>
      <c r="H2464" s="2" t="s">
        <v>9881</v>
      </c>
      <c r="I2464" s="2" t="s">
        <v>9894</v>
      </c>
      <c r="J2464" s="2" t="s">
        <v>9903</v>
      </c>
      <c r="K2464" s="2" t="s">
        <v>9907</v>
      </c>
      <c r="L2464" s="2" t="s">
        <v>9932</v>
      </c>
      <c r="M2464" s="2">
        <v>8</v>
      </c>
      <c r="N2464" s="2">
        <v>17075.61</v>
      </c>
      <c r="O2464" s="2">
        <v>136604.88</v>
      </c>
      <c r="P2464" s="2">
        <v>11.04</v>
      </c>
      <c r="Q2464" s="2">
        <v>121523.7</v>
      </c>
      <c r="R2464" s="2">
        <v>1</v>
      </c>
      <c r="S2464" s="2">
        <f t="shared" si="114"/>
        <v>6</v>
      </c>
      <c r="T2464" s="2">
        <f t="shared" si="115"/>
        <v>3</v>
      </c>
      <c r="U2464" s="6">
        <f t="shared" si="116"/>
        <v>63.694086429112964</v>
      </c>
    </row>
    <row r="2465" spans="1:21" x14ac:dyDescent="0.3">
      <c r="A2465" s="2" t="s">
        <v>2480</v>
      </c>
      <c r="B2465" s="2" t="s">
        <v>7449</v>
      </c>
      <c r="C2465" s="3">
        <v>45384</v>
      </c>
      <c r="D2465" s="4">
        <v>4</v>
      </c>
      <c r="E2465" s="3">
        <v>45388</v>
      </c>
      <c r="F2465" s="3">
        <v>45389</v>
      </c>
      <c r="G2465" s="3">
        <v>23620</v>
      </c>
      <c r="H2465" s="2" t="s">
        <v>9882</v>
      </c>
      <c r="I2465" s="2" t="s">
        <v>9888</v>
      </c>
      <c r="J2465" s="2" t="s">
        <v>9903</v>
      </c>
      <c r="K2465" s="2" t="s">
        <v>9907</v>
      </c>
      <c r="L2465" s="2" t="s">
        <v>9914</v>
      </c>
      <c r="M2465" s="2">
        <v>3</v>
      </c>
      <c r="N2465" s="2">
        <v>19203.080000000002</v>
      </c>
      <c r="O2465" s="2">
        <v>57609.240000000013</v>
      </c>
      <c r="P2465" s="2">
        <v>18.34</v>
      </c>
      <c r="Q2465" s="2">
        <v>47043.71</v>
      </c>
      <c r="R2465" s="2">
        <v>1</v>
      </c>
      <c r="S2465" s="2">
        <f t="shared" si="114"/>
        <v>5</v>
      </c>
      <c r="T2465" s="2">
        <f t="shared" si="115"/>
        <v>-1</v>
      </c>
      <c r="U2465" s="6">
        <f t="shared" si="116"/>
        <v>59.584578789102821</v>
      </c>
    </row>
    <row r="2466" spans="1:21" x14ac:dyDescent="0.3">
      <c r="A2466" s="2" t="s">
        <v>2481</v>
      </c>
      <c r="B2466" s="2" t="s">
        <v>7450</v>
      </c>
      <c r="C2466" s="3">
        <v>45520</v>
      </c>
      <c r="D2466" s="4">
        <v>8</v>
      </c>
      <c r="E2466" s="3">
        <v>45522</v>
      </c>
      <c r="F2466" s="3">
        <v>45523</v>
      </c>
      <c r="G2466" s="3">
        <v>26006</v>
      </c>
      <c r="H2466" s="2" t="s">
        <v>9880</v>
      </c>
      <c r="I2466" s="2" t="s">
        <v>9897</v>
      </c>
      <c r="J2466" s="2" t="s">
        <v>9903</v>
      </c>
      <c r="K2466" s="2" t="s">
        <v>9907</v>
      </c>
      <c r="L2466" s="2" t="s">
        <v>9914</v>
      </c>
      <c r="M2466" s="2">
        <v>10</v>
      </c>
      <c r="N2466" s="2">
        <v>37363.589999999997</v>
      </c>
      <c r="O2466" s="2">
        <v>373635.9</v>
      </c>
      <c r="P2466" s="2">
        <v>15.95</v>
      </c>
      <c r="Q2466" s="2">
        <v>314040.96999999997</v>
      </c>
      <c r="R2466" s="2">
        <v>3</v>
      </c>
      <c r="S2466" s="2">
        <f t="shared" si="114"/>
        <v>3</v>
      </c>
      <c r="T2466" s="2">
        <f t="shared" si="115"/>
        <v>5</v>
      </c>
      <c r="U2466" s="6">
        <f t="shared" si="116"/>
        <v>53.425065909551819</v>
      </c>
    </row>
    <row r="2467" spans="1:21" x14ac:dyDescent="0.3">
      <c r="A2467" s="2" t="s">
        <v>2482</v>
      </c>
      <c r="B2467" s="2" t="s">
        <v>7451</v>
      </c>
      <c r="C2467" s="3">
        <v>45765</v>
      </c>
      <c r="D2467" s="4">
        <v>7</v>
      </c>
      <c r="E2467" s="3">
        <v>45769</v>
      </c>
      <c r="F2467" s="3">
        <v>45773</v>
      </c>
      <c r="G2467" s="3">
        <v>27648</v>
      </c>
      <c r="H2467" s="2" t="s">
        <v>9879</v>
      </c>
      <c r="I2467" s="2" t="s">
        <v>9896</v>
      </c>
      <c r="J2467" s="2" t="s">
        <v>9905</v>
      </c>
      <c r="K2467" s="2" t="s">
        <v>9910</v>
      </c>
      <c r="L2467" s="2" t="s">
        <v>9924</v>
      </c>
      <c r="M2467" s="2">
        <v>9</v>
      </c>
      <c r="N2467" s="2">
        <v>5587.24</v>
      </c>
      <c r="O2467" s="2">
        <v>50285.16</v>
      </c>
      <c r="P2467" s="2">
        <v>17.84</v>
      </c>
      <c r="Q2467" s="2">
        <v>41314.29</v>
      </c>
      <c r="R2467" s="2">
        <v>4</v>
      </c>
      <c r="S2467" s="2">
        <f t="shared" si="114"/>
        <v>8</v>
      </c>
      <c r="T2467" s="2">
        <f t="shared" si="115"/>
        <v>-1</v>
      </c>
      <c r="U2467" s="6">
        <f t="shared" si="116"/>
        <v>49.600977023835085</v>
      </c>
    </row>
    <row r="2468" spans="1:21" x14ac:dyDescent="0.3">
      <c r="A2468" s="2" t="s">
        <v>2483</v>
      </c>
      <c r="B2468" s="2" t="s">
        <v>7452</v>
      </c>
      <c r="C2468" s="3">
        <v>45368</v>
      </c>
      <c r="D2468" s="4">
        <v>10</v>
      </c>
      <c r="E2468" s="3">
        <v>45370</v>
      </c>
      <c r="F2468" s="3">
        <v>45373</v>
      </c>
      <c r="G2468" s="3">
        <v>23812</v>
      </c>
      <c r="H2468" s="2" t="s">
        <v>9881</v>
      </c>
      <c r="I2468" s="2" t="s">
        <v>9891</v>
      </c>
      <c r="J2468" s="2" t="s">
        <v>9903</v>
      </c>
      <c r="K2468" s="2" t="s">
        <v>9907</v>
      </c>
      <c r="L2468" s="2" t="s">
        <v>9932</v>
      </c>
      <c r="M2468" s="2">
        <v>2</v>
      </c>
      <c r="N2468" s="2">
        <v>43252.58</v>
      </c>
      <c r="O2468" s="2">
        <v>86505.16</v>
      </c>
      <c r="P2468" s="2">
        <v>4.04</v>
      </c>
      <c r="Q2468" s="2">
        <v>83010.350000000006</v>
      </c>
      <c r="R2468" s="2">
        <v>3</v>
      </c>
      <c r="S2468" s="2">
        <f t="shared" si="114"/>
        <v>5</v>
      </c>
      <c r="T2468" s="2">
        <f t="shared" si="115"/>
        <v>5</v>
      </c>
      <c r="U2468" s="6">
        <f t="shared" si="116"/>
        <v>59.017111567419576</v>
      </c>
    </row>
    <row r="2469" spans="1:21" x14ac:dyDescent="0.3">
      <c r="A2469" s="2" t="s">
        <v>2484</v>
      </c>
      <c r="B2469" s="2" t="s">
        <v>7453</v>
      </c>
      <c r="C2469" s="3">
        <v>45638</v>
      </c>
      <c r="D2469" s="4">
        <v>8</v>
      </c>
      <c r="E2469" s="3">
        <v>45639</v>
      </c>
      <c r="F2469" s="3">
        <v>45640</v>
      </c>
      <c r="G2469" s="3">
        <v>35539</v>
      </c>
      <c r="H2469" s="2" t="s">
        <v>9880</v>
      </c>
      <c r="I2469" s="2" t="s">
        <v>9892</v>
      </c>
      <c r="J2469" s="2" t="s">
        <v>9905</v>
      </c>
      <c r="K2469" s="2" t="s">
        <v>9910</v>
      </c>
      <c r="L2469" s="2" t="s">
        <v>9935</v>
      </c>
      <c r="M2469" s="2">
        <v>2</v>
      </c>
      <c r="N2469" s="2">
        <v>47312.81</v>
      </c>
      <c r="O2469" s="2">
        <v>94625.62</v>
      </c>
      <c r="P2469" s="2">
        <v>0.64</v>
      </c>
      <c r="Q2469" s="2">
        <v>94020.02</v>
      </c>
      <c r="R2469" s="2">
        <v>2</v>
      </c>
      <c r="S2469" s="2">
        <f t="shared" si="114"/>
        <v>2</v>
      </c>
      <c r="T2469" s="2">
        <f t="shared" si="115"/>
        <v>6</v>
      </c>
      <c r="U2469" s="6">
        <f t="shared" si="116"/>
        <v>27.649555099247092</v>
      </c>
    </row>
    <row r="2470" spans="1:21" x14ac:dyDescent="0.3">
      <c r="A2470" s="2" t="s">
        <v>2485</v>
      </c>
      <c r="B2470" s="2" t="s">
        <v>7454</v>
      </c>
      <c r="C2470" s="3">
        <v>45501</v>
      </c>
      <c r="D2470" s="4">
        <v>6</v>
      </c>
      <c r="E2470" s="3">
        <v>45503</v>
      </c>
      <c r="F2470" s="3">
        <v>45508</v>
      </c>
      <c r="G2470" s="3">
        <v>33856</v>
      </c>
      <c r="H2470" s="2" t="s">
        <v>9879</v>
      </c>
      <c r="I2470" s="2" t="s">
        <v>9900</v>
      </c>
      <c r="J2470" s="2" t="s">
        <v>9904</v>
      </c>
      <c r="K2470" s="2" t="s">
        <v>9912</v>
      </c>
      <c r="L2470" s="2" t="s">
        <v>9928</v>
      </c>
      <c r="M2470" s="2">
        <v>2</v>
      </c>
      <c r="N2470" s="2">
        <v>43038.18</v>
      </c>
      <c r="O2470" s="2">
        <v>86076.36</v>
      </c>
      <c r="P2470" s="2">
        <v>4.41</v>
      </c>
      <c r="Q2470" s="2">
        <v>82280.39</v>
      </c>
      <c r="R2470" s="2">
        <v>3</v>
      </c>
      <c r="S2470" s="2">
        <f t="shared" si="114"/>
        <v>7</v>
      </c>
      <c r="T2470" s="2">
        <f t="shared" si="115"/>
        <v>-1</v>
      </c>
      <c r="U2470" s="6">
        <f t="shared" si="116"/>
        <v>31.880288700846194</v>
      </c>
    </row>
    <row r="2471" spans="1:21" x14ac:dyDescent="0.3">
      <c r="A2471" s="2" t="s">
        <v>2486</v>
      </c>
      <c r="B2471" s="2" t="s">
        <v>7455</v>
      </c>
      <c r="C2471" s="3">
        <v>45826</v>
      </c>
      <c r="D2471" s="4">
        <v>8</v>
      </c>
      <c r="E2471" s="3">
        <v>45827</v>
      </c>
      <c r="F2471" s="3">
        <v>45832</v>
      </c>
      <c r="G2471" s="3">
        <v>32440</v>
      </c>
      <c r="H2471" s="2" t="s">
        <v>9880</v>
      </c>
      <c r="I2471" s="2" t="s">
        <v>9884</v>
      </c>
      <c r="J2471" s="2" t="s">
        <v>9905</v>
      </c>
      <c r="K2471" s="2" t="s">
        <v>9910</v>
      </c>
      <c r="L2471" s="2" t="s">
        <v>9924</v>
      </c>
      <c r="M2471" s="2">
        <v>2</v>
      </c>
      <c r="N2471" s="2">
        <v>47534.41</v>
      </c>
      <c r="O2471" s="2">
        <v>95068.82</v>
      </c>
      <c r="P2471" s="2">
        <v>25.31</v>
      </c>
      <c r="Q2471" s="2">
        <v>71006.899999999994</v>
      </c>
      <c r="R2471" s="2">
        <v>1</v>
      </c>
      <c r="S2471" s="2">
        <f t="shared" si="114"/>
        <v>6</v>
      </c>
      <c r="T2471" s="2">
        <f t="shared" si="115"/>
        <v>2</v>
      </c>
      <c r="U2471" s="6">
        <f t="shared" si="116"/>
        <v>36.64755043227666</v>
      </c>
    </row>
    <row r="2472" spans="1:21" x14ac:dyDescent="0.3">
      <c r="A2472" s="2" t="s">
        <v>2487</v>
      </c>
      <c r="B2472" s="2" t="s">
        <v>7456</v>
      </c>
      <c r="C2472" s="3">
        <v>45675</v>
      </c>
      <c r="D2472" s="4">
        <v>9</v>
      </c>
      <c r="E2472" s="3">
        <v>45676</v>
      </c>
      <c r="F2472" s="3">
        <v>45681</v>
      </c>
      <c r="G2472" s="3">
        <v>31374</v>
      </c>
      <c r="H2472" s="2" t="s">
        <v>9881</v>
      </c>
      <c r="I2472" s="2" t="s">
        <v>9899</v>
      </c>
      <c r="J2472" s="2" t="s">
        <v>9905</v>
      </c>
      <c r="K2472" s="2" t="s">
        <v>9910</v>
      </c>
      <c r="L2472" s="2" t="s">
        <v>9924</v>
      </c>
      <c r="M2472" s="2">
        <v>3</v>
      </c>
      <c r="N2472" s="2">
        <v>435.41</v>
      </c>
      <c r="O2472" s="2">
        <v>1306.23</v>
      </c>
      <c r="P2472" s="2">
        <v>13.57</v>
      </c>
      <c r="Q2472" s="2">
        <v>1128.97</v>
      </c>
      <c r="R2472" s="2">
        <v>1</v>
      </c>
      <c r="S2472" s="2">
        <f t="shared" si="114"/>
        <v>6</v>
      </c>
      <c r="T2472" s="2">
        <f t="shared" si="115"/>
        <v>3</v>
      </c>
      <c r="U2472" s="6">
        <f t="shared" si="116"/>
        <v>39.154657762938228</v>
      </c>
    </row>
    <row r="2473" spans="1:21" x14ac:dyDescent="0.3">
      <c r="A2473" s="2" t="s">
        <v>2488</v>
      </c>
      <c r="B2473" s="2" t="s">
        <v>7457</v>
      </c>
      <c r="C2473" s="3">
        <v>45357</v>
      </c>
      <c r="D2473" s="4">
        <v>10</v>
      </c>
      <c r="E2473" s="3">
        <v>45359</v>
      </c>
      <c r="F2473" s="3">
        <v>45363</v>
      </c>
      <c r="G2473" s="3">
        <v>35844</v>
      </c>
      <c r="H2473" s="2" t="s">
        <v>9879</v>
      </c>
      <c r="I2473" s="2" t="s">
        <v>9900</v>
      </c>
      <c r="J2473" s="2" t="s">
        <v>9906</v>
      </c>
      <c r="K2473" s="2" t="s">
        <v>9911</v>
      </c>
      <c r="L2473" s="2" t="s">
        <v>9926</v>
      </c>
      <c r="M2473" s="2">
        <v>10</v>
      </c>
      <c r="N2473" s="2">
        <v>30143.91</v>
      </c>
      <c r="O2473" s="2">
        <v>301439.09999999998</v>
      </c>
      <c r="P2473" s="2">
        <v>27.47</v>
      </c>
      <c r="Q2473" s="2">
        <v>218633.78</v>
      </c>
      <c r="R2473" s="2">
        <v>4</v>
      </c>
      <c r="S2473" s="2">
        <f t="shared" si="114"/>
        <v>6</v>
      </c>
      <c r="T2473" s="2">
        <f t="shared" si="115"/>
        <v>4</v>
      </c>
      <c r="U2473" s="6">
        <f t="shared" si="116"/>
        <v>26.044514297302779</v>
      </c>
    </row>
    <row r="2474" spans="1:21" x14ac:dyDescent="0.3">
      <c r="A2474" s="2" t="s">
        <v>2489</v>
      </c>
      <c r="B2474" s="2" t="s">
        <v>7458</v>
      </c>
      <c r="C2474" s="3">
        <v>45167</v>
      </c>
      <c r="D2474" s="4">
        <v>3</v>
      </c>
      <c r="E2474" s="3">
        <v>45170</v>
      </c>
      <c r="F2474" s="3">
        <v>45172</v>
      </c>
      <c r="G2474" s="3">
        <v>26976</v>
      </c>
      <c r="H2474" s="2" t="s">
        <v>9881</v>
      </c>
      <c r="I2474" s="2" t="s">
        <v>9891</v>
      </c>
      <c r="J2474" s="2" t="s">
        <v>9903</v>
      </c>
      <c r="K2474" s="2" t="s">
        <v>9907</v>
      </c>
      <c r="L2474" s="2" t="s">
        <v>9913</v>
      </c>
      <c r="M2474" s="2">
        <v>1</v>
      </c>
      <c r="N2474" s="2">
        <v>34362.620000000003</v>
      </c>
      <c r="O2474" s="2">
        <v>34362.620000000003</v>
      </c>
      <c r="P2474" s="2">
        <v>28.05</v>
      </c>
      <c r="Q2474" s="2">
        <v>24723.91</v>
      </c>
      <c r="R2474" s="2">
        <v>4</v>
      </c>
      <c r="S2474" s="2">
        <f t="shared" si="114"/>
        <v>5</v>
      </c>
      <c r="T2474" s="2">
        <f t="shared" si="115"/>
        <v>-2</v>
      </c>
      <c r="U2474" s="6">
        <f t="shared" si="116"/>
        <v>49.806248993396679</v>
      </c>
    </row>
    <row r="2475" spans="1:21" x14ac:dyDescent="0.3">
      <c r="A2475" s="2" t="s">
        <v>2490</v>
      </c>
      <c r="B2475" s="2" t="s">
        <v>6929</v>
      </c>
      <c r="C2475" s="3">
        <v>45789</v>
      </c>
      <c r="D2475" s="4">
        <v>9</v>
      </c>
      <c r="E2475" s="3">
        <v>45791</v>
      </c>
      <c r="F2475" s="3">
        <v>45792</v>
      </c>
      <c r="G2475" s="3">
        <v>32109</v>
      </c>
      <c r="H2475" s="2" t="s">
        <v>9879</v>
      </c>
      <c r="I2475" s="2" t="s">
        <v>9893</v>
      </c>
      <c r="J2475" s="2" t="s">
        <v>9906</v>
      </c>
      <c r="K2475" s="2" t="s">
        <v>9911</v>
      </c>
      <c r="L2475" s="2" t="s">
        <v>9919</v>
      </c>
      <c r="M2475" s="2">
        <v>10</v>
      </c>
      <c r="N2475" s="2">
        <v>19453.97</v>
      </c>
      <c r="O2475" s="2">
        <v>194539.7</v>
      </c>
      <c r="P2475" s="2">
        <v>23.23</v>
      </c>
      <c r="Q2475" s="2">
        <v>149348.13</v>
      </c>
      <c r="R2475" s="2">
        <v>2</v>
      </c>
      <c r="S2475" s="2">
        <f t="shared" si="114"/>
        <v>3</v>
      </c>
      <c r="T2475" s="2">
        <f t="shared" si="115"/>
        <v>6</v>
      </c>
      <c r="U2475" s="6">
        <f t="shared" si="116"/>
        <v>37.453141453141448</v>
      </c>
    </row>
    <row r="2476" spans="1:21" x14ac:dyDescent="0.3">
      <c r="A2476" s="2" t="s">
        <v>2491</v>
      </c>
      <c r="B2476" s="2" t="s">
        <v>7459</v>
      </c>
      <c r="C2476" s="3">
        <v>45413</v>
      </c>
      <c r="D2476" s="4">
        <v>8</v>
      </c>
      <c r="E2476" s="3">
        <v>45417</v>
      </c>
      <c r="F2476" s="3">
        <v>45421</v>
      </c>
      <c r="G2476" s="3">
        <v>36795</v>
      </c>
      <c r="H2476" s="2" t="s">
        <v>9880</v>
      </c>
      <c r="I2476" s="2" t="s">
        <v>9897</v>
      </c>
      <c r="J2476" s="2" t="s">
        <v>9904</v>
      </c>
      <c r="K2476" s="2" t="s">
        <v>9909</v>
      </c>
      <c r="L2476" s="2" t="s">
        <v>9923</v>
      </c>
      <c r="M2476" s="2">
        <v>4</v>
      </c>
      <c r="N2476" s="2">
        <v>15139.43</v>
      </c>
      <c r="O2476" s="2">
        <v>60557.72</v>
      </c>
      <c r="P2476" s="2">
        <v>2.89</v>
      </c>
      <c r="Q2476" s="2">
        <v>58807.6</v>
      </c>
      <c r="R2476" s="2">
        <v>1</v>
      </c>
      <c r="S2476" s="2">
        <f t="shared" si="114"/>
        <v>8</v>
      </c>
      <c r="T2476" s="2">
        <f t="shared" si="115"/>
        <v>0</v>
      </c>
      <c r="U2476" s="6">
        <f t="shared" si="116"/>
        <v>23.592860271572494</v>
      </c>
    </row>
    <row r="2477" spans="1:21" x14ac:dyDescent="0.3">
      <c r="A2477" s="2" t="s">
        <v>2492</v>
      </c>
      <c r="B2477" s="2" t="s">
        <v>7460</v>
      </c>
      <c r="C2477" s="3">
        <v>45620</v>
      </c>
      <c r="D2477" s="4">
        <v>8</v>
      </c>
      <c r="E2477" s="3">
        <v>45625</v>
      </c>
      <c r="F2477" s="3">
        <v>45628</v>
      </c>
      <c r="G2477" s="3">
        <v>35655</v>
      </c>
      <c r="H2477" s="2" t="s">
        <v>9879</v>
      </c>
      <c r="I2477" s="2" t="s">
        <v>9883</v>
      </c>
      <c r="J2477" s="2" t="s">
        <v>9903</v>
      </c>
      <c r="K2477" s="2" t="s">
        <v>9907</v>
      </c>
      <c r="L2477" s="2" t="s">
        <v>9914</v>
      </c>
      <c r="M2477" s="2">
        <v>9</v>
      </c>
      <c r="N2477" s="2">
        <v>38750.230000000003</v>
      </c>
      <c r="O2477" s="2">
        <v>348752.07</v>
      </c>
      <c r="P2477" s="2">
        <v>8.27</v>
      </c>
      <c r="Q2477" s="2">
        <v>319910.27</v>
      </c>
      <c r="R2477" s="2">
        <v>3</v>
      </c>
      <c r="S2477" s="2">
        <f t="shared" si="114"/>
        <v>8</v>
      </c>
      <c r="T2477" s="2">
        <f t="shared" si="115"/>
        <v>0</v>
      </c>
      <c r="U2477" s="6">
        <f t="shared" si="116"/>
        <v>27.282683093771389</v>
      </c>
    </row>
    <row r="2478" spans="1:21" x14ac:dyDescent="0.3">
      <c r="A2478" s="2" t="s">
        <v>2493</v>
      </c>
      <c r="B2478" s="2" t="s">
        <v>7461</v>
      </c>
      <c r="C2478" s="3">
        <v>45352</v>
      </c>
      <c r="D2478" s="4">
        <v>9</v>
      </c>
      <c r="E2478" s="3">
        <v>45357</v>
      </c>
      <c r="F2478" s="3">
        <v>45360</v>
      </c>
      <c r="G2478" s="3">
        <v>27644</v>
      </c>
      <c r="H2478" s="2" t="s">
        <v>9881</v>
      </c>
      <c r="I2478" s="2" t="s">
        <v>9890</v>
      </c>
      <c r="J2478" s="2" t="s">
        <v>9903</v>
      </c>
      <c r="K2478" s="2" t="s">
        <v>9908</v>
      </c>
      <c r="L2478" s="2" t="s">
        <v>9934</v>
      </c>
      <c r="M2478" s="2">
        <v>7</v>
      </c>
      <c r="N2478" s="2">
        <v>37108.71</v>
      </c>
      <c r="O2478" s="2">
        <v>259760.97</v>
      </c>
      <c r="P2478" s="2">
        <v>24.05</v>
      </c>
      <c r="Q2478" s="2">
        <v>197288.46</v>
      </c>
      <c r="R2478" s="2">
        <v>1</v>
      </c>
      <c r="S2478" s="2">
        <f t="shared" si="114"/>
        <v>8</v>
      </c>
      <c r="T2478" s="2">
        <f t="shared" si="115"/>
        <v>1</v>
      </c>
      <c r="U2478" s="6">
        <f t="shared" si="116"/>
        <v>48.480534413842193</v>
      </c>
    </row>
    <row r="2479" spans="1:21" x14ac:dyDescent="0.3">
      <c r="A2479" s="2" t="s">
        <v>2494</v>
      </c>
      <c r="B2479" s="2" t="s">
        <v>7462</v>
      </c>
      <c r="C2479" s="3">
        <v>45556</v>
      </c>
      <c r="D2479" s="4">
        <v>3</v>
      </c>
      <c r="E2479" s="3">
        <v>45557</v>
      </c>
      <c r="F2479" s="3">
        <v>45558</v>
      </c>
      <c r="G2479" s="3">
        <v>29427</v>
      </c>
      <c r="H2479" s="2" t="s">
        <v>9880</v>
      </c>
      <c r="I2479" s="2" t="s">
        <v>9892</v>
      </c>
      <c r="J2479" s="2" t="s">
        <v>9904</v>
      </c>
      <c r="K2479" s="2" t="s">
        <v>9909</v>
      </c>
      <c r="L2479" s="2" t="s">
        <v>9927</v>
      </c>
      <c r="M2479" s="2">
        <v>5</v>
      </c>
      <c r="N2479" s="2">
        <v>24755.57</v>
      </c>
      <c r="O2479" s="2">
        <v>123777.85</v>
      </c>
      <c r="P2479" s="2">
        <v>2.73</v>
      </c>
      <c r="Q2479" s="2">
        <v>120398.71</v>
      </c>
      <c r="R2479" s="2">
        <v>1</v>
      </c>
      <c r="S2479" s="2">
        <f t="shared" si="114"/>
        <v>2</v>
      </c>
      <c r="T2479" s="2">
        <f t="shared" si="115"/>
        <v>1</v>
      </c>
      <c r="U2479" s="6">
        <f t="shared" si="116"/>
        <v>44.156780434385837</v>
      </c>
    </row>
    <row r="2480" spans="1:21" x14ac:dyDescent="0.3">
      <c r="A2480" s="2" t="s">
        <v>2495</v>
      </c>
      <c r="B2480" s="2" t="s">
        <v>7463</v>
      </c>
      <c r="C2480" s="3">
        <v>45820</v>
      </c>
      <c r="D2480" s="4">
        <v>7</v>
      </c>
      <c r="E2480" s="3">
        <v>45825</v>
      </c>
      <c r="F2480" s="3">
        <v>45828</v>
      </c>
      <c r="G2480" s="3">
        <v>29122</v>
      </c>
      <c r="H2480" s="2" t="s">
        <v>9880</v>
      </c>
      <c r="I2480" s="2" t="s">
        <v>9892</v>
      </c>
      <c r="J2480" s="2" t="s">
        <v>9904</v>
      </c>
      <c r="K2480" s="2" t="s">
        <v>9912</v>
      </c>
      <c r="L2480" s="2" t="s">
        <v>9928</v>
      </c>
      <c r="M2480" s="2">
        <v>1</v>
      </c>
      <c r="N2480" s="2">
        <v>22733.34</v>
      </c>
      <c r="O2480" s="2">
        <v>22733.34</v>
      </c>
      <c r="P2480" s="2">
        <v>24.51</v>
      </c>
      <c r="Q2480" s="2">
        <v>17161.400000000001</v>
      </c>
      <c r="R2480" s="2">
        <v>3</v>
      </c>
      <c r="S2480" s="2">
        <f t="shared" si="114"/>
        <v>8</v>
      </c>
      <c r="T2480" s="2">
        <f t="shared" si="115"/>
        <v>-1</v>
      </c>
      <c r="U2480" s="6">
        <f t="shared" si="116"/>
        <v>45.715966680258639</v>
      </c>
    </row>
    <row r="2481" spans="1:21" x14ac:dyDescent="0.3">
      <c r="A2481" s="2" t="s">
        <v>2496</v>
      </c>
      <c r="B2481" s="2" t="s">
        <v>7464</v>
      </c>
      <c r="C2481" s="3">
        <v>45421</v>
      </c>
      <c r="D2481" s="4">
        <v>8</v>
      </c>
      <c r="E2481" s="3">
        <v>45426</v>
      </c>
      <c r="F2481" s="3">
        <v>45431</v>
      </c>
      <c r="G2481" s="3">
        <v>36973</v>
      </c>
      <c r="H2481" s="2" t="s">
        <v>9882</v>
      </c>
      <c r="I2481" s="2" t="s">
        <v>9902</v>
      </c>
      <c r="J2481" s="2" t="s">
        <v>9904</v>
      </c>
      <c r="K2481" s="2" t="s">
        <v>9912</v>
      </c>
      <c r="L2481" s="2" t="s">
        <v>9933</v>
      </c>
      <c r="M2481" s="2">
        <v>1</v>
      </c>
      <c r="N2481" s="2">
        <v>5266.63</v>
      </c>
      <c r="O2481" s="2">
        <v>5266.63</v>
      </c>
      <c r="P2481" s="2">
        <v>16.75</v>
      </c>
      <c r="Q2481" s="2">
        <v>4384.47</v>
      </c>
      <c r="R2481" s="2">
        <v>5</v>
      </c>
      <c r="S2481" s="2">
        <f t="shared" si="114"/>
        <v>10</v>
      </c>
      <c r="T2481" s="2">
        <f t="shared" si="115"/>
        <v>-2</v>
      </c>
      <c r="U2481" s="6">
        <f t="shared" si="116"/>
        <v>23.129363449691994</v>
      </c>
    </row>
    <row r="2482" spans="1:21" x14ac:dyDescent="0.3">
      <c r="A2482" s="2" t="s">
        <v>2497</v>
      </c>
      <c r="B2482" s="2" t="s">
        <v>7465</v>
      </c>
      <c r="C2482" s="3">
        <v>45602</v>
      </c>
      <c r="D2482" s="4">
        <v>4</v>
      </c>
      <c r="E2482" s="3">
        <v>45606</v>
      </c>
      <c r="F2482" s="3">
        <v>45609</v>
      </c>
      <c r="G2482" s="3">
        <v>34034</v>
      </c>
      <c r="H2482" s="2" t="s">
        <v>9881</v>
      </c>
      <c r="I2482" s="2" t="s">
        <v>9899</v>
      </c>
      <c r="J2482" s="2" t="s">
        <v>9904</v>
      </c>
      <c r="K2482" s="2" t="s">
        <v>9912</v>
      </c>
      <c r="L2482" s="2" t="s">
        <v>9933</v>
      </c>
      <c r="M2482" s="2">
        <v>3</v>
      </c>
      <c r="N2482" s="2">
        <v>16323.7</v>
      </c>
      <c r="O2482" s="2">
        <v>48971.100000000013</v>
      </c>
      <c r="P2482" s="2">
        <v>5.0199999999999996</v>
      </c>
      <c r="Q2482" s="2">
        <v>46512.75</v>
      </c>
      <c r="R2482" s="2">
        <v>1</v>
      </c>
      <c r="S2482" s="2">
        <f t="shared" si="114"/>
        <v>7</v>
      </c>
      <c r="T2482" s="2">
        <f t="shared" si="115"/>
        <v>-3</v>
      </c>
      <c r="U2482" s="6">
        <f t="shared" si="116"/>
        <v>31.671457905544148</v>
      </c>
    </row>
    <row r="2483" spans="1:21" x14ac:dyDescent="0.3">
      <c r="A2483" s="2" t="s">
        <v>2498</v>
      </c>
      <c r="B2483" s="2" t="s">
        <v>7466</v>
      </c>
      <c r="C2483" s="3">
        <v>45304</v>
      </c>
      <c r="D2483" s="4">
        <v>8</v>
      </c>
      <c r="E2483" s="3">
        <v>45309</v>
      </c>
      <c r="F2483" s="3">
        <v>45310</v>
      </c>
      <c r="G2483" s="3">
        <v>38044</v>
      </c>
      <c r="H2483" s="2" t="s">
        <v>9880</v>
      </c>
      <c r="I2483" s="2" t="s">
        <v>9892</v>
      </c>
      <c r="J2483" s="2" t="s">
        <v>9903</v>
      </c>
      <c r="K2483" s="2" t="s">
        <v>9908</v>
      </c>
      <c r="L2483" s="2" t="s">
        <v>9921</v>
      </c>
      <c r="M2483" s="2">
        <v>4</v>
      </c>
      <c r="N2483" s="2">
        <v>27312.22</v>
      </c>
      <c r="O2483" s="2">
        <v>109248.88</v>
      </c>
      <c r="P2483" s="2">
        <v>5.45</v>
      </c>
      <c r="Q2483" s="2">
        <v>103294.82</v>
      </c>
      <c r="R2483" s="2">
        <v>3</v>
      </c>
      <c r="S2483" s="2">
        <f t="shared" si="114"/>
        <v>6</v>
      </c>
      <c r="T2483" s="2">
        <f t="shared" si="115"/>
        <v>2</v>
      </c>
      <c r="U2483" s="6">
        <f t="shared" si="116"/>
        <v>19.874853343762222</v>
      </c>
    </row>
    <row r="2484" spans="1:21" x14ac:dyDescent="0.3">
      <c r="A2484" s="2" t="s">
        <v>2499</v>
      </c>
      <c r="B2484" s="2" t="s">
        <v>7467</v>
      </c>
      <c r="C2484" s="3">
        <v>45647</v>
      </c>
      <c r="D2484" s="4">
        <v>3</v>
      </c>
      <c r="E2484" s="3">
        <v>45651</v>
      </c>
      <c r="F2484" s="3">
        <v>45653</v>
      </c>
      <c r="G2484" s="3">
        <v>34128</v>
      </c>
      <c r="H2484" s="2" t="s">
        <v>9879</v>
      </c>
      <c r="I2484" s="2" t="s">
        <v>9900</v>
      </c>
      <c r="J2484" s="2" t="s">
        <v>9904</v>
      </c>
      <c r="K2484" s="2" t="s">
        <v>9912</v>
      </c>
      <c r="L2484" s="2" t="s">
        <v>9928</v>
      </c>
      <c r="M2484" s="2">
        <v>6</v>
      </c>
      <c r="N2484" s="2">
        <v>43437.51</v>
      </c>
      <c r="O2484" s="2">
        <v>260625.06</v>
      </c>
      <c r="P2484" s="2">
        <v>12.56</v>
      </c>
      <c r="Q2484" s="2">
        <v>227890.55</v>
      </c>
      <c r="R2484" s="2">
        <v>3</v>
      </c>
      <c r="S2484" s="2">
        <f t="shared" si="114"/>
        <v>6</v>
      </c>
      <c r="T2484" s="2">
        <f t="shared" si="115"/>
        <v>-3</v>
      </c>
      <c r="U2484" s="6">
        <f t="shared" si="116"/>
        <v>31.537303216974674</v>
      </c>
    </row>
    <row r="2485" spans="1:21" x14ac:dyDescent="0.3">
      <c r="A2485" s="2" t="s">
        <v>2500</v>
      </c>
      <c r="B2485" s="2" t="s">
        <v>7468</v>
      </c>
      <c r="C2485" s="3">
        <v>45357</v>
      </c>
      <c r="D2485" s="4">
        <v>10</v>
      </c>
      <c r="E2485" s="3">
        <v>45360</v>
      </c>
      <c r="F2485" s="3">
        <v>45361</v>
      </c>
      <c r="G2485" s="3">
        <v>28320</v>
      </c>
      <c r="H2485" s="2" t="s">
        <v>9880</v>
      </c>
      <c r="I2485" s="2" t="s">
        <v>9897</v>
      </c>
      <c r="J2485" s="2" t="s">
        <v>9904</v>
      </c>
      <c r="K2485" s="2" t="s">
        <v>9909</v>
      </c>
      <c r="L2485" s="2" t="s">
        <v>9916</v>
      </c>
      <c r="M2485" s="2">
        <v>4</v>
      </c>
      <c r="N2485" s="2">
        <v>36462.43</v>
      </c>
      <c r="O2485" s="2">
        <v>145849.72</v>
      </c>
      <c r="P2485" s="2">
        <v>15.27</v>
      </c>
      <c r="Q2485" s="2">
        <v>123578.47</v>
      </c>
      <c r="R2485" s="2">
        <v>3</v>
      </c>
      <c r="S2485" s="2">
        <f t="shared" si="114"/>
        <v>4</v>
      </c>
      <c r="T2485" s="2">
        <f t="shared" si="115"/>
        <v>6</v>
      </c>
      <c r="U2485" s="6">
        <f t="shared" si="116"/>
        <v>46.644763860369608</v>
      </c>
    </row>
    <row r="2486" spans="1:21" x14ac:dyDescent="0.3">
      <c r="A2486" s="2" t="s">
        <v>2501</v>
      </c>
      <c r="B2486" s="2" t="s">
        <v>7469</v>
      </c>
      <c r="C2486" s="3">
        <v>45842</v>
      </c>
      <c r="D2486" s="4">
        <v>10</v>
      </c>
      <c r="E2486" s="3">
        <v>45844</v>
      </c>
      <c r="F2486" s="3">
        <v>45848</v>
      </c>
      <c r="G2486" s="3">
        <v>32516</v>
      </c>
      <c r="H2486" s="2" t="s">
        <v>9881</v>
      </c>
      <c r="I2486" s="2" t="s">
        <v>9899</v>
      </c>
      <c r="J2486" s="2" t="s">
        <v>9906</v>
      </c>
      <c r="K2486" s="2" t="s">
        <v>9911</v>
      </c>
      <c r="L2486" s="2" t="s">
        <v>9922</v>
      </c>
      <c r="M2486" s="2">
        <v>6</v>
      </c>
      <c r="N2486" s="2">
        <v>6688.44</v>
      </c>
      <c r="O2486" s="2">
        <v>40130.639999999999</v>
      </c>
      <c r="P2486" s="2">
        <v>11.39</v>
      </c>
      <c r="Q2486" s="2">
        <v>35559.760000000002</v>
      </c>
      <c r="R2486" s="2">
        <v>3</v>
      </c>
      <c r="S2486" s="2">
        <f t="shared" si="114"/>
        <v>6</v>
      </c>
      <c r="T2486" s="2">
        <f t="shared" si="115"/>
        <v>4</v>
      </c>
      <c r="U2486" s="6">
        <f t="shared" si="116"/>
        <v>36.485274530116918</v>
      </c>
    </row>
    <row r="2487" spans="1:21" x14ac:dyDescent="0.3">
      <c r="A2487" s="2" t="s">
        <v>2502</v>
      </c>
      <c r="B2487" s="2" t="s">
        <v>7470</v>
      </c>
      <c r="C2487" s="3">
        <v>45570</v>
      </c>
      <c r="D2487" s="4">
        <v>3</v>
      </c>
      <c r="E2487" s="3">
        <v>45574</v>
      </c>
      <c r="F2487" s="3">
        <v>45578</v>
      </c>
      <c r="G2487" s="3">
        <v>38029</v>
      </c>
      <c r="H2487" s="2" t="s">
        <v>9879</v>
      </c>
      <c r="I2487" s="2" t="s">
        <v>9883</v>
      </c>
      <c r="J2487" s="2" t="s">
        <v>9904</v>
      </c>
      <c r="K2487" s="2" t="s">
        <v>9909</v>
      </c>
      <c r="L2487" s="2" t="s">
        <v>9923</v>
      </c>
      <c r="M2487" s="2">
        <v>6</v>
      </c>
      <c r="N2487" s="2">
        <v>34234.61</v>
      </c>
      <c r="O2487" s="2">
        <v>205407.66</v>
      </c>
      <c r="P2487" s="2">
        <v>19.899999999999999</v>
      </c>
      <c r="Q2487" s="2">
        <v>164531.54</v>
      </c>
      <c r="R2487" s="2">
        <v>1</v>
      </c>
      <c r="S2487" s="2">
        <f t="shared" si="114"/>
        <v>8</v>
      </c>
      <c r="T2487" s="2">
        <f t="shared" si="115"/>
        <v>-5</v>
      </c>
      <c r="U2487" s="6">
        <f t="shared" si="116"/>
        <v>20.644114196323816</v>
      </c>
    </row>
    <row r="2488" spans="1:21" x14ac:dyDescent="0.3">
      <c r="A2488" s="2" t="s">
        <v>2503</v>
      </c>
      <c r="B2488" s="2" t="s">
        <v>7471</v>
      </c>
      <c r="C2488" s="3">
        <v>45733</v>
      </c>
      <c r="D2488" s="4">
        <v>5</v>
      </c>
      <c r="E2488" s="3">
        <v>45734</v>
      </c>
      <c r="F2488" s="3">
        <v>45735</v>
      </c>
      <c r="G2488" s="3">
        <v>29536</v>
      </c>
      <c r="H2488" s="2" t="s">
        <v>9879</v>
      </c>
      <c r="I2488" s="2" t="s">
        <v>9900</v>
      </c>
      <c r="J2488" s="2" t="s">
        <v>9904</v>
      </c>
      <c r="K2488" s="2" t="s">
        <v>9912</v>
      </c>
      <c r="L2488" s="2" t="s">
        <v>9933</v>
      </c>
      <c r="M2488" s="2">
        <v>8</v>
      </c>
      <c r="N2488" s="2">
        <v>7987.49</v>
      </c>
      <c r="O2488" s="2">
        <v>63899.92</v>
      </c>
      <c r="P2488" s="2">
        <v>1.72</v>
      </c>
      <c r="Q2488" s="2">
        <v>62800.84</v>
      </c>
      <c r="R2488" s="2">
        <v>2</v>
      </c>
      <c r="S2488" s="2">
        <f t="shared" si="114"/>
        <v>2</v>
      </c>
      <c r="T2488" s="2">
        <f t="shared" si="115"/>
        <v>3</v>
      </c>
      <c r="U2488" s="6">
        <f t="shared" si="116"/>
        <v>44.343649565527912</v>
      </c>
    </row>
    <row r="2489" spans="1:21" x14ac:dyDescent="0.3">
      <c r="A2489" s="2" t="s">
        <v>2504</v>
      </c>
      <c r="B2489" s="2" t="s">
        <v>7472</v>
      </c>
      <c r="C2489" s="3">
        <v>45767</v>
      </c>
      <c r="D2489" s="4">
        <v>3</v>
      </c>
      <c r="E2489" s="3">
        <v>45772</v>
      </c>
      <c r="F2489" s="3">
        <v>45773</v>
      </c>
      <c r="G2489" s="3">
        <v>31431</v>
      </c>
      <c r="H2489" s="2" t="s">
        <v>9881</v>
      </c>
      <c r="I2489" s="2" t="s">
        <v>9899</v>
      </c>
      <c r="J2489" s="2" t="s">
        <v>9905</v>
      </c>
      <c r="K2489" s="2" t="s">
        <v>9910</v>
      </c>
      <c r="L2489" s="2" t="s">
        <v>9925</v>
      </c>
      <c r="M2489" s="2">
        <v>10</v>
      </c>
      <c r="N2489" s="2">
        <v>7151.03</v>
      </c>
      <c r="O2489" s="2">
        <v>71510.3</v>
      </c>
      <c r="P2489" s="2">
        <v>21.1</v>
      </c>
      <c r="Q2489" s="2">
        <v>56421.63</v>
      </c>
      <c r="R2489" s="2">
        <v>2</v>
      </c>
      <c r="S2489" s="2">
        <f t="shared" si="114"/>
        <v>6</v>
      </c>
      <c r="T2489" s="2">
        <f t="shared" si="115"/>
        <v>-3</v>
      </c>
      <c r="U2489" s="6">
        <f t="shared" si="116"/>
        <v>39.249828884325801</v>
      </c>
    </row>
    <row r="2490" spans="1:21" x14ac:dyDescent="0.3">
      <c r="A2490" s="2" t="s">
        <v>2505</v>
      </c>
      <c r="B2490" s="2" t="s">
        <v>7473</v>
      </c>
      <c r="C2490" s="3">
        <v>45471</v>
      </c>
      <c r="D2490" s="4">
        <v>4</v>
      </c>
      <c r="E2490" s="3">
        <v>45472</v>
      </c>
      <c r="F2490" s="3">
        <v>45473</v>
      </c>
      <c r="G2490" s="3">
        <v>27546</v>
      </c>
      <c r="H2490" s="2" t="s">
        <v>9882</v>
      </c>
      <c r="I2490" s="2" t="s">
        <v>9902</v>
      </c>
      <c r="J2490" s="2" t="s">
        <v>9904</v>
      </c>
      <c r="K2490" s="2" t="s">
        <v>9912</v>
      </c>
      <c r="L2490" s="2" t="s">
        <v>9933</v>
      </c>
      <c r="M2490" s="2">
        <v>9</v>
      </c>
      <c r="N2490" s="2">
        <v>32741.01</v>
      </c>
      <c r="O2490" s="2">
        <v>294669.09000000003</v>
      </c>
      <c r="P2490" s="2">
        <v>15.5</v>
      </c>
      <c r="Q2490" s="2">
        <v>248995.38</v>
      </c>
      <c r="R2490" s="2">
        <v>3</v>
      </c>
      <c r="S2490" s="2">
        <f t="shared" si="114"/>
        <v>2</v>
      </c>
      <c r="T2490" s="2">
        <f t="shared" si="115"/>
        <v>2</v>
      </c>
      <c r="U2490" s="6">
        <f t="shared" si="116"/>
        <v>49.074631769150741</v>
      </c>
    </row>
    <row r="2491" spans="1:21" x14ac:dyDescent="0.3">
      <c r="A2491" s="2" t="s">
        <v>2506</v>
      </c>
      <c r="B2491" s="2" t="s">
        <v>7474</v>
      </c>
      <c r="C2491" s="3">
        <v>45504</v>
      </c>
      <c r="D2491" s="4">
        <v>3</v>
      </c>
      <c r="E2491" s="3">
        <v>45508</v>
      </c>
      <c r="F2491" s="3">
        <v>45509</v>
      </c>
      <c r="G2491" s="3">
        <v>36478</v>
      </c>
      <c r="H2491" s="2" t="s">
        <v>9879</v>
      </c>
      <c r="I2491" s="2" t="s">
        <v>9883</v>
      </c>
      <c r="J2491" s="2" t="s">
        <v>9905</v>
      </c>
      <c r="K2491" s="2" t="s">
        <v>9910</v>
      </c>
      <c r="L2491" s="2" t="s">
        <v>9925</v>
      </c>
      <c r="M2491" s="2">
        <v>4</v>
      </c>
      <c r="N2491" s="2">
        <v>38883.279999999999</v>
      </c>
      <c r="O2491" s="2">
        <v>155533.12</v>
      </c>
      <c r="P2491" s="2">
        <v>2.04</v>
      </c>
      <c r="Q2491" s="2">
        <v>152360.24</v>
      </c>
      <c r="R2491" s="2">
        <v>1</v>
      </c>
      <c r="S2491" s="2">
        <f t="shared" si="114"/>
        <v>5</v>
      </c>
      <c r="T2491" s="2">
        <f t="shared" si="115"/>
        <v>-2</v>
      </c>
      <c r="U2491" s="6">
        <f t="shared" si="116"/>
        <v>24.710540170580185</v>
      </c>
    </row>
    <row r="2492" spans="1:21" x14ac:dyDescent="0.3">
      <c r="A2492" s="2" t="s">
        <v>2507</v>
      </c>
      <c r="B2492" s="2" t="s">
        <v>7475</v>
      </c>
      <c r="C2492" s="3">
        <v>45599</v>
      </c>
      <c r="D2492" s="4">
        <v>9</v>
      </c>
      <c r="E2492" s="3">
        <v>45601</v>
      </c>
      <c r="F2492" s="3">
        <v>45603</v>
      </c>
      <c r="G2492" s="3">
        <v>33171</v>
      </c>
      <c r="H2492" s="2" t="s">
        <v>9882</v>
      </c>
      <c r="I2492" s="2" t="s">
        <v>9888</v>
      </c>
      <c r="J2492" s="2" t="s">
        <v>9903</v>
      </c>
      <c r="K2492" s="2" t="s">
        <v>9907</v>
      </c>
      <c r="L2492" s="2" t="s">
        <v>9913</v>
      </c>
      <c r="M2492" s="2">
        <v>7</v>
      </c>
      <c r="N2492" s="2">
        <v>37246.69</v>
      </c>
      <c r="O2492" s="2">
        <v>260726.83</v>
      </c>
      <c r="P2492" s="2">
        <v>22.52</v>
      </c>
      <c r="Q2492" s="2">
        <v>202011.15</v>
      </c>
      <c r="R2492" s="2">
        <v>2</v>
      </c>
      <c r="S2492" s="2">
        <f t="shared" si="114"/>
        <v>4</v>
      </c>
      <c r="T2492" s="2">
        <f t="shared" si="115"/>
        <v>5</v>
      </c>
      <c r="U2492" s="6">
        <f t="shared" si="116"/>
        <v>34.025344180225282</v>
      </c>
    </row>
    <row r="2493" spans="1:21" x14ac:dyDescent="0.3">
      <c r="A2493" s="2" t="s">
        <v>2508</v>
      </c>
      <c r="B2493" s="2" t="s">
        <v>7476</v>
      </c>
      <c r="C2493" s="3">
        <v>45417</v>
      </c>
      <c r="D2493" s="4">
        <v>10</v>
      </c>
      <c r="E2493" s="3">
        <v>45420</v>
      </c>
      <c r="F2493" s="3">
        <v>45424</v>
      </c>
      <c r="G2493" s="3">
        <v>27539</v>
      </c>
      <c r="H2493" s="2" t="s">
        <v>9881</v>
      </c>
      <c r="I2493" s="2" t="s">
        <v>9885</v>
      </c>
      <c r="J2493" s="2" t="s">
        <v>9906</v>
      </c>
      <c r="K2493" s="2" t="s">
        <v>9911</v>
      </c>
      <c r="L2493" s="2" t="s">
        <v>9919</v>
      </c>
      <c r="M2493" s="2">
        <v>10</v>
      </c>
      <c r="N2493" s="2">
        <v>41351.14</v>
      </c>
      <c r="O2493" s="2">
        <v>413511.4</v>
      </c>
      <c r="P2493" s="2">
        <v>21.27</v>
      </c>
      <c r="Q2493" s="2">
        <v>325557.53000000003</v>
      </c>
      <c r="R2493" s="2">
        <v>4</v>
      </c>
      <c r="S2493" s="2">
        <f t="shared" si="114"/>
        <v>7</v>
      </c>
      <c r="T2493" s="2">
        <f t="shared" si="115"/>
        <v>3</v>
      </c>
      <c r="U2493" s="6">
        <f t="shared" si="116"/>
        <v>48.945956305097738</v>
      </c>
    </row>
    <row r="2494" spans="1:21" x14ac:dyDescent="0.3">
      <c r="A2494" s="2" t="s">
        <v>2509</v>
      </c>
      <c r="B2494" s="2" t="s">
        <v>7477</v>
      </c>
      <c r="C2494" s="3">
        <v>45326</v>
      </c>
      <c r="D2494" s="4">
        <v>9</v>
      </c>
      <c r="E2494" s="3">
        <v>45328</v>
      </c>
      <c r="F2494" s="3">
        <v>45332</v>
      </c>
      <c r="G2494" s="3">
        <v>26625</v>
      </c>
      <c r="H2494" s="2" t="s">
        <v>9881</v>
      </c>
      <c r="I2494" s="2" t="s">
        <v>9899</v>
      </c>
      <c r="J2494" s="2" t="s">
        <v>9903</v>
      </c>
      <c r="K2494" s="2" t="s">
        <v>9908</v>
      </c>
      <c r="L2494" s="2" t="s">
        <v>9915</v>
      </c>
      <c r="M2494" s="2">
        <v>2</v>
      </c>
      <c r="N2494" s="2">
        <v>853.7</v>
      </c>
      <c r="O2494" s="2">
        <v>1707.4</v>
      </c>
      <c r="P2494" s="2">
        <v>15.27</v>
      </c>
      <c r="Q2494" s="2">
        <v>1446.68</v>
      </c>
      <c r="R2494" s="2">
        <v>3</v>
      </c>
      <c r="S2494" s="2">
        <f t="shared" si="114"/>
        <v>6</v>
      </c>
      <c r="T2494" s="2">
        <f t="shared" si="115"/>
        <v>3</v>
      </c>
      <c r="U2494" s="6">
        <f t="shared" si="116"/>
        <v>51.198563975411957</v>
      </c>
    </row>
    <row r="2495" spans="1:21" x14ac:dyDescent="0.3">
      <c r="A2495" s="2" t="s">
        <v>2510</v>
      </c>
      <c r="B2495" s="2" t="s">
        <v>7478</v>
      </c>
      <c r="C2495" s="3">
        <v>45862</v>
      </c>
      <c r="D2495" s="4">
        <v>7</v>
      </c>
      <c r="E2495" s="3">
        <v>45863</v>
      </c>
      <c r="F2495" s="3">
        <v>45868</v>
      </c>
      <c r="G2495" s="3">
        <v>36918</v>
      </c>
      <c r="H2495" s="2" t="s">
        <v>9879</v>
      </c>
      <c r="I2495" s="2" t="s">
        <v>9900</v>
      </c>
      <c r="J2495" s="2" t="s">
        <v>9905</v>
      </c>
      <c r="K2495" s="2" t="s">
        <v>9910</v>
      </c>
      <c r="L2495" s="2" t="s">
        <v>9924</v>
      </c>
      <c r="M2495" s="2">
        <v>3</v>
      </c>
      <c r="N2495" s="2">
        <v>26344.53</v>
      </c>
      <c r="O2495" s="2">
        <v>79033.59</v>
      </c>
      <c r="P2495" s="2">
        <v>1.63</v>
      </c>
      <c r="Q2495" s="2">
        <v>77745.34</v>
      </c>
      <c r="R2495" s="2">
        <v>1</v>
      </c>
      <c r="S2495" s="2">
        <f t="shared" si="114"/>
        <v>6</v>
      </c>
      <c r="T2495" s="2">
        <f t="shared" si="115"/>
        <v>1</v>
      </c>
      <c r="U2495" s="6">
        <f t="shared" si="116"/>
        <v>24.488007885226153</v>
      </c>
    </row>
    <row r="2496" spans="1:21" x14ac:dyDescent="0.3">
      <c r="A2496" s="2" t="s">
        <v>2511</v>
      </c>
      <c r="B2496" s="2" t="s">
        <v>7479</v>
      </c>
      <c r="C2496" s="3">
        <v>45301</v>
      </c>
      <c r="D2496" s="4">
        <v>10</v>
      </c>
      <c r="E2496" s="3">
        <v>45304</v>
      </c>
      <c r="F2496" s="3">
        <v>45308</v>
      </c>
      <c r="G2496" s="3">
        <v>38628</v>
      </c>
      <c r="H2496" s="2" t="s">
        <v>9882</v>
      </c>
      <c r="I2496" s="2" t="s">
        <v>9895</v>
      </c>
      <c r="J2496" s="2" t="s">
        <v>9904</v>
      </c>
      <c r="K2496" s="2" t="s">
        <v>9912</v>
      </c>
      <c r="L2496" s="2" t="s">
        <v>9933</v>
      </c>
      <c r="M2496" s="2">
        <v>6</v>
      </c>
      <c r="N2496" s="2">
        <v>18953.32</v>
      </c>
      <c r="O2496" s="2">
        <v>113719.92</v>
      </c>
      <c r="P2496" s="2">
        <v>18.899999999999999</v>
      </c>
      <c r="Q2496" s="2">
        <v>92226.86</v>
      </c>
      <c r="R2496" s="2">
        <v>3</v>
      </c>
      <c r="S2496" s="2">
        <f t="shared" si="114"/>
        <v>7</v>
      </c>
      <c r="T2496" s="2">
        <f t="shared" si="115"/>
        <v>3</v>
      </c>
      <c r="U2496" s="6">
        <f t="shared" si="116"/>
        <v>18.269678302532512</v>
      </c>
    </row>
    <row r="2497" spans="1:21" x14ac:dyDescent="0.3">
      <c r="A2497" s="2" t="s">
        <v>2512</v>
      </c>
      <c r="B2497" s="2" t="s">
        <v>7480</v>
      </c>
      <c r="C2497" s="3">
        <v>45577</v>
      </c>
      <c r="D2497" s="4">
        <v>3</v>
      </c>
      <c r="E2497" s="3">
        <v>45579</v>
      </c>
      <c r="F2497" s="3">
        <v>45580</v>
      </c>
      <c r="G2497" s="3">
        <v>35496</v>
      </c>
      <c r="H2497" s="2" t="s">
        <v>9879</v>
      </c>
      <c r="I2497" s="2" t="s">
        <v>9883</v>
      </c>
      <c r="J2497" s="2" t="s">
        <v>9903</v>
      </c>
      <c r="K2497" s="2" t="s">
        <v>9908</v>
      </c>
      <c r="L2497" s="2" t="s">
        <v>9921</v>
      </c>
      <c r="M2497" s="2">
        <v>1</v>
      </c>
      <c r="N2497" s="2">
        <v>49117.120000000003</v>
      </c>
      <c r="O2497" s="2">
        <v>49117.120000000003</v>
      </c>
      <c r="P2497" s="2">
        <v>7.73</v>
      </c>
      <c r="Q2497" s="2">
        <v>45320.37</v>
      </c>
      <c r="R2497" s="2">
        <v>2</v>
      </c>
      <c r="S2497" s="2">
        <f t="shared" si="114"/>
        <v>3</v>
      </c>
      <c r="T2497" s="2">
        <f t="shared" si="115"/>
        <v>0</v>
      </c>
      <c r="U2497" s="6">
        <f t="shared" si="116"/>
        <v>27.600273785078713</v>
      </c>
    </row>
    <row r="2498" spans="1:21" x14ac:dyDescent="0.3">
      <c r="A2498" s="2" t="s">
        <v>2513</v>
      </c>
      <c r="B2498" s="2" t="s">
        <v>7481</v>
      </c>
      <c r="C2498" s="3">
        <v>45591</v>
      </c>
      <c r="D2498" s="4">
        <v>5</v>
      </c>
      <c r="E2498" s="3">
        <v>45594</v>
      </c>
      <c r="F2498" s="3">
        <v>45598</v>
      </c>
      <c r="G2498" s="3">
        <v>31485</v>
      </c>
      <c r="H2498" s="2" t="s">
        <v>9882</v>
      </c>
      <c r="I2498" s="2" t="s">
        <v>9887</v>
      </c>
      <c r="J2498" s="2" t="s">
        <v>9904</v>
      </c>
      <c r="K2498" s="2" t="s">
        <v>9912</v>
      </c>
      <c r="L2498" s="2" t="s">
        <v>9930</v>
      </c>
      <c r="M2498" s="2">
        <v>10</v>
      </c>
      <c r="N2498" s="2">
        <v>45220.87</v>
      </c>
      <c r="O2498" s="2">
        <v>452208.7</v>
      </c>
      <c r="P2498" s="2">
        <v>21.22</v>
      </c>
      <c r="Q2498" s="2">
        <v>356250.01</v>
      </c>
      <c r="R2498" s="2">
        <v>5</v>
      </c>
      <c r="S2498" s="2">
        <f t="shared" si="114"/>
        <v>7</v>
      </c>
      <c r="T2498" s="2">
        <f t="shared" si="115"/>
        <v>-2</v>
      </c>
      <c r="U2498" s="6">
        <f t="shared" si="116"/>
        <v>38.61944541944542</v>
      </c>
    </row>
    <row r="2499" spans="1:21" x14ac:dyDescent="0.3">
      <c r="A2499" s="2" t="s">
        <v>2514</v>
      </c>
      <c r="B2499" s="2" t="s">
        <v>7482</v>
      </c>
      <c r="C2499" s="3">
        <v>45192</v>
      </c>
      <c r="D2499" s="4">
        <v>7</v>
      </c>
      <c r="E2499" s="3">
        <v>45194</v>
      </c>
      <c r="F2499" s="3">
        <v>45195</v>
      </c>
      <c r="G2499" s="3">
        <v>27298</v>
      </c>
      <c r="H2499" s="2" t="s">
        <v>9880</v>
      </c>
      <c r="I2499" s="2" t="s">
        <v>9889</v>
      </c>
      <c r="J2499" s="2" t="s">
        <v>9906</v>
      </c>
      <c r="K2499" s="2" t="s">
        <v>9911</v>
      </c>
      <c r="L2499" s="2" t="s">
        <v>9926</v>
      </c>
      <c r="M2499" s="2">
        <v>2</v>
      </c>
      <c r="N2499" s="2">
        <v>37689.199999999997</v>
      </c>
      <c r="O2499" s="2">
        <v>75378.399999999994</v>
      </c>
      <c r="P2499" s="2">
        <v>3.35</v>
      </c>
      <c r="Q2499" s="2">
        <v>72853.22</v>
      </c>
      <c r="R2499" s="2">
        <v>3</v>
      </c>
      <c r="S2499" s="2">
        <f t="shared" ref="S2499:S2562" si="117">_xlfn.DAYS(F2499,C2499)</f>
        <v>3</v>
      </c>
      <c r="T2499" s="2">
        <f t="shared" ref="T2499:T2562" si="118">D2499-S2499</f>
        <v>4</v>
      </c>
      <c r="U2499" s="6">
        <f t="shared" ref="U2499:U2562" si="119">YEARFRAC(G2499,C2499,1)</f>
        <v>48.992443324937028</v>
      </c>
    </row>
    <row r="2500" spans="1:21" x14ac:dyDescent="0.3">
      <c r="A2500" s="2" t="s">
        <v>2515</v>
      </c>
      <c r="B2500" s="2" t="s">
        <v>7483</v>
      </c>
      <c r="C2500" s="3">
        <v>45758</v>
      </c>
      <c r="D2500" s="4">
        <v>4</v>
      </c>
      <c r="E2500" s="3">
        <v>45761</v>
      </c>
      <c r="F2500" s="3">
        <v>45763</v>
      </c>
      <c r="G2500" s="3">
        <v>38106</v>
      </c>
      <c r="H2500" s="2" t="s">
        <v>9879</v>
      </c>
      <c r="I2500" s="2" t="s">
        <v>9893</v>
      </c>
      <c r="J2500" s="2" t="s">
        <v>9903</v>
      </c>
      <c r="K2500" s="2" t="s">
        <v>9907</v>
      </c>
      <c r="L2500" s="2" t="s">
        <v>9913</v>
      </c>
      <c r="M2500" s="2">
        <v>8</v>
      </c>
      <c r="N2500" s="2">
        <v>21689.81</v>
      </c>
      <c r="O2500" s="2">
        <v>173518.48</v>
      </c>
      <c r="P2500" s="2">
        <v>3.63</v>
      </c>
      <c r="Q2500" s="2">
        <v>167219.76</v>
      </c>
      <c r="R2500" s="2">
        <v>5</v>
      </c>
      <c r="S2500" s="2">
        <f t="shared" si="117"/>
        <v>5</v>
      </c>
      <c r="T2500" s="2">
        <f t="shared" si="118"/>
        <v>-1</v>
      </c>
      <c r="U2500" s="6">
        <f t="shared" si="119"/>
        <v>20.948730711796916</v>
      </c>
    </row>
    <row r="2501" spans="1:21" x14ac:dyDescent="0.3">
      <c r="A2501" s="2" t="s">
        <v>2516</v>
      </c>
      <c r="B2501" s="2" t="s">
        <v>7484</v>
      </c>
      <c r="C2501" s="3">
        <v>45544</v>
      </c>
      <c r="D2501" s="4">
        <v>3</v>
      </c>
      <c r="E2501" s="3">
        <v>45548</v>
      </c>
      <c r="F2501" s="3">
        <v>45551</v>
      </c>
      <c r="G2501" s="3">
        <v>36235</v>
      </c>
      <c r="H2501" s="2" t="s">
        <v>9882</v>
      </c>
      <c r="I2501" s="2" t="s">
        <v>9898</v>
      </c>
      <c r="J2501" s="2" t="s">
        <v>9903</v>
      </c>
      <c r="K2501" s="2" t="s">
        <v>9907</v>
      </c>
      <c r="L2501" s="2" t="s">
        <v>9913</v>
      </c>
      <c r="M2501" s="2">
        <v>9</v>
      </c>
      <c r="N2501" s="2">
        <v>20877.87</v>
      </c>
      <c r="O2501" s="2">
        <v>187900.83</v>
      </c>
      <c r="P2501" s="2">
        <v>4.8099999999999996</v>
      </c>
      <c r="Q2501" s="2">
        <v>178862.8</v>
      </c>
      <c r="R2501" s="2">
        <v>4</v>
      </c>
      <c r="S2501" s="2">
        <f t="shared" si="117"/>
        <v>7</v>
      </c>
      <c r="T2501" s="2">
        <f t="shared" si="118"/>
        <v>-4</v>
      </c>
      <c r="U2501" s="6">
        <f t="shared" si="119"/>
        <v>25.485311150889753</v>
      </c>
    </row>
    <row r="2502" spans="1:21" x14ac:dyDescent="0.3">
      <c r="A2502" s="2" t="s">
        <v>2517</v>
      </c>
      <c r="B2502" s="2" t="s">
        <v>7485</v>
      </c>
      <c r="C2502" s="3">
        <v>45400</v>
      </c>
      <c r="D2502" s="4">
        <v>6</v>
      </c>
      <c r="E2502" s="3">
        <v>45405</v>
      </c>
      <c r="F2502" s="3">
        <v>45406</v>
      </c>
      <c r="G2502" s="3">
        <v>31388</v>
      </c>
      <c r="H2502" s="2" t="s">
        <v>9882</v>
      </c>
      <c r="I2502" s="2" t="s">
        <v>9902</v>
      </c>
      <c r="J2502" s="2" t="s">
        <v>9904</v>
      </c>
      <c r="K2502" s="2" t="s">
        <v>9912</v>
      </c>
      <c r="L2502" s="2" t="s">
        <v>9920</v>
      </c>
      <c r="M2502" s="2">
        <v>8</v>
      </c>
      <c r="N2502" s="2">
        <v>17361.63</v>
      </c>
      <c r="O2502" s="2">
        <v>138893.04</v>
      </c>
      <c r="P2502" s="2">
        <v>19.59</v>
      </c>
      <c r="Q2502" s="2">
        <v>111683.89</v>
      </c>
      <c r="R2502" s="2">
        <v>1</v>
      </c>
      <c r="S2502" s="2">
        <f t="shared" si="117"/>
        <v>6</v>
      </c>
      <c r="T2502" s="2">
        <f t="shared" si="118"/>
        <v>0</v>
      </c>
      <c r="U2502" s="6">
        <f t="shared" si="119"/>
        <v>38.362765229295</v>
      </c>
    </row>
    <row r="2503" spans="1:21" x14ac:dyDescent="0.3">
      <c r="A2503" s="2" t="s">
        <v>2518</v>
      </c>
      <c r="B2503" s="2" t="s">
        <v>7486</v>
      </c>
      <c r="C2503" s="3">
        <v>45311</v>
      </c>
      <c r="D2503" s="4">
        <v>8</v>
      </c>
      <c r="E2503" s="3">
        <v>45316</v>
      </c>
      <c r="F2503" s="3">
        <v>45319</v>
      </c>
      <c r="G2503" s="3">
        <v>37094</v>
      </c>
      <c r="H2503" s="2" t="s">
        <v>9880</v>
      </c>
      <c r="I2503" s="2" t="s">
        <v>9892</v>
      </c>
      <c r="J2503" s="2" t="s">
        <v>9905</v>
      </c>
      <c r="K2503" s="2" t="s">
        <v>9910</v>
      </c>
      <c r="L2503" s="2" t="s">
        <v>9935</v>
      </c>
      <c r="M2503" s="2">
        <v>2</v>
      </c>
      <c r="N2503" s="2">
        <v>17230.82</v>
      </c>
      <c r="O2503" s="2">
        <v>34461.64</v>
      </c>
      <c r="P2503" s="2">
        <v>17.68</v>
      </c>
      <c r="Q2503" s="2">
        <v>28368.82</v>
      </c>
      <c r="R2503" s="2">
        <v>5</v>
      </c>
      <c r="S2503" s="2">
        <f t="shared" si="117"/>
        <v>8</v>
      </c>
      <c r="T2503" s="2">
        <f t="shared" si="118"/>
        <v>0</v>
      </c>
      <c r="U2503" s="6">
        <f t="shared" si="119"/>
        <v>22.496919917864478</v>
      </c>
    </row>
    <row r="2504" spans="1:21" x14ac:dyDescent="0.3">
      <c r="A2504" s="2" t="s">
        <v>2519</v>
      </c>
      <c r="B2504" s="2" t="s">
        <v>7487</v>
      </c>
      <c r="C2504" s="3">
        <v>45807</v>
      </c>
      <c r="D2504" s="4">
        <v>5</v>
      </c>
      <c r="E2504" s="3">
        <v>45811</v>
      </c>
      <c r="F2504" s="3">
        <v>45815</v>
      </c>
      <c r="G2504" s="3">
        <v>22102</v>
      </c>
      <c r="H2504" s="2" t="s">
        <v>9879</v>
      </c>
      <c r="I2504" s="2" t="s">
        <v>9893</v>
      </c>
      <c r="J2504" s="2" t="s">
        <v>9904</v>
      </c>
      <c r="K2504" s="2" t="s">
        <v>9912</v>
      </c>
      <c r="L2504" s="2" t="s">
        <v>9933</v>
      </c>
      <c r="M2504" s="2">
        <v>9</v>
      </c>
      <c r="N2504" s="2">
        <v>18968.2</v>
      </c>
      <c r="O2504" s="2">
        <v>170713.8</v>
      </c>
      <c r="P2504" s="2">
        <v>23.87</v>
      </c>
      <c r="Q2504" s="2">
        <v>129964.42</v>
      </c>
      <c r="R2504" s="2">
        <v>5</v>
      </c>
      <c r="S2504" s="2">
        <f t="shared" si="117"/>
        <v>8</v>
      </c>
      <c r="T2504" s="2">
        <f t="shared" si="118"/>
        <v>-3</v>
      </c>
      <c r="U2504" s="6">
        <f t="shared" si="119"/>
        <v>64.899406811299627</v>
      </c>
    </row>
    <row r="2505" spans="1:21" x14ac:dyDescent="0.3">
      <c r="A2505" s="2" t="s">
        <v>2520</v>
      </c>
      <c r="B2505" s="2" t="s">
        <v>7488</v>
      </c>
      <c r="C2505" s="3">
        <v>45645</v>
      </c>
      <c r="D2505" s="4">
        <v>7</v>
      </c>
      <c r="E2505" s="3">
        <v>45649</v>
      </c>
      <c r="F2505" s="3">
        <v>45653</v>
      </c>
      <c r="G2505" s="3">
        <v>28671</v>
      </c>
      <c r="H2505" s="2" t="s">
        <v>9882</v>
      </c>
      <c r="I2505" s="2" t="s">
        <v>9898</v>
      </c>
      <c r="J2505" s="2" t="s">
        <v>9903</v>
      </c>
      <c r="K2505" s="2" t="s">
        <v>9907</v>
      </c>
      <c r="L2505" s="2" t="s">
        <v>9931</v>
      </c>
      <c r="M2505" s="2">
        <v>1</v>
      </c>
      <c r="N2505" s="2">
        <v>40204.449999999997</v>
      </c>
      <c r="O2505" s="2">
        <v>40204.449999999997</v>
      </c>
      <c r="P2505" s="2">
        <v>21.53</v>
      </c>
      <c r="Q2505" s="2">
        <v>31548.43</v>
      </c>
      <c r="R2505" s="2">
        <v>3</v>
      </c>
      <c r="S2505" s="2">
        <f t="shared" si="117"/>
        <v>8</v>
      </c>
      <c r="T2505" s="2">
        <f t="shared" si="118"/>
        <v>-1</v>
      </c>
      <c r="U2505" s="6">
        <f t="shared" si="119"/>
        <v>46.471602493155473</v>
      </c>
    </row>
    <row r="2506" spans="1:21" x14ac:dyDescent="0.3">
      <c r="A2506" s="2" t="s">
        <v>2521</v>
      </c>
      <c r="B2506" s="2" t="s">
        <v>7489</v>
      </c>
      <c r="C2506" s="3">
        <v>45208</v>
      </c>
      <c r="D2506" s="4">
        <v>5</v>
      </c>
      <c r="E2506" s="3">
        <v>45211</v>
      </c>
      <c r="F2506" s="3">
        <v>45214</v>
      </c>
      <c r="G2506" s="3">
        <v>29633</v>
      </c>
      <c r="H2506" s="2" t="s">
        <v>9879</v>
      </c>
      <c r="I2506" s="2" t="s">
        <v>9886</v>
      </c>
      <c r="J2506" s="2" t="s">
        <v>9904</v>
      </c>
      <c r="K2506" s="2" t="s">
        <v>9912</v>
      </c>
      <c r="L2506" s="2" t="s">
        <v>9930</v>
      </c>
      <c r="M2506" s="2">
        <v>10</v>
      </c>
      <c r="N2506" s="2">
        <v>2173.92</v>
      </c>
      <c r="O2506" s="2">
        <v>21739.200000000001</v>
      </c>
      <c r="P2506" s="2">
        <v>0.77</v>
      </c>
      <c r="Q2506" s="2">
        <v>21571.81</v>
      </c>
      <c r="R2506" s="2">
        <v>4</v>
      </c>
      <c r="S2506" s="2">
        <f t="shared" si="117"/>
        <v>6</v>
      </c>
      <c r="T2506" s="2">
        <f t="shared" si="118"/>
        <v>-1</v>
      </c>
      <c r="U2506" s="6">
        <f t="shared" si="119"/>
        <v>42.644062400509391</v>
      </c>
    </row>
    <row r="2507" spans="1:21" x14ac:dyDescent="0.3">
      <c r="A2507" s="2" t="s">
        <v>2522</v>
      </c>
      <c r="B2507" s="2" t="s">
        <v>7490</v>
      </c>
      <c r="C2507" s="3">
        <v>45859</v>
      </c>
      <c r="D2507" s="4">
        <v>4</v>
      </c>
      <c r="E2507" s="3">
        <v>45864</v>
      </c>
      <c r="F2507" s="3">
        <v>45866</v>
      </c>
      <c r="G2507" s="3">
        <v>24774</v>
      </c>
      <c r="H2507" s="2" t="s">
        <v>9881</v>
      </c>
      <c r="I2507" s="2" t="s">
        <v>9899</v>
      </c>
      <c r="J2507" s="2" t="s">
        <v>9903</v>
      </c>
      <c r="K2507" s="2" t="s">
        <v>9907</v>
      </c>
      <c r="L2507" s="2" t="s">
        <v>9932</v>
      </c>
      <c r="M2507" s="2">
        <v>10</v>
      </c>
      <c r="N2507" s="2">
        <v>25046.22</v>
      </c>
      <c r="O2507" s="2">
        <v>250462.2</v>
      </c>
      <c r="P2507" s="2">
        <v>15.85</v>
      </c>
      <c r="Q2507" s="2">
        <v>210763.94</v>
      </c>
      <c r="R2507" s="2">
        <v>5</v>
      </c>
      <c r="S2507" s="2">
        <f t="shared" si="117"/>
        <v>7</v>
      </c>
      <c r="T2507" s="2">
        <f t="shared" si="118"/>
        <v>-3</v>
      </c>
      <c r="U2507" s="6">
        <f t="shared" si="119"/>
        <v>57.726914153132249</v>
      </c>
    </row>
    <row r="2508" spans="1:21" x14ac:dyDescent="0.3">
      <c r="A2508" s="2" t="s">
        <v>2523</v>
      </c>
      <c r="B2508" s="2" t="s">
        <v>7491</v>
      </c>
      <c r="C2508" s="3">
        <v>45770</v>
      </c>
      <c r="D2508" s="4">
        <v>10</v>
      </c>
      <c r="E2508" s="3">
        <v>45775</v>
      </c>
      <c r="F2508" s="3">
        <v>45776</v>
      </c>
      <c r="G2508" s="3">
        <v>38496</v>
      </c>
      <c r="H2508" s="2" t="s">
        <v>9881</v>
      </c>
      <c r="I2508" s="2" t="s">
        <v>9885</v>
      </c>
      <c r="J2508" s="2" t="s">
        <v>9903</v>
      </c>
      <c r="K2508" s="2" t="s">
        <v>9908</v>
      </c>
      <c r="L2508" s="2" t="s">
        <v>9921</v>
      </c>
      <c r="M2508" s="2">
        <v>3</v>
      </c>
      <c r="N2508" s="2">
        <v>7345.88</v>
      </c>
      <c r="O2508" s="2">
        <v>22037.64</v>
      </c>
      <c r="P2508" s="2">
        <v>0.56000000000000005</v>
      </c>
      <c r="Q2508" s="2">
        <v>21914.23</v>
      </c>
      <c r="R2508" s="2">
        <v>4</v>
      </c>
      <c r="S2508" s="2">
        <f t="shared" si="117"/>
        <v>6</v>
      </c>
      <c r="T2508" s="2">
        <f t="shared" si="118"/>
        <v>4</v>
      </c>
      <c r="U2508" s="6">
        <f t="shared" si="119"/>
        <v>19.915775749674054</v>
      </c>
    </row>
    <row r="2509" spans="1:21" x14ac:dyDescent="0.3">
      <c r="A2509" s="2" t="s">
        <v>2524</v>
      </c>
      <c r="B2509" s="2" t="s">
        <v>7492</v>
      </c>
      <c r="C2509" s="3">
        <v>45250</v>
      </c>
      <c r="D2509" s="4">
        <v>3</v>
      </c>
      <c r="E2509" s="3">
        <v>45255</v>
      </c>
      <c r="F2509" s="3">
        <v>45256</v>
      </c>
      <c r="G2509" s="3">
        <v>39135</v>
      </c>
      <c r="H2509" s="2" t="s">
        <v>9881</v>
      </c>
      <c r="I2509" s="2" t="s">
        <v>9894</v>
      </c>
      <c r="J2509" s="2" t="s">
        <v>9905</v>
      </c>
      <c r="K2509" s="2" t="s">
        <v>9910</v>
      </c>
      <c r="L2509" s="2" t="s">
        <v>9924</v>
      </c>
      <c r="M2509" s="2">
        <v>3</v>
      </c>
      <c r="N2509" s="2">
        <v>39460.18</v>
      </c>
      <c r="O2509" s="2">
        <v>118380.54</v>
      </c>
      <c r="P2509" s="2">
        <v>25.62</v>
      </c>
      <c r="Q2509" s="2">
        <v>88051.45</v>
      </c>
      <c r="R2509" s="2">
        <v>4</v>
      </c>
      <c r="S2509" s="2">
        <f t="shared" si="117"/>
        <v>6</v>
      </c>
      <c r="T2509" s="2">
        <f t="shared" si="118"/>
        <v>-3</v>
      </c>
      <c r="U2509" s="6">
        <f t="shared" si="119"/>
        <v>16.742631663713961</v>
      </c>
    </row>
    <row r="2510" spans="1:21" x14ac:dyDescent="0.3">
      <c r="A2510" s="2" t="s">
        <v>2525</v>
      </c>
      <c r="B2510" s="2" t="s">
        <v>7493</v>
      </c>
      <c r="C2510" s="3">
        <v>45489</v>
      </c>
      <c r="D2510" s="4">
        <v>10</v>
      </c>
      <c r="E2510" s="3">
        <v>45492</v>
      </c>
      <c r="F2510" s="3">
        <v>45494</v>
      </c>
      <c r="G2510" s="3">
        <v>33991</v>
      </c>
      <c r="H2510" s="2" t="s">
        <v>9879</v>
      </c>
      <c r="I2510" s="2" t="s">
        <v>9900</v>
      </c>
      <c r="J2510" s="2" t="s">
        <v>9904</v>
      </c>
      <c r="K2510" s="2" t="s">
        <v>9909</v>
      </c>
      <c r="L2510" s="2" t="s">
        <v>9929</v>
      </c>
      <c r="M2510" s="2">
        <v>1</v>
      </c>
      <c r="N2510" s="2">
        <v>35809.9</v>
      </c>
      <c r="O2510" s="2">
        <v>35809.9</v>
      </c>
      <c r="P2510" s="2">
        <v>10.41</v>
      </c>
      <c r="Q2510" s="2">
        <v>32082.09</v>
      </c>
      <c r="R2510" s="2">
        <v>2</v>
      </c>
      <c r="S2510" s="2">
        <f t="shared" si="117"/>
        <v>5</v>
      </c>
      <c r="T2510" s="2">
        <f t="shared" si="118"/>
        <v>5</v>
      </c>
      <c r="U2510" s="6">
        <f t="shared" si="119"/>
        <v>31.479808350444902</v>
      </c>
    </row>
    <row r="2511" spans="1:21" x14ac:dyDescent="0.3">
      <c r="A2511" s="2" t="s">
        <v>2526</v>
      </c>
      <c r="B2511" s="2" t="s">
        <v>7494</v>
      </c>
      <c r="C2511" s="3">
        <v>45240</v>
      </c>
      <c r="D2511" s="4">
        <v>4</v>
      </c>
      <c r="E2511" s="3">
        <v>45241</v>
      </c>
      <c r="F2511" s="3">
        <v>45243</v>
      </c>
      <c r="G2511" s="3">
        <v>29458</v>
      </c>
      <c r="H2511" s="2" t="s">
        <v>9879</v>
      </c>
      <c r="I2511" s="2" t="s">
        <v>9896</v>
      </c>
      <c r="J2511" s="2" t="s">
        <v>9906</v>
      </c>
      <c r="K2511" s="2" t="s">
        <v>9911</v>
      </c>
      <c r="L2511" s="2" t="s">
        <v>9926</v>
      </c>
      <c r="M2511" s="2">
        <v>6</v>
      </c>
      <c r="N2511" s="2">
        <v>31092.59</v>
      </c>
      <c r="O2511" s="2">
        <v>186555.54</v>
      </c>
      <c r="P2511" s="2">
        <v>6</v>
      </c>
      <c r="Q2511" s="2">
        <v>175362.21</v>
      </c>
      <c r="R2511" s="2">
        <v>4</v>
      </c>
      <c r="S2511" s="2">
        <f t="shared" si="117"/>
        <v>3</v>
      </c>
      <c r="T2511" s="2">
        <f t="shared" si="118"/>
        <v>1</v>
      </c>
      <c r="U2511" s="6">
        <f t="shared" si="119"/>
        <v>43.208761122518823</v>
      </c>
    </row>
    <row r="2512" spans="1:21" x14ac:dyDescent="0.3">
      <c r="A2512" s="2" t="s">
        <v>2527</v>
      </c>
      <c r="B2512" s="2" t="s">
        <v>7495</v>
      </c>
      <c r="C2512" s="3">
        <v>45596</v>
      </c>
      <c r="D2512" s="4">
        <v>9</v>
      </c>
      <c r="E2512" s="3">
        <v>45599</v>
      </c>
      <c r="F2512" s="3">
        <v>45603</v>
      </c>
      <c r="G2512" s="3">
        <v>38065</v>
      </c>
      <c r="H2512" s="2" t="s">
        <v>9881</v>
      </c>
      <c r="I2512" s="2" t="s">
        <v>9899</v>
      </c>
      <c r="J2512" s="2" t="s">
        <v>9903</v>
      </c>
      <c r="K2512" s="2" t="s">
        <v>9907</v>
      </c>
      <c r="L2512" s="2" t="s">
        <v>9931</v>
      </c>
      <c r="M2512" s="2">
        <v>6</v>
      </c>
      <c r="N2512" s="2">
        <v>41321.33</v>
      </c>
      <c r="O2512" s="2">
        <v>247927.98</v>
      </c>
      <c r="P2512" s="2">
        <v>0.56000000000000005</v>
      </c>
      <c r="Q2512" s="2">
        <v>246539.58</v>
      </c>
      <c r="R2512" s="2">
        <v>2</v>
      </c>
      <c r="S2512" s="2">
        <f t="shared" si="117"/>
        <v>7</v>
      </c>
      <c r="T2512" s="2">
        <f t="shared" si="118"/>
        <v>2</v>
      </c>
      <c r="U2512" s="6">
        <f t="shared" si="119"/>
        <v>20.616738365271804</v>
      </c>
    </row>
    <row r="2513" spans="1:21" x14ac:dyDescent="0.3">
      <c r="A2513" s="2" t="s">
        <v>2528</v>
      </c>
      <c r="B2513" s="2" t="s">
        <v>7496</v>
      </c>
      <c r="C2513" s="3">
        <v>45224</v>
      </c>
      <c r="D2513" s="4">
        <v>10</v>
      </c>
      <c r="E2513" s="3">
        <v>45227</v>
      </c>
      <c r="F2513" s="3">
        <v>45232</v>
      </c>
      <c r="G2513" s="3">
        <v>32458</v>
      </c>
      <c r="H2513" s="2" t="s">
        <v>9880</v>
      </c>
      <c r="I2513" s="2" t="s">
        <v>9892</v>
      </c>
      <c r="J2513" s="2" t="s">
        <v>9906</v>
      </c>
      <c r="K2513" s="2" t="s">
        <v>9911</v>
      </c>
      <c r="L2513" s="2" t="s">
        <v>9922</v>
      </c>
      <c r="M2513" s="2">
        <v>10</v>
      </c>
      <c r="N2513" s="2">
        <v>9990.39</v>
      </c>
      <c r="O2513" s="2">
        <v>99903.9</v>
      </c>
      <c r="P2513" s="2">
        <v>6.52</v>
      </c>
      <c r="Q2513" s="2">
        <v>93390.17</v>
      </c>
      <c r="R2513" s="2">
        <v>3</v>
      </c>
      <c r="S2513" s="2">
        <f t="shared" si="117"/>
        <v>8</v>
      </c>
      <c r="T2513" s="2">
        <f t="shared" si="118"/>
        <v>2</v>
      </c>
      <c r="U2513" s="6">
        <f t="shared" si="119"/>
        <v>34.951403148528406</v>
      </c>
    </row>
    <row r="2514" spans="1:21" x14ac:dyDescent="0.3">
      <c r="A2514" s="2" t="s">
        <v>2529</v>
      </c>
      <c r="B2514" s="2" t="s">
        <v>7497</v>
      </c>
      <c r="C2514" s="3">
        <v>45218</v>
      </c>
      <c r="D2514" s="4">
        <v>8</v>
      </c>
      <c r="E2514" s="3">
        <v>45220</v>
      </c>
      <c r="F2514" s="3">
        <v>45222</v>
      </c>
      <c r="G2514" s="3">
        <v>34195</v>
      </c>
      <c r="H2514" s="2" t="s">
        <v>9880</v>
      </c>
      <c r="I2514" s="2" t="s">
        <v>9889</v>
      </c>
      <c r="J2514" s="2" t="s">
        <v>9905</v>
      </c>
      <c r="K2514" s="2" t="s">
        <v>9910</v>
      </c>
      <c r="L2514" s="2" t="s">
        <v>9917</v>
      </c>
      <c r="M2514" s="2">
        <v>2</v>
      </c>
      <c r="N2514" s="2">
        <v>36666.43</v>
      </c>
      <c r="O2514" s="2">
        <v>73332.86</v>
      </c>
      <c r="P2514" s="2">
        <v>21.31</v>
      </c>
      <c r="Q2514" s="2">
        <v>57705.63</v>
      </c>
      <c r="R2514" s="2">
        <v>2</v>
      </c>
      <c r="S2514" s="2">
        <f t="shared" si="117"/>
        <v>4</v>
      </c>
      <c r="T2514" s="2">
        <f t="shared" si="118"/>
        <v>4</v>
      </c>
      <c r="U2514" s="6">
        <f t="shared" si="119"/>
        <v>30.181328387210737</v>
      </c>
    </row>
    <row r="2515" spans="1:21" x14ac:dyDescent="0.3">
      <c r="A2515" s="2" t="s">
        <v>2530</v>
      </c>
      <c r="B2515" s="2" t="s">
        <v>7498</v>
      </c>
      <c r="C2515" s="3">
        <v>45551</v>
      </c>
      <c r="D2515" s="4">
        <v>4</v>
      </c>
      <c r="E2515" s="3">
        <v>45556</v>
      </c>
      <c r="F2515" s="3">
        <v>45560</v>
      </c>
      <c r="G2515" s="3">
        <v>22754</v>
      </c>
      <c r="H2515" s="2" t="s">
        <v>9881</v>
      </c>
      <c r="I2515" s="2" t="s">
        <v>9899</v>
      </c>
      <c r="J2515" s="2" t="s">
        <v>9906</v>
      </c>
      <c r="K2515" s="2" t="s">
        <v>9911</v>
      </c>
      <c r="L2515" s="2" t="s">
        <v>9922</v>
      </c>
      <c r="M2515" s="2">
        <v>5</v>
      </c>
      <c r="N2515" s="2">
        <v>47090.23</v>
      </c>
      <c r="O2515" s="2">
        <v>235451.15</v>
      </c>
      <c r="P2515" s="2">
        <v>3.53</v>
      </c>
      <c r="Q2515" s="2">
        <v>227139.72</v>
      </c>
      <c r="R2515" s="2">
        <v>5</v>
      </c>
      <c r="S2515" s="2">
        <f t="shared" si="117"/>
        <v>9</v>
      </c>
      <c r="T2515" s="2">
        <f t="shared" si="118"/>
        <v>-5</v>
      </c>
      <c r="U2515" s="6">
        <f t="shared" si="119"/>
        <v>62.4141062969884</v>
      </c>
    </row>
    <row r="2516" spans="1:21" x14ac:dyDescent="0.3">
      <c r="A2516" s="2" t="s">
        <v>2531</v>
      </c>
      <c r="B2516" s="2" t="s">
        <v>7499</v>
      </c>
      <c r="C2516" s="3">
        <v>45326</v>
      </c>
      <c r="D2516" s="4">
        <v>8</v>
      </c>
      <c r="E2516" s="3">
        <v>45331</v>
      </c>
      <c r="F2516" s="3">
        <v>45332</v>
      </c>
      <c r="G2516" s="3">
        <v>37166</v>
      </c>
      <c r="H2516" s="2" t="s">
        <v>9880</v>
      </c>
      <c r="I2516" s="2" t="s">
        <v>9889</v>
      </c>
      <c r="J2516" s="2" t="s">
        <v>9906</v>
      </c>
      <c r="K2516" s="2" t="s">
        <v>9911</v>
      </c>
      <c r="L2516" s="2" t="s">
        <v>9926</v>
      </c>
      <c r="M2516" s="2">
        <v>1</v>
      </c>
      <c r="N2516" s="2">
        <v>25052.43</v>
      </c>
      <c r="O2516" s="2">
        <v>25052.43</v>
      </c>
      <c r="P2516" s="2">
        <v>24.03</v>
      </c>
      <c r="Q2516" s="2">
        <v>19032.330000000002</v>
      </c>
      <c r="R2516" s="2">
        <v>1</v>
      </c>
      <c r="S2516" s="2">
        <f t="shared" si="117"/>
        <v>6</v>
      </c>
      <c r="T2516" s="2">
        <f t="shared" si="118"/>
        <v>2</v>
      </c>
      <c r="U2516" s="6">
        <f t="shared" si="119"/>
        <v>22.340862422997947</v>
      </c>
    </row>
    <row r="2517" spans="1:21" x14ac:dyDescent="0.3">
      <c r="A2517" s="2" t="s">
        <v>2532</v>
      </c>
      <c r="B2517" s="2" t="s">
        <v>7500</v>
      </c>
      <c r="C2517" s="3">
        <v>45743</v>
      </c>
      <c r="D2517" s="4">
        <v>4</v>
      </c>
      <c r="E2517" s="3">
        <v>45746</v>
      </c>
      <c r="F2517" s="3">
        <v>45749</v>
      </c>
      <c r="G2517" s="3">
        <v>30749</v>
      </c>
      <c r="H2517" s="2" t="s">
        <v>9881</v>
      </c>
      <c r="I2517" s="2" t="s">
        <v>9891</v>
      </c>
      <c r="J2517" s="2" t="s">
        <v>9904</v>
      </c>
      <c r="K2517" s="2" t="s">
        <v>9909</v>
      </c>
      <c r="L2517" s="2" t="s">
        <v>9927</v>
      </c>
      <c r="M2517" s="2">
        <v>7</v>
      </c>
      <c r="N2517" s="2">
        <v>30257.599999999999</v>
      </c>
      <c r="O2517" s="2">
        <v>211803.2</v>
      </c>
      <c r="P2517" s="2">
        <v>20.98</v>
      </c>
      <c r="Q2517" s="2">
        <v>167366.89000000001</v>
      </c>
      <c r="R2517" s="2">
        <v>4</v>
      </c>
      <c r="S2517" s="2">
        <f t="shared" si="117"/>
        <v>6</v>
      </c>
      <c r="T2517" s="2">
        <f t="shared" si="118"/>
        <v>-2</v>
      </c>
      <c r="U2517" s="6">
        <f t="shared" si="119"/>
        <v>41.049996740760058</v>
      </c>
    </row>
    <row r="2518" spans="1:21" x14ac:dyDescent="0.3">
      <c r="A2518" s="2" t="s">
        <v>2533</v>
      </c>
      <c r="B2518" s="2" t="s">
        <v>7501</v>
      </c>
      <c r="C2518" s="3">
        <v>45194</v>
      </c>
      <c r="D2518" s="4">
        <v>9</v>
      </c>
      <c r="E2518" s="3">
        <v>45195</v>
      </c>
      <c r="F2518" s="3">
        <v>45198</v>
      </c>
      <c r="G2518" s="3">
        <v>23198</v>
      </c>
      <c r="H2518" s="2" t="s">
        <v>9881</v>
      </c>
      <c r="I2518" s="2" t="s">
        <v>9894</v>
      </c>
      <c r="J2518" s="2" t="s">
        <v>9903</v>
      </c>
      <c r="K2518" s="2" t="s">
        <v>9907</v>
      </c>
      <c r="L2518" s="2" t="s">
        <v>9913</v>
      </c>
      <c r="M2518" s="2">
        <v>10</v>
      </c>
      <c r="N2518" s="2">
        <v>14671.67</v>
      </c>
      <c r="O2518" s="2">
        <v>146716.70000000001</v>
      </c>
      <c r="P2518" s="2">
        <v>25.84</v>
      </c>
      <c r="Q2518" s="2">
        <v>108805.1</v>
      </c>
      <c r="R2518" s="2">
        <v>5</v>
      </c>
      <c r="S2518" s="2">
        <f t="shared" si="117"/>
        <v>4</v>
      </c>
      <c r="T2518" s="2">
        <f t="shared" si="118"/>
        <v>5</v>
      </c>
      <c r="U2518" s="6">
        <f t="shared" si="119"/>
        <v>60.222441651705566</v>
      </c>
    </row>
    <row r="2519" spans="1:21" x14ac:dyDescent="0.3">
      <c r="A2519" s="2" t="s">
        <v>2534</v>
      </c>
      <c r="B2519" s="2" t="s">
        <v>7502</v>
      </c>
      <c r="C2519" s="3">
        <v>45646</v>
      </c>
      <c r="D2519" s="4">
        <v>4</v>
      </c>
      <c r="E2519" s="3">
        <v>45648</v>
      </c>
      <c r="F2519" s="3">
        <v>45653</v>
      </c>
      <c r="G2519" s="3">
        <v>38370</v>
      </c>
      <c r="H2519" s="2" t="s">
        <v>9881</v>
      </c>
      <c r="I2519" s="2" t="s">
        <v>9891</v>
      </c>
      <c r="J2519" s="2" t="s">
        <v>9906</v>
      </c>
      <c r="K2519" s="2" t="s">
        <v>9911</v>
      </c>
      <c r="L2519" s="2" t="s">
        <v>9919</v>
      </c>
      <c r="M2519" s="2">
        <v>6</v>
      </c>
      <c r="N2519" s="2">
        <v>21560.78</v>
      </c>
      <c r="O2519" s="2">
        <v>129364.68</v>
      </c>
      <c r="P2519" s="2">
        <v>10.07</v>
      </c>
      <c r="Q2519" s="2">
        <v>116337.66</v>
      </c>
      <c r="R2519" s="2">
        <v>2</v>
      </c>
      <c r="S2519" s="2">
        <f t="shared" si="117"/>
        <v>7</v>
      </c>
      <c r="T2519" s="2">
        <f t="shared" si="118"/>
        <v>-3</v>
      </c>
      <c r="U2519" s="6">
        <f t="shared" si="119"/>
        <v>19.920602327173167</v>
      </c>
    </row>
    <row r="2520" spans="1:21" x14ac:dyDescent="0.3">
      <c r="A2520" s="2" t="s">
        <v>2535</v>
      </c>
      <c r="B2520" s="2" t="s">
        <v>7503</v>
      </c>
      <c r="C2520" s="3">
        <v>45193</v>
      </c>
      <c r="D2520" s="4">
        <v>3</v>
      </c>
      <c r="E2520" s="3">
        <v>45196</v>
      </c>
      <c r="F2520" s="3">
        <v>45198</v>
      </c>
      <c r="G2520" s="3">
        <v>24130</v>
      </c>
      <c r="H2520" s="2" t="s">
        <v>9881</v>
      </c>
      <c r="I2520" s="2" t="s">
        <v>9894</v>
      </c>
      <c r="J2520" s="2" t="s">
        <v>9903</v>
      </c>
      <c r="K2520" s="2" t="s">
        <v>9908</v>
      </c>
      <c r="L2520" s="2" t="s">
        <v>9918</v>
      </c>
      <c r="M2520" s="2">
        <v>6</v>
      </c>
      <c r="N2520" s="2">
        <v>42091.56</v>
      </c>
      <c r="O2520" s="2">
        <v>252549.36</v>
      </c>
      <c r="P2520" s="2">
        <v>16.98</v>
      </c>
      <c r="Q2520" s="2">
        <v>209666.48</v>
      </c>
      <c r="R2520" s="2">
        <v>2</v>
      </c>
      <c r="S2520" s="2">
        <f t="shared" si="117"/>
        <v>5</v>
      </c>
      <c r="T2520" s="2">
        <f t="shared" si="118"/>
        <v>-2</v>
      </c>
      <c r="U2520" s="6">
        <f t="shared" si="119"/>
        <v>57.668712235649544</v>
      </c>
    </row>
    <row r="2521" spans="1:21" x14ac:dyDescent="0.3">
      <c r="A2521" s="2" t="s">
        <v>2536</v>
      </c>
      <c r="B2521" s="2" t="s">
        <v>7504</v>
      </c>
      <c r="C2521" s="3">
        <v>45278</v>
      </c>
      <c r="D2521" s="4">
        <v>6</v>
      </c>
      <c r="E2521" s="3">
        <v>45282</v>
      </c>
      <c r="F2521" s="3">
        <v>45284</v>
      </c>
      <c r="G2521" s="3">
        <v>22992</v>
      </c>
      <c r="H2521" s="2" t="s">
        <v>9879</v>
      </c>
      <c r="I2521" s="2" t="s">
        <v>9896</v>
      </c>
      <c r="J2521" s="2" t="s">
        <v>9903</v>
      </c>
      <c r="K2521" s="2" t="s">
        <v>9907</v>
      </c>
      <c r="L2521" s="2" t="s">
        <v>9931</v>
      </c>
      <c r="M2521" s="2">
        <v>3</v>
      </c>
      <c r="N2521" s="2">
        <v>31499.39</v>
      </c>
      <c r="O2521" s="2">
        <v>94498.17</v>
      </c>
      <c r="P2521" s="2">
        <v>23.71</v>
      </c>
      <c r="Q2521" s="2">
        <v>72092.649999999994</v>
      </c>
      <c r="R2521" s="2">
        <v>1</v>
      </c>
      <c r="S2521" s="2">
        <f t="shared" si="117"/>
        <v>6</v>
      </c>
      <c r="T2521" s="2">
        <f t="shared" si="118"/>
        <v>0</v>
      </c>
      <c r="U2521" s="6">
        <f t="shared" si="119"/>
        <v>61.017089865312428</v>
      </c>
    </row>
    <row r="2522" spans="1:21" x14ac:dyDescent="0.3">
      <c r="A2522" s="2" t="s">
        <v>2537</v>
      </c>
      <c r="B2522" s="2" t="s">
        <v>7505</v>
      </c>
      <c r="C2522" s="3">
        <v>45164</v>
      </c>
      <c r="D2522" s="4">
        <v>8</v>
      </c>
      <c r="E2522" s="3">
        <v>45165</v>
      </c>
      <c r="F2522" s="3">
        <v>45167</v>
      </c>
      <c r="G2522" s="3">
        <v>34942</v>
      </c>
      <c r="H2522" s="2" t="s">
        <v>9880</v>
      </c>
      <c r="I2522" s="2" t="s">
        <v>9901</v>
      </c>
      <c r="J2522" s="2" t="s">
        <v>9904</v>
      </c>
      <c r="K2522" s="2" t="s">
        <v>9912</v>
      </c>
      <c r="L2522" s="2" t="s">
        <v>9930</v>
      </c>
      <c r="M2522" s="2">
        <v>6</v>
      </c>
      <c r="N2522" s="2">
        <v>44771.1</v>
      </c>
      <c r="O2522" s="2">
        <v>268626.59999999998</v>
      </c>
      <c r="P2522" s="2">
        <v>23.22</v>
      </c>
      <c r="Q2522" s="2">
        <v>206251.5</v>
      </c>
      <c r="R2522" s="2">
        <v>2</v>
      </c>
      <c r="S2522" s="2">
        <f t="shared" si="117"/>
        <v>3</v>
      </c>
      <c r="T2522" s="2">
        <f t="shared" si="118"/>
        <v>5</v>
      </c>
      <c r="U2522" s="6">
        <f t="shared" si="119"/>
        <v>27.986971299093657</v>
      </c>
    </row>
    <row r="2523" spans="1:21" x14ac:dyDescent="0.3">
      <c r="A2523" s="2" t="s">
        <v>2538</v>
      </c>
      <c r="B2523" s="2" t="s">
        <v>7506</v>
      </c>
      <c r="C2523" s="3">
        <v>45405</v>
      </c>
      <c r="D2523" s="4">
        <v>8</v>
      </c>
      <c r="E2523" s="3">
        <v>45409</v>
      </c>
      <c r="F2523" s="3">
        <v>45410</v>
      </c>
      <c r="G2523" s="3">
        <v>31115</v>
      </c>
      <c r="H2523" s="2" t="s">
        <v>9880</v>
      </c>
      <c r="I2523" s="2" t="s">
        <v>9884</v>
      </c>
      <c r="J2523" s="2" t="s">
        <v>9904</v>
      </c>
      <c r="K2523" s="2" t="s">
        <v>9909</v>
      </c>
      <c r="L2523" s="2" t="s">
        <v>9916</v>
      </c>
      <c r="M2523" s="2">
        <v>9</v>
      </c>
      <c r="N2523" s="2">
        <v>43649.36</v>
      </c>
      <c r="O2523" s="2">
        <v>392844.24</v>
      </c>
      <c r="P2523" s="2">
        <v>27.3</v>
      </c>
      <c r="Q2523" s="2">
        <v>285597.76</v>
      </c>
      <c r="R2523" s="2">
        <v>3</v>
      </c>
      <c r="S2523" s="2">
        <f t="shared" si="117"/>
        <v>5</v>
      </c>
      <c r="T2523" s="2">
        <f t="shared" si="118"/>
        <v>3</v>
      </c>
      <c r="U2523" s="6">
        <f t="shared" si="119"/>
        <v>39.123887748117724</v>
      </c>
    </row>
    <row r="2524" spans="1:21" x14ac:dyDescent="0.3">
      <c r="A2524" s="2" t="s">
        <v>2539</v>
      </c>
      <c r="B2524" s="2" t="s">
        <v>7507</v>
      </c>
      <c r="C2524" s="3">
        <v>45553</v>
      </c>
      <c r="D2524" s="4">
        <v>10</v>
      </c>
      <c r="E2524" s="3">
        <v>45558</v>
      </c>
      <c r="F2524" s="3">
        <v>45559</v>
      </c>
      <c r="G2524" s="3">
        <v>37989</v>
      </c>
      <c r="H2524" s="2" t="s">
        <v>9879</v>
      </c>
      <c r="I2524" s="2" t="s">
        <v>9900</v>
      </c>
      <c r="J2524" s="2" t="s">
        <v>9903</v>
      </c>
      <c r="K2524" s="2" t="s">
        <v>9907</v>
      </c>
      <c r="L2524" s="2" t="s">
        <v>9931</v>
      </c>
      <c r="M2524" s="2">
        <v>2</v>
      </c>
      <c r="N2524" s="2">
        <v>23808.6</v>
      </c>
      <c r="O2524" s="2">
        <v>47617.2</v>
      </c>
      <c r="P2524" s="2">
        <v>22.08</v>
      </c>
      <c r="Q2524" s="2">
        <v>37103.32</v>
      </c>
      <c r="R2524" s="2">
        <v>5</v>
      </c>
      <c r="S2524" s="2">
        <f t="shared" si="117"/>
        <v>6</v>
      </c>
      <c r="T2524" s="2">
        <f t="shared" si="118"/>
        <v>4</v>
      </c>
      <c r="U2524" s="6">
        <f t="shared" si="119"/>
        <v>20.707078607743451</v>
      </c>
    </row>
    <row r="2525" spans="1:21" x14ac:dyDescent="0.3">
      <c r="A2525" s="2" t="s">
        <v>2540</v>
      </c>
      <c r="B2525" s="2" t="s">
        <v>7508</v>
      </c>
      <c r="C2525" s="3">
        <v>45541</v>
      </c>
      <c r="D2525" s="4">
        <v>6</v>
      </c>
      <c r="E2525" s="3">
        <v>45545</v>
      </c>
      <c r="F2525" s="3">
        <v>45549</v>
      </c>
      <c r="G2525" s="3">
        <v>22498</v>
      </c>
      <c r="H2525" s="2" t="s">
        <v>9881</v>
      </c>
      <c r="I2525" s="2" t="s">
        <v>9899</v>
      </c>
      <c r="J2525" s="2" t="s">
        <v>9904</v>
      </c>
      <c r="K2525" s="2" t="s">
        <v>9909</v>
      </c>
      <c r="L2525" s="2" t="s">
        <v>9929</v>
      </c>
      <c r="M2525" s="2">
        <v>9</v>
      </c>
      <c r="N2525" s="2">
        <v>14219.04</v>
      </c>
      <c r="O2525" s="2">
        <v>127971.36</v>
      </c>
      <c r="P2525" s="2">
        <v>14.55</v>
      </c>
      <c r="Q2525" s="2">
        <v>109351.53</v>
      </c>
      <c r="R2525" s="2">
        <v>4</v>
      </c>
      <c r="S2525" s="2">
        <f t="shared" si="117"/>
        <v>8</v>
      </c>
      <c r="T2525" s="2">
        <f t="shared" si="118"/>
        <v>-2</v>
      </c>
      <c r="U2525" s="6">
        <f t="shared" si="119"/>
        <v>63.088295687885008</v>
      </c>
    </row>
    <row r="2526" spans="1:21" x14ac:dyDescent="0.3">
      <c r="A2526" s="2" t="s">
        <v>2541</v>
      </c>
      <c r="B2526" s="2" t="s">
        <v>7509</v>
      </c>
      <c r="C2526" s="3">
        <v>45757</v>
      </c>
      <c r="D2526" s="4">
        <v>3</v>
      </c>
      <c r="E2526" s="3">
        <v>45759</v>
      </c>
      <c r="F2526" s="3">
        <v>45762</v>
      </c>
      <c r="G2526" s="3">
        <v>23849</v>
      </c>
      <c r="H2526" s="2" t="s">
        <v>9880</v>
      </c>
      <c r="I2526" s="2" t="s">
        <v>9884</v>
      </c>
      <c r="J2526" s="2" t="s">
        <v>9903</v>
      </c>
      <c r="K2526" s="2" t="s">
        <v>9907</v>
      </c>
      <c r="L2526" s="2" t="s">
        <v>9914</v>
      </c>
      <c r="M2526" s="2">
        <v>4</v>
      </c>
      <c r="N2526" s="2">
        <v>46586.080000000002</v>
      </c>
      <c r="O2526" s="2">
        <v>186344.32000000001</v>
      </c>
      <c r="P2526" s="2">
        <v>22.2</v>
      </c>
      <c r="Q2526" s="2">
        <v>144975.88</v>
      </c>
      <c r="R2526" s="2">
        <v>4</v>
      </c>
      <c r="S2526" s="2">
        <f t="shared" si="117"/>
        <v>5</v>
      </c>
      <c r="T2526" s="2">
        <f t="shared" si="118"/>
        <v>-2</v>
      </c>
      <c r="U2526" s="6">
        <f t="shared" si="119"/>
        <v>59.981508078994615</v>
      </c>
    </row>
    <row r="2527" spans="1:21" x14ac:dyDescent="0.3">
      <c r="A2527" s="2" t="s">
        <v>2542</v>
      </c>
      <c r="B2527" s="2" t="s">
        <v>7510</v>
      </c>
      <c r="C2527" s="3">
        <v>45561</v>
      </c>
      <c r="D2527" s="4">
        <v>5</v>
      </c>
      <c r="E2527" s="3">
        <v>45562</v>
      </c>
      <c r="F2527" s="3">
        <v>45567</v>
      </c>
      <c r="G2527" s="3">
        <v>25178</v>
      </c>
      <c r="H2527" s="2" t="s">
        <v>9881</v>
      </c>
      <c r="I2527" s="2" t="s">
        <v>9899</v>
      </c>
      <c r="J2527" s="2" t="s">
        <v>9903</v>
      </c>
      <c r="K2527" s="2" t="s">
        <v>9907</v>
      </c>
      <c r="L2527" s="2" t="s">
        <v>9932</v>
      </c>
      <c r="M2527" s="2">
        <v>8</v>
      </c>
      <c r="N2527" s="2">
        <v>41634.1</v>
      </c>
      <c r="O2527" s="2">
        <v>333072.8</v>
      </c>
      <c r="P2527" s="2">
        <v>15.97</v>
      </c>
      <c r="Q2527" s="2">
        <v>279881.07</v>
      </c>
      <c r="R2527" s="2">
        <v>2</v>
      </c>
      <c r="S2527" s="2">
        <f t="shared" si="117"/>
        <v>6</v>
      </c>
      <c r="T2527" s="2">
        <f t="shared" si="118"/>
        <v>-1</v>
      </c>
      <c r="U2527" s="6">
        <f t="shared" si="119"/>
        <v>55.803602305475508</v>
      </c>
    </row>
    <row r="2528" spans="1:21" x14ac:dyDescent="0.3">
      <c r="A2528" s="2" t="s">
        <v>2543</v>
      </c>
      <c r="B2528" s="2" t="s">
        <v>7511</v>
      </c>
      <c r="C2528" s="3">
        <v>45184</v>
      </c>
      <c r="D2528" s="4">
        <v>6</v>
      </c>
      <c r="E2528" s="3">
        <v>45189</v>
      </c>
      <c r="F2528" s="3">
        <v>45193</v>
      </c>
      <c r="G2528" s="3">
        <v>35269</v>
      </c>
      <c r="H2528" s="2" t="s">
        <v>9879</v>
      </c>
      <c r="I2528" s="2" t="s">
        <v>9896</v>
      </c>
      <c r="J2528" s="2" t="s">
        <v>9904</v>
      </c>
      <c r="K2528" s="2" t="s">
        <v>9909</v>
      </c>
      <c r="L2528" s="2" t="s">
        <v>9923</v>
      </c>
      <c r="M2528" s="2">
        <v>7</v>
      </c>
      <c r="N2528" s="2">
        <v>38916.94</v>
      </c>
      <c r="O2528" s="2">
        <v>272418.58</v>
      </c>
      <c r="P2528" s="2">
        <v>29.76</v>
      </c>
      <c r="Q2528" s="2">
        <v>191346.81</v>
      </c>
      <c r="R2528" s="2">
        <v>2</v>
      </c>
      <c r="S2528" s="2">
        <f t="shared" si="117"/>
        <v>9</v>
      </c>
      <c r="T2528" s="2">
        <f t="shared" si="118"/>
        <v>-3</v>
      </c>
      <c r="U2528" s="6">
        <f t="shared" si="119"/>
        <v>27.145790554414784</v>
      </c>
    </row>
    <row r="2529" spans="1:21" x14ac:dyDescent="0.3">
      <c r="A2529" s="2" t="s">
        <v>2544</v>
      </c>
      <c r="B2529" s="2" t="s">
        <v>7512</v>
      </c>
      <c r="C2529" s="3">
        <v>45873</v>
      </c>
      <c r="D2529" s="4">
        <v>9</v>
      </c>
      <c r="E2529" s="3">
        <v>45875</v>
      </c>
      <c r="F2529" s="3">
        <v>45880</v>
      </c>
      <c r="G2529" s="3">
        <v>37042</v>
      </c>
      <c r="H2529" s="2" t="s">
        <v>9881</v>
      </c>
      <c r="I2529" s="2" t="s">
        <v>9885</v>
      </c>
      <c r="J2529" s="2" t="s">
        <v>9906</v>
      </c>
      <c r="K2529" s="2" t="s">
        <v>9911</v>
      </c>
      <c r="L2529" s="2" t="s">
        <v>9919</v>
      </c>
      <c r="M2529" s="2">
        <v>8</v>
      </c>
      <c r="N2529" s="2">
        <v>12663.43</v>
      </c>
      <c r="O2529" s="2">
        <v>101307.44</v>
      </c>
      <c r="P2529" s="2">
        <v>18.600000000000001</v>
      </c>
      <c r="Q2529" s="2">
        <v>82464.259999999995</v>
      </c>
      <c r="R2529" s="2">
        <v>4</v>
      </c>
      <c r="S2529" s="2">
        <f t="shared" si="117"/>
        <v>7</v>
      </c>
      <c r="T2529" s="2">
        <f t="shared" si="118"/>
        <v>2</v>
      </c>
      <c r="U2529" s="6">
        <f t="shared" si="119"/>
        <v>24.178622275763882</v>
      </c>
    </row>
    <row r="2530" spans="1:21" x14ac:dyDescent="0.3">
      <c r="A2530" s="2" t="s">
        <v>2545</v>
      </c>
      <c r="B2530" s="2" t="s">
        <v>7513</v>
      </c>
      <c r="C2530" s="3">
        <v>45753</v>
      </c>
      <c r="D2530" s="4">
        <v>5</v>
      </c>
      <c r="E2530" s="3">
        <v>45754</v>
      </c>
      <c r="F2530" s="3">
        <v>45759</v>
      </c>
      <c r="G2530" s="3">
        <v>24235</v>
      </c>
      <c r="H2530" s="2" t="s">
        <v>9882</v>
      </c>
      <c r="I2530" s="2" t="s">
        <v>9887</v>
      </c>
      <c r="J2530" s="2" t="s">
        <v>9904</v>
      </c>
      <c r="K2530" s="2" t="s">
        <v>9912</v>
      </c>
      <c r="L2530" s="2" t="s">
        <v>9920</v>
      </c>
      <c r="M2530" s="2">
        <v>10</v>
      </c>
      <c r="N2530" s="2">
        <v>22536.97</v>
      </c>
      <c r="O2530" s="2">
        <v>225369.7</v>
      </c>
      <c r="P2530" s="2">
        <v>20.99</v>
      </c>
      <c r="Q2530" s="2">
        <v>178064.6</v>
      </c>
      <c r="R2530" s="2">
        <v>4</v>
      </c>
      <c r="S2530" s="2">
        <f t="shared" si="117"/>
        <v>6</v>
      </c>
      <c r="T2530" s="2">
        <f t="shared" si="118"/>
        <v>-1</v>
      </c>
      <c r="U2530" s="6">
        <f t="shared" si="119"/>
        <v>58.913073237508556</v>
      </c>
    </row>
    <row r="2531" spans="1:21" x14ac:dyDescent="0.3">
      <c r="A2531" s="2" t="s">
        <v>2546</v>
      </c>
      <c r="B2531" s="2" t="s">
        <v>7514</v>
      </c>
      <c r="C2531" s="3">
        <v>45840</v>
      </c>
      <c r="D2531" s="4">
        <v>4</v>
      </c>
      <c r="E2531" s="3">
        <v>45843</v>
      </c>
      <c r="F2531" s="3">
        <v>45845</v>
      </c>
      <c r="G2531" s="3">
        <v>28864</v>
      </c>
      <c r="H2531" s="2" t="s">
        <v>9880</v>
      </c>
      <c r="I2531" s="2" t="s">
        <v>9884</v>
      </c>
      <c r="J2531" s="2" t="s">
        <v>9904</v>
      </c>
      <c r="K2531" s="2" t="s">
        <v>9909</v>
      </c>
      <c r="L2531" s="2" t="s">
        <v>9916</v>
      </c>
      <c r="M2531" s="2">
        <v>6</v>
      </c>
      <c r="N2531" s="2">
        <v>10737.54</v>
      </c>
      <c r="O2531" s="2">
        <v>64425.240000000013</v>
      </c>
      <c r="P2531" s="2">
        <v>19.440000000000001</v>
      </c>
      <c r="Q2531" s="2">
        <v>51900.97</v>
      </c>
      <c r="R2531" s="2">
        <v>2</v>
      </c>
      <c r="S2531" s="2">
        <f t="shared" si="117"/>
        <v>5</v>
      </c>
      <c r="T2531" s="2">
        <f t="shared" si="118"/>
        <v>-1</v>
      </c>
      <c r="U2531" s="6">
        <f t="shared" si="119"/>
        <v>46.477078114988061</v>
      </c>
    </row>
    <row r="2532" spans="1:21" x14ac:dyDescent="0.3">
      <c r="A2532" s="2" t="s">
        <v>2547</v>
      </c>
      <c r="B2532" s="2" t="s">
        <v>7515</v>
      </c>
      <c r="C2532" s="3">
        <v>45538</v>
      </c>
      <c r="D2532" s="4">
        <v>8</v>
      </c>
      <c r="E2532" s="3">
        <v>45542</v>
      </c>
      <c r="F2532" s="3">
        <v>45544</v>
      </c>
      <c r="G2532" s="3">
        <v>27148</v>
      </c>
      <c r="H2532" s="2" t="s">
        <v>9882</v>
      </c>
      <c r="I2532" s="2" t="s">
        <v>9887</v>
      </c>
      <c r="J2532" s="2" t="s">
        <v>9906</v>
      </c>
      <c r="K2532" s="2" t="s">
        <v>9911</v>
      </c>
      <c r="L2532" s="2" t="s">
        <v>9919</v>
      </c>
      <c r="M2532" s="2">
        <v>6</v>
      </c>
      <c r="N2532" s="2">
        <v>19885.650000000001</v>
      </c>
      <c r="O2532" s="2">
        <v>119313.9</v>
      </c>
      <c r="P2532" s="2">
        <v>6.37</v>
      </c>
      <c r="Q2532" s="2">
        <v>111713.60000000001</v>
      </c>
      <c r="R2532" s="2">
        <v>3</v>
      </c>
      <c r="S2532" s="2">
        <f t="shared" si="117"/>
        <v>6</v>
      </c>
      <c r="T2532" s="2">
        <f t="shared" si="118"/>
        <v>2</v>
      </c>
      <c r="U2532" s="6">
        <f t="shared" si="119"/>
        <v>50.348400257676616</v>
      </c>
    </row>
    <row r="2533" spans="1:21" x14ac:dyDescent="0.3">
      <c r="A2533" s="2" t="s">
        <v>2548</v>
      </c>
      <c r="B2533" s="2" t="s">
        <v>7516</v>
      </c>
      <c r="C2533" s="3">
        <v>45354</v>
      </c>
      <c r="D2533" s="4">
        <v>4</v>
      </c>
      <c r="E2533" s="3">
        <v>45358</v>
      </c>
      <c r="F2533" s="3">
        <v>45363</v>
      </c>
      <c r="G2533" s="3">
        <v>33009</v>
      </c>
      <c r="H2533" s="2" t="s">
        <v>9879</v>
      </c>
      <c r="I2533" s="2" t="s">
        <v>9883</v>
      </c>
      <c r="J2533" s="2" t="s">
        <v>9903</v>
      </c>
      <c r="K2533" s="2" t="s">
        <v>9907</v>
      </c>
      <c r="L2533" s="2" t="s">
        <v>9913</v>
      </c>
      <c r="M2533" s="2">
        <v>1</v>
      </c>
      <c r="N2533" s="2">
        <v>40894.35</v>
      </c>
      <c r="O2533" s="2">
        <v>40894.35</v>
      </c>
      <c r="P2533" s="2">
        <v>14.98</v>
      </c>
      <c r="Q2533" s="2">
        <v>34768.379999999997</v>
      </c>
      <c r="R2533" s="2">
        <v>3</v>
      </c>
      <c r="S2533" s="2">
        <f t="shared" si="117"/>
        <v>9</v>
      </c>
      <c r="T2533" s="2">
        <f t="shared" si="118"/>
        <v>-5</v>
      </c>
      <c r="U2533" s="6">
        <f t="shared" si="119"/>
        <v>33.798107008760951</v>
      </c>
    </row>
    <row r="2534" spans="1:21" x14ac:dyDescent="0.3">
      <c r="A2534" s="2" t="s">
        <v>2549</v>
      </c>
      <c r="B2534" s="2" t="s">
        <v>7517</v>
      </c>
      <c r="C2534" s="3">
        <v>45824</v>
      </c>
      <c r="D2534" s="4">
        <v>9</v>
      </c>
      <c r="E2534" s="3">
        <v>45825</v>
      </c>
      <c r="F2534" s="3">
        <v>45827</v>
      </c>
      <c r="G2534" s="3">
        <v>27331</v>
      </c>
      <c r="H2534" s="2" t="s">
        <v>9882</v>
      </c>
      <c r="I2534" s="2" t="s">
        <v>9902</v>
      </c>
      <c r="J2534" s="2" t="s">
        <v>9903</v>
      </c>
      <c r="K2534" s="2" t="s">
        <v>9908</v>
      </c>
      <c r="L2534" s="2" t="s">
        <v>9934</v>
      </c>
      <c r="M2534" s="2">
        <v>5</v>
      </c>
      <c r="N2534" s="2">
        <v>14147.19</v>
      </c>
      <c r="O2534" s="2">
        <v>70735.95</v>
      </c>
      <c r="P2534" s="2">
        <v>5.33</v>
      </c>
      <c r="Q2534" s="2">
        <v>66965.72</v>
      </c>
      <c r="R2534" s="2">
        <v>4</v>
      </c>
      <c r="S2534" s="2">
        <f t="shared" si="117"/>
        <v>3</v>
      </c>
      <c r="T2534" s="2">
        <f t="shared" si="118"/>
        <v>6</v>
      </c>
      <c r="U2534" s="6">
        <f t="shared" si="119"/>
        <v>50.631074606433948</v>
      </c>
    </row>
    <row r="2535" spans="1:21" x14ac:dyDescent="0.3">
      <c r="A2535" s="2" t="s">
        <v>2550</v>
      </c>
      <c r="B2535" s="2" t="s">
        <v>7518</v>
      </c>
      <c r="C2535" s="3">
        <v>45368</v>
      </c>
      <c r="D2535" s="4">
        <v>8</v>
      </c>
      <c r="E2535" s="3">
        <v>45372</v>
      </c>
      <c r="F2535" s="3">
        <v>45376</v>
      </c>
      <c r="G2535" s="3">
        <v>29844</v>
      </c>
      <c r="H2535" s="2" t="s">
        <v>9880</v>
      </c>
      <c r="I2535" s="2" t="s">
        <v>9892</v>
      </c>
      <c r="J2535" s="2" t="s">
        <v>9904</v>
      </c>
      <c r="K2535" s="2" t="s">
        <v>9912</v>
      </c>
      <c r="L2535" s="2" t="s">
        <v>9933</v>
      </c>
      <c r="M2535" s="2">
        <v>3</v>
      </c>
      <c r="N2535" s="2">
        <v>23806.880000000001</v>
      </c>
      <c r="O2535" s="2">
        <v>71420.639999999999</v>
      </c>
      <c r="P2535" s="2">
        <v>11.69</v>
      </c>
      <c r="Q2535" s="2">
        <v>63071.57</v>
      </c>
      <c r="R2535" s="2">
        <v>1</v>
      </c>
      <c r="S2535" s="2">
        <f t="shared" si="117"/>
        <v>8</v>
      </c>
      <c r="T2535" s="2">
        <f t="shared" si="118"/>
        <v>0</v>
      </c>
      <c r="U2535" s="6">
        <f t="shared" si="119"/>
        <v>42.502395619438744</v>
      </c>
    </row>
    <row r="2536" spans="1:21" x14ac:dyDescent="0.3">
      <c r="A2536" s="2" t="s">
        <v>2551</v>
      </c>
      <c r="B2536" s="2" t="s">
        <v>7519</v>
      </c>
      <c r="C2536" s="3">
        <v>45473</v>
      </c>
      <c r="D2536" s="4">
        <v>6</v>
      </c>
      <c r="E2536" s="3">
        <v>45474</v>
      </c>
      <c r="F2536" s="3">
        <v>45478</v>
      </c>
      <c r="G2536" s="3">
        <v>28135</v>
      </c>
      <c r="H2536" s="2" t="s">
        <v>9879</v>
      </c>
      <c r="I2536" s="2" t="s">
        <v>9886</v>
      </c>
      <c r="J2536" s="2" t="s">
        <v>9905</v>
      </c>
      <c r="K2536" s="2" t="s">
        <v>9910</v>
      </c>
      <c r="L2536" s="2" t="s">
        <v>9935</v>
      </c>
      <c r="M2536" s="2">
        <v>6</v>
      </c>
      <c r="N2536" s="2">
        <v>46778.87</v>
      </c>
      <c r="O2536" s="2">
        <v>280673.21999999997</v>
      </c>
      <c r="P2536" s="2">
        <v>17.96</v>
      </c>
      <c r="Q2536" s="2">
        <v>230264.31</v>
      </c>
      <c r="R2536" s="2">
        <v>2</v>
      </c>
      <c r="S2536" s="2">
        <f t="shared" si="117"/>
        <v>5</v>
      </c>
      <c r="T2536" s="2">
        <f t="shared" si="118"/>
        <v>1</v>
      </c>
      <c r="U2536" s="6">
        <f t="shared" si="119"/>
        <v>47.468856947296374</v>
      </c>
    </row>
    <row r="2537" spans="1:21" x14ac:dyDescent="0.3">
      <c r="A2537" s="2" t="s">
        <v>2552</v>
      </c>
      <c r="B2537" s="2" t="s">
        <v>7520</v>
      </c>
      <c r="C2537" s="3">
        <v>45597</v>
      </c>
      <c r="D2537" s="4">
        <v>6</v>
      </c>
      <c r="E2537" s="3">
        <v>45600</v>
      </c>
      <c r="F2537" s="3">
        <v>45602</v>
      </c>
      <c r="G2537" s="3">
        <v>31504</v>
      </c>
      <c r="H2537" s="2" t="s">
        <v>9881</v>
      </c>
      <c r="I2537" s="2" t="s">
        <v>9890</v>
      </c>
      <c r="J2537" s="2" t="s">
        <v>9903</v>
      </c>
      <c r="K2537" s="2" t="s">
        <v>9908</v>
      </c>
      <c r="L2537" s="2" t="s">
        <v>9934</v>
      </c>
      <c r="M2537" s="2">
        <v>10</v>
      </c>
      <c r="N2537" s="2">
        <v>49754.91</v>
      </c>
      <c r="O2537" s="2">
        <v>497549.1</v>
      </c>
      <c r="P2537" s="2">
        <v>16.809999999999999</v>
      </c>
      <c r="Q2537" s="2">
        <v>413911.1</v>
      </c>
      <c r="R2537" s="2">
        <v>1</v>
      </c>
      <c r="S2537" s="2">
        <f t="shared" si="117"/>
        <v>5</v>
      </c>
      <c r="T2537" s="2">
        <f t="shared" si="118"/>
        <v>1</v>
      </c>
      <c r="U2537" s="6">
        <f t="shared" si="119"/>
        <v>38.583853983853984</v>
      </c>
    </row>
    <row r="2538" spans="1:21" x14ac:dyDescent="0.3">
      <c r="A2538" s="2" t="s">
        <v>2553</v>
      </c>
      <c r="B2538" s="2" t="s">
        <v>7521</v>
      </c>
      <c r="C2538" s="3">
        <v>45725</v>
      </c>
      <c r="D2538" s="4">
        <v>5</v>
      </c>
      <c r="E2538" s="3">
        <v>45726</v>
      </c>
      <c r="F2538" s="3">
        <v>45731</v>
      </c>
      <c r="G2538" s="3">
        <v>37905</v>
      </c>
      <c r="H2538" s="2" t="s">
        <v>9881</v>
      </c>
      <c r="I2538" s="2" t="s">
        <v>9891</v>
      </c>
      <c r="J2538" s="2" t="s">
        <v>9903</v>
      </c>
      <c r="K2538" s="2" t="s">
        <v>9907</v>
      </c>
      <c r="L2538" s="2" t="s">
        <v>9932</v>
      </c>
      <c r="M2538" s="2">
        <v>2</v>
      </c>
      <c r="N2538" s="2">
        <v>28295.200000000001</v>
      </c>
      <c r="O2538" s="2">
        <v>56590.400000000001</v>
      </c>
      <c r="P2538" s="2">
        <v>14.18</v>
      </c>
      <c r="Q2538" s="2">
        <v>48565.88</v>
      </c>
      <c r="R2538" s="2">
        <v>5</v>
      </c>
      <c r="S2538" s="2">
        <f t="shared" si="117"/>
        <v>6</v>
      </c>
      <c r="T2538" s="2">
        <f t="shared" si="118"/>
        <v>-1</v>
      </c>
      <c r="U2538" s="6">
        <f t="shared" si="119"/>
        <v>21.409356029044162</v>
      </c>
    </row>
    <row r="2539" spans="1:21" x14ac:dyDescent="0.3">
      <c r="A2539" s="2" t="s">
        <v>2554</v>
      </c>
      <c r="B2539" s="2" t="s">
        <v>7522</v>
      </c>
      <c r="C2539" s="3">
        <v>45667</v>
      </c>
      <c r="D2539" s="4">
        <v>7</v>
      </c>
      <c r="E2539" s="3">
        <v>45670</v>
      </c>
      <c r="F2539" s="3">
        <v>45674</v>
      </c>
      <c r="G2539" s="3">
        <v>33652</v>
      </c>
      <c r="H2539" s="2" t="s">
        <v>9879</v>
      </c>
      <c r="I2539" s="2" t="s">
        <v>9883</v>
      </c>
      <c r="J2539" s="2" t="s">
        <v>9905</v>
      </c>
      <c r="K2539" s="2" t="s">
        <v>9910</v>
      </c>
      <c r="L2539" s="2" t="s">
        <v>9935</v>
      </c>
      <c r="M2539" s="2">
        <v>2</v>
      </c>
      <c r="N2539" s="2">
        <v>35725.79</v>
      </c>
      <c r="O2539" s="2">
        <v>71451.58</v>
      </c>
      <c r="P2539" s="2">
        <v>17.420000000000002</v>
      </c>
      <c r="Q2539" s="2">
        <v>59004.71</v>
      </c>
      <c r="R2539" s="2">
        <v>3</v>
      </c>
      <c r="S2539" s="2">
        <f t="shared" si="117"/>
        <v>7</v>
      </c>
      <c r="T2539" s="2">
        <f t="shared" si="118"/>
        <v>0</v>
      </c>
      <c r="U2539" s="6">
        <f t="shared" si="119"/>
        <v>32.893952814236251</v>
      </c>
    </row>
    <row r="2540" spans="1:21" x14ac:dyDescent="0.3">
      <c r="A2540" s="2" t="s">
        <v>2555</v>
      </c>
      <c r="B2540" s="2" t="s">
        <v>7523</v>
      </c>
      <c r="C2540" s="3">
        <v>45700</v>
      </c>
      <c r="D2540" s="4">
        <v>10</v>
      </c>
      <c r="E2540" s="3">
        <v>45705</v>
      </c>
      <c r="F2540" s="3">
        <v>45710</v>
      </c>
      <c r="G2540" s="3">
        <v>34035</v>
      </c>
      <c r="H2540" s="2" t="s">
        <v>9882</v>
      </c>
      <c r="I2540" s="2" t="s">
        <v>9888</v>
      </c>
      <c r="J2540" s="2" t="s">
        <v>9904</v>
      </c>
      <c r="K2540" s="2" t="s">
        <v>9909</v>
      </c>
      <c r="L2540" s="2" t="s">
        <v>9916</v>
      </c>
      <c r="M2540" s="2">
        <v>2</v>
      </c>
      <c r="N2540" s="2">
        <v>5031.78</v>
      </c>
      <c r="O2540" s="2">
        <v>10063.56</v>
      </c>
      <c r="P2540" s="2">
        <v>1.71</v>
      </c>
      <c r="Q2540" s="2">
        <v>9891.4699999999993</v>
      </c>
      <c r="R2540" s="2">
        <v>3</v>
      </c>
      <c r="S2540" s="2">
        <f t="shared" si="117"/>
        <v>10</v>
      </c>
      <c r="T2540" s="2">
        <f t="shared" si="118"/>
        <v>0</v>
      </c>
      <c r="U2540" s="6">
        <f t="shared" si="119"/>
        <v>31.937691860947481</v>
      </c>
    </row>
    <row r="2541" spans="1:21" x14ac:dyDescent="0.3">
      <c r="A2541" s="2" t="s">
        <v>2556</v>
      </c>
      <c r="B2541" s="2" t="s">
        <v>7524</v>
      </c>
      <c r="C2541" s="3">
        <v>45774</v>
      </c>
      <c r="D2541" s="4">
        <v>4</v>
      </c>
      <c r="E2541" s="3">
        <v>45777</v>
      </c>
      <c r="F2541" s="3">
        <v>45778</v>
      </c>
      <c r="G2541" s="3">
        <v>35669</v>
      </c>
      <c r="H2541" s="2" t="s">
        <v>9881</v>
      </c>
      <c r="I2541" s="2" t="s">
        <v>9890</v>
      </c>
      <c r="J2541" s="2" t="s">
        <v>9904</v>
      </c>
      <c r="K2541" s="2" t="s">
        <v>9912</v>
      </c>
      <c r="L2541" s="2" t="s">
        <v>9933</v>
      </c>
      <c r="M2541" s="2">
        <v>6</v>
      </c>
      <c r="N2541" s="2">
        <v>28736.62</v>
      </c>
      <c r="O2541" s="2">
        <v>172419.72</v>
      </c>
      <c r="P2541" s="2">
        <v>16.38</v>
      </c>
      <c r="Q2541" s="2">
        <v>144177.37</v>
      </c>
      <c r="R2541" s="2">
        <v>3</v>
      </c>
      <c r="S2541" s="2">
        <f t="shared" si="117"/>
        <v>4</v>
      </c>
      <c r="T2541" s="2">
        <f t="shared" si="118"/>
        <v>0</v>
      </c>
      <c r="U2541" s="6">
        <f t="shared" si="119"/>
        <v>27.666635196374621</v>
      </c>
    </row>
    <row r="2542" spans="1:21" x14ac:dyDescent="0.3">
      <c r="A2542" s="2" t="s">
        <v>2557</v>
      </c>
      <c r="B2542" s="2" t="s">
        <v>7525</v>
      </c>
      <c r="C2542" s="3">
        <v>45157</v>
      </c>
      <c r="D2542" s="4">
        <v>4</v>
      </c>
      <c r="E2542" s="3">
        <v>45162</v>
      </c>
      <c r="F2542" s="3">
        <v>45163</v>
      </c>
      <c r="G2542" s="3">
        <v>29916</v>
      </c>
      <c r="H2542" s="2" t="s">
        <v>9880</v>
      </c>
      <c r="I2542" s="2" t="s">
        <v>9884</v>
      </c>
      <c r="J2542" s="2" t="s">
        <v>9904</v>
      </c>
      <c r="K2542" s="2" t="s">
        <v>9912</v>
      </c>
      <c r="L2542" s="2" t="s">
        <v>9930</v>
      </c>
      <c r="M2542" s="2">
        <v>4</v>
      </c>
      <c r="N2542" s="2">
        <v>28542.83</v>
      </c>
      <c r="O2542" s="2">
        <v>114171.32</v>
      </c>
      <c r="P2542" s="2">
        <v>7.41</v>
      </c>
      <c r="Q2542" s="2">
        <v>105711.23</v>
      </c>
      <c r="R2542" s="2">
        <v>4</v>
      </c>
      <c r="S2542" s="2">
        <f t="shared" si="117"/>
        <v>6</v>
      </c>
      <c r="T2542" s="2">
        <f t="shared" si="118"/>
        <v>-2</v>
      </c>
      <c r="U2542" s="6">
        <f t="shared" si="119"/>
        <v>41.729576567971982</v>
      </c>
    </row>
    <row r="2543" spans="1:21" x14ac:dyDescent="0.3">
      <c r="A2543" s="2" t="s">
        <v>2558</v>
      </c>
      <c r="B2543" s="2" t="s">
        <v>7526</v>
      </c>
      <c r="C2543" s="3">
        <v>45310</v>
      </c>
      <c r="D2543" s="4">
        <v>7</v>
      </c>
      <c r="E2543" s="3">
        <v>45311</v>
      </c>
      <c r="F2543" s="3">
        <v>45315</v>
      </c>
      <c r="G2543" s="3">
        <v>33624</v>
      </c>
      <c r="H2543" s="2" t="s">
        <v>9880</v>
      </c>
      <c r="I2543" s="2" t="s">
        <v>9892</v>
      </c>
      <c r="J2543" s="2" t="s">
        <v>9904</v>
      </c>
      <c r="K2543" s="2" t="s">
        <v>9912</v>
      </c>
      <c r="L2543" s="2" t="s">
        <v>9920</v>
      </c>
      <c r="M2543" s="2">
        <v>6</v>
      </c>
      <c r="N2543" s="2">
        <v>42355.71</v>
      </c>
      <c r="O2543" s="2">
        <v>254134.26</v>
      </c>
      <c r="P2543" s="2">
        <v>29.47</v>
      </c>
      <c r="Q2543" s="2">
        <v>179240.89</v>
      </c>
      <c r="R2543" s="2">
        <v>1</v>
      </c>
      <c r="S2543" s="2">
        <f t="shared" si="117"/>
        <v>5</v>
      </c>
      <c r="T2543" s="2">
        <f t="shared" si="118"/>
        <v>2</v>
      </c>
      <c r="U2543" s="6">
        <f t="shared" si="119"/>
        <v>31.992533598805377</v>
      </c>
    </row>
    <row r="2544" spans="1:21" x14ac:dyDescent="0.3">
      <c r="A2544" s="2" t="s">
        <v>2559</v>
      </c>
      <c r="B2544" s="2" t="s">
        <v>7527</v>
      </c>
      <c r="C2544" s="3">
        <v>45207</v>
      </c>
      <c r="D2544" s="4">
        <v>6</v>
      </c>
      <c r="E2544" s="3">
        <v>45211</v>
      </c>
      <c r="F2544" s="3">
        <v>45214</v>
      </c>
      <c r="G2544" s="3">
        <v>34330</v>
      </c>
      <c r="H2544" s="2" t="s">
        <v>9879</v>
      </c>
      <c r="I2544" s="2" t="s">
        <v>9900</v>
      </c>
      <c r="J2544" s="2" t="s">
        <v>9904</v>
      </c>
      <c r="K2544" s="2" t="s">
        <v>9909</v>
      </c>
      <c r="L2544" s="2" t="s">
        <v>9923</v>
      </c>
      <c r="M2544" s="2">
        <v>3</v>
      </c>
      <c r="N2544" s="2">
        <v>952.72</v>
      </c>
      <c r="O2544" s="2">
        <v>2858.16</v>
      </c>
      <c r="P2544" s="2">
        <v>7.37</v>
      </c>
      <c r="Q2544" s="2">
        <v>2647.51</v>
      </c>
      <c r="R2544" s="2">
        <v>1</v>
      </c>
      <c r="S2544" s="2">
        <f t="shared" si="117"/>
        <v>7</v>
      </c>
      <c r="T2544" s="2">
        <f t="shared" si="118"/>
        <v>-1</v>
      </c>
      <c r="U2544" s="6">
        <f t="shared" si="119"/>
        <v>29.781575693340397</v>
      </c>
    </row>
    <row r="2545" spans="1:21" x14ac:dyDescent="0.3">
      <c r="A2545" s="2" t="s">
        <v>2560</v>
      </c>
      <c r="B2545" s="2" t="s">
        <v>6587</v>
      </c>
      <c r="C2545" s="3">
        <v>45703</v>
      </c>
      <c r="D2545" s="4">
        <v>10</v>
      </c>
      <c r="E2545" s="3">
        <v>45705</v>
      </c>
      <c r="F2545" s="3">
        <v>45708</v>
      </c>
      <c r="G2545" s="3">
        <v>31231</v>
      </c>
      <c r="H2545" s="2" t="s">
        <v>9881</v>
      </c>
      <c r="I2545" s="2" t="s">
        <v>9891</v>
      </c>
      <c r="J2545" s="2" t="s">
        <v>9904</v>
      </c>
      <c r="K2545" s="2" t="s">
        <v>9912</v>
      </c>
      <c r="L2545" s="2" t="s">
        <v>9920</v>
      </c>
      <c r="M2545" s="2">
        <v>6</v>
      </c>
      <c r="N2545" s="2">
        <v>45486.34</v>
      </c>
      <c r="O2545" s="2">
        <v>272918.03999999998</v>
      </c>
      <c r="P2545" s="2">
        <v>19.12</v>
      </c>
      <c r="Q2545" s="2">
        <v>220736.11</v>
      </c>
      <c r="R2545" s="2">
        <v>3</v>
      </c>
      <c r="S2545" s="2">
        <f t="shared" si="117"/>
        <v>5</v>
      </c>
      <c r="T2545" s="2">
        <f t="shared" si="118"/>
        <v>5</v>
      </c>
      <c r="U2545" s="6">
        <f t="shared" si="119"/>
        <v>39.622838063439062</v>
      </c>
    </row>
    <row r="2546" spans="1:21" x14ac:dyDescent="0.3">
      <c r="A2546" s="2" t="s">
        <v>2561</v>
      </c>
      <c r="B2546" s="2" t="s">
        <v>7528</v>
      </c>
      <c r="C2546" s="3">
        <v>45795</v>
      </c>
      <c r="D2546" s="4">
        <v>9</v>
      </c>
      <c r="E2546" s="3">
        <v>45797</v>
      </c>
      <c r="F2546" s="3">
        <v>45802</v>
      </c>
      <c r="G2546" s="3">
        <v>24076</v>
      </c>
      <c r="H2546" s="2" t="s">
        <v>9879</v>
      </c>
      <c r="I2546" s="2" t="s">
        <v>9893</v>
      </c>
      <c r="J2546" s="2" t="s">
        <v>9905</v>
      </c>
      <c r="K2546" s="2" t="s">
        <v>9910</v>
      </c>
      <c r="L2546" s="2" t="s">
        <v>9924</v>
      </c>
      <c r="M2546" s="2">
        <v>9</v>
      </c>
      <c r="N2546" s="2">
        <v>30064.77</v>
      </c>
      <c r="O2546" s="2">
        <v>270582.93</v>
      </c>
      <c r="P2546" s="2">
        <v>16.73</v>
      </c>
      <c r="Q2546" s="2">
        <v>225314.41</v>
      </c>
      <c r="R2546" s="2">
        <v>5</v>
      </c>
      <c r="S2546" s="2">
        <f t="shared" si="117"/>
        <v>7</v>
      </c>
      <c r="T2546" s="2">
        <f t="shared" si="118"/>
        <v>2</v>
      </c>
      <c r="U2546" s="6">
        <f t="shared" si="119"/>
        <v>59.464048473967686</v>
      </c>
    </row>
    <row r="2547" spans="1:21" x14ac:dyDescent="0.3">
      <c r="A2547" s="2" t="s">
        <v>2562</v>
      </c>
      <c r="B2547" s="2" t="s">
        <v>7529</v>
      </c>
      <c r="C2547" s="3">
        <v>45660</v>
      </c>
      <c r="D2547" s="4">
        <v>7</v>
      </c>
      <c r="E2547" s="3">
        <v>45665</v>
      </c>
      <c r="F2547" s="3">
        <v>45669</v>
      </c>
      <c r="G2547" s="3">
        <v>25903</v>
      </c>
      <c r="H2547" s="2" t="s">
        <v>9881</v>
      </c>
      <c r="I2547" s="2" t="s">
        <v>9899</v>
      </c>
      <c r="J2547" s="2" t="s">
        <v>9903</v>
      </c>
      <c r="K2547" s="2" t="s">
        <v>9907</v>
      </c>
      <c r="L2547" s="2" t="s">
        <v>9913</v>
      </c>
      <c r="M2547" s="2">
        <v>4</v>
      </c>
      <c r="N2547" s="2">
        <v>15972.06</v>
      </c>
      <c r="O2547" s="2">
        <v>63888.24</v>
      </c>
      <c r="P2547" s="2">
        <v>3.62</v>
      </c>
      <c r="Q2547" s="2">
        <v>61575.49</v>
      </c>
      <c r="R2547" s="2">
        <v>2</v>
      </c>
      <c r="S2547" s="2">
        <f t="shared" si="117"/>
        <v>9</v>
      </c>
      <c r="T2547" s="2">
        <f t="shared" si="118"/>
        <v>-2</v>
      </c>
      <c r="U2547" s="6">
        <f t="shared" si="119"/>
        <v>54.091718001368925</v>
      </c>
    </row>
    <row r="2548" spans="1:21" x14ac:dyDescent="0.3">
      <c r="A2548" s="2" t="s">
        <v>2563</v>
      </c>
      <c r="B2548" s="2" t="s">
        <v>7530</v>
      </c>
      <c r="C2548" s="3">
        <v>45350</v>
      </c>
      <c r="D2548" s="4">
        <v>7</v>
      </c>
      <c r="E2548" s="3">
        <v>45355</v>
      </c>
      <c r="F2548" s="3">
        <v>45356</v>
      </c>
      <c r="G2548" s="3">
        <v>22522</v>
      </c>
      <c r="H2548" s="2" t="s">
        <v>9879</v>
      </c>
      <c r="I2548" s="2" t="s">
        <v>9886</v>
      </c>
      <c r="J2548" s="2" t="s">
        <v>9904</v>
      </c>
      <c r="K2548" s="2" t="s">
        <v>9909</v>
      </c>
      <c r="L2548" s="2" t="s">
        <v>9929</v>
      </c>
      <c r="M2548" s="2">
        <v>1</v>
      </c>
      <c r="N2548" s="2">
        <v>17418.400000000001</v>
      </c>
      <c r="O2548" s="2">
        <v>17418.400000000001</v>
      </c>
      <c r="P2548" s="2">
        <v>5.78</v>
      </c>
      <c r="Q2548" s="2">
        <v>16411.62</v>
      </c>
      <c r="R2548" s="2">
        <v>3</v>
      </c>
      <c r="S2548" s="2">
        <f t="shared" si="117"/>
        <v>6</v>
      </c>
      <c r="T2548" s="2">
        <f t="shared" si="118"/>
        <v>1</v>
      </c>
      <c r="U2548" s="6">
        <f t="shared" si="119"/>
        <v>62.499657768651609</v>
      </c>
    </row>
    <row r="2549" spans="1:21" x14ac:dyDescent="0.3">
      <c r="A2549" s="2" t="s">
        <v>2564</v>
      </c>
      <c r="B2549" s="2" t="s">
        <v>7531</v>
      </c>
      <c r="C2549" s="3">
        <v>45590</v>
      </c>
      <c r="D2549" s="4">
        <v>9</v>
      </c>
      <c r="E2549" s="3">
        <v>45591</v>
      </c>
      <c r="F2549" s="3">
        <v>45592</v>
      </c>
      <c r="G2549" s="3">
        <v>25774</v>
      </c>
      <c r="H2549" s="2" t="s">
        <v>9881</v>
      </c>
      <c r="I2549" s="2" t="s">
        <v>9885</v>
      </c>
      <c r="J2549" s="2" t="s">
        <v>9906</v>
      </c>
      <c r="K2549" s="2" t="s">
        <v>9911</v>
      </c>
      <c r="L2549" s="2" t="s">
        <v>9936</v>
      </c>
      <c r="M2549" s="2">
        <v>1</v>
      </c>
      <c r="N2549" s="2">
        <v>9898.94</v>
      </c>
      <c r="O2549" s="2">
        <v>9898.94</v>
      </c>
      <c r="P2549" s="2">
        <v>18.78</v>
      </c>
      <c r="Q2549" s="2">
        <v>8039.92</v>
      </c>
      <c r="R2549" s="2">
        <v>2</v>
      </c>
      <c r="S2549" s="2">
        <f t="shared" si="117"/>
        <v>2</v>
      </c>
      <c r="T2549" s="2">
        <f t="shared" si="118"/>
        <v>7</v>
      </c>
      <c r="U2549" s="6">
        <f t="shared" si="119"/>
        <v>54.252576036636967</v>
      </c>
    </row>
    <row r="2550" spans="1:21" x14ac:dyDescent="0.3">
      <c r="A2550" s="2" t="s">
        <v>2565</v>
      </c>
      <c r="B2550" s="2" t="s">
        <v>7532</v>
      </c>
      <c r="C2550" s="3">
        <v>45677</v>
      </c>
      <c r="D2550" s="4">
        <v>8</v>
      </c>
      <c r="E2550" s="3">
        <v>45680</v>
      </c>
      <c r="F2550" s="3">
        <v>45681</v>
      </c>
      <c r="G2550" s="3">
        <v>29830</v>
      </c>
      <c r="H2550" s="2" t="s">
        <v>9881</v>
      </c>
      <c r="I2550" s="2" t="s">
        <v>9899</v>
      </c>
      <c r="J2550" s="2" t="s">
        <v>9903</v>
      </c>
      <c r="K2550" s="2" t="s">
        <v>9908</v>
      </c>
      <c r="L2550" s="2" t="s">
        <v>9934</v>
      </c>
      <c r="M2550" s="2">
        <v>9</v>
      </c>
      <c r="N2550" s="2">
        <v>14643.27</v>
      </c>
      <c r="O2550" s="2">
        <v>131789.43</v>
      </c>
      <c r="P2550" s="2">
        <v>10.84</v>
      </c>
      <c r="Q2550" s="2">
        <v>117503.46</v>
      </c>
      <c r="R2550" s="2">
        <v>4</v>
      </c>
      <c r="S2550" s="2">
        <f t="shared" si="117"/>
        <v>4</v>
      </c>
      <c r="T2550" s="2">
        <f t="shared" si="118"/>
        <v>4</v>
      </c>
      <c r="U2550" s="6">
        <f t="shared" si="119"/>
        <v>43.387381357994641</v>
      </c>
    </row>
    <row r="2551" spans="1:21" x14ac:dyDescent="0.3">
      <c r="A2551" s="2" t="s">
        <v>2566</v>
      </c>
      <c r="B2551" s="2" t="s">
        <v>7533</v>
      </c>
      <c r="C2551" s="3">
        <v>45291</v>
      </c>
      <c r="D2551" s="4">
        <v>10</v>
      </c>
      <c r="E2551" s="3">
        <v>45296</v>
      </c>
      <c r="F2551" s="3">
        <v>45297</v>
      </c>
      <c r="G2551" s="3">
        <v>30029</v>
      </c>
      <c r="H2551" s="2" t="s">
        <v>9881</v>
      </c>
      <c r="I2551" s="2" t="s">
        <v>9885</v>
      </c>
      <c r="J2551" s="2" t="s">
        <v>9905</v>
      </c>
      <c r="K2551" s="2" t="s">
        <v>9910</v>
      </c>
      <c r="L2551" s="2" t="s">
        <v>9925</v>
      </c>
      <c r="M2551" s="2">
        <v>4</v>
      </c>
      <c r="N2551" s="2">
        <v>6754.24</v>
      </c>
      <c r="O2551" s="2">
        <v>27016.959999999999</v>
      </c>
      <c r="P2551" s="2">
        <v>1.24</v>
      </c>
      <c r="Q2551" s="2">
        <v>26681.95</v>
      </c>
      <c r="R2551" s="2">
        <v>2</v>
      </c>
      <c r="S2551" s="2">
        <f t="shared" si="117"/>
        <v>6</v>
      </c>
      <c r="T2551" s="2">
        <f t="shared" si="118"/>
        <v>4</v>
      </c>
      <c r="U2551" s="6">
        <f t="shared" si="119"/>
        <v>41.786440677966098</v>
      </c>
    </row>
    <row r="2552" spans="1:21" x14ac:dyDescent="0.3">
      <c r="A2552" s="2" t="s">
        <v>2567</v>
      </c>
      <c r="B2552" s="2" t="s">
        <v>7534</v>
      </c>
      <c r="C2552" s="3">
        <v>45546</v>
      </c>
      <c r="D2552" s="4">
        <v>10</v>
      </c>
      <c r="E2552" s="3">
        <v>45547</v>
      </c>
      <c r="F2552" s="3">
        <v>45552</v>
      </c>
      <c r="G2552" s="3">
        <v>33488</v>
      </c>
      <c r="H2552" s="2" t="s">
        <v>9882</v>
      </c>
      <c r="I2552" s="2" t="s">
        <v>9902</v>
      </c>
      <c r="J2552" s="2" t="s">
        <v>9904</v>
      </c>
      <c r="K2552" s="2" t="s">
        <v>9912</v>
      </c>
      <c r="L2552" s="2" t="s">
        <v>9920</v>
      </c>
      <c r="M2552" s="2">
        <v>7</v>
      </c>
      <c r="N2552" s="2">
        <v>45501.53</v>
      </c>
      <c r="O2552" s="2">
        <v>318510.71000000002</v>
      </c>
      <c r="P2552" s="2">
        <v>24.41</v>
      </c>
      <c r="Q2552" s="2">
        <v>240762.25</v>
      </c>
      <c r="R2552" s="2">
        <v>1</v>
      </c>
      <c r="S2552" s="2">
        <f t="shared" si="117"/>
        <v>6</v>
      </c>
      <c r="T2552" s="2">
        <f t="shared" si="118"/>
        <v>4</v>
      </c>
      <c r="U2552" s="6">
        <f t="shared" si="119"/>
        <v>33.01167565826556</v>
      </c>
    </row>
    <row r="2553" spans="1:21" x14ac:dyDescent="0.3">
      <c r="A2553" s="2" t="s">
        <v>2568</v>
      </c>
      <c r="B2553" s="2" t="s">
        <v>7535</v>
      </c>
      <c r="C2553" s="3">
        <v>45256</v>
      </c>
      <c r="D2553" s="4">
        <v>6</v>
      </c>
      <c r="E2553" s="3">
        <v>45259</v>
      </c>
      <c r="F2553" s="3">
        <v>45260</v>
      </c>
      <c r="G2553" s="3">
        <v>32982</v>
      </c>
      <c r="H2553" s="2" t="s">
        <v>9881</v>
      </c>
      <c r="I2553" s="2" t="s">
        <v>9890</v>
      </c>
      <c r="J2553" s="2" t="s">
        <v>9904</v>
      </c>
      <c r="K2553" s="2" t="s">
        <v>9912</v>
      </c>
      <c r="L2553" s="2" t="s">
        <v>9930</v>
      </c>
      <c r="M2553" s="2">
        <v>6</v>
      </c>
      <c r="N2553" s="2">
        <v>5543.1</v>
      </c>
      <c r="O2553" s="2">
        <v>33258.600000000013</v>
      </c>
      <c r="P2553" s="2">
        <v>6.85</v>
      </c>
      <c r="Q2553" s="2">
        <v>30980.39</v>
      </c>
      <c r="R2553" s="2">
        <v>1</v>
      </c>
      <c r="S2553" s="2">
        <f t="shared" si="117"/>
        <v>4</v>
      </c>
      <c r="T2553" s="2">
        <f t="shared" si="118"/>
        <v>2</v>
      </c>
      <c r="U2553" s="6">
        <f t="shared" si="119"/>
        <v>33.605733612497986</v>
      </c>
    </row>
    <row r="2554" spans="1:21" x14ac:dyDescent="0.3">
      <c r="A2554" s="2" t="s">
        <v>2569</v>
      </c>
      <c r="B2554" s="2" t="s">
        <v>7536</v>
      </c>
      <c r="C2554" s="3">
        <v>45604</v>
      </c>
      <c r="D2554" s="4">
        <v>10</v>
      </c>
      <c r="E2554" s="3">
        <v>45607</v>
      </c>
      <c r="F2554" s="3">
        <v>45608</v>
      </c>
      <c r="G2554" s="3">
        <v>31556</v>
      </c>
      <c r="H2554" s="2" t="s">
        <v>9879</v>
      </c>
      <c r="I2554" s="2" t="s">
        <v>9883</v>
      </c>
      <c r="J2554" s="2" t="s">
        <v>9903</v>
      </c>
      <c r="K2554" s="2" t="s">
        <v>9907</v>
      </c>
      <c r="L2554" s="2" t="s">
        <v>9914</v>
      </c>
      <c r="M2554" s="2">
        <v>8</v>
      </c>
      <c r="N2554" s="2">
        <v>8129.05</v>
      </c>
      <c r="O2554" s="2">
        <v>65032.4</v>
      </c>
      <c r="P2554" s="2">
        <v>5.08</v>
      </c>
      <c r="Q2554" s="2">
        <v>61728.75</v>
      </c>
      <c r="R2554" s="2">
        <v>4</v>
      </c>
      <c r="S2554" s="2">
        <f t="shared" si="117"/>
        <v>4</v>
      </c>
      <c r="T2554" s="2">
        <f t="shared" si="118"/>
        <v>6</v>
      </c>
      <c r="U2554" s="6">
        <f t="shared" si="119"/>
        <v>38.460652860652857</v>
      </c>
    </row>
    <row r="2555" spans="1:21" x14ac:dyDescent="0.3">
      <c r="A2555" s="2" t="s">
        <v>2570</v>
      </c>
      <c r="B2555" s="2" t="s">
        <v>7537</v>
      </c>
      <c r="C2555" s="3">
        <v>45727</v>
      </c>
      <c r="D2555" s="4">
        <v>7</v>
      </c>
      <c r="E2555" s="3">
        <v>45732</v>
      </c>
      <c r="F2555" s="3">
        <v>45736</v>
      </c>
      <c r="G2555" s="3">
        <v>32358</v>
      </c>
      <c r="H2555" s="2" t="s">
        <v>9882</v>
      </c>
      <c r="I2555" s="2" t="s">
        <v>9902</v>
      </c>
      <c r="J2555" s="2" t="s">
        <v>9903</v>
      </c>
      <c r="K2555" s="2" t="s">
        <v>9908</v>
      </c>
      <c r="L2555" s="2" t="s">
        <v>9934</v>
      </c>
      <c r="M2555" s="2">
        <v>6</v>
      </c>
      <c r="N2555" s="2">
        <v>45189.120000000003</v>
      </c>
      <c r="O2555" s="2">
        <v>271134.71999999997</v>
      </c>
      <c r="P2555" s="2">
        <v>14.84</v>
      </c>
      <c r="Q2555" s="2">
        <v>230898.33</v>
      </c>
      <c r="R2555" s="2">
        <v>4</v>
      </c>
      <c r="S2555" s="2">
        <f t="shared" si="117"/>
        <v>9</v>
      </c>
      <c r="T2555" s="2">
        <f t="shared" si="118"/>
        <v>-2</v>
      </c>
      <c r="U2555" s="6">
        <f t="shared" si="119"/>
        <v>36.601008645533142</v>
      </c>
    </row>
    <row r="2556" spans="1:21" x14ac:dyDescent="0.3">
      <c r="A2556" s="2" t="s">
        <v>2571</v>
      </c>
      <c r="B2556" s="2" t="s">
        <v>7538</v>
      </c>
      <c r="C2556" s="3">
        <v>45625</v>
      </c>
      <c r="D2556" s="4">
        <v>6</v>
      </c>
      <c r="E2556" s="3">
        <v>45629</v>
      </c>
      <c r="F2556" s="3">
        <v>45631</v>
      </c>
      <c r="G2556" s="3">
        <v>22089</v>
      </c>
      <c r="H2556" s="2" t="s">
        <v>9881</v>
      </c>
      <c r="I2556" s="2" t="s">
        <v>9894</v>
      </c>
      <c r="J2556" s="2" t="s">
        <v>9905</v>
      </c>
      <c r="K2556" s="2" t="s">
        <v>9910</v>
      </c>
      <c r="L2556" s="2" t="s">
        <v>9924</v>
      </c>
      <c r="M2556" s="2">
        <v>2</v>
      </c>
      <c r="N2556" s="2">
        <v>49922.64</v>
      </c>
      <c r="O2556" s="2">
        <v>99845.28</v>
      </c>
      <c r="P2556" s="2">
        <v>21.16</v>
      </c>
      <c r="Q2556" s="2">
        <v>78718.02</v>
      </c>
      <c r="R2556" s="2">
        <v>4</v>
      </c>
      <c r="S2556" s="2">
        <f t="shared" si="117"/>
        <v>6</v>
      </c>
      <c r="T2556" s="2">
        <f t="shared" si="118"/>
        <v>0</v>
      </c>
      <c r="U2556" s="6">
        <f t="shared" si="119"/>
        <v>64.436020554291972</v>
      </c>
    </row>
    <row r="2557" spans="1:21" x14ac:dyDescent="0.3">
      <c r="A2557" s="2" t="s">
        <v>2572</v>
      </c>
      <c r="B2557" s="2" t="s">
        <v>7539</v>
      </c>
      <c r="C2557" s="3">
        <v>45696</v>
      </c>
      <c r="D2557" s="4">
        <v>8</v>
      </c>
      <c r="E2557" s="3">
        <v>45701</v>
      </c>
      <c r="F2557" s="3">
        <v>45704</v>
      </c>
      <c r="G2557" s="3">
        <v>35950</v>
      </c>
      <c r="H2557" s="2" t="s">
        <v>9879</v>
      </c>
      <c r="I2557" s="2" t="s">
        <v>9896</v>
      </c>
      <c r="J2557" s="2" t="s">
        <v>9904</v>
      </c>
      <c r="K2557" s="2" t="s">
        <v>9912</v>
      </c>
      <c r="L2557" s="2" t="s">
        <v>9920</v>
      </c>
      <c r="M2557" s="2">
        <v>3</v>
      </c>
      <c r="N2557" s="2">
        <v>35489.94</v>
      </c>
      <c r="O2557" s="2">
        <v>106469.82</v>
      </c>
      <c r="P2557" s="2">
        <v>29.32</v>
      </c>
      <c r="Q2557" s="2">
        <v>75252.87</v>
      </c>
      <c r="R2557" s="2">
        <v>4</v>
      </c>
      <c r="S2557" s="2">
        <f t="shared" si="117"/>
        <v>8</v>
      </c>
      <c r="T2557" s="2">
        <f t="shared" si="118"/>
        <v>0</v>
      </c>
      <c r="U2557" s="6">
        <f t="shared" si="119"/>
        <v>26.683093771389458</v>
      </c>
    </row>
    <row r="2558" spans="1:21" x14ac:dyDescent="0.3">
      <c r="A2558" s="2" t="s">
        <v>2573</v>
      </c>
      <c r="B2558" s="2" t="s">
        <v>5770</v>
      </c>
      <c r="C2558" s="3">
        <v>45326</v>
      </c>
      <c r="D2558" s="4">
        <v>5</v>
      </c>
      <c r="E2558" s="3">
        <v>45330</v>
      </c>
      <c r="F2558" s="3">
        <v>45331</v>
      </c>
      <c r="G2558" s="3">
        <v>35735</v>
      </c>
      <c r="H2558" s="2" t="s">
        <v>9880</v>
      </c>
      <c r="I2558" s="2" t="s">
        <v>9889</v>
      </c>
      <c r="J2558" s="2" t="s">
        <v>9903</v>
      </c>
      <c r="K2558" s="2" t="s">
        <v>9908</v>
      </c>
      <c r="L2558" s="2" t="s">
        <v>9934</v>
      </c>
      <c r="M2558" s="2">
        <v>1</v>
      </c>
      <c r="N2558" s="2">
        <v>17053.27</v>
      </c>
      <c r="O2558" s="2">
        <v>17053.27</v>
      </c>
      <c r="P2558" s="2">
        <v>19.29</v>
      </c>
      <c r="Q2558" s="2">
        <v>13763.69</v>
      </c>
      <c r="R2558" s="2">
        <v>5</v>
      </c>
      <c r="S2558" s="2">
        <f t="shared" si="117"/>
        <v>5</v>
      </c>
      <c r="T2558" s="2">
        <f t="shared" si="118"/>
        <v>0</v>
      </c>
      <c r="U2558" s="6">
        <f t="shared" si="119"/>
        <v>26.258726899383984</v>
      </c>
    </row>
    <row r="2559" spans="1:21" x14ac:dyDescent="0.3">
      <c r="A2559" s="2" t="s">
        <v>2574</v>
      </c>
      <c r="B2559" s="2" t="s">
        <v>5477</v>
      </c>
      <c r="C2559" s="3">
        <v>45252</v>
      </c>
      <c r="D2559" s="4">
        <v>5</v>
      </c>
      <c r="E2559" s="3">
        <v>45254</v>
      </c>
      <c r="F2559" s="3">
        <v>45257</v>
      </c>
      <c r="G2559" s="3">
        <v>24575</v>
      </c>
      <c r="H2559" s="2" t="s">
        <v>9882</v>
      </c>
      <c r="I2559" s="2" t="s">
        <v>9895</v>
      </c>
      <c r="J2559" s="2" t="s">
        <v>9903</v>
      </c>
      <c r="K2559" s="2" t="s">
        <v>9907</v>
      </c>
      <c r="L2559" s="2" t="s">
        <v>9913</v>
      </c>
      <c r="M2559" s="2">
        <v>2</v>
      </c>
      <c r="N2559" s="2">
        <v>40826.730000000003</v>
      </c>
      <c r="O2559" s="2">
        <v>81653.460000000006</v>
      </c>
      <c r="P2559" s="2">
        <v>11.61</v>
      </c>
      <c r="Q2559" s="2">
        <v>72173.490000000005</v>
      </c>
      <c r="R2559" s="2">
        <v>3</v>
      </c>
      <c r="S2559" s="2">
        <f t="shared" si="117"/>
        <v>5</v>
      </c>
      <c r="T2559" s="2">
        <f t="shared" si="118"/>
        <v>0</v>
      </c>
      <c r="U2559" s="6">
        <f t="shared" si="119"/>
        <v>56.611220519717563</v>
      </c>
    </row>
    <row r="2560" spans="1:21" x14ac:dyDescent="0.3">
      <c r="A2560" s="2" t="s">
        <v>2575</v>
      </c>
      <c r="B2560" s="2" t="s">
        <v>6253</v>
      </c>
      <c r="C2560" s="3">
        <v>45574</v>
      </c>
      <c r="D2560" s="4">
        <v>9</v>
      </c>
      <c r="E2560" s="3">
        <v>45575</v>
      </c>
      <c r="F2560" s="3">
        <v>45577</v>
      </c>
      <c r="G2560" s="3">
        <v>35040</v>
      </c>
      <c r="H2560" s="2" t="s">
        <v>9880</v>
      </c>
      <c r="I2560" s="2" t="s">
        <v>9884</v>
      </c>
      <c r="J2560" s="2" t="s">
        <v>9905</v>
      </c>
      <c r="K2560" s="2" t="s">
        <v>9910</v>
      </c>
      <c r="L2560" s="2" t="s">
        <v>9925</v>
      </c>
      <c r="M2560" s="2">
        <v>8</v>
      </c>
      <c r="N2560" s="2">
        <v>3689.15</v>
      </c>
      <c r="O2560" s="2">
        <v>29513.200000000001</v>
      </c>
      <c r="P2560" s="2">
        <v>21.57</v>
      </c>
      <c r="Q2560" s="2">
        <v>23147.200000000001</v>
      </c>
      <c r="R2560" s="2">
        <v>4</v>
      </c>
      <c r="S2560" s="2">
        <f t="shared" si="117"/>
        <v>3</v>
      </c>
      <c r="T2560" s="2">
        <f t="shared" si="118"/>
        <v>6</v>
      </c>
      <c r="U2560" s="6">
        <f t="shared" si="119"/>
        <v>28.839204234349335</v>
      </c>
    </row>
    <row r="2561" spans="1:21" x14ac:dyDescent="0.3">
      <c r="A2561" s="2" t="s">
        <v>2576</v>
      </c>
      <c r="B2561" s="2" t="s">
        <v>7540</v>
      </c>
      <c r="C2561" s="3">
        <v>45665</v>
      </c>
      <c r="D2561" s="4">
        <v>4</v>
      </c>
      <c r="E2561" s="3">
        <v>45668</v>
      </c>
      <c r="F2561" s="3">
        <v>45673</v>
      </c>
      <c r="G2561" s="3">
        <v>27547</v>
      </c>
      <c r="H2561" s="2" t="s">
        <v>9879</v>
      </c>
      <c r="I2561" s="2" t="s">
        <v>9896</v>
      </c>
      <c r="J2561" s="2" t="s">
        <v>9905</v>
      </c>
      <c r="K2561" s="2" t="s">
        <v>9910</v>
      </c>
      <c r="L2561" s="2" t="s">
        <v>9925</v>
      </c>
      <c r="M2561" s="2">
        <v>10</v>
      </c>
      <c r="N2561" s="2">
        <v>42550.96</v>
      </c>
      <c r="O2561" s="2">
        <v>425509.6</v>
      </c>
      <c r="P2561" s="2">
        <v>10.93</v>
      </c>
      <c r="Q2561" s="2">
        <v>379001.4</v>
      </c>
      <c r="R2561" s="2">
        <v>4</v>
      </c>
      <c r="S2561" s="2">
        <f t="shared" si="117"/>
        <v>8</v>
      </c>
      <c r="T2561" s="2">
        <f t="shared" si="118"/>
        <v>-4</v>
      </c>
      <c r="U2561" s="6">
        <f t="shared" si="119"/>
        <v>49.603714837878464</v>
      </c>
    </row>
    <row r="2562" spans="1:21" x14ac:dyDescent="0.3">
      <c r="A2562" s="2" t="s">
        <v>2577</v>
      </c>
      <c r="B2562" s="2" t="s">
        <v>7541</v>
      </c>
      <c r="C2562" s="3">
        <v>45696</v>
      </c>
      <c r="D2562" s="4">
        <v>8</v>
      </c>
      <c r="E2562" s="3">
        <v>45701</v>
      </c>
      <c r="F2562" s="3">
        <v>45703</v>
      </c>
      <c r="G2562" s="3">
        <v>23001</v>
      </c>
      <c r="H2562" s="2" t="s">
        <v>9880</v>
      </c>
      <c r="I2562" s="2" t="s">
        <v>9892</v>
      </c>
      <c r="J2562" s="2" t="s">
        <v>9905</v>
      </c>
      <c r="K2562" s="2" t="s">
        <v>9910</v>
      </c>
      <c r="L2562" s="2" t="s">
        <v>9925</v>
      </c>
      <c r="M2562" s="2">
        <v>1</v>
      </c>
      <c r="N2562" s="2">
        <v>35947.53</v>
      </c>
      <c r="O2562" s="2">
        <v>35947.53</v>
      </c>
      <c r="P2562" s="2">
        <v>28.14</v>
      </c>
      <c r="Q2562" s="2">
        <v>25831.9</v>
      </c>
      <c r="R2562" s="2">
        <v>3</v>
      </c>
      <c r="S2562" s="2">
        <f t="shared" si="117"/>
        <v>7</v>
      </c>
      <c r="T2562" s="2">
        <f t="shared" si="118"/>
        <v>1</v>
      </c>
      <c r="U2562" s="6">
        <f t="shared" si="119"/>
        <v>62.135523613963038</v>
      </c>
    </row>
    <row r="2563" spans="1:21" x14ac:dyDescent="0.3">
      <c r="A2563" s="2" t="s">
        <v>2578</v>
      </c>
      <c r="B2563" s="2" t="s">
        <v>7542</v>
      </c>
      <c r="C2563" s="3">
        <v>45710</v>
      </c>
      <c r="D2563" s="4">
        <v>6</v>
      </c>
      <c r="E2563" s="3">
        <v>45714</v>
      </c>
      <c r="F2563" s="3">
        <v>45719</v>
      </c>
      <c r="G2563" s="3">
        <v>34919</v>
      </c>
      <c r="H2563" s="2" t="s">
        <v>9882</v>
      </c>
      <c r="I2563" s="2" t="s">
        <v>9888</v>
      </c>
      <c r="J2563" s="2" t="s">
        <v>9904</v>
      </c>
      <c r="K2563" s="2" t="s">
        <v>9912</v>
      </c>
      <c r="L2563" s="2" t="s">
        <v>9933</v>
      </c>
      <c r="M2563" s="2">
        <v>5</v>
      </c>
      <c r="N2563" s="2">
        <v>16512.240000000002</v>
      </c>
      <c r="O2563" s="2">
        <v>82561.200000000012</v>
      </c>
      <c r="P2563" s="2">
        <v>13.38</v>
      </c>
      <c r="Q2563" s="2">
        <v>71514.509999999995</v>
      </c>
      <c r="R2563" s="2">
        <v>5</v>
      </c>
      <c r="S2563" s="2">
        <f t="shared" ref="S2563:S2626" si="120">_xlfn.DAYS(F2563,C2563)</f>
        <v>9</v>
      </c>
      <c r="T2563" s="2">
        <f t="shared" ref="T2563:T2626" si="121">D2563-S2563</f>
        <v>-3</v>
      </c>
      <c r="U2563" s="6">
        <f t="shared" ref="U2563:U2626" si="122">YEARFRAC(G2563,C2563,1)</f>
        <v>29.543495540051225</v>
      </c>
    </row>
    <row r="2564" spans="1:21" x14ac:dyDescent="0.3">
      <c r="A2564" s="2" t="s">
        <v>2579</v>
      </c>
      <c r="B2564" s="2" t="s">
        <v>7543</v>
      </c>
      <c r="C2564" s="3">
        <v>45642</v>
      </c>
      <c r="D2564" s="4">
        <v>10</v>
      </c>
      <c r="E2564" s="3">
        <v>45647</v>
      </c>
      <c r="F2564" s="3">
        <v>45650</v>
      </c>
      <c r="G2564" s="3">
        <v>22515</v>
      </c>
      <c r="H2564" s="2" t="s">
        <v>9882</v>
      </c>
      <c r="I2564" s="2" t="s">
        <v>9898</v>
      </c>
      <c r="J2564" s="2" t="s">
        <v>9903</v>
      </c>
      <c r="K2564" s="2" t="s">
        <v>9908</v>
      </c>
      <c r="L2564" s="2" t="s">
        <v>9921</v>
      </c>
      <c r="M2564" s="2">
        <v>4</v>
      </c>
      <c r="N2564" s="2">
        <v>11731.91</v>
      </c>
      <c r="O2564" s="2">
        <v>46927.64</v>
      </c>
      <c r="P2564" s="2">
        <v>1.74</v>
      </c>
      <c r="Q2564" s="2">
        <v>46111.1</v>
      </c>
      <c r="R2564" s="2">
        <v>1</v>
      </c>
      <c r="S2564" s="2">
        <f t="shared" si="120"/>
        <v>8</v>
      </c>
      <c r="T2564" s="2">
        <f t="shared" si="121"/>
        <v>2</v>
      </c>
      <c r="U2564" s="6">
        <f t="shared" si="122"/>
        <v>63.318275154004105</v>
      </c>
    </row>
    <row r="2565" spans="1:21" x14ac:dyDescent="0.3">
      <c r="A2565" s="2" t="s">
        <v>2580</v>
      </c>
      <c r="B2565" s="2" t="s">
        <v>7544</v>
      </c>
      <c r="C2565" s="3">
        <v>45282</v>
      </c>
      <c r="D2565" s="4">
        <v>7</v>
      </c>
      <c r="E2565" s="3">
        <v>45286</v>
      </c>
      <c r="F2565" s="3">
        <v>45287</v>
      </c>
      <c r="G2565" s="3">
        <v>25786</v>
      </c>
      <c r="H2565" s="2" t="s">
        <v>9882</v>
      </c>
      <c r="I2565" s="2" t="s">
        <v>9888</v>
      </c>
      <c r="J2565" s="2" t="s">
        <v>9904</v>
      </c>
      <c r="K2565" s="2" t="s">
        <v>9909</v>
      </c>
      <c r="L2565" s="2" t="s">
        <v>9927</v>
      </c>
      <c r="M2565" s="2">
        <v>7</v>
      </c>
      <c r="N2565" s="2">
        <v>18901.86</v>
      </c>
      <c r="O2565" s="2">
        <v>132313.01999999999</v>
      </c>
      <c r="P2565" s="2">
        <v>4.8600000000000003</v>
      </c>
      <c r="Q2565" s="2">
        <v>125882.61</v>
      </c>
      <c r="R2565" s="2">
        <v>5</v>
      </c>
      <c r="S2565" s="2">
        <f t="shared" si="120"/>
        <v>5</v>
      </c>
      <c r="T2565" s="2">
        <f t="shared" si="121"/>
        <v>2</v>
      </c>
      <c r="U2565" s="6">
        <f t="shared" si="122"/>
        <v>53.37849211580388</v>
      </c>
    </row>
    <row r="2566" spans="1:21" x14ac:dyDescent="0.3">
      <c r="A2566" s="2" t="s">
        <v>2581</v>
      </c>
      <c r="B2566" s="2" t="s">
        <v>6099</v>
      </c>
      <c r="C2566" s="3">
        <v>45568</v>
      </c>
      <c r="D2566" s="4">
        <v>8</v>
      </c>
      <c r="E2566" s="3">
        <v>45573</v>
      </c>
      <c r="F2566" s="3">
        <v>45575</v>
      </c>
      <c r="G2566" s="3">
        <v>24157</v>
      </c>
      <c r="H2566" s="2" t="s">
        <v>9881</v>
      </c>
      <c r="I2566" s="2" t="s">
        <v>9899</v>
      </c>
      <c r="J2566" s="2" t="s">
        <v>9903</v>
      </c>
      <c r="K2566" s="2" t="s">
        <v>9908</v>
      </c>
      <c r="L2566" s="2" t="s">
        <v>9921</v>
      </c>
      <c r="M2566" s="2">
        <v>10</v>
      </c>
      <c r="N2566" s="2">
        <v>16924.810000000001</v>
      </c>
      <c r="O2566" s="2">
        <v>169248.1</v>
      </c>
      <c r="P2566" s="2">
        <v>24.66</v>
      </c>
      <c r="Q2566" s="2">
        <v>127511.52</v>
      </c>
      <c r="R2566" s="2">
        <v>2</v>
      </c>
      <c r="S2566" s="2">
        <f t="shared" si="120"/>
        <v>7</v>
      </c>
      <c r="T2566" s="2">
        <f t="shared" si="121"/>
        <v>1</v>
      </c>
      <c r="U2566" s="6">
        <f t="shared" si="122"/>
        <v>58.619443155452437</v>
      </c>
    </row>
    <row r="2567" spans="1:21" x14ac:dyDescent="0.3">
      <c r="A2567" s="2" t="s">
        <v>2582</v>
      </c>
      <c r="B2567" s="2" t="s">
        <v>7545</v>
      </c>
      <c r="C2567" s="3">
        <v>45521</v>
      </c>
      <c r="D2567" s="4">
        <v>4</v>
      </c>
      <c r="E2567" s="3">
        <v>45525</v>
      </c>
      <c r="F2567" s="3">
        <v>45529</v>
      </c>
      <c r="G2567" s="3">
        <v>32859</v>
      </c>
      <c r="H2567" s="2" t="s">
        <v>9880</v>
      </c>
      <c r="I2567" s="2" t="s">
        <v>9897</v>
      </c>
      <c r="J2567" s="2" t="s">
        <v>9904</v>
      </c>
      <c r="K2567" s="2" t="s">
        <v>9909</v>
      </c>
      <c r="L2567" s="2" t="s">
        <v>9929</v>
      </c>
      <c r="M2567" s="2">
        <v>3</v>
      </c>
      <c r="N2567" s="2">
        <v>24034.14</v>
      </c>
      <c r="O2567" s="2">
        <v>72102.42</v>
      </c>
      <c r="P2567" s="2">
        <v>9.8800000000000008</v>
      </c>
      <c r="Q2567" s="2">
        <v>64978.7</v>
      </c>
      <c r="R2567" s="2">
        <v>2</v>
      </c>
      <c r="S2567" s="2">
        <f t="shared" si="120"/>
        <v>8</v>
      </c>
      <c r="T2567" s="2">
        <f t="shared" si="121"/>
        <v>-4</v>
      </c>
      <c r="U2567" s="6">
        <f t="shared" si="122"/>
        <v>34.666666666666664</v>
      </c>
    </row>
    <row r="2568" spans="1:21" x14ac:dyDescent="0.3">
      <c r="A2568" s="2" t="s">
        <v>2583</v>
      </c>
      <c r="B2568" s="2" t="s">
        <v>7402</v>
      </c>
      <c r="C2568" s="3">
        <v>45832</v>
      </c>
      <c r="D2568" s="4">
        <v>7</v>
      </c>
      <c r="E2568" s="3">
        <v>45837</v>
      </c>
      <c r="F2568" s="3">
        <v>45838</v>
      </c>
      <c r="G2568" s="3">
        <v>37268</v>
      </c>
      <c r="H2568" s="2" t="s">
        <v>9881</v>
      </c>
      <c r="I2568" s="2" t="s">
        <v>9899</v>
      </c>
      <c r="J2568" s="2" t="s">
        <v>9903</v>
      </c>
      <c r="K2568" s="2" t="s">
        <v>9908</v>
      </c>
      <c r="L2568" s="2" t="s">
        <v>9921</v>
      </c>
      <c r="M2568" s="2">
        <v>7</v>
      </c>
      <c r="N2568" s="2">
        <v>26733.919999999998</v>
      </c>
      <c r="O2568" s="2">
        <v>187137.44</v>
      </c>
      <c r="P2568" s="2">
        <v>16.23</v>
      </c>
      <c r="Q2568" s="2">
        <v>156765.03</v>
      </c>
      <c r="R2568" s="2">
        <v>5</v>
      </c>
      <c r="S2568" s="2">
        <f t="shared" si="120"/>
        <v>6</v>
      </c>
      <c r="T2568" s="2">
        <f t="shared" si="121"/>
        <v>1</v>
      </c>
      <c r="U2568" s="6">
        <f t="shared" si="122"/>
        <v>23.446954140999317</v>
      </c>
    </row>
    <row r="2569" spans="1:21" x14ac:dyDescent="0.3">
      <c r="A2569" s="2" t="s">
        <v>2584</v>
      </c>
      <c r="B2569" s="2" t="s">
        <v>7546</v>
      </c>
      <c r="C2569" s="3">
        <v>45198</v>
      </c>
      <c r="D2569" s="4">
        <v>6</v>
      </c>
      <c r="E2569" s="3">
        <v>45203</v>
      </c>
      <c r="F2569" s="3">
        <v>45205</v>
      </c>
      <c r="G2569" s="3">
        <v>27803</v>
      </c>
      <c r="H2569" s="2" t="s">
        <v>9882</v>
      </c>
      <c r="I2569" s="2" t="s">
        <v>9895</v>
      </c>
      <c r="J2569" s="2" t="s">
        <v>9903</v>
      </c>
      <c r="K2569" s="2" t="s">
        <v>9908</v>
      </c>
      <c r="L2569" s="2" t="s">
        <v>9921</v>
      </c>
      <c r="M2569" s="2">
        <v>9</v>
      </c>
      <c r="N2569" s="2">
        <v>28705.43</v>
      </c>
      <c r="O2569" s="2">
        <v>258348.87</v>
      </c>
      <c r="P2569" s="2">
        <v>1.1499999999999999</v>
      </c>
      <c r="Q2569" s="2">
        <v>255377.86</v>
      </c>
      <c r="R2569" s="2">
        <v>1</v>
      </c>
      <c r="S2569" s="2">
        <f t="shared" si="120"/>
        <v>7</v>
      </c>
      <c r="T2569" s="2">
        <f t="shared" si="121"/>
        <v>-1</v>
      </c>
      <c r="U2569" s="6">
        <f t="shared" si="122"/>
        <v>47.624914442162904</v>
      </c>
    </row>
    <row r="2570" spans="1:21" x14ac:dyDescent="0.3">
      <c r="A2570" s="2" t="s">
        <v>2585</v>
      </c>
      <c r="B2570" s="2" t="s">
        <v>7547</v>
      </c>
      <c r="C2570" s="3">
        <v>45675</v>
      </c>
      <c r="D2570" s="4">
        <v>5</v>
      </c>
      <c r="E2570" s="3">
        <v>45676</v>
      </c>
      <c r="F2570" s="3">
        <v>45678</v>
      </c>
      <c r="G2570" s="3">
        <v>35228</v>
      </c>
      <c r="H2570" s="2" t="s">
        <v>9882</v>
      </c>
      <c r="I2570" s="2" t="s">
        <v>9887</v>
      </c>
      <c r="J2570" s="2" t="s">
        <v>9903</v>
      </c>
      <c r="K2570" s="2" t="s">
        <v>9908</v>
      </c>
      <c r="L2570" s="2" t="s">
        <v>9918</v>
      </c>
      <c r="M2570" s="2">
        <v>4</v>
      </c>
      <c r="N2570" s="2">
        <v>38950.58</v>
      </c>
      <c r="O2570" s="2">
        <v>155802.32</v>
      </c>
      <c r="P2570" s="2">
        <v>17.059999999999999</v>
      </c>
      <c r="Q2570" s="2">
        <v>129222.44</v>
      </c>
      <c r="R2570" s="2">
        <v>1</v>
      </c>
      <c r="S2570" s="2">
        <f t="shared" si="120"/>
        <v>3</v>
      </c>
      <c r="T2570" s="2">
        <f t="shared" si="121"/>
        <v>2</v>
      </c>
      <c r="U2570" s="6">
        <f t="shared" si="122"/>
        <v>28.601022084321958</v>
      </c>
    </row>
    <row r="2571" spans="1:21" x14ac:dyDescent="0.3">
      <c r="A2571" s="2" t="s">
        <v>2586</v>
      </c>
      <c r="B2571" s="2" t="s">
        <v>7548</v>
      </c>
      <c r="C2571" s="3">
        <v>45313</v>
      </c>
      <c r="D2571" s="4">
        <v>6</v>
      </c>
      <c r="E2571" s="3">
        <v>45315</v>
      </c>
      <c r="F2571" s="3">
        <v>45320</v>
      </c>
      <c r="G2571" s="3">
        <v>24692</v>
      </c>
      <c r="H2571" s="2" t="s">
        <v>9880</v>
      </c>
      <c r="I2571" s="2" t="s">
        <v>9901</v>
      </c>
      <c r="J2571" s="2" t="s">
        <v>9903</v>
      </c>
      <c r="K2571" s="2" t="s">
        <v>9908</v>
      </c>
      <c r="L2571" s="2" t="s">
        <v>9934</v>
      </c>
      <c r="M2571" s="2">
        <v>7</v>
      </c>
      <c r="N2571" s="2">
        <v>19213.939999999999</v>
      </c>
      <c r="O2571" s="2">
        <v>134497.57999999999</v>
      </c>
      <c r="P2571" s="2">
        <v>27.46</v>
      </c>
      <c r="Q2571" s="2">
        <v>97564.54</v>
      </c>
      <c r="R2571" s="2">
        <v>1</v>
      </c>
      <c r="S2571" s="2">
        <f t="shared" si="120"/>
        <v>7</v>
      </c>
      <c r="T2571" s="2">
        <f t="shared" si="121"/>
        <v>-1</v>
      </c>
      <c r="U2571" s="6">
        <f t="shared" si="122"/>
        <v>56.455888600424828</v>
      </c>
    </row>
    <row r="2572" spans="1:21" x14ac:dyDescent="0.3">
      <c r="A2572" s="2" t="s">
        <v>2587</v>
      </c>
      <c r="B2572" s="2" t="s">
        <v>7549</v>
      </c>
      <c r="C2572" s="3">
        <v>45377</v>
      </c>
      <c r="D2572" s="4">
        <v>3</v>
      </c>
      <c r="E2572" s="3">
        <v>45381</v>
      </c>
      <c r="F2572" s="3">
        <v>45385</v>
      </c>
      <c r="G2572" s="3">
        <v>28271</v>
      </c>
      <c r="H2572" s="2" t="s">
        <v>9882</v>
      </c>
      <c r="I2572" s="2" t="s">
        <v>9902</v>
      </c>
      <c r="J2572" s="2" t="s">
        <v>9904</v>
      </c>
      <c r="K2572" s="2" t="s">
        <v>9909</v>
      </c>
      <c r="L2572" s="2" t="s">
        <v>9916</v>
      </c>
      <c r="M2572" s="2">
        <v>5</v>
      </c>
      <c r="N2572" s="2">
        <v>41162.230000000003</v>
      </c>
      <c r="O2572" s="2">
        <v>205811.15</v>
      </c>
      <c r="P2572" s="2">
        <v>20.54</v>
      </c>
      <c r="Q2572" s="2">
        <v>163537.54</v>
      </c>
      <c r="R2572" s="2">
        <v>4</v>
      </c>
      <c r="S2572" s="2">
        <f t="shared" si="120"/>
        <v>8</v>
      </c>
      <c r="T2572" s="2">
        <f t="shared" si="121"/>
        <v>-5</v>
      </c>
      <c r="U2572" s="6">
        <f t="shared" si="122"/>
        <v>46.833675564681727</v>
      </c>
    </row>
    <row r="2573" spans="1:21" x14ac:dyDescent="0.3">
      <c r="A2573" s="2" t="s">
        <v>2588</v>
      </c>
      <c r="B2573" s="2" t="s">
        <v>7550</v>
      </c>
      <c r="C2573" s="3">
        <v>45520</v>
      </c>
      <c r="D2573" s="4">
        <v>3</v>
      </c>
      <c r="E2573" s="3">
        <v>45522</v>
      </c>
      <c r="F2573" s="3">
        <v>45523</v>
      </c>
      <c r="G2573" s="3">
        <v>24021</v>
      </c>
      <c r="H2573" s="2" t="s">
        <v>9881</v>
      </c>
      <c r="I2573" s="2" t="s">
        <v>9890</v>
      </c>
      <c r="J2573" s="2" t="s">
        <v>9905</v>
      </c>
      <c r="K2573" s="2" t="s">
        <v>9910</v>
      </c>
      <c r="L2573" s="2" t="s">
        <v>9925</v>
      </c>
      <c r="M2573" s="2">
        <v>7</v>
      </c>
      <c r="N2573" s="2">
        <v>48769.26</v>
      </c>
      <c r="O2573" s="2">
        <v>341384.82</v>
      </c>
      <c r="P2573" s="2">
        <v>19.55</v>
      </c>
      <c r="Q2573" s="2">
        <v>274644.09000000003</v>
      </c>
      <c r="R2573" s="2">
        <v>5</v>
      </c>
      <c r="S2573" s="2">
        <f t="shared" si="120"/>
        <v>3</v>
      </c>
      <c r="T2573" s="2">
        <f t="shared" si="121"/>
        <v>0</v>
      </c>
      <c r="U2573" s="6">
        <f t="shared" si="122"/>
        <v>58.861054072553046</v>
      </c>
    </row>
    <row r="2574" spans="1:21" x14ac:dyDescent="0.3">
      <c r="A2574" s="2" t="s">
        <v>2589</v>
      </c>
      <c r="B2574" s="2" t="s">
        <v>7551</v>
      </c>
      <c r="C2574" s="3">
        <v>45525</v>
      </c>
      <c r="D2574" s="4">
        <v>10</v>
      </c>
      <c r="E2574" s="3">
        <v>45530</v>
      </c>
      <c r="F2574" s="3">
        <v>45532</v>
      </c>
      <c r="G2574" s="3">
        <v>25098</v>
      </c>
      <c r="H2574" s="2" t="s">
        <v>9879</v>
      </c>
      <c r="I2574" s="2" t="s">
        <v>9896</v>
      </c>
      <c r="J2574" s="2" t="s">
        <v>9903</v>
      </c>
      <c r="K2574" s="2" t="s">
        <v>9908</v>
      </c>
      <c r="L2574" s="2" t="s">
        <v>9918</v>
      </c>
      <c r="M2574" s="2">
        <v>4</v>
      </c>
      <c r="N2574" s="2">
        <v>23342.67</v>
      </c>
      <c r="O2574" s="2">
        <v>93370.68</v>
      </c>
      <c r="P2574" s="2">
        <v>14.65</v>
      </c>
      <c r="Q2574" s="2">
        <v>79691.88</v>
      </c>
      <c r="R2574" s="2">
        <v>1</v>
      </c>
      <c r="S2574" s="2">
        <f t="shared" si="120"/>
        <v>7</v>
      </c>
      <c r="T2574" s="2">
        <f t="shared" si="121"/>
        <v>3</v>
      </c>
      <c r="U2574" s="6">
        <f t="shared" si="122"/>
        <v>55.924063400576372</v>
      </c>
    </row>
    <row r="2575" spans="1:21" x14ac:dyDescent="0.3">
      <c r="A2575" s="2" t="s">
        <v>2590</v>
      </c>
      <c r="B2575" s="2" t="s">
        <v>7552</v>
      </c>
      <c r="C2575" s="3">
        <v>45661</v>
      </c>
      <c r="D2575" s="4">
        <v>8</v>
      </c>
      <c r="E2575" s="3">
        <v>45665</v>
      </c>
      <c r="F2575" s="3">
        <v>45668</v>
      </c>
      <c r="G2575" s="3">
        <v>27945</v>
      </c>
      <c r="H2575" s="2" t="s">
        <v>9881</v>
      </c>
      <c r="I2575" s="2" t="s">
        <v>9899</v>
      </c>
      <c r="J2575" s="2" t="s">
        <v>9904</v>
      </c>
      <c r="K2575" s="2" t="s">
        <v>9909</v>
      </c>
      <c r="L2575" s="2" t="s">
        <v>9916</v>
      </c>
      <c r="M2575" s="2">
        <v>5</v>
      </c>
      <c r="N2575" s="2">
        <v>40797.33</v>
      </c>
      <c r="O2575" s="2">
        <v>203986.65</v>
      </c>
      <c r="P2575" s="2">
        <v>16.829999999999998</v>
      </c>
      <c r="Q2575" s="2">
        <v>169655.7</v>
      </c>
      <c r="R2575" s="2">
        <v>3</v>
      </c>
      <c r="S2575" s="2">
        <f t="shared" si="120"/>
        <v>7</v>
      </c>
      <c r="T2575" s="2">
        <f t="shared" si="121"/>
        <v>1</v>
      </c>
      <c r="U2575" s="6">
        <f t="shared" si="122"/>
        <v>48.502436620489519</v>
      </c>
    </row>
    <row r="2576" spans="1:21" x14ac:dyDescent="0.3">
      <c r="A2576" s="2" t="s">
        <v>2591</v>
      </c>
      <c r="B2576" s="2" t="s">
        <v>7553</v>
      </c>
      <c r="C2576" s="3">
        <v>45797</v>
      </c>
      <c r="D2576" s="4">
        <v>10</v>
      </c>
      <c r="E2576" s="3">
        <v>45798</v>
      </c>
      <c r="F2576" s="3">
        <v>45802</v>
      </c>
      <c r="G2576" s="3">
        <v>34581</v>
      </c>
      <c r="H2576" s="2" t="s">
        <v>9882</v>
      </c>
      <c r="I2576" s="2" t="s">
        <v>9898</v>
      </c>
      <c r="J2576" s="2" t="s">
        <v>9904</v>
      </c>
      <c r="K2576" s="2" t="s">
        <v>9912</v>
      </c>
      <c r="L2576" s="2" t="s">
        <v>9933</v>
      </c>
      <c r="M2576" s="2">
        <v>10</v>
      </c>
      <c r="N2576" s="2">
        <v>40249.43</v>
      </c>
      <c r="O2576" s="2">
        <v>402494.3</v>
      </c>
      <c r="P2576" s="2">
        <v>29.18</v>
      </c>
      <c r="Q2576" s="2">
        <v>285046.46000000002</v>
      </c>
      <c r="R2576" s="2">
        <v>5</v>
      </c>
      <c r="S2576" s="2">
        <f t="shared" si="120"/>
        <v>5</v>
      </c>
      <c r="T2576" s="2">
        <f t="shared" si="121"/>
        <v>5</v>
      </c>
      <c r="U2576" s="6">
        <f t="shared" si="122"/>
        <v>30.70773442847365</v>
      </c>
    </row>
    <row r="2577" spans="1:21" x14ac:dyDescent="0.3">
      <c r="A2577" s="2" t="s">
        <v>2592</v>
      </c>
      <c r="B2577" s="2" t="s">
        <v>7554</v>
      </c>
      <c r="C2577" s="3">
        <v>45620</v>
      </c>
      <c r="D2577" s="4">
        <v>7</v>
      </c>
      <c r="E2577" s="3">
        <v>45623</v>
      </c>
      <c r="F2577" s="3">
        <v>45624</v>
      </c>
      <c r="G2577" s="3">
        <v>36691</v>
      </c>
      <c r="H2577" s="2" t="s">
        <v>9882</v>
      </c>
      <c r="I2577" s="2" t="s">
        <v>9895</v>
      </c>
      <c r="J2577" s="2" t="s">
        <v>9906</v>
      </c>
      <c r="K2577" s="2" t="s">
        <v>9911</v>
      </c>
      <c r="L2577" s="2" t="s">
        <v>9926</v>
      </c>
      <c r="M2577" s="2">
        <v>3</v>
      </c>
      <c r="N2577" s="2">
        <v>37892.36</v>
      </c>
      <c r="O2577" s="2">
        <v>113677.08</v>
      </c>
      <c r="P2577" s="2">
        <v>26.16</v>
      </c>
      <c r="Q2577" s="2">
        <v>83939.16</v>
      </c>
      <c r="R2577" s="2">
        <v>3</v>
      </c>
      <c r="S2577" s="2">
        <f t="shared" si="120"/>
        <v>4</v>
      </c>
      <c r="T2577" s="2">
        <f t="shared" si="121"/>
        <v>3</v>
      </c>
      <c r="U2577" s="6">
        <f t="shared" si="122"/>
        <v>24.44426193604906</v>
      </c>
    </row>
    <row r="2578" spans="1:21" x14ac:dyDescent="0.3">
      <c r="A2578" s="2" t="s">
        <v>2593</v>
      </c>
      <c r="B2578" s="2" t="s">
        <v>7555</v>
      </c>
      <c r="C2578" s="3">
        <v>45288</v>
      </c>
      <c r="D2578" s="4">
        <v>8</v>
      </c>
      <c r="E2578" s="3">
        <v>45289</v>
      </c>
      <c r="F2578" s="3">
        <v>45292</v>
      </c>
      <c r="G2578" s="3">
        <v>23128</v>
      </c>
      <c r="H2578" s="2" t="s">
        <v>9879</v>
      </c>
      <c r="I2578" s="2" t="s">
        <v>9886</v>
      </c>
      <c r="J2578" s="2" t="s">
        <v>9906</v>
      </c>
      <c r="K2578" s="2" t="s">
        <v>9911</v>
      </c>
      <c r="L2578" s="2" t="s">
        <v>9919</v>
      </c>
      <c r="M2578" s="2">
        <v>7</v>
      </c>
      <c r="N2578" s="2">
        <v>17596.939999999999</v>
      </c>
      <c r="O2578" s="2">
        <v>123178.58</v>
      </c>
      <c r="P2578" s="2">
        <v>12.98</v>
      </c>
      <c r="Q2578" s="2">
        <v>107190</v>
      </c>
      <c r="R2578" s="2">
        <v>1</v>
      </c>
      <c r="S2578" s="2">
        <f t="shared" si="120"/>
        <v>4</v>
      </c>
      <c r="T2578" s="2">
        <f t="shared" si="121"/>
        <v>4</v>
      </c>
      <c r="U2578" s="6">
        <f t="shared" si="122"/>
        <v>60.671454219030522</v>
      </c>
    </row>
    <row r="2579" spans="1:21" x14ac:dyDescent="0.3">
      <c r="A2579" s="2" t="s">
        <v>2594</v>
      </c>
      <c r="B2579" s="2" t="s">
        <v>7556</v>
      </c>
      <c r="C2579" s="3">
        <v>45195</v>
      </c>
      <c r="D2579" s="4">
        <v>3</v>
      </c>
      <c r="E2579" s="3">
        <v>45199</v>
      </c>
      <c r="F2579" s="3">
        <v>45202</v>
      </c>
      <c r="G2579" s="3">
        <v>37045</v>
      </c>
      <c r="H2579" s="2" t="s">
        <v>9882</v>
      </c>
      <c r="I2579" s="2" t="s">
        <v>9902</v>
      </c>
      <c r="J2579" s="2" t="s">
        <v>9904</v>
      </c>
      <c r="K2579" s="2" t="s">
        <v>9912</v>
      </c>
      <c r="L2579" s="2" t="s">
        <v>9920</v>
      </c>
      <c r="M2579" s="2">
        <v>9</v>
      </c>
      <c r="N2579" s="2">
        <v>34657.61</v>
      </c>
      <c r="O2579" s="2">
        <v>311918.49</v>
      </c>
      <c r="P2579" s="2">
        <v>28.75</v>
      </c>
      <c r="Q2579" s="2">
        <v>222241.92000000001</v>
      </c>
      <c r="R2579" s="2">
        <v>5</v>
      </c>
      <c r="S2579" s="2">
        <f t="shared" si="120"/>
        <v>7</v>
      </c>
      <c r="T2579" s="2">
        <f t="shared" si="121"/>
        <v>-4</v>
      </c>
      <c r="U2579" s="6">
        <f t="shared" si="122"/>
        <v>22.31547619047619</v>
      </c>
    </row>
    <row r="2580" spans="1:21" x14ac:dyDescent="0.3">
      <c r="A2580" s="2" t="s">
        <v>2595</v>
      </c>
      <c r="B2580" s="2" t="s">
        <v>7557</v>
      </c>
      <c r="C2580" s="3">
        <v>45401</v>
      </c>
      <c r="D2580" s="4">
        <v>8</v>
      </c>
      <c r="E2580" s="3">
        <v>45404</v>
      </c>
      <c r="F2580" s="3">
        <v>45406</v>
      </c>
      <c r="G2580" s="3">
        <v>32065</v>
      </c>
      <c r="H2580" s="2" t="s">
        <v>9880</v>
      </c>
      <c r="I2580" s="2" t="s">
        <v>9897</v>
      </c>
      <c r="J2580" s="2" t="s">
        <v>9903</v>
      </c>
      <c r="K2580" s="2" t="s">
        <v>9908</v>
      </c>
      <c r="L2580" s="2" t="s">
        <v>9934</v>
      </c>
      <c r="M2580" s="2">
        <v>10</v>
      </c>
      <c r="N2580" s="2">
        <v>24166.32</v>
      </c>
      <c r="O2580" s="2">
        <v>241663.2</v>
      </c>
      <c r="P2580" s="2">
        <v>24.08</v>
      </c>
      <c r="Q2580" s="2">
        <v>183470.7</v>
      </c>
      <c r="R2580" s="2">
        <v>4</v>
      </c>
      <c r="S2580" s="2">
        <f t="shared" si="120"/>
        <v>5</v>
      </c>
      <c r="T2580" s="2">
        <f t="shared" si="121"/>
        <v>3</v>
      </c>
      <c r="U2580" s="6">
        <f t="shared" si="122"/>
        <v>36.510662824207493</v>
      </c>
    </row>
    <row r="2581" spans="1:21" x14ac:dyDescent="0.3">
      <c r="A2581" s="2" t="s">
        <v>2596</v>
      </c>
      <c r="B2581" s="2" t="s">
        <v>7558</v>
      </c>
      <c r="C2581" s="3">
        <v>45395</v>
      </c>
      <c r="D2581" s="4">
        <v>9</v>
      </c>
      <c r="E2581" s="3">
        <v>45400</v>
      </c>
      <c r="F2581" s="3">
        <v>45404</v>
      </c>
      <c r="G2581" s="3">
        <v>24742</v>
      </c>
      <c r="H2581" s="2" t="s">
        <v>9879</v>
      </c>
      <c r="I2581" s="2" t="s">
        <v>9883</v>
      </c>
      <c r="J2581" s="2" t="s">
        <v>9906</v>
      </c>
      <c r="K2581" s="2" t="s">
        <v>9911</v>
      </c>
      <c r="L2581" s="2" t="s">
        <v>9926</v>
      </c>
      <c r="M2581" s="2">
        <v>8</v>
      </c>
      <c r="N2581" s="2">
        <v>42328.37</v>
      </c>
      <c r="O2581" s="2">
        <v>338626.96</v>
      </c>
      <c r="P2581" s="2">
        <v>1.77</v>
      </c>
      <c r="Q2581" s="2">
        <v>332633.26</v>
      </c>
      <c r="R2581" s="2">
        <v>4</v>
      </c>
      <c r="S2581" s="2">
        <f t="shared" si="120"/>
        <v>9</v>
      </c>
      <c r="T2581" s="2">
        <f t="shared" si="121"/>
        <v>0</v>
      </c>
      <c r="U2581" s="6">
        <f t="shared" si="122"/>
        <v>56.543497757847533</v>
      </c>
    </row>
    <row r="2582" spans="1:21" x14ac:dyDescent="0.3">
      <c r="A2582" s="2" t="s">
        <v>2597</v>
      </c>
      <c r="B2582" s="2" t="s">
        <v>7559</v>
      </c>
      <c r="C2582" s="3">
        <v>45151</v>
      </c>
      <c r="D2582" s="4">
        <v>3</v>
      </c>
      <c r="E2582" s="3">
        <v>45156</v>
      </c>
      <c r="F2582" s="3">
        <v>45159</v>
      </c>
      <c r="G2582" s="3">
        <v>28894</v>
      </c>
      <c r="H2582" s="2" t="s">
        <v>9882</v>
      </c>
      <c r="I2582" s="2" t="s">
        <v>9902</v>
      </c>
      <c r="J2582" s="2" t="s">
        <v>9903</v>
      </c>
      <c r="K2582" s="2" t="s">
        <v>9908</v>
      </c>
      <c r="L2582" s="2" t="s">
        <v>9921</v>
      </c>
      <c r="M2582" s="2">
        <v>10</v>
      </c>
      <c r="N2582" s="2">
        <v>22087.09</v>
      </c>
      <c r="O2582" s="2">
        <v>220870.9</v>
      </c>
      <c r="P2582" s="2">
        <v>14.6</v>
      </c>
      <c r="Q2582" s="2">
        <v>188623.75</v>
      </c>
      <c r="R2582" s="2">
        <v>3</v>
      </c>
      <c r="S2582" s="2">
        <f t="shared" si="120"/>
        <v>8</v>
      </c>
      <c r="T2582" s="2">
        <f t="shared" si="121"/>
        <v>-5</v>
      </c>
      <c r="U2582" s="6">
        <f t="shared" si="122"/>
        <v>44.509917254806517</v>
      </c>
    </row>
    <row r="2583" spans="1:21" x14ac:dyDescent="0.3">
      <c r="A2583" s="2" t="s">
        <v>2598</v>
      </c>
      <c r="B2583" s="2" t="s">
        <v>7560</v>
      </c>
      <c r="C2583" s="3">
        <v>45314</v>
      </c>
      <c r="D2583" s="4">
        <v>3</v>
      </c>
      <c r="E2583" s="3">
        <v>45317</v>
      </c>
      <c r="F2583" s="3">
        <v>45319</v>
      </c>
      <c r="G2583" s="3">
        <v>34064</v>
      </c>
      <c r="H2583" s="2" t="s">
        <v>9880</v>
      </c>
      <c r="I2583" s="2" t="s">
        <v>9889</v>
      </c>
      <c r="J2583" s="2" t="s">
        <v>9904</v>
      </c>
      <c r="K2583" s="2" t="s">
        <v>9912</v>
      </c>
      <c r="L2583" s="2" t="s">
        <v>9933</v>
      </c>
      <c r="M2583" s="2">
        <v>9</v>
      </c>
      <c r="N2583" s="2">
        <v>34933.65</v>
      </c>
      <c r="O2583" s="2">
        <v>314402.84999999998</v>
      </c>
      <c r="P2583" s="2">
        <v>5.97</v>
      </c>
      <c r="Q2583" s="2">
        <v>295633</v>
      </c>
      <c r="R2583" s="2">
        <v>4</v>
      </c>
      <c r="S2583" s="2">
        <f t="shared" si="120"/>
        <v>5</v>
      </c>
      <c r="T2583" s="2">
        <f t="shared" si="121"/>
        <v>-2</v>
      </c>
      <c r="U2583" s="6">
        <f t="shared" si="122"/>
        <v>30.800821355236138</v>
      </c>
    </row>
    <row r="2584" spans="1:21" x14ac:dyDescent="0.3">
      <c r="A2584" s="2" t="s">
        <v>2599</v>
      </c>
      <c r="B2584" s="2" t="s">
        <v>7561</v>
      </c>
      <c r="C2584" s="3">
        <v>45672</v>
      </c>
      <c r="D2584" s="4">
        <v>7</v>
      </c>
      <c r="E2584" s="3">
        <v>45675</v>
      </c>
      <c r="F2584" s="3">
        <v>45679</v>
      </c>
      <c r="G2584" s="3">
        <v>25031</v>
      </c>
      <c r="H2584" s="2" t="s">
        <v>9882</v>
      </c>
      <c r="I2584" s="2" t="s">
        <v>9888</v>
      </c>
      <c r="J2584" s="2" t="s">
        <v>9903</v>
      </c>
      <c r="K2584" s="2" t="s">
        <v>9907</v>
      </c>
      <c r="L2584" s="2" t="s">
        <v>9931</v>
      </c>
      <c r="M2584" s="2">
        <v>5</v>
      </c>
      <c r="N2584" s="2">
        <v>24881.54</v>
      </c>
      <c r="O2584" s="2">
        <v>124407.7</v>
      </c>
      <c r="P2584" s="2">
        <v>9.5500000000000007</v>
      </c>
      <c r="Q2584" s="2">
        <v>112526.76</v>
      </c>
      <c r="R2584" s="2">
        <v>5</v>
      </c>
      <c r="S2584" s="2">
        <f t="shared" si="120"/>
        <v>7</v>
      </c>
      <c r="T2584" s="2">
        <f t="shared" si="121"/>
        <v>0</v>
      </c>
      <c r="U2584" s="6">
        <f t="shared" si="122"/>
        <v>56.51064432381402</v>
      </c>
    </row>
    <row r="2585" spans="1:21" x14ac:dyDescent="0.3">
      <c r="A2585" s="2" t="s">
        <v>2600</v>
      </c>
      <c r="B2585" s="2" t="s">
        <v>7562</v>
      </c>
      <c r="C2585" s="3">
        <v>45478</v>
      </c>
      <c r="D2585" s="4">
        <v>3</v>
      </c>
      <c r="E2585" s="3">
        <v>45481</v>
      </c>
      <c r="F2585" s="3">
        <v>45485</v>
      </c>
      <c r="G2585" s="3">
        <v>37139</v>
      </c>
      <c r="H2585" s="2" t="s">
        <v>9880</v>
      </c>
      <c r="I2585" s="2" t="s">
        <v>9892</v>
      </c>
      <c r="J2585" s="2" t="s">
        <v>9904</v>
      </c>
      <c r="K2585" s="2" t="s">
        <v>9909</v>
      </c>
      <c r="L2585" s="2" t="s">
        <v>9929</v>
      </c>
      <c r="M2585" s="2">
        <v>10</v>
      </c>
      <c r="N2585" s="2">
        <v>24433.74</v>
      </c>
      <c r="O2585" s="2">
        <v>244337.4</v>
      </c>
      <c r="P2585" s="2">
        <v>23.75</v>
      </c>
      <c r="Q2585" s="2">
        <v>186307.27</v>
      </c>
      <c r="R2585" s="2">
        <v>2</v>
      </c>
      <c r="S2585" s="2">
        <f t="shared" si="120"/>
        <v>7</v>
      </c>
      <c r="T2585" s="2">
        <f t="shared" si="121"/>
        <v>-4</v>
      </c>
      <c r="U2585" s="6">
        <f t="shared" si="122"/>
        <v>22.830937713894592</v>
      </c>
    </row>
    <row r="2586" spans="1:21" x14ac:dyDescent="0.3">
      <c r="A2586" s="2" t="s">
        <v>2601</v>
      </c>
      <c r="B2586" s="2" t="s">
        <v>7563</v>
      </c>
      <c r="C2586" s="3">
        <v>45663</v>
      </c>
      <c r="D2586" s="4">
        <v>4</v>
      </c>
      <c r="E2586" s="3">
        <v>45664</v>
      </c>
      <c r="F2586" s="3">
        <v>45666</v>
      </c>
      <c r="G2586" s="3">
        <v>39187</v>
      </c>
      <c r="H2586" s="2" t="s">
        <v>9881</v>
      </c>
      <c r="I2586" s="2" t="s">
        <v>9899</v>
      </c>
      <c r="J2586" s="2" t="s">
        <v>9903</v>
      </c>
      <c r="K2586" s="2" t="s">
        <v>9908</v>
      </c>
      <c r="L2586" s="2" t="s">
        <v>9934</v>
      </c>
      <c r="M2586" s="2">
        <v>2</v>
      </c>
      <c r="N2586" s="2">
        <v>48352.12</v>
      </c>
      <c r="O2586" s="2">
        <v>96704.24</v>
      </c>
      <c r="P2586" s="2">
        <v>9.4499999999999993</v>
      </c>
      <c r="Q2586" s="2">
        <v>87565.69</v>
      </c>
      <c r="R2586" s="2">
        <v>3</v>
      </c>
      <c r="S2586" s="2">
        <f t="shared" si="120"/>
        <v>3</v>
      </c>
      <c r="T2586" s="2">
        <f t="shared" si="121"/>
        <v>1</v>
      </c>
      <c r="U2586" s="6">
        <f t="shared" si="122"/>
        <v>17.729682997118157</v>
      </c>
    </row>
    <row r="2587" spans="1:21" x14ac:dyDescent="0.3">
      <c r="A2587" s="2" t="s">
        <v>2602</v>
      </c>
      <c r="B2587" s="2" t="s">
        <v>7564</v>
      </c>
      <c r="C2587" s="3">
        <v>45256</v>
      </c>
      <c r="D2587" s="4">
        <v>6</v>
      </c>
      <c r="E2587" s="3">
        <v>45258</v>
      </c>
      <c r="F2587" s="3">
        <v>45261</v>
      </c>
      <c r="G2587" s="3">
        <v>25258</v>
      </c>
      <c r="H2587" s="2" t="s">
        <v>9882</v>
      </c>
      <c r="I2587" s="2" t="s">
        <v>9898</v>
      </c>
      <c r="J2587" s="2" t="s">
        <v>9903</v>
      </c>
      <c r="K2587" s="2" t="s">
        <v>9907</v>
      </c>
      <c r="L2587" s="2" t="s">
        <v>9913</v>
      </c>
      <c r="M2587" s="2">
        <v>6</v>
      </c>
      <c r="N2587" s="2">
        <v>45695.41</v>
      </c>
      <c r="O2587" s="2">
        <v>274172.46000000002</v>
      </c>
      <c r="P2587" s="2">
        <v>7.57</v>
      </c>
      <c r="Q2587" s="2">
        <v>253417.60000000001</v>
      </c>
      <c r="R2587" s="2">
        <v>3</v>
      </c>
      <c r="S2587" s="2">
        <f t="shared" si="120"/>
        <v>5</v>
      </c>
      <c r="T2587" s="2">
        <f t="shared" si="121"/>
        <v>1</v>
      </c>
      <c r="U2587" s="6">
        <f t="shared" si="122"/>
        <v>54.753584229390682</v>
      </c>
    </row>
    <row r="2588" spans="1:21" x14ac:dyDescent="0.3">
      <c r="A2588" s="2" t="s">
        <v>2603</v>
      </c>
      <c r="B2588" s="2" t="s">
        <v>7565</v>
      </c>
      <c r="C2588" s="3">
        <v>45608</v>
      </c>
      <c r="D2588" s="4">
        <v>4</v>
      </c>
      <c r="E2588" s="3">
        <v>45610</v>
      </c>
      <c r="F2588" s="3">
        <v>45612</v>
      </c>
      <c r="G2588" s="3">
        <v>27598</v>
      </c>
      <c r="H2588" s="2" t="s">
        <v>9881</v>
      </c>
      <c r="I2588" s="2" t="s">
        <v>9885</v>
      </c>
      <c r="J2588" s="2" t="s">
        <v>9906</v>
      </c>
      <c r="K2588" s="2" t="s">
        <v>9911</v>
      </c>
      <c r="L2588" s="2" t="s">
        <v>9919</v>
      </c>
      <c r="M2588" s="2">
        <v>9</v>
      </c>
      <c r="N2588" s="2">
        <v>4713.62</v>
      </c>
      <c r="O2588" s="2">
        <v>42422.58</v>
      </c>
      <c r="P2588" s="2">
        <v>8.3699999999999992</v>
      </c>
      <c r="Q2588" s="2">
        <v>38871.81</v>
      </c>
      <c r="R2588" s="2">
        <v>2</v>
      </c>
      <c r="S2588" s="2">
        <f t="shared" si="120"/>
        <v>4</v>
      </c>
      <c r="T2588" s="2">
        <f t="shared" si="121"/>
        <v>0</v>
      </c>
      <c r="U2588" s="6">
        <f t="shared" si="122"/>
        <v>49.307342714778514</v>
      </c>
    </row>
    <row r="2589" spans="1:21" x14ac:dyDescent="0.3">
      <c r="A2589" s="2" t="s">
        <v>2604</v>
      </c>
      <c r="B2589" s="2" t="s">
        <v>7566</v>
      </c>
      <c r="C2589" s="3">
        <v>45426</v>
      </c>
      <c r="D2589" s="4">
        <v>10</v>
      </c>
      <c r="E2589" s="3">
        <v>45430</v>
      </c>
      <c r="F2589" s="3">
        <v>45434</v>
      </c>
      <c r="G2589" s="3">
        <v>35431</v>
      </c>
      <c r="H2589" s="2" t="s">
        <v>9880</v>
      </c>
      <c r="I2589" s="2" t="s">
        <v>9897</v>
      </c>
      <c r="J2589" s="2" t="s">
        <v>9906</v>
      </c>
      <c r="K2589" s="2" t="s">
        <v>9911</v>
      </c>
      <c r="L2589" s="2" t="s">
        <v>9919</v>
      </c>
      <c r="M2589" s="2">
        <v>6</v>
      </c>
      <c r="N2589" s="2">
        <v>718.6</v>
      </c>
      <c r="O2589" s="2">
        <v>4311.6000000000004</v>
      </c>
      <c r="P2589" s="2">
        <v>24.5</v>
      </c>
      <c r="Q2589" s="2">
        <v>3255.26</v>
      </c>
      <c r="R2589" s="2">
        <v>4</v>
      </c>
      <c r="S2589" s="2">
        <f t="shared" si="120"/>
        <v>8</v>
      </c>
      <c r="T2589" s="2">
        <f t="shared" si="121"/>
        <v>2</v>
      </c>
      <c r="U2589" s="6">
        <f t="shared" si="122"/>
        <v>27.364818617385353</v>
      </c>
    </row>
    <row r="2590" spans="1:21" x14ac:dyDescent="0.3">
      <c r="A2590" s="2" t="s">
        <v>2605</v>
      </c>
      <c r="B2590" s="2" t="s">
        <v>7567</v>
      </c>
      <c r="C2590" s="3">
        <v>45152</v>
      </c>
      <c r="D2590" s="4">
        <v>4</v>
      </c>
      <c r="E2590" s="3">
        <v>45153</v>
      </c>
      <c r="F2590" s="3">
        <v>45156</v>
      </c>
      <c r="G2590" s="3">
        <v>35822</v>
      </c>
      <c r="H2590" s="2" t="s">
        <v>9880</v>
      </c>
      <c r="I2590" s="2" t="s">
        <v>9889</v>
      </c>
      <c r="J2590" s="2" t="s">
        <v>9905</v>
      </c>
      <c r="K2590" s="2" t="s">
        <v>9910</v>
      </c>
      <c r="L2590" s="2" t="s">
        <v>9925</v>
      </c>
      <c r="M2590" s="2">
        <v>10</v>
      </c>
      <c r="N2590" s="2">
        <v>27361.19</v>
      </c>
      <c r="O2590" s="2">
        <v>273611.90000000002</v>
      </c>
      <c r="P2590" s="2">
        <v>8.02</v>
      </c>
      <c r="Q2590" s="2">
        <v>251668.23</v>
      </c>
      <c r="R2590" s="2">
        <v>4</v>
      </c>
      <c r="S2590" s="2">
        <f t="shared" si="120"/>
        <v>4</v>
      </c>
      <c r="T2590" s="2">
        <f t="shared" si="121"/>
        <v>0</v>
      </c>
      <c r="U2590" s="6">
        <f t="shared" si="122"/>
        <v>25.545492839090144</v>
      </c>
    </row>
    <row r="2591" spans="1:21" x14ac:dyDescent="0.3">
      <c r="A2591" s="2" t="s">
        <v>2606</v>
      </c>
      <c r="B2591" s="2" t="s">
        <v>7568</v>
      </c>
      <c r="C2591" s="3">
        <v>45419</v>
      </c>
      <c r="D2591" s="4">
        <v>9</v>
      </c>
      <c r="E2591" s="3">
        <v>45420</v>
      </c>
      <c r="F2591" s="3">
        <v>45423</v>
      </c>
      <c r="G2591" s="3">
        <v>36609</v>
      </c>
      <c r="H2591" s="2" t="s">
        <v>9880</v>
      </c>
      <c r="I2591" s="2" t="s">
        <v>9897</v>
      </c>
      <c r="J2591" s="2" t="s">
        <v>9903</v>
      </c>
      <c r="K2591" s="2" t="s">
        <v>9907</v>
      </c>
      <c r="L2591" s="2" t="s">
        <v>9931</v>
      </c>
      <c r="M2591" s="2">
        <v>3</v>
      </c>
      <c r="N2591" s="2">
        <v>39252.080000000002</v>
      </c>
      <c r="O2591" s="2">
        <v>117756.24</v>
      </c>
      <c r="P2591" s="2">
        <v>8.09</v>
      </c>
      <c r="Q2591" s="2">
        <v>108229.75999999999</v>
      </c>
      <c r="R2591" s="2">
        <v>5</v>
      </c>
      <c r="S2591" s="2">
        <f t="shared" si="120"/>
        <v>4</v>
      </c>
      <c r="T2591" s="2">
        <f t="shared" si="121"/>
        <v>5</v>
      </c>
      <c r="U2591" s="6">
        <f t="shared" si="122"/>
        <v>24.118484450284715</v>
      </c>
    </row>
    <row r="2592" spans="1:21" x14ac:dyDescent="0.3">
      <c r="A2592" s="2" t="s">
        <v>2607</v>
      </c>
      <c r="B2592" s="2" t="s">
        <v>7569</v>
      </c>
      <c r="C2592" s="3">
        <v>45411</v>
      </c>
      <c r="D2592" s="4">
        <v>6</v>
      </c>
      <c r="E2592" s="3">
        <v>45412</v>
      </c>
      <c r="F2592" s="3">
        <v>45415</v>
      </c>
      <c r="G2592" s="3">
        <v>35146</v>
      </c>
      <c r="H2592" s="2" t="s">
        <v>9881</v>
      </c>
      <c r="I2592" s="2" t="s">
        <v>9899</v>
      </c>
      <c r="J2592" s="2" t="s">
        <v>9903</v>
      </c>
      <c r="K2592" s="2" t="s">
        <v>9908</v>
      </c>
      <c r="L2592" s="2" t="s">
        <v>9915</v>
      </c>
      <c r="M2592" s="2">
        <v>2</v>
      </c>
      <c r="N2592" s="2">
        <v>18807.27</v>
      </c>
      <c r="O2592" s="2">
        <v>37614.54</v>
      </c>
      <c r="P2592" s="2">
        <v>27.96</v>
      </c>
      <c r="Q2592" s="2">
        <v>27097.51</v>
      </c>
      <c r="R2592" s="2">
        <v>4</v>
      </c>
      <c r="S2592" s="2">
        <f t="shared" si="120"/>
        <v>4</v>
      </c>
      <c r="T2592" s="2">
        <f t="shared" si="121"/>
        <v>2</v>
      </c>
      <c r="U2592" s="6">
        <f t="shared" si="122"/>
        <v>28.10204852260927</v>
      </c>
    </row>
    <row r="2593" spans="1:21" x14ac:dyDescent="0.3">
      <c r="A2593" s="2" t="s">
        <v>2608</v>
      </c>
      <c r="B2593" s="2" t="s">
        <v>7570</v>
      </c>
      <c r="C2593" s="3">
        <v>45247</v>
      </c>
      <c r="D2593" s="4">
        <v>6</v>
      </c>
      <c r="E2593" s="3">
        <v>45250</v>
      </c>
      <c r="F2593" s="3">
        <v>45251</v>
      </c>
      <c r="G2593" s="3">
        <v>37663</v>
      </c>
      <c r="H2593" s="2" t="s">
        <v>9882</v>
      </c>
      <c r="I2593" s="2" t="s">
        <v>9895</v>
      </c>
      <c r="J2593" s="2" t="s">
        <v>9904</v>
      </c>
      <c r="K2593" s="2" t="s">
        <v>9912</v>
      </c>
      <c r="L2593" s="2" t="s">
        <v>9928</v>
      </c>
      <c r="M2593" s="2">
        <v>4</v>
      </c>
      <c r="N2593" s="2">
        <v>38186.67</v>
      </c>
      <c r="O2593" s="2">
        <v>152746.68</v>
      </c>
      <c r="P2593" s="2">
        <v>21.23</v>
      </c>
      <c r="Q2593" s="2">
        <v>120318.56</v>
      </c>
      <c r="R2593" s="2">
        <v>4</v>
      </c>
      <c r="S2593" s="2">
        <f t="shared" si="120"/>
        <v>4</v>
      </c>
      <c r="T2593" s="2">
        <f t="shared" si="121"/>
        <v>2</v>
      </c>
      <c r="U2593" s="6">
        <f t="shared" si="122"/>
        <v>20.764537157757495</v>
      </c>
    </row>
    <row r="2594" spans="1:21" x14ac:dyDescent="0.3">
      <c r="A2594" s="2" t="s">
        <v>2609</v>
      </c>
      <c r="B2594" s="2" t="s">
        <v>7571</v>
      </c>
      <c r="C2594" s="3">
        <v>45787</v>
      </c>
      <c r="D2594" s="4">
        <v>10</v>
      </c>
      <c r="E2594" s="3">
        <v>45792</v>
      </c>
      <c r="F2594" s="3">
        <v>45797</v>
      </c>
      <c r="G2594" s="3">
        <v>31376</v>
      </c>
      <c r="H2594" s="2" t="s">
        <v>9882</v>
      </c>
      <c r="I2594" s="2" t="s">
        <v>9895</v>
      </c>
      <c r="J2594" s="2" t="s">
        <v>9905</v>
      </c>
      <c r="K2594" s="2" t="s">
        <v>9910</v>
      </c>
      <c r="L2594" s="2" t="s">
        <v>9925</v>
      </c>
      <c r="M2594" s="2">
        <v>2</v>
      </c>
      <c r="N2594" s="2">
        <v>33925.879999999997</v>
      </c>
      <c r="O2594" s="2">
        <v>67851.759999999995</v>
      </c>
      <c r="P2594" s="2">
        <v>24.17</v>
      </c>
      <c r="Q2594" s="2">
        <v>51451.99</v>
      </c>
      <c r="R2594" s="2">
        <v>3</v>
      </c>
      <c r="S2594" s="2">
        <f t="shared" si="120"/>
        <v>10</v>
      </c>
      <c r="T2594" s="2">
        <f t="shared" si="121"/>
        <v>0</v>
      </c>
      <c r="U2594" s="6">
        <f t="shared" si="122"/>
        <v>39.455826377295494</v>
      </c>
    </row>
    <row r="2595" spans="1:21" x14ac:dyDescent="0.3">
      <c r="A2595" s="2" t="s">
        <v>2610</v>
      </c>
      <c r="B2595" s="2" t="s">
        <v>7572</v>
      </c>
      <c r="C2595" s="3">
        <v>45693</v>
      </c>
      <c r="D2595" s="4">
        <v>5</v>
      </c>
      <c r="E2595" s="3">
        <v>45695</v>
      </c>
      <c r="F2595" s="3">
        <v>45698</v>
      </c>
      <c r="G2595" s="3">
        <v>33384</v>
      </c>
      <c r="H2595" s="2" t="s">
        <v>9881</v>
      </c>
      <c r="I2595" s="2" t="s">
        <v>9891</v>
      </c>
      <c r="J2595" s="2" t="s">
        <v>9903</v>
      </c>
      <c r="K2595" s="2" t="s">
        <v>9907</v>
      </c>
      <c r="L2595" s="2" t="s">
        <v>9932</v>
      </c>
      <c r="M2595" s="2">
        <v>1</v>
      </c>
      <c r="N2595" s="2">
        <v>48401.120000000003</v>
      </c>
      <c r="O2595" s="2">
        <v>48401.120000000003</v>
      </c>
      <c r="P2595" s="2">
        <v>24.93</v>
      </c>
      <c r="Q2595" s="2">
        <v>36334.720000000001</v>
      </c>
      <c r="R2595" s="2">
        <v>4</v>
      </c>
      <c r="S2595" s="2">
        <f t="shared" si="120"/>
        <v>5</v>
      </c>
      <c r="T2595" s="2">
        <f t="shared" si="121"/>
        <v>0</v>
      </c>
      <c r="U2595" s="6">
        <f t="shared" si="122"/>
        <v>33.699546307884859</v>
      </c>
    </row>
    <row r="2596" spans="1:21" x14ac:dyDescent="0.3">
      <c r="A2596" s="2" t="s">
        <v>2611</v>
      </c>
      <c r="B2596" s="2" t="s">
        <v>7573</v>
      </c>
      <c r="C2596" s="3">
        <v>45256</v>
      </c>
      <c r="D2596" s="4">
        <v>10</v>
      </c>
      <c r="E2596" s="3">
        <v>45261</v>
      </c>
      <c r="F2596" s="3">
        <v>45265</v>
      </c>
      <c r="G2596" s="3">
        <v>39112</v>
      </c>
      <c r="H2596" s="2" t="s">
        <v>9880</v>
      </c>
      <c r="I2596" s="2" t="s">
        <v>9897</v>
      </c>
      <c r="J2596" s="2" t="s">
        <v>9904</v>
      </c>
      <c r="K2596" s="2" t="s">
        <v>9912</v>
      </c>
      <c r="L2596" s="2" t="s">
        <v>9920</v>
      </c>
      <c r="M2596" s="2">
        <v>10</v>
      </c>
      <c r="N2596" s="2">
        <v>17923.62</v>
      </c>
      <c r="O2596" s="2">
        <v>179236.2</v>
      </c>
      <c r="P2596" s="2">
        <v>13.02</v>
      </c>
      <c r="Q2596" s="2">
        <v>155899.65</v>
      </c>
      <c r="R2596" s="2">
        <v>4</v>
      </c>
      <c r="S2596" s="2">
        <f t="shared" si="120"/>
        <v>9</v>
      </c>
      <c r="T2596" s="2">
        <f t="shared" si="121"/>
        <v>1</v>
      </c>
      <c r="U2596" s="6">
        <f t="shared" si="122"/>
        <v>16.822032533419229</v>
      </c>
    </row>
    <row r="2597" spans="1:21" x14ac:dyDescent="0.3">
      <c r="A2597" s="2" t="s">
        <v>2612</v>
      </c>
      <c r="B2597" s="2" t="s">
        <v>7574</v>
      </c>
      <c r="C2597" s="3">
        <v>45712</v>
      </c>
      <c r="D2597" s="4">
        <v>5</v>
      </c>
      <c r="E2597" s="3">
        <v>45716</v>
      </c>
      <c r="F2597" s="3">
        <v>45719</v>
      </c>
      <c r="G2597" s="3">
        <v>24412</v>
      </c>
      <c r="H2597" s="2" t="s">
        <v>9880</v>
      </c>
      <c r="I2597" s="2" t="s">
        <v>9889</v>
      </c>
      <c r="J2597" s="2" t="s">
        <v>9905</v>
      </c>
      <c r="K2597" s="2" t="s">
        <v>9910</v>
      </c>
      <c r="L2597" s="2" t="s">
        <v>9924</v>
      </c>
      <c r="M2597" s="2">
        <v>10</v>
      </c>
      <c r="N2597" s="2">
        <v>3809.78</v>
      </c>
      <c r="O2597" s="2">
        <v>38097.800000000003</v>
      </c>
      <c r="P2597" s="2">
        <v>23.24</v>
      </c>
      <c r="Q2597" s="2">
        <v>29243.87</v>
      </c>
      <c r="R2597" s="2">
        <v>3</v>
      </c>
      <c r="S2597" s="2">
        <f t="shared" si="120"/>
        <v>7</v>
      </c>
      <c r="T2597" s="2">
        <f t="shared" si="121"/>
        <v>-2</v>
      </c>
      <c r="U2597" s="6">
        <f t="shared" si="122"/>
        <v>58.31622176591376</v>
      </c>
    </row>
    <row r="2598" spans="1:21" x14ac:dyDescent="0.3">
      <c r="A2598" s="2" t="s">
        <v>2613</v>
      </c>
      <c r="B2598" s="2" t="s">
        <v>7575</v>
      </c>
      <c r="C2598" s="3">
        <v>45248</v>
      </c>
      <c r="D2598" s="4">
        <v>4</v>
      </c>
      <c r="E2598" s="3">
        <v>45249</v>
      </c>
      <c r="F2598" s="3">
        <v>45251</v>
      </c>
      <c r="G2598" s="3">
        <v>37378</v>
      </c>
      <c r="H2598" s="2" t="s">
        <v>9879</v>
      </c>
      <c r="I2598" s="2" t="s">
        <v>9886</v>
      </c>
      <c r="J2598" s="2" t="s">
        <v>9905</v>
      </c>
      <c r="K2598" s="2" t="s">
        <v>9910</v>
      </c>
      <c r="L2598" s="2" t="s">
        <v>9925</v>
      </c>
      <c r="M2598" s="2">
        <v>6</v>
      </c>
      <c r="N2598" s="2">
        <v>17869.62</v>
      </c>
      <c r="O2598" s="2">
        <v>107217.72</v>
      </c>
      <c r="P2598" s="2">
        <v>20.59</v>
      </c>
      <c r="Q2598" s="2">
        <v>85141.59</v>
      </c>
      <c r="R2598" s="2">
        <v>2</v>
      </c>
      <c r="S2598" s="2">
        <f t="shared" si="120"/>
        <v>3</v>
      </c>
      <c r="T2598" s="2">
        <f t="shared" si="121"/>
        <v>1</v>
      </c>
      <c r="U2598" s="6">
        <f t="shared" si="122"/>
        <v>21.548226509023024</v>
      </c>
    </row>
    <row r="2599" spans="1:21" x14ac:dyDescent="0.3">
      <c r="A2599" s="2" t="s">
        <v>2614</v>
      </c>
      <c r="B2599" s="2" t="s">
        <v>7576</v>
      </c>
      <c r="C2599" s="3">
        <v>45499</v>
      </c>
      <c r="D2599" s="4">
        <v>8</v>
      </c>
      <c r="E2599" s="3">
        <v>45501</v>
      </c>
      <c r="F2599" s="3">
        <v>45503</v>
      </c>
      <c r="G2599" s="3">
        <v>23408</v>
      </c>
      <c r="H2599" s="2" t="s">
        <v>9882</v>
      </c>
      <c r="I2599" s="2" t="s">
        <v>9888</v>
      </c>
      <c r="J2599" s="2" t="s">
        <v>9904</v>
      </c>
      <c r="K2599" s="2" t="s">
        <v>9912</v>
      </c>
      <c r="L2599" s="2" t="s">
        <v>9933</v>
      </c>
      <c r="M2599" s="2">
        <v>3</v>
      </c>
      <c r="N2599" s="2">
        <v>7703.68</v>
      </c>
      <c r="O2599" s="2">
        <v>23111.040000000001</v>
      </c>
      <c r="P2599" s="2">
        <v>22.29</v>
      </c>
      <c r="Q2599" s="2">
        <v>17959.59</v>
      </c>
      <c r="R2599" s="2">
        <v>4</v>
      </c>
      <c r="S2599" s="2">
        <f t="shared" si="120"/>
        <v>4</v>
      </c>
      <c r="T2599" s="2">
        <f t="shared" si="121"/>
        <v>4</v>
      </c>
      <c r="U2599" s="6">
        <f t="shared" si="122"/>
        <v>60.479825860598709</v>
      </c>
    </row>
    <row r="2600" spans="1:21" x14ac:dyDescent="0.3">
      <c r="A2600" s="2" t="s">
        <v>2615</v>
      </c>
      <c r="B2600" s="2" t="s">
        <v>7577</v>
      </c>
      <c r="C2600" s="3">
        <v>45572</v>
      </c>
      <c r="D2600" s="4">
        <v>10</v>
      </c>
      <c r="E2600" s="3">
        <v>45574</v>
      </c>
      <c r="F2600" s="3">
        <v>45578</v>
      </c>
      <c r="G2600" s="3">
        <v>32745</v>
      </c>
      <c r="H2600" s="2" t="s">
        <v>9881</v>
      </c>
      <c r="I2600" s="2" t="s">
        <v>9899</v>
      </c>
      <c r="J2600" s="2" t="s">
        <v>9905</v>
      </c>
      <c r="K2600" s="2" t="s">
        <v>9910</v>
      </c>
      <c r="L2600" s="2" t="s">
        <v>9925</v>
      </c>
      <c r="M2600" s="2">
        <v>9</v>
      </c>
      <c r="N2600" s="2">
        <v>11662.02</v>
      </c>
      <c r="O2600" s="2">
        <v>104958.18</v>
      </c>
      <c r="P2600" s="2">
        <v>12.45</v>
      </c>
      <c r="Q2600" s="2">
        <v>91890.89</v>
      </c>
      <c r="R2600" s="2">
        <v>4</v>
      </c>
      <c r="S2600" s="2">
        <f t="shared" si="120"/>
        <v>6</v>
      </c>
      <c r="T2600" s="2">
        <f t="shared" si="121"/>
        <v>4</v>
      </c>
      <c r="U2600" s="6">
        <f t="shared" si="122"/>
        <v>35.118412046543462</v>
      </c>
    </row>
    <row r="2601" spans="1:21" x14ac:dyDescent="0.3">
      <c r="A2601" s="2" t="s">
        <v>2616</v>
      </c>
      <c r="B2601" s="2" t="s">
        <v>7578</v>
      </c>
      <c r="C2601" s="3">
        <v>45386</v>
      </c>
      <c r="D2601" s="4">
        <v>5</v>
      </c>
      <c r="E2601" s="3">
        <v>45387</v>
      </c>
      <c r="F2601" s="3">
        <v>45391</v>
      </c>
      <c r="G2601" s="3">
        <v>36651</v>
      </c>
      <c r="H2601" s="2" t="s">
        <v>9879</v>
      </c>
      <c r="I2601" s="2" t="s">
        <v>9900</v>
      </c>
      <c r="J2601" s="2" t="s">
        <v>9906</v>
      </c>
      <c r="K2601" s="2" t="s">
        <v>9911</v>
      </c>
      <c r="L2601" s="2" t="s">
        <v>9919</v>
      </c>
      <c r="M2601" s="2">
        <v>9</v>
      </c>
      <c r="N2601" s="2">
        <v>25033.22</v>
      </c>
      <c r="O2601" s="2">
        <v>225298.98</v>
      </c>
      <c r="P2601" s="2">
        <v>9.73</v>
      </c>
      <c r="Q2601" s="2">
        <v>203377.39</v>
      </c>
      <c r="R2601" s="2">
        <v>4</v>
      </c>
      <c r="S2601" s="2">
        <f t="shared" si="120"/>
        <v>5</v>
      </c>
      <c r="T2601" s="2">
        <f t="shared" si="121"/>
        <v>0</v>
      </c>
      <c r="U2601" s="6">
        <f t="shared" si="122"/>
        <v>23.913162505475253</v>
      </c>
    </row>
    <row r="2602" spans="1:21" x14ac:dyDescent="0.3">
      <c r="A2602" s="2" t="s">
        <v>2617</v>
      </c>
      <c r="B2602" s="2" t="s">
        <v>7579</v>
      </c>
      <c r="C2602" s="3">
        <v>45187</v>
      </c>
      <c r="D2602" s="4">
        <v>5</v>
      </c>
      <c r="E2602" s="3">
        <v>45192</v>
      </c>
      <c r="F2602" s="3">
        <v>45193</v>
      </c>
      <c r="G2602" s="3">
        <v>37307</v>
      </c>
      <c r="H2602" s="2" t="s">
        <v>9879</v>
      </c>
      <c r="I2602" s="2" t="s">
        <v>9896</v>
      </c>
      <c r="J2602" s="2" t="s">
        <v>9903</v>
      </c>
      <c r="K2602" s="2" t="s">
        <v>9908</v>
      </c>
      <c r="L2602" s="2" t="s">
        <v>9934</v>
      </c>
      <c r="M2602" s="2">
        <v>6</v>
      </c>
      <c r="N2602" s="2">
        <v>20377.349999999999</v>
      </c>
      <c r="O2602" s="2">
        <v>122264.1</v>
      </c>
      <c r="P2602" s="2">
        <v>14.1</v>
      </c>
      <c r="Q2602" s="2">
        <v>105024.86</v>
      </c>
      <c r="R2602" s="2">
        <v>5</v>
      </c>
      <c r="S2602" s="2">
        <f t="shared" si="120"/>
        <v>6</v>
      </c>
      <c r="T2602" s="2">
        <f t="shared" si="121"/>
        <v>-1</v>
      </c>
      <c r="U2602" s="6">
        <f t="shared" si="122"/>
        <v>21.575606720597385</v>
      </c>
    </row>
    <row r="2603" spans="1:21" x14ac:dyDescent="0.3">
      <c r="A2603" s="2" t="s">
        <v>2618</v>
      </c>
      <c r="B2603" s="2" t="s">
        <v>7580</v>
      </c>
      <c r="C2603" s="3">
        <v>45819</v>
      </c>
      <c r="D2603" s="4">
        <v>4</v>
      </c>
      <c r="E2603" s="3">
        <v>45820</v>
      </c>
      <c r="F2603" s="3">
        <v>45824</v>
      </c>
      <c r="G2603" s="3">
        <v>38190</v>
      </c>
      <c r="H2603" s="2" t="s">
        <v>9882</v>
      </c>
      <c r="I2603" s="2" t="s">
        <v>9888</v>
      </c>
      <c r="J2603" s="2" t="s">
        <v>9903</v>
      </c>
      <c r="K2603" s="2" t="s">
        <v>9907</v>
      </c>
      <c r="L2603" s="2" t="s">
        <v>9931</v>
      </c>
      <c r="M2603" s="2">
        <v>6</v>
      </c>
      <c r="N2603" s="2">
        <v>36327.64</v>
      </c>
      <c r="O2603" s="2">
        <v>217965.84</v>
      </c>
      <c r="P2603" s="2">
        <v>21.98</v>
      </c>
      <c r="Q2603" s="2">
        <v>170056.95</v>
      </c>
      <c r="R2603" s="2">
        <v>1</v>
      </c>
      <c r="S2603" s="2">
        <f t="shared" si="120"/>
        <v>5</v>
      </c>
      <c r="T2603" s="2">
        <f t="shared" si="121"/>
        <v>-1</v>
      </c>
      <c r="U2603" s="6">
        <f t="shared" si="122"/>
        <v>20.885764061722252</v>
      </c>
    </row>
    <row r="2604" spans="1:21" x14ac:dyDescent="0.3">
      <c r="A2604" s="2" t="s">
        <v>2619</v>
      </c>
      <c r="B2604" s="2" t="s">
        <v>7581</v>
      </c>
      <c r="C2604" s="3">
        <v>45429</v>
      </c>
      <c r="D2604" s="4">
        <v>4</v>
      </c>
      <c r="E2604" s="3">
        <v>45434</v>
      </c>
      <c r="F2604" s="3">
        <v>45438</v>
      </c>
      <c r="G2604" s="3">
        <v>32137</v>
      </c>
      <c r="H2604" s="2" t="s">
        <v>9879</v>
      </c>
      <c r="I2604" s="2" t="s">
        <v>9900</v>
      </c>
      <c r="J2604" s="2" t="s">
        <v>9904</v>
      </c>
      <c r="K2604" s="2" t="s">
        <v>9912</v>
      </c>
      <c r="L2604" s="2" t="s">
        <v>9930</v>
      </c>
      <c r="M2604" s="2">
        <v>10</v>
      </c>
      <c r="N2604" s="2">
        <v>17305.240000000002</v>
      </c>
      <c r="O2604" s="2">
        <v>173052.4</v>
      </c>
      <c r="P2604" s="2">
        <v>26.77</v>
      </c>
      <c r="Q2604" s="2">
        <v>126726.27</v>
      </c>
      <c r="R2604" s="2">
        <v>2</v>
      </c>
      <c r="S2604" s="2">
        <f t="shared" si="120"/>
        <v>9</v>
      </c>
      <c r="T2604" s="2">
        <f t="shared" si="121"/>
        <v>-5</v>
      </c>
      <c r="U2604" s="6">
        <f t="shared" si="122"/>
        <v>36.390201729106629</v>
      </c>
    </row>
    <row r="2605" spans="1:21" x14ac:dyDescent="0.3">
      <c r="A2605" s="2" t="s">
        <v>2620</v>
      </c>
      <c r="B2605" s="2" t="s">
        <v>7582</v>
      </c>
      <c r="C2605" s="3">
        <v>45763</v>
      </c>
      <c r="D2605" s="4">
        <v>8</v>
      </c>
      <c r="E2605" s="3">
        <v>45765</v>
      </c>
      <c r="F2605" s="3">
        <v>45768</v>
      </c>
      <c r="G2605" s="3">
        <v>38346</v>
      </c>
      <c r="H2605" s="2" t="s">
        <v>9879</v>
      </c>
      <c r="I2605" s="2" t="s">
        <v>9886</v>
      </c>
      <c r="J2605" s="2" t="s">
        <v>9903</v>
      </c>
      <c r="K2605" s="2" t="s">
        <v>9907</v>
      </c>
      <c r="L2605" s="2" t="s">
        <v>9931</v>
      </c>
      <c r="M2605" s="2">
        <v>7</v>
      </c>
      <c r="N2605" s="2">
        <v>8616.16</v>
      </c>
      <c r="O2605" s="2">
        <v>60313.120000000003</v>
      </c>
      <c r="P2605" s="2">
        <v>6.06</v>
      </c>
      <c r="Q2605" s="2">
        <v>56658.14</v>
      </c>
      <c r="R2605" s="2">
        <v>1</v>
      </c>
      <c r="S2605" s="2">
        <f t="shared" si="120"/>
        <v>5</v>
      </c>
      <c r="T2605" s="2">
        <f t="shared" si="121"/>
        <v>3</v>
      </c>
      <c r="U2605" s="6">
        <f t="shared" si="122"/>
        <v>20.305375808860131</v>
      </c>
    </row>
    <row r="2606" spans="1:21" x14ac:dyDescent="0.3">
      <c r="A2606" s="2" t="s">
        <v>2621</v>
      </c>
      <c r="B2606" s="2" t="s">
        <v>7583</v>
      </c>
      <c r="C2606" s="3">
        <v>45826</v>
      </c>
      <c r="D2606" s="4">
        <v>5</v>
      </c>
      <c r="E2606" s="3">
        <v>45829</v>
      </c>
      <c r="F2606" s="3">
        <v>45833</v>
      </c>
      <c r="G2606" s="3">
        <v>33257</v>
      </c>
      <c r="H2606" s="2" t="s">
        <v>9879</v>
      </c>
      <c r="I2606" s="2" t="s">
        <v>9886</v>
      </c>
      <c r="J2606" s="2" t="s">
        <v>9906</v>
      </c>
      <c r="K2606" s="2" t="s">
        <v>9911</v>
      </c>
      <c r="L2606" s="2" t="s">
        <v>9922</v>
      </c>
      <c r="M2606" s="2">
        <v>9</v>
      </c>
      <c r="N2606" s="2">
        <v>26743.79</v>
      </c>
      <c r="O2606" s="2">
        <v>240694.11</v>
      </c>
      <c r="P2606" s="2">
        <v>27.32</v>
      </c>
      <c r="Q2606" s="2">
        <v>174936.48</v>
      </c>
      <c r="R2606" s="2">
        <v>4</v>
      </c>
      <c r="S2606" s="2">
        <f t="shared" si="120"/>
        <v>7</v>
      </c>
      <c r="T2606" s="2">
        <f t="shared" si="121"/>
        <v>-2</v>
      </c>
      <c r="U2606" s="6">
        <f t="shared" si="122"/>
        <v>34.411373591989985</v>
      </c>
    </row>
    <row r="2607" spans="1:21" x14ac:dyDescent="0.3">
      <c r="A2607" s="2" t="s">
        <v>2622</v>
      </c>
      <c r="B2607" s="2" t="s">
        <v>7584</v>
      </c>
      <c r="C2607" s="3">
        <v>45623</v>
      </c>
      <c r="D2607" s="4">
        <v>10</v>
      </c>
      <c r="E2607" s="3">
        <v>45625</v>
      </c>
      <c r="F2607" s="3">
        <v>45629</v>
      </c>
      <c r="G2607" s="3">
        <v>27618</v>
      </c>
      <c r="H2607" s="2" t="s">
        <v>9880</v>
      </c>
      <c r="I2607" s="2" t="s">
        <v>9884</v>
      </c>
      <c r="J2607" s="2" t="s">
        <v>9903</v>
      </c>
      <c r="K2607" s="2" t="s">
        <v>9907</v>
      </c>
      <c r="L2607" s="2" t="s">
        <v>9932</v>
      </c>
      <c r="M2607" s="2">
        <v>2</v>
      </c>
      <c r="N2607" s="2">
        <v>29164.26</v>
      </c>
      <c r="O2607" s="2">
        <v>58328.52</v>
      </c>
      <c r="P2607" s="2">
        <v>2.0499999999999998</v>
      </c>
      <c r="Q2607" s="2">
        <v>57132.79</v>
      </c>
      <c r="R2607" s="2">
        <v>4</v>
      </c>
      <c r="S2607" s="2">
        <f t="shared" si="120"/>
        <v>6</v>
      </c>
      <c r="T2607" s="2">
        <f t="shared" si="121"/>
        <v>4</v>
      </c>
      <c r="U2607" s="6">
        <f t="shared" si="122"/>
        <v>49.293653835623942</v>
      </c>
    </row>
    <row r="2608" spans="1:21" x14ac:dyDescent="0.3">
      <c r="A2608" s="2" t="s">
        <v>2623</v>
      </c>
      <c r="B2608" s="2" t="s">
        <v>7585</v>
      </c>
      <c r="C2608" s="3">
        <v>45702</v>
      </c>
      <c r="D2608" s="4">
        <v>8</v>
      </c>
      <c r="E2608" s="3">
        <v>45705</v>
      </c>
      <c r="F2608" s="3">
        <v>45710</v>
      </c>
      <c r="G2608" s="3">
        <v>25160</v>
      </c>
      <c r="H2608" s="2" t="s">
        <v>9882</v>
      </c>
      <c r="I2608" s="2" t="s">
        <v>9888</v>
      </c>
      <c r="J2608" s="2" t="s">
        <v>9906</v>
      </c>
      <c r="K2608" s="2" t="s">
        <v>9911</v>
      </c>
      <c r="L2608" s="2" t="s">
        <v>9926</v>
      </c>
      <c r="M2608" s="2">
        <v>1</v>
      </c>
      <c r="N2608" s="2">
        <v>41549.730000000003</v>
      </c>
      <c r="O2608" s="2">
        <v>41549.730000000003</v>
      </c>
      <c r="P2608" s="2">
        <v>22.52</v>
      </c>
      <c r="Q2608" s="2">
        <v>32192.73</v>
      </c>
      <c r="R2608" s="2">
        <v>5</v>
      </c>
      <c r="S2608" s="2">
        <f t="shared" si="120"/>
        <v>8</v>
      </c>
      <c r="T2608" s="2">
        <f t="shared" si="121"/>
        <v>0</v>
      </c>
      <c r="U2608" s="6">
        <f t="shared" si="122"/>
        <v>56.239603493037528</v>
      </c>
    </row>
    <row r="2609" spans="1:21" x14ac:dyDescent="0.3">
      <c r="A2609" s="2" t="s">
        <v>2624</v>
      </c>
      <c r="B2609" s="2" t="s">
        <v>7586</v>
      </c>
      <c r="C2609" s="3">
        <v>45275</v>
      </c>
      <c r="D2609" s="4">
        <v>5</v>
      </c>
      <c r="E2609" s="3">
        <v>45280</v>
      </c>
      <c r="F2609" s="3">
        <v>45282</v>
      </c>
      <c r="G2609" s="3">
        <v>26199</v>
      </c>
      <c r="H2609" s="2" t="s">
        <v>9880</v>
      </c>
      <c r="I2609" s="2" t="s">
        <v>9884</v>
      </c>
      <c r="J2609" s="2" t="s">
        <v>9906</v>
      </c>
      <c r="K2609" s="2" t="s">
        <v>9911</v>
      </c>
      <c r="L2609" s="2" t="s">
        <v>9919</v>
      </c>
      <c r="M2609" s="2">
        <v>2</v>
      </c>
      <c r="N2609" s="2">
        <v>47462.99</v>
      </c>
      <c r="O2609" s="2">
        <v>94925.98</v>
      </c>
      <c r="P2609" s="2">
        <v>17.36</v>
      </c>
      <c r="Q2609" s="2">
        <v>78446.83</v>
      </c>
      <c r="R2609" s="2">
        <v>2</v>
      </c>
      <c r="S2609" s="2">
        <f t="shared" si="120"/>
        <v>7</v>
      </c>
      <c r="T2609" s="2">
        <f t="shared" si="121"/>
        <v>-2</v>
      </c>
      <c r="U2609" s="6">
        <f t="shared" si="122"/>
        <v>52.227916107035846</v>
      </c>
    </row>
    <row r="2610" spans="1:21" x14ac:dyDescent="0.3">
      <c r="A2610" s="2" t="s">
        <v>2625</v>
      </c>
      <c r="B2610" s="2" t="s">
        <v>7587</v>
      </c>
      <c r="C2610" s="3">
        <v>45587</v>
      </c>
      <c r="D2610" s="4">
        <v>5</v>
      </c>
      <c r="E2610" s="3">
        <v>45589</v>
      </c>
      <c r="F2610" s="3">
        <v>45594</v>
      </c>
      <c r="G2610" s="3">
        <v>29091</v>
      </c>
      <c r="H2610" s="2" t="s">
        <v>9880</v>
      </c>
      <c r="I2610" s="2" t="s">
        <v>9889</v>
      </c>
      <c r="J2610" s="2" t="s">
        <v>9905</v>
      </c>
      <c r="K2610" s="2" t="s">
        <v>9910</v>
      </c>
      <c r="L2610" s="2" t="s">
        <v>9935</v>
      </c>
      <c r="M2610" s="2">
        <v>10</v>
      </c>
      <c r="N2610" s="2">
        <v>45576.47</v>
      </c>
      <c r="O2610" s="2">
        <v>455764.7</v>
      </c>
      <c r="P2610" s="2">
        <v>15.74</v>
      </c>
      <c r="Q2610" s="2">
        <v>384027.34</v>
      </c>
      <c r="R2610" s="2">
        <v>4</v>
      </c>
      <c r="S2610" s="2">
        <f t="shared" si="120"/>
        <v>7</v>
      </c>
      <c r="T2610" s="2">
        <f t="shared" si="121"/>
        <v>-2</v>
      </c>
      <c r="U2610" s="6">
        <f t="shared" si="122"/>
        <v>45.162242590167835</v>
      </c>
    </row>
    <row r="2611" spans="1:21" x14ac:dyDescent="0.3">
      <c r="A2611" s="2" t="s">
        <v>2626</v>
      </c>
      <c r="B2611" s="2" t="s">
        <v>7588</v>
      </c>
      <c r="C2611" s="3">
        <v>45209</v>
      </c>
      <c r="D2611" s="4">
        <v>10</v>
      </c>
      <c r="E2611" s="3">
        <v>45214</v>
      </c>
      <c r="F2611" s="3">
        <v>45219</v>
      </c>
      <c r="G2611" s="3">
        <v>30928</v>
      </c>
      <c r="H2611" s="2" t="s">
        <v>9882</v>
      </c>
      <c r="I2611" s="2" t="s">
        <v>9902</v>
      </c>
      <c r="J2611" s="2" t="s">
        <v>9903</v>
      </c>
      <c r="K2611" s="2" t="s">
        <v>9908</v>
      </c>
      <c r="L2611" s="2" t="s">
        <v>9921</v>
      </c>
      <c r="M2611" s="2">
        <v>1</v>
      </c>
      <c r="N2611" s="2">
        <v>35512.75</v>
      </c>
      <c r="O2611" s="2">
        <v>35512.75</v>
      </c>
      <c r="P2611" s="2">
        <v>4.28</v>
      </c>
      <c r="Q2611" s="2">
        <v>33992.800000000003</v>
      </c>
      <c r="R2611" s="2">
        <v>4</v>
      </c>
      <c r="S2611" s="2">
        <f t="shared" si="120"/>
        <v>10</v>
      </c>
      <c r="T2611" s="2">
        <f t="shared" si="121"/>
        <v>0</v>
      </c>
      <c r="U2611" s="6">
        <f t="shared" si="122"/>
        <v>39.09924709103354</v>
      </c>
    </row>
    <row r="2612" spans="1:21" x14ac:dyDescent="0.3">
      <c r="A2612" s="2" t="s">
        <v>2627</v>
      </c>
      <c r="B2612" s="2" t="s">
        <v>7589</v>
      </c>
      <c r="C2612" s="3">
        <v>45297</v>
      </c>
      <c r="D2612" s="4">
        <v>6</v>
      </c>
      <c r="E2612" s="3">
        <v>45300</v>
      </c>
      <c r="F2612" s="3">
        <v>45303</v>
      </c>
      <c r="G2612" s="3">
        <v>24308</v>
      </c>
      <c r="H2612" s="2" t="s">
        <v>9880</v>
      </c>
      <c r="I2612" s="2" t="s">
        <v>9897</v>
      </c>
      <c r="J2612" s="2" t="s">
        <v>9904</v>
      </c>
      <c r="K2612" s="2" t="s">
        <v>9912</v>
      </c>
      <c r="L2612" s="2" t="s">
        <v>9928</v>
      </c>
      <c r="M2612" s="2">
        <v>3</v>
      </c>
      <c r="N2612" s="2">
        <v>44699.74</v>
      </c>
      <c r="O2612" s="2">
        <v>134099.22</v>
      </c>
      <c r="P2612" s="2">
        <v>11.38</v>
      </c>
      <c r="Q2612" s="2">
        <v>118838.73</v>
      </c>
      <c r="R2612" s="2">
        <v>1</v>
      </c>
      <c r="S2612" s="2">
        <f t="shared" si="120"/>
        <v>6</v>
      </c>
      <c r="T2612" s="2">
        <f t="shared" si="121"/>
        <v>0</v>
      </c>
      <c r="U2612" s="6">
        <f t="shared" si="122"/>
        <v>57.464083526682138</v>
      </c>
    </row>
    <row r="2613" spans="1:21" x14ac:dyDescent="0.3">
      <c r="A2613" s="2" t="s">
        <v>2628</v>
      </c>
      <c r="B2613" s="2" t="s">
        <v>7590</v>
      </c>
      <c r="C2613" s="3">
        <v>45841</v>
      </c>
      <c r="D2613" s="4">
        <v>3</v>
      </c>
      <c r="E2613" s="3">
        <v>45846</v>
      </c>
      <c r="F2613" s="3">
        <v>45851</v>
      </c>
      <c r="G2613" s="3">
        <v>36111</v>
      </c>
      <c r="H2613" s="2" t="s">
        <v>9881</v>
      </c>
      <c r="I2613" s="2" t="s">
        <v>9894</v>
      </c>
      <c r="J2613" s="2" t="s">
        <v>9906</v>
      </c>
      <c r="K2613" s="2" t="s">
        <v>9911</v>
      </c>
      <c r="L2613" s="2" t="s">
        <v>9922</v>
      </c>
      <c r="M2613" s="2">
        <v>5</v>
      </c>
      <c r="N2613" s="2">
        <v>23885.22</v>
      </c>
      <c r="O2613" s="2">
        <v>119426.1</v>
      </c>
      <c r="P2613" s="2">
        <v>4.8600000000000003</v>
      </c>
      <c r="Q2613" s="2">
        <v>113621.99</v>
      </c>
      <c r="R2613" s="2">
        <v>3</v>
      </c>
      <c r="S2613" s="2">
        <f t="shared" si="120"/>
        <v>10</v>
      </c>
      <c r="T2613" s="2">
        <f t="shared" si="121"/>
        <v>-7</v>
      </c>
      <c r="U2613" s="6">
        <f t="shared" si="122"/>
        <v>26.639288158795345</v>
      </c>
    </row>
    <row r="2614" spans="1:21" x14ac:dyDescent="0.3">
      <c r="A2614" s="2" t="s">
        <v>2629</v>
      </c>
      <c r="B2614" s="2" t="s">
        <v>7591</v>
      </c>
      <c r="C2614" s="3">
        <v>45530</v>
      </c>
      <c r="D2614" s="4">
        <v>4</v>
      </c>
      <c r="E2614" s="3">
        <v>45532</v>
      </c>
      <c r="F2614" s="3">
        <v>45536</v>
      </c>
      <c r="G2614" s="3">
        <v>29245</v>
      </c>
      <c r="H2614" s="2" t="s">
        <v>9882</v>
      </c>
      <c r="I2614" s="2" t="s">
        <v>9898</v>
      </c>
      <c r="J2614" s="2" t="s">
        <v>9905</v>
      </c>
      <c r="K2614" s="2" t="s">
        <v>9910</v>
      </c>
      <c r="L2614" s="2" t="s">
        <v>9925</v>
      </c>
      <c r="M2614" s="2">
        <v>9</v>
      </c>
      <c r="N2614" s="2">
        <v>5511.02</v>
      </c>
      <c r="O2614" s="2">
        <v>49599.180000000008</v>
      </c>
      <c r="P2614" s="2">
        <v>2.72</v>
      </c>
      <c r="Q2614" s="2">
        <v>48250.080000000002</v>
      </c>
      <c r="R2614" s="2">
        <v>2</v>
      </c>
      <c r="S2614" s="2">
        <f t="shared" si="120"/>
        <v>6</v>
      </c>
      <c r="T2614" s="2">
        <f t="shared" si="121"/>
        <v>-2</v>
      </c>
      <c r="U2614" s="6">
        <f t="shared" si="122"/>
        <v>44.583865668917689</v>
      </c>
    </row>
    <row r="2615" spans="1:21" x14ac:dyDescent="0.3">
      <c r="A2615" s="2" t="s">
        <v>2630</v>
      </c>
      <c r="B2615" s="2" t="s">
        <v>7592</v>
      </c>
      <c r="C2615" s="3">
        <v>45583</v>
      </c>
      <c r="D2615" s="4">
        <v>5</v>
      </c>
      <c r="E2615" s="3">
        <v>45584</v>
      </c>
      <c r="F2615" s="3">
        <v>45586</v>
      </c>
      <c r="G2615" s="3">
        <v>33188</v>
      </c>
      <c r="H2615" s="2" t="s">
        <v>9882</v>
      </c>
      <c r="I2615" s="2" t="s">
        <v>9895</v>
      </c>
      <c r="J2615" s="2" t="s">
        <v>9906</v>
      </c>
      <c r="K2615" s="2" t="s">
        <v>9911</v>
      </c>
      <c r="L2615" s="2" t="s">
        <v>9926</v>
      </c>
      <c r="M2615" s="2">
        <v>6</v>
      </c>
      <c r="N2615" s="2">
        <v>45916.4</v>
      </c>
      <c r="O2615" s="2">
        <v>275498.40000000002</v>
      </c>
      <c r="P2615" s="2">
        <v>26.34</v>
      </c>
      <c r="Q2615" s="2">
        <v>202932.12</v>
      </c>
      <c r="R2615" s="2">
        <v>5</v>
      </c>
      <c r="S2615" s="2">
        <f t="shared" si="120"/>
        <v>3</v>
      </c>
      <c r="T2615" s="2">
        <f t="shared" si="121"/>
        <v>2</v>
      </c>
      <c r="U2615" s="6">
        <f t="shared" si="122"/>
        <v>33.934996871088863</v>
      </c>
    </row>
    <row r="2616" spans="1:21" x14ac:dyDescent="0.3">
      <c r="A2616" s="2" t="s">
        <v>2631</v>
      </c>
      <c r="B2616" s="2" t="s">
        <v>7593</v>
      </c>
      <c r="C2616" s="3">
        <v>45648</v>
      </c>
      <c r="D2616" s="4">
        <v>7</v>
      </c>
      <c r="E2616" s="3">
        <v>45650</v>
      </c>
      <c r="F2616" s="3">
        <v>45651</v>
      </c>
      <c r="G2616" s="3">
        <v>32748</v>
      </c>
      <c r="H2616" s="2" t="s">
        <v>9881</v>
      </c>
      <c r="I2616" s="2" t="s">
        <v>9885</v>
      </c>
      <c r="J2616" s="2" t="s">
        <v>9903</v>
      </c>
      <c r="K2616" s="2" t="s">
        <v>9907</v>
      </c>
      <c r="L2616" s="2" t="s">
        <v>9931</v>
      </c>
      <c r="M2616" s="2">
        <v>1</v>
      </c>
      <c r="N2616" s="2">
        <v>35727.32</v>
      </c>
      <c r="O2616" s="2">
        <v>35727.32</v>
      </c>
      <c r="P2616" s="2">
        <v>26.63</v>
      </c>
      <c r="Q2616" s="2">
        <v>26213.13</v>
      </c>
      <c r="R2616" s="2">
        <v>4</v>
      </c>
      <c r="S2616" s="2">
        <f t="shared" si="120"/>
        <v>3</v>
      </c>
      <c r="T2616" s="2">
        <f t="shared" si="121"/>
        <v>4</v>
      </c>
      <c r="U2616" s="6">
        <f t="shared" si="122"/>
        <v>35.318275154004105</v>
      </c>
    </row>
    <row r="2617" spans="1:21" x14ac:dyDescent="0.3">
      <c r="A2617" s="2" t="s">
        <v>2632</v>
      </c>
      <c r="B2617" s="2" t="s">
        <v>7594</v>
      </c>
      <c r="C2617" s="3">
        <v>45779</v>
      </c>
      <c r="D2617" s="4">
        <v>5</v>
      </c>
      <c r="E2617" s="3">
        <v>45783</v>
      </c>
      <c r="F2617" s="3">
        <v>45785</v>
      </c>
      <c r="G2617" s="3">
        <v>26128</v>
      </c>
      <c r="H2617" s="2" t="s">
        <v>9881</v>
      </c>
      <c r="I2617" s="2" t="s">
        <v>9891</v>
      </c>
      <c r="J2617" s="2" t="s">
        <v>9903</v>
      </c>
      <c r="K2617" s="2" t="s">
        <v>9907</v>
      </c>
      <c r="L2617" s="2" t="s">
        <v>9914</v>
      </c>
      <c r="M2617" s="2">
        <v>6</v>
      </c>
      <c r="N2617" s="2">
        <v>36818.67</v>
      </c>
      <c r="O2617" s="2">
        <v>220912.02</v>
      </c>
      <c r="P2617" s="2">
        <v>22.29</v>
      </c>
      <c r="Q2617" s="2">
        <v>171670.73</v>
      </c>
      <c r="R2617" s="2">
        <v>2</v>
      </c>
      <c r="S2617" s="2">
        <f t="shared" si="120"/>
        <v>6</v>
      </c>
      <c r="T2617" s="2">
        <f t="shared" si="121"/>
        <v>-1</v>
      </c>
      <c r="U2617" s="6">
        <f t="shared" si="122"/>
        <v>53.800836278560404</v>
      </c>
    </row>
    <row r="2618" spans="1:21" x14ac:dyDescent="0.3">
      <c r="A2618" s="2" t="s">
        <v>2633</v>
      </c>
      <c r="B2618" s="2" t="s">
        <v>7595</v>
      </c>
      <c r="C2618" s="3">
        <v>45398</v>
      </c>
      <c r="D2618" s="4">
        <v>5</v>
      </c>
      <c r="E2618" s="3">
        <v>45402</v>
      </c>
      <c r="F2618" s="3">
        <v>45407</v>
      </c>
      <c r="G2618" s="3">
        <v>30136</v>
      </c>
      <c r="H2618" s="2" t="s">
        <v>9880</v>
      </c>
      <c r="I2618" s="2" t="s">
        <v>9892</v>
      </c>
      <c r="J2618" s="2" t="s">
        <v>9906</v>
      </c>
      <c r="K2618" s="2" t="s">
        <v>9911</v>
      </c>
      <c r="L2618" s="2" t="s">
        <v>9919</v>
      </c>
      <c r="M2618" s="2">
        <v>9</v>
      </c>
      <c r="N2618" s="2">
        <v>27758.46</v>
      </c>
      <c r="O2618" s="2">
        <v>249826.14</v>
      </c>
      <c r="P2618" s="2">
        <v>27.63</v>
      </c>
      <c r="Q2618" s="2">
        <v>180799.18</v>
      </c>
      <c r="R2618" s="2">
        <v>1</v>
      </c>
      <c r="S2618" s="2">
        <f t="shared" si="120"/>
        <v>9</v>
      </c>
      <c r="T2618" s="2">
        <f t="shared" si="121"/>
        <v>-4</v>
      </c>
      <c r="U2618" s="6">
        <f t="shared" si="122"/>
        <v>41.78441359989813</v>
      </c>
    </row>
    <row r="2619" spans="1:21" x14ac:dyDescent="0.3">
      <c r="A2619" s="2" t="s">
        <v>2634</v>
      </c>
      <c r="B2619" s="2" t="s">
        <v>7596</v>
      </c>
      <c r="C2619" s="3">
        <v>45453</v>
      </c>
      <c r="D2619" s="4">
        <v>5</v>
      </c>
      <c r="E2619" s="3">
        <v>45457</v>
      </c>
      <c r="F2619" s="3">
        <v>45460</v>
      </c>
      <c r="G2619" s="3">
        <v>24967</v>
      </c>
      <c r="H2619" s="2" t="s">
        <v>9882</v>
      </c>
      <c r="I2619" s="2" t="s">
        <v>9902</v>
      </c>
      <c r="J2619" s="2" t="s">
        <v>9906</v>
      </c>
      <c r="K2619" s="2" t="s">
        <v>9911</v>
      </c>
      <c r="L2619" s="2" t="s">
        <v>9919</v>
      </c>
      <c r="M2619" s="2">
        <v>6</v>
      </c>
      <c r="N2619" s="2">
        <v>13988.58</v>
      </c>
      <c r="O2619" s="2">
        <v>83931.48</v>
      </c>
      <c r="P2619" s="2">
        <v>1.24</v>
      </c>
      <c r="Q2619" s="2">
        <v>82890.73</v>
      </c>
      <c r="R2619" s="2">
        <v>3</v>
      </c>
      <c r="S2619" s="2">
        <f t="shared" si="120"/>
        <v>7</v>
      </c>
      <c r="T2619" s="2">
        <f t="shared" si="121"/>
        <v>-2</v>
      </c>
      <c r="U2619" s="6">
        <f t="shared" si="122"/>
        <v>56.085590778097988</v>
      </c>
    </row>
    <row r="2620" spans="1:21" x14ac:dyDescent="0.3">
      <c r="A2620" s="2" t="s">
        <v>2635</v>
      </c>
      <c r="B2620" s="2" t="s">
        <v>7597</v>
      </c>
      <c r="C2620" s="3">
        <v>45616</v>
      </c>
      <c r="D2620" s="4">
        <v>9</v>
      </c>
      <c r="E2620" s="3">
        <v>45621</v>
      </c>
      <c r="F2620" s="3">
        <v>45624</v>
      </c>
      <c r="G2620" s="3">
        <v>28158</v>
      </c>
      <c r="H2620" s="2" t="s">
        <v>9880</v>
      </c>
      <c r="I2620" s="2" t="s">
        <v>9884</v>
      </c>
      <c r="J2620" s="2" t="s">
        <v>9905</v>
      </c>
      <c r="K2620" s="2" t="s">
        <v>9910</v>
      </c>
      <c r="L2620" s="2" t="s">
        <v>9925</v>
      </c>
      <c r="M2620" s="2">
        <v>2</v>
      </c>
      <c r="N2620" s="2">
        <v>29245.89</v>
      </c>
      <c r="O2620" s="2">
        <v>58491.78</v>
      </c>
      <c r="P2620" s="2">
        <v>18</v>
      </c>
      <c r="Q2620" s="2">
        <v>47963.26</v>
      </c>
      <c r="R2620" s="2">
        <v>4</v>
      </c>
      <c r="S2620" s="2">
        <f t="shared" si="120"/>
        <v>8</v>
      </c>
      <c r="T2620" s="2">
        <f t="shared" si="121"/>
        <v>1</v>
      </c>
      <c r="U2620" s="6">
        <f t="shared" si="122"/>
        <v>47.797399041752222</v>
      </c>
    </row>
    <row r="2621" spans="1:21" x14ac:dyDescent="0.3">
      <c r="A2621" s="2" t="s">
        <v>2636</v>
      </c>
      <c r="B2621" s="2" t="s">
        <v>7598</v>
      </c>
      <c r="C2621" s="3">
        <v>45534</v>
      </c>
      <c r="D2621" s="4">
        <v>4</v>
      </c>
      <c r="E2621" s="3">
        <v>45538</v>
      </c>
      <c r="F2621" s="3">
        <v>45539</v>
      </c>
      <c r="G2621" s="3">
        <v>38194</v>
      </c>
      <c r="H2621" s="2" t="s">
        <v>9879</v>
      </c>
      <c r="I2621" s="2" t="s">
        <v>9896</v>
      </c>
      <c r="J2621" s="2" t="s">
        <v>9906</v>
      </c>
      <c r="K2621" s="2" t="s">
        <v>9911</v>
      </c>
      <c r="L2621" s="2" t="s">
        <v>9936</v>
      </c>
      <c r="M2621" s="2">
        <v>4</v>
      </c>
      <c r="N2621" s="2">
        <v>33432.400000000001</v>
      </c>
      <c r="O2621" s="2">
        <v>133729.60000000001</v>
      </c>
      <c r="P2621" s="2">
        <v>14.71</v>
      </c>
      <c r="Q2621" s="2">
        <v>114057.98</v>
      </c>
      <c r="R2621" s="2">
        <v>3</v>
      </c>
      <c r="S2621" s="2">
        <f t="shared" si="120"/>
        <v>5</v>
      </c>
      <c r="T2621" s="2">
        <f t="shared" si="121"/>
        <v>-1</v>
      </c>
      <c r="U2621" s="6">
        <f t="shared" si="122"/>
        <v>20.093859992178334</v>
      </c>
    </row>
    <row r="2622" spans="1:21" x14ac:dyDescent="0.3">
      <c r="A2622" s="2" t="s">
        <v>2637</v>
      </c>
      <c r="B2622" s="2" t="s">
        <v>7599</v>
      </c>
      <c r="C2622" s="3">
        <v>45384</v>
      </c>
      <c r="D2622" s="4">
        <v>4</v>
      </c>
      <c r="E2622" s="3">
        <v>45385</v>
      </c>
      <c r="F2622" s="3">
        <v>45388</v>
      </c>
      <c r="G2622" s="3">
        <v>34979</v>
      </c>
      <c r="H2622" s="2" t="s">
        <v>9882</v>
      </c>
      <c r="I2622" s="2" t="s">
        <v>9888</v>
      </c>
      <c r="J2622" s="2" t="s">
        <v>9904</v>
      </c>
      <c r="K2622" s="2" t="s">
        <v>9909</v>
      </c>
      <c r="L2622" s="2" t="s">
        <v>9916</v>
      </c>
      <c r="M2622" s="2">
        <v>6</v>
      </c>
      <c r="N2622" s="2">
        <v>12034.49</v>
      </c>
      <c r="O2622" s="2">
        <v>72206.94</v>
      </c>
      <c r="P2622" s="2">
        <v>23.53</v>
      </c>
      <c r="Q2622" s="2">
        <v>55216.65</v>
      </c>
      <c r="R2622" s="2">
        <v>1</v>
      </c>
      <c r="S2622" s="2">
        <f t="shared" si="120"/>
        <v>4</v>
      </c>
      <c r="T2622" s="2">
        <f t="shared" si="121"/>
        <v>0</v>
      </c>
      <c r="U2622" s="6">
        <f t="shared" si="122"/>
        <v>28.486037598101845</v>
      </c>
    </row>
    <row r="2623" spans="1:21" x14ac:dyDescent="0.3">
      <c r="A2623" s="2" t="s">
        <v>2638</v>
      </c>
      <c r="B2623" s="2" t="s">
        <v>7600</v>
      </c>
      <c r="C2623" s="3">
        <v>45622</v>
      </c>
      <c r="D2623" s="4">
        <v>8</v>
      </c>
      <c r="E2623" s="3">
        <v>45625</v>
      </c>
      <c r="F2623" s="3">
        <v>45627</v>
      </c>
      <c r="G2623" s="3">
        <v>27621</v>
      </c>
      <c r="H2623" s="2" t="s">
        <v>9880</v>
      </c>
      <c r="I2623" s="2" t="s">
        <v>9892</v>
      </c>
      <c r="J2623" s="2" t="s">
        <v>9905</v>
      </c>
      <c r="K2623" s="2" t="s">
        <v>9910</v>
      </c>
      <c r="L2623" s="2" t="s">
        <v>9935</v>
      </c>
      <c r="M2623" s="2">
        <v>5</v>
      </c>
      <c r="N2623" s="2">
        <v>25301.31</v>
      </c>
      <c r="O2623" s="2">
        <v>126506.55</v>
      </c>
      <c r="P2623" s="2">
        <v>16.52</v>
      </c>
      <c r="Q2623" s="2">
        <v>105607.67</v>
      </c>
      <c r="R2623" s="2">
        <v>5</v>
      </c>
      <c r="S2623" s="2">
        <f t="shared" si="120"/>
        <v>5</v>
      </c>
      <c r="T2623" s="2">
        <f t="shared" si="121"/>
        <v>3</v>
      </c>
      <c r="U2623" s="6">
        <f t="shared" si="122"/>
        <v>49.28270273230028</v>
      </c>
    </row>
    <row r="2624" spans="1:21" x14ac:dyDescent="0.3">
      <c r="A2624" s="2" t="s">
        <v>2639</v>
      </c>
      <c r="B2624" s="2" t="s">
        <v>6782</v>
      </c>
      <c r="C2624" s="3">
        <v>45547</v>
      </c>
      <c r="D2624" s="4">
        <v>7</v>
      </c>
      <c r="E2624" s="3">
        <v>45549</v>
      </c>
      <c r="F2624" s="3">
        <v>45551</v>
      </c>
      <c r="G2624" s="3">
        <v>29065</v>
      </c>
      <c r="H2624" s="2" t="s">
        <v>9882</v>
      </c>
      <c r="I2624" s="2" t="s">
        <v>9898</v>
      </c>
      <c r="J2624" s="2" t="s">
        <v>9903</v>
      </c>
      <c r="K2624" s="2" t="s">
        <v>9907</v>
      </c>
      <c r="L2624" s="2" t="s">
        <v>9931</v>
      </c>
      <c r="M2624" s="2">
        <v>5</v>
      </c>
      <c r="N2624" s="2">
        <v>46531.22</v>
      </c>
      <c r="O2624" s="2">
        <v>232656.1</v>
      </c>
      <c r="P2624" s="2">
        <v>6.78</v>
      </c>
      <c r="Q2624" s="2">
        <v>216882.02</v>
      </c>
      <c r="R2624" s="2">
        <v>1</v>
      </c>
      <c r="S2624" s="2">
        <f t="shared" si="120"/>
        <v>4</v>
      </c>
      <c r="T2624" s="2">
        <f t="shared" si="121"/>
        <v>3</v>
      </c>
      <c r="U2624" s="6">
        <f t="shared" si="122"/>
        <v>45.123913819783361</v>
      </c>
    </row>
    <row r="2625" spans="1:21" x14ac:dyDescent="0.3">
      <c r="A2625" s="2" t="s">
        <v>2640</v>
      </c>
      <c r="B2625" s="2" t="s">
        <v>7601</v>
      </c>
      <c r="C2625" s="3">
        <v>45723</v>
      </c>
      <c r="D2625" s="4">
        <v>6</v>
      </c>
      <c r="E2625" s="3">
        <v>45724</v>
      </c>
      <c r="F2625" s="3">
        <v>45725</v>
      </c>
      <c r="G2625" s="3">
        <v>35456</v>
      </c>
      <c r="H2625" s="2" t="s">
        <v>9881</v>
      </c>
      <c r="I2625" s="2" t="s">
        <v>9890</v>
      </c>
      <c r="J2625" s="2" t="s">
        <v>9904</v>
      </c>
      <c r="K2625" s="2" t="s">
        <v>9909</v>
      </c>
      <c r="L2625" s="2" t="s">
        <v>9916</v>
      </c>
      <c r="M2625" s="2">
        <v>2</v>
      </c>
      <c r="N2625" s="2">
        <v>36595.18</v>
      </c>
      <c r="O2625" s="2">
        <v>73190.36</v>
      </c>
      <c r="P2625" s="2">
        <v>28.59</v>
      </c>
      <c r="Q2625" s="2">
        <v>52265.24</v>
      </c>
      <c r="R2625" s="2">
        <v>5</v>
      </c>
      <c r="S2625" s="2">
        <f t="shared" si="120"/>
        <v>2</v>
      </c>
      <c r="T2625" s="2">
        <f t="shared" si="121"/>
        <v>4</v>
      </c>
      <c r="U2625" s="6">
        <f t="shared" si="122"/>
        <v>28.110177492447129</v>
      </c>
    </row>
    <row r="2626" spans="1:21" x14ac:dyDescent="0.3">
      <c r="A2626" s="2" t="s">
        <v>2641</v>
      </c>
      <c r="B2626" s="2" t="s">
        <v>7602</v>
      </c>
      <c r="C2626" s="3">
        <v>45152</v>
      </c>
      <c r="D2626" s="4">
        <v>7</v>
      </c>
      <c r="E2626" s="3">
        <v>45156</v>
      </c>
      <c r="F2626" s="3">
        <v>45160</v>
      </c>
      <c r="G2626" s="3">
        <v>25646</v>
      </c>
      <c r="H2626" s="2" t="s">
        <v>9880</v>
      </c>
      <c r="I2626" s="2" t="s">
        <v>9889</v>
      </c>
      <c r="J2626" s="2" t="s">
        <v>9904</v>
      </c>
      <c r="K2626" s="2" t="s">
        <v>9912</v>
      </c>
      <c r="L2626" s="2" t="s">
        <v>9930</v>
      </c>
      <c r="M2626" s="2">
        <v>8</v>
      </c>
      <c r="N2626" s="2">
        <v>17394.25</v>
      </c>
      <c r="O2626" s="2">
        <v>139154</v>
      </c>
      <c r="P2626" s="2">
        <v>7.81</v>
      </c>
      <c r="Q2626" s="2">
        <v>128286.07</v>
      </c>
      <c r="R2626" s="2">
        <v>5</v>
      </c>
      <c r="S2626" s="2">
        <f t="shared" si="120"/>
        <v>8</v>
      </c>
      <c r="T2626" s="2">
        <f t="shared" si="121"/>
        <v>-1</v>
      </c>
      <c r="U2626" s="6">
        <f t="shared" si="122"/>
        <v>53.405871317750844</v>
      </c>
    </row>
    <row r="2627" spans="1:21" x14ac:dyDescent="0.3">
      <c r="A2627" s="2" t="s">
        <v>2642</v>
      </c>
      <c r="B2627" s="2" t="s">
        <v>7603</v>
      </c>
      <c r="C2627" s="3">
        <v>45717</v>
      </c>
      <c r="D2627" s="4">
        <v>3</v>
      </c>
      <c r="E2627" s="3">
        <v>45719</v>
      </c>
      <c r="F2627" s="3">
        <v>45723</v>
      </c>
      <c r="G2627" s="3">
        <v>27169</v>
      </c>
      <c r="H2627" s="2" t="s">
        <v>9880</v>
      </c>
      <c r="I2627" s="2" t="s">
        <v>9884</v>
      </c>
      <c r="J2627" s="2" t="s">
        <v>9904</v>
      </c>
      <c r="K2627" s="2" t="s">
        <v>9912</v>
      </c>
      <c r="L2627" s="2" t="s">
        <v>9928</v>
      </c>
      <c r="M2627" s="2">
        <v>3</v>
      </c>
      <c r="N2627" s="2">
        <v>38551.879999999997</v>
      </c>
      <c r="O2627" s="2">
        <v>115655.64</v>
      </c>
      <c r="P2627" s="2">
        <v>29.76</v>
      </c>
      <c r="Q2627" s="2">
        <v>81236.52</v>
      </c>
      <c r="R2627" s="2">
        <v>4</v>
      </c>
      <c r="S2627" s="2">
        <f t="shared" ref="S2627:S2690" si="123">_xlfn.DAYS(F2627,C2627)</f>
        <v>6</v>
      </c>
      <c r="T2627" s="2">
        <f t="shared" ref="T2627:T2690" si="124">D2627-S2627</f>
        <v>-3</v>
      </c>
      <c r="U2627" s="6">
        <f t="shared" ref="U2627:U2690" si="125">YEARFRAC(G2627,C2627,1)</f>
        <v>50.781656399726216</v>
      </c>
    </row>
    <row r="2628" spans="1:21" x14ac:dyDescent="0.3">
      <c r="A2628" s="2" t="s">
        <v>2643</v>
      </c>
      <c r="B2628" s="2" t="s">
        <v>5286</v>
      </c>
      <c r="C2628" s="3">
        <v>45726</v>
      </c>
      <c r="D2628" s="4">
        <v>10</v>
      </c>
      <c r="E2628" s="3">
        <v>45731</v>
      </c>
      <c r="F2628" s="3">
        <v>45735</v>
      </c>
      <c r="G2628" s="3">
        <v>31505</v>
      </c>
      <c r="H2628" s="2" t="s">
        <v>9880</v>
      </c>
      <c r="I2628" s="2" t="s">
        <v>9892</v>
      </c>
      <c r="J2628" s="2" t="s">
        <v>9906</v>
      </c>
      <c r="K2628" s="2" t="s">
        <v>9911</v>
      </c>
      <c r="L2628" s="2" t="s">
        <v>9922</v>
      </c>
      <c r="M2628" s="2">
        <v>6</v>
      </c>
      <c r="N2628" s="2">
        <v>22708.84</v>
      </c>
      <c r="O2628" s="2">
        <v>136253.04</v>
      </c>
      <c r="P2628" s="2">
        <v>28.71</v>
      </c>
      <c r="Q2628" s="2">
        <v>97134.79</v>
      </c>
      <c r="R2628" s="2">
        <v>5</v>
      </c>
      <c r="S2628" s="2">
        <f t="shared" si="123"/>
        <v>9</v>
      </c>
      <c r="T2628" s="2">
        <f t="shared" si="124"/>
        <v>1</v>
      </c>
      <c r="U2628" s="6">
        <f t="shared" si="125"/>
        <v>38.934976043805612</v>
      </c>
    </row>
    <row r="2629" spans="1:21" x14ac:dyDescent="0.3">
      <c r="A2629" s="2" t="s">
        <v>2644</v>
      </c>
      <c r="B2629" s="2" t="s">
        <v>7604</v>
      </c>
      <c r="C2629" s="3">
        <v>45643</v>
      </c>
      <c r="D2629" s="4">
        <v>7</v>
      </c>
      <c r="E2629" s="3">
        <v>45645</v>
      </c>
      <c r="F2629" s="3">
        <v>45647</v>
      </c>
      <c r="G2629" s="3">
        <v>29475</v>
      </c>
      <c r="H2629" s="2" t="s">
        <v>9882</v>
      </c>
      <c r="I2629" s="2" t="s">
        <v>9888</v>
      </c>
      <c r="J2629" s="2" t="s">
        <v>9903</v>
      </c>
      <c r="K2629" s="2" t="s">
        <v>9908</v>
      </c>
      <c r="L2629" s="2" t="s">
        <v>9915</v>
      </c>
      <c r="M2629" s="2">
        <v>1</v>
      </c>
      <c r="N2629" s="2">
        <v>31256.34</v>
      </c>
      <c r="O2629" s="2">
        <v>31256.34</v>
      </c>
      <c r="P2629" s="2">
        <v>2.0499999999999998</v>
      </c>
      <c r="Q2629" s="2">
        <v>30615.59</v>
      </c>
      <c r="R2629" s="2">
        <v>2</v>
      </c>
      <c r="S2629" s="2">
        <f t="shared" si="123"/>
        <v>4</v>
      </c>
      <c r="T2629" s="2">
        <f t="shared" si="124"/>
        <v>3</v>
      </c>
      <c r="U2629" s="6">
        <f t="shared" si="125"/>
        <v>44.263551743018802</v>
      </c>
    </row>
    <row r="2630" spans="1:21" x14ac:dyDescent="0.3">
      <c r="A2630" s="2" t="s">
        <v>2645</v>
      </c>
      <c r="B2630" s="2" t="s">
        <v>7605</v>
      </c>
      <c r="C2630" s="3">
        <v>45638</v>
      </c>
      <c r="D2630" s="4">
        <v>10</v>
      </c>
      <c r="E2630" s="3">
        <v>45641</v>
      </c>
      <c r="F2630" s="3">
        <v>45642</v>
      </c>
      <c r="G2630" s="3">
        <v>26864</v>
      </c>
      <c r="H2630" s="2" t="s">
        <v>9882</v>
      </c>
      <c r="I2630" s="2" t="s">
        <v>9898</v>
      </c>
      <c r="J2630" s="2" t="s">
        <v>9906</v>
      </c>
      <c r="K2630" s="2" t="s">
        <v>9911</v>
      </c>
      <c r="L2630" s="2" t="s">
        <v>9919</v>
      </c>
      <c r="M2630" s="2">
        <v>3</v>
      </c>
      <c r="N2630" s="2">
        <v>26013.599999999999</v>
      </c>
      <c r="O2630" s="2">
        <v>78040.799999999988</v>
      </c>
      <c r="P2630" s="2">
        <v>12.85</v>
      </c>
      <c r="Q2630" s="2">
        <v>68012.56</v>
      </c>
      <c r="R2630" s="2">
        <v>1</v>
      </c>
      <c r="S2630" s="2">
        <f t="shared" si="123"/>
        <v>4</v>
      </c>
      <c r="T2630" s="2">
        <f t="shared" si="124"/>
        <v>6</v>
      </c>
      <c r="U2630" s="6">
        <f t="shared" si="125"/>
        <v>51.400410677618069</v>
      </c>
    </row>
    <row r="2631" spans="1:21" x14ac:dyDescent="0.3">
      <c r="A2631" s="2" t="s">
        <v>2646</v>
      </c>
      <c r="B2631" s="2" t="s">
        <v>7606</v>
      </c>
      <c r="C2631" s="3">
        <v>45236</v>
      </c>
      <c r="D2631" s="4">
        <v>5</v>
      </c>
      <c r="E2631" s="3">
        <v>45240</v>
      </c>
      <c r="F2631" s="3">
        <v>45242</v>
      </c>
      <c r="G2631" s="3">
        <v>22263</v>
      </c>
      <c r="H2631" s="2" t="s">
        <v>9880</v>
      </c>
      <c r="I2631" s="2" t="s">
        <v>9889</v>
      </c>
      <c r="J2631" s="2" t="s">
        <v>9903</v>
      </c>
      <c r="K2631" s="2" t="s">
        <v>9908</v>
      </c>
      <c r="L2631" s="2" t="s">
        <v>9934</v>
      </c>
      <c r="M2631" s="2">
        <v>9</v>
      </c>
      <c r="N2631" s="2">
        <v>24085.87</v>
      </c>
      <c r="O2631" s="2">
        <v>216772.83</v>
      </c>
      <c r="P2631" s="2">
        <v>9.51</v>
      </c>
      <c r="Q2631" s="2">
        <v>196157.73</v>
      </c>
      <c r="R2631" s="2">
        <v>2</v>
      </c>
      <c r="S2631" s="2">
        <f t="shared" si="123"/>
        <v>6</v>
      </c>
      <c r="T2631" s="2">
        <f t="shared" si="124"/>
        <v>-1</v>
      </c>
      <c r="U2631" s="6">
        <f t="shared" si="125"/>
        <v>62.896646132785762</v>
      </c>
    </row>
    <row r="2632" spans="1:21" x14ac:dyDescent="0.3">
      <c r="A2632" s="2" t="s">
        <v>2647</v>
      </c>
      <c r="B2632" s="2" t="s">
        <v>7607</v>
      </c>
      <c r="C2632" s="3">
        <v>45643</v>
      </c>
      <c r="D2632" s="4">
        <v>8</v>
      </c>
      <c r="E2632" s="3">
        <v>45647</v>
      </c>
      <c r="F2632" s="3">
        <v>45648</v>
      </c>
      <c r="G2632" s="3">
        <v>32963</v>
      </c>
      <c r="H2632" s="2" t="s">
        <v>9881</v>
      </c>
      <c r="I2632" s="2" t="s">
        <v>9894</v>
      </c>
      <c r="J2632" s="2" t="s">
        <v>9905</v>
      </c>
      <c r="K2632" s="2" t="s">
        <v>9910</v>
      </c>
      <c r="L2632" s="2" t="s">
        <v>9917</v>
      </c>
      <c r="M2632" s="2">
        <v>9</v>
      </c>
      <c r="N2632" s="2">
        <v>23118.79</v>
      </c>
      <c r="O2632" s="2">
        <v>208069.11</v>
      </c>
      <c r="P2632" s="2">
        <v>3.65</v>
      </c>
      <c r="Q2632" s="2">
        <v>200474.59</v>
      </c>
      <c r="R2632" s="2">
        <v>5</v>
      </c>
      <c r="S2632" s="2">
        <f t="shared" si="123"/>
        <v>5</v>
      </c>
      <c r="T2632" s="2">
        <f t="shared" si="124"/>
        <v>3</v>
      </c>
      <c r="U2632" s="6">
        <f t="shared" si="125"/>
        <v>34.715269086357949</v>
      </c>
    </row>
    <row r="2633" spans="1:21" x14ac:dyDescent="0.3">
      <c r="A2633" s="2" t="s">
        <v>2648</v>
      </c>
      <c r="B2633" s="2" t="s">
        <v>7608</v>
      </c>
      <c r="C2633" s="3">
        <v>45757</v>
      </c>
      <c r="D2633" s="4">
        <v>7</v>
      </c>
      <c r="E2633" s="3">
        <v>45762</v>
      </c>
      <c r="F2633" s="3">
        <v>45766</v>
      </c>
      <c r="G2633" s="3">
        <v>35715</v>
      </c>
      <c r="H2633" s="2" t="s">
        <v>9879</v>
      </c>
      <c r="I2633" s="2" t="s">
        <v>9896</v>
      </c>
      <c r="J2633" s="2" t="s">
        <v>9903</v>
      </c>
      <c r="K2633" s="2" t="s">
        <v>9907</v>
      </c>
      <c r="L2633" s="2" t="s">
        <v>9932</v>
      </c>
      <c r="M2633" s="2">
        <v>8</v>
      </c>
      <c r="N2633" s="2">
        <v>29532.94</v>
      </c>
      <c r="O2633" s="2">
        <v>236263.52</v>
      </c>
      <c r="P2633" s="2">
        <v>18.54</v>
      </c>
      <c r="Q2633" s="2">
        <v>192460.26</v>
      </c>
      <c r="R2633" s="2">
        <v>3</v>
      </c>
      <c r="S2633" s="2">
        <f t="shared" si="123"/>
        <v>9</v>
      </c>
      <c r="T2633" s="2">
        <f t="shared" si="124"/>
        <v>-2</v>
      </c>
      <c r="U2633" s="6">
        <f t="shared" si="125"/>
        <v>27.49414652567976</v>
      </c>
    </row>
    <row r="2634" spans="1:21" x14ac:dyDescent="0.3">
      <c r="A2634" s="2" t="s">
        <v>2649</v>
      </c>
      <c r="B2634" s="2" t="s">
        <v>7609</v>
      </c>
      <c r="C2634" s="3">
        <v>45211</v>
      </c>
      <c r="D2634" s="4">
        <v>3</v>
      </c>
      <c r="E2634" s="3">
        <v>45212</v>
      </c>
      <c r="F2634" s="3">
        <v>45216</v>
      </c>
      <c r="G2634" s="3">
        <v>22482</v>
      </c>
      <c r="H2634" s="2" t="s">
        <v>9879</v>
      </c>
      <c r="I2634" s="2" t="s">
        <v>9896</v>
      </c>
      <c r="J2634" s="2" t="s">
        <v>9904</v>
      </c>
      <c r="K2634" s="2" t="s">
        <v>9909</v>
      </c>
      <c r="L2634" s="2" t="s">
        <v>9929</v>
      </c>
      <c r="M2634" s="2">
        <v>4</v>
      </c>
      <c r="N2634" s="2">
        <v>49184.84</v>
      </c>
      <c r="O2634" s="2">
        <v>196739.36</v>
      </c>
      <c r="P2634" s="2">
        <v>14.41</v>
      </c>
      <c r="Q2634" s="2">
        <v>168389.22</v>
      </c>
      <c r="R2634" s="2">
        <v>2</v>
      </c>
      <c r="S2634" s="2">
        <f t="shared" si="123"/>
        <v>5</v>
      </c>
      <c r="T2634" s="2">
        <f t="shared" si="124"/>
        <v>-2</v>
      </c>
      <c r="U2634" s="6">
        <f t="shared" si="125"/>
        <v>62.230638852672747</v>
      </c>
    </row>
    <row r="2635" spans="1:21" x14ac:dyDescent="0.3">
      <c r="A2635" s="2" t="s">
        <v>2650</v>
      </c>
      <c r="B2635" s="2" t="s">
        <v>7610</v>
      </c>
      <c r="C2635" s="3">
        <v>45695</v>
      </c>
      <c r="D2635" s="4">
        <v>4</v>
      </c>
      <c r="E2635" s="3">
        <v>45696</v>
      </c>
      <c r="F2635" s="3">
        <v>45697</v>
      </c>
      <c r="G2635" s="3">
        <v>32081</v>
      </c>
      <c r="H2635" s="2" t="s">
        <v>9881</v>
      </c>
      <c r="I2635" s="2" t="s">
        <v>9885</v>
      </c>
      <c r="J2635" s="2" t="s">
        <v>9903</v>
      </c>
      <c r="K2635" s="2" t="s">
        <v>9908</v>
      </c>
      <c r="L2635" s="2" t="s">
        <v>9921</v>
      </c>
      <c r="M2635" s="2">
        <v>5</v>
      </c>
      <c r="N2635" s="2">
        <v>27782.22</v>
      </c>
      <c r="O2635" s="2">
        <v>138911.1</v>
      </c>
      <c r="P2635" s="2">
        <v>12.87</v>
      </c>
      <c r="Q2635" s="2">
        <v>121033.24</v>
      </c>
      <c r="R2635" s="2">
        <v>3</v>
      </c>
      <c r="S2635" s="2">
        <f t="shared" si="123"/>
        <v>2</v>
      </c>
      <c r="T2635" s="2">
        <f t="shared" si="124"/>
        <v>2</v>
      </c>
      <c r="U2635" s="6">
        <f t="shared" si="125"/>
        <v>37.272446472446468</v>
      </c>
    </row>
    <row r="2636" spans="1:21" x14ac:dyDescent="0.3">
      <c r="A2636" s="2" t="s">
        <v>2651</v>
      </c>
      <c r="B2636" s="2" t="s">
        <v>7611</v>
      </c>
      <c r="C2636" s="3">
        <v>45807</v>
      </c>
      <c r="D2636" s="4">
        <v>10</v>
      </c>
      <c r="E2636" s="3">
        <v>45810</v>
      </c>
      <c r="F2636" s="3">
        <v>45811</v>
      </c>
      <c r="G2636" s="3">
        <v>38746</v>
      </c>
      <c r="H2636" s="2" t="s">
        <v>9881</v>
      </c>
      <c r="I2636" s="2" t="s">
        <v>9891</v>
      </c>
      <c r="J2636" s="2" t="s">
        <v>9903</v>
      </c>
      <c r="K2636" s="2" t="s">
        <v>9908</v>
      </c>
      <c r="L2636" s="2" t="s">
        <v>9921</v>
      </c>
      <c r="M2636" s="2">
        <v>4</v>
      </c>
      <c r="N2636" s="2">
        <v>21685.4</v>
      </c>
      <c r="O2636" s="2">
        <v>86741.6</v>
      </c>
      <c r="P2636" s="2">
        <v>25.03</v>
      </c>
      <c r="Q2636" s="2">
        <v>65030.18</v>
      </c>
      <c r="R2636" s="2">
        <v>2</v>
      </c>
      <c r="S2636" s="2">
        <f t="shared" si="123"/>
        <v>4</v>
      </c>
      <c r="T2636" s="2">
        <f t="shared" si="124"/>
        <v>6</v>
      </c>
      <c r="U2636" s="6">
        <f t="shared" si="125"/>
        <v>19.331964407939768</v>
      </c>
    </row>
    <row r="2637" spans="1:21" x14ac:dyDescent="0.3">
      <c r="A2637" s="2" t="s">
        <v>2652</v>
      </c>
      <c r="B2637" s="2" t="s">
        <v>7612</v>
      </c>
      <c r="C2637" s="3">
        <v>45526</v>
      </c>
      <c r="D2637" s="4">
        <v>3</v>
      </c>
      <c r="E2637" s="3">
        <v>45531</v>
      </c>
      <c r="F2637" s="3">
        <v>45533</v>
      </c>
      <c r="G2637" s="3">
        <v>35716</v>
      </c>
      <c r="H2637" s="2" t="s">
        <v>9882</v>
      </c>
      <c r="I2637" s="2" t="s">
        <v>9902</v>
      </c>
      <c r="J2637" s="2" t="s">
        <v>9903</v>
      </c>
      <c r="K2637" s="2" t="s">
        <v>9907</v>
      </c>
      <c r="L2637" s="2" t="s">
        <v>9914</v>
      </c>
      <c r="M2637" s="2">
        <v>7</v>
      </c>
      <c r="N2637" s="2">
        <v>566.77</v>
      </c>
      <c r="O2637" s="2">
        <v>3967.39</v>
      </c>
      <c r="P2637" s="2">
        <v>3.24</v>
      </c>
      <c r="Q2637" s="2">
        <v>3838.85</v>
      </c>
      <c r="R2637" s="2">
        <v>3</v>
      </c>
      <c r="S2637" s="2">
        <f t="shared" si="123"/>
        <v>7</v>
      </c>
      <c r="T2637" s="2">
        <f t="shared" si="124"/>
        <v>-4</v>
      </c>
      <c r="U2637" s="6">
        <f t="shared" si="125"/>
        <v>26.858316221765914</v>
      </c>
    </row>
    <row r="2638" spans="1:21" x14ac:dyDescent="0.3">
      <c r="A2638" s="2" t="s">
        <v>2653</v>
      </c>
      <c r="B2638" s="2" t="s">
        <v>7613</v>
      </c>
      <c r="C2638" s="3">
        <v>45196</v>
      </c>
      <c r="D2638" s="4">
        <v>7</v>
      </c>
      <c r="E2638" s="3">
        <v>45199</v>
      </c>
      <c r="F2638" s="3">
        <v>45204</v>
      </c>
      <c r="G2638" s="3">
        <v>30367</v>
      </c>
      <c r="H2638" s="2" t="s">
        <v>9882</v>
      </c>
      <c r="I2638" s="2" t="s">
        <v>9887</v>
      </c>
      <c r="J2638" s="2" t="s">
        <v>9904</v>
      </c>
      <c r="K2638" s="2" t="s">
        <v>9912</v>
      </c>
      <c r="L2638" s="2" t="s">
        <v>9933</v>
      </c>
      <c r="M2638" s="2">
        <v>3</v>
      </c>
      <c r="N2638" s="2">
        <v>12661.36</v>
      </c>
      <c r="O2638" s="2">
        <v>37984.080000000002</v>
      </c>
      <c r="P2638" s="2">
        <v>25.63</v>
      </c>
      <c r="Q2638" s="2">
        <v>28248.76</v>
      </c>
      <c r="R2638" s="2">
        <v>1</v>
      </c>
      <c r="S2638" s="2">
        <f t="shared" si="123"/>
        <v>8</v>
      </c>
      <c r="T2638" s="2">
        <f t="shared" si="124"/>
        <v>-1</v>
      </c>
      <c r="U2638" s="6">
        <f t="shared" si="125"/>
        <v>40.600267111853086</v>
      </c>
    </row>
    <row r="2639" spans="1:21" x14ac:dyDescent="0.3">
      <c r="A2639" s="2" t="s">
        <v>2654</v>
      </c>
      <c r="B2639" s="2" t="s">
        <v>7614</v>
      </c>
      <c r="C2639" s="3">
        <v>45554</v>
      </c>
      <c r="D2639" s="4">
        <v>8</v>
      </c>
      <c r="E2639" s="3">
        <v>45558</v>
      </c>
      <c r="F2639" s="3">
        <v>45559</v>
      </c>
      <c r="G2639" s="3">
        <v>26391</v>
      </c>
      <c r="H2639" s="2" t="s">
        <v>9880</v>
      </c>
      <c r="I2639" s="2" t="s">
        <v>9901</v>
      </c>
      <c r="J2639" s="2" t="s">
        <v>9906</v>
      </c>
      <c r="K2639" s="2" t="s">
        <v>9911</v>
      </c>
      <c r="L2639" s="2" t="s">
        <v>9936</v>
      </c>
      <c r="M2639" s="2">
        <v>2</v>
      </c>
      <c r="N2639" s="2">
        <v>19217.86</v>
      </c>
      <c r="O2639" s="2">
        <v>38435.72</v>
      </c>
      <c r="P2639" s="2">
        <v>2.25</v>
      </c>
      <c r="Q2639" s="2">
        <v>37570.92</v>
      </c>
      <c r="R2639" s="2">
        <v>1</v>
      </c>
      <c r="S2639" s="2">
        <f t="shared" si="123"/>
        <v>5</v>
      </c>
      <c r="T2639" s="2">
        <f t="shared" si="124"/>
        <v>3</v>
      </c>
      <c r="U2639" s="6">
        <f t="shared" si="125"/>
        <v>52.463402035229095</v>
      </c>
    </row>
    <row r="2640" spans="1:21" x14ac:dyDescent="0.3">
      <c r="A2640" s="2" t="s">
        <v>2655</v>
      </c>
      <c r="B2640" s="2" t="s">
        <v>7615</v>
      </c>
      <c r="C2640" s="3">
        <v>45805</v>
      </c>
      <c r="D2640" s="4">
        <v>9</v>
      </c>
      <c r="E2640" s="3">
        <v>45809</v>
      </c>
      <c r="F2640" s="3">
        <v>45810</v>
      </c>
      <c r="G2640" s="3">
        <v>29086</v>
      </c>
      <c r="H2640" s="2" t="s">
        <v>9880</v>
      </c>
      <c r="I2640" s="2" t="s">
        <v>9889</v>
      </c>
      <c r="J2640" s="2" t="s">
        <v>9904</v>
      </c>
      <c r="K2640" s="2" t="s">
        <v>9912</v>
      </c>
      <c r="L2640" s="2" t="s">
        <v>9920</v>
      </c>
      <c r="M2640" s="2">
        <v>1</v>
      </c>
      <c r="N2640" s="2">
        <v>39590.870000000003</v>
      </c>
      <c r="O2640" s="2">
        <v>39590.870000000003</v>
      </c>
      <c r="P2640" s="2">
        <v>26.87</v>
      </c>
      <c r="Q2640" s="2">
        <v>28952.799999999999</v>
      </c>
      <c r="R2640" s="2">
        <v>2</v>
      </c>
      <c r="S2640" s="2">
        <f t="shared" si="123"/>
        <v>5</v>
      </c>
      <c r="T2640" s="2">
        <f t="shared" si="124"/>
        <v>4</v>
      </c>
      <c r="U2640" s="6">
        <f t="shared" si="125"/>
        <v>45.773460709500789</v>
      </c>
    </row>
    <row r="2641" spans="1:21" x14ac:dyDescent="0.3">
      <c r="A2641" s="2" t="s">
        <v>2656</v>
      </c>
      <c r="B2641" s="2" t="s">
        <v>7616</v>
      </c>
      <c r="C2641" s="3">
        <v>45824</v>
      </c>
      <c r="D2641" s="4">
        <v>4</v>
      </c>
      <c r="E2641" s="3">
        <v>45829</v>
      </c>
      <c r="F2641" s="3">
        <v>45831</v>
      </c>
      <c r="G2641" s="3">
        <v>35945</v>
      </c>
      <c r="H2641" s="2" t="s">
        <v>9882</v>
      </c>
      <c r="I2641" s="2" t="s">
        <v>9902</v>
      </c>
      <c r="J2641" s="2" t="s">
        <v>9903</v>
      </c>
      <c r="K2641" s="2" t="s">
        <v>9907</v>
      </c>
      <c r="L2641" s="2" t="s">
        <v>9931</v>
      </c>
      <c r="M2641" s="2">
        <v>5</v>
      </c>
      <c r="N2641" s="2">
        <v>11427.98</v>
      </c>
      <c r="O2641" s="2">
        <v>57139.899999999987</v>
      </c>
      <c r="P2641" s="2">
        <v>23.32</v>
      </c>
      <c r="Q2641" s="2">
        <v>43814.879999999997</v>
      </c>
      <c r="R2641" s="2">
        <v>1</v>
      </c>
      <c r="S2641" s="2">
        <f t="shared" si="123"/>
        <v>7</v>
      </c>
      <c r="T2641" s="2">
        <f t="shared" si="124"/>
        <v>-3</v>
      </c>
      <c r="U2641" s="6">
        <f t="shared" si="125"/>
        <v>27.04722792607803</v>
      </c>
    </row>
    <row r="2642" spans="1:21" x14ac:dyDescent="0.3">
      <c r="A2642" s="2" t="s">
        <v>2657</v>
      </c>
      <c r="B2642" s="2" t="s">
        <v>7617</v>
      </c>
      <c r="C2642" s="3">
        <v>45262</v>
      </c>
      <c r="D2642" s="4">
        <v>3</v>
      </c>
      <c r="E2642" s="3">
        <v>45267</v>
      </c>
      <c r="F2642" s="3">
        <v>45268</v>
      </c>
      <c r="G2642" s="3">
        <v>32942</v>
      </c>
      <c r="H2642" s="2" t="s">
        <v>9879</v>
      </c>
      <c r="I2642" s="2" t="s">
        <v>9900</v>
      </c>
      <c r="J2642" s="2" t="s">
        <v>9904</v>
      </c>
      <c r="K2642" s="2" t="s">
        <v>9912</v>
      </c>
      <c r="L2642" s="2" t="s">
        <v>9928</v>
      </c>
      <c r="M2642" s="2">
        <v>10</v>
      </c>
      <c r="N2642" s="2">
        <v>4792</v>
      </c>
      <c r="O2642" s="2">
        <v>47920</v>
      </c>
      <c r="P2642" s="2">
        <v>16.3</v>
      </c>
      <c r="Q2642" s="2">
        <v>40109.040000000001</v>
      </c>
      <c r="R2642" s="2">
        <v>2</v>
      </c>
      <c r="S2642" s="2">
        <f t="shared" si="123"/>
        <v>6</v>
      </c>
      <c r="T2642" s="2">
        <f t="shared" si="124"/>
        <v>-3</v>
      </c>
      <c r="U2642" s="6">
        <f t="shared" si="125"/>
        <v>33.731679819616687</v>
      </c>
    </row>
    <row r="2643" spans="1:21" x14ac:dyDescent="0.3">
      <c r="A2643" s="2" t="s">
        <v>2658</v>
      </c>
      <c r="B2643" s="2" t="s">
        <v>7618</v>
      </c>
      <c r="C2643" s="3">
        <v>45710</v>
      </c>
      <c r="D2643" s="4">
        <v>4</v>
      </c>
      <c r="E2643" s="3">
        <v>45715</v>
      </c>
      <c r="F2643" s="3">
        <v>45717</v>
      </c>
      <c r="G2643" s="3">
        <v>34130</v>
      </c>
      <c r="H2643" s="2" t="s">
        <v>9882</v>
      </c>
      <c r="I2643" s="2" t="s">
        <v>9888</v>
      </c>
      <c r="J2643" s="2" t="s">
        <v>9903</v>
      </c>
      <c r="K2643" s="2" t="s">
        <v>9907</v>
      </c>
      <c r="L2643" s="2" t="s">
        <v>9932</v>
      </c>
      <c r="M2643" s="2">
        <v>8</v>
      </c>
      <c r="N2643" s="2">
        <v>45691.86</v>
      </c>
      <c r="O2643" s="2">
        <v>365534.88</v>
      </c>
      <c r="P2643" s="2">
        <v>14.5</v>
      </c>
      <c r="Q2643" s="2">
        <v>312532.32</v>
      </c>
      <c r="R2643" s="2">
        <v>3</v>
      </c>
      <c r="S2643" s="2">
        <f t="shared" si="123"/>
        <v>7</v>
      </c>
      <c r="T2643" s="2">
        <f t="shared" si="124"/>
        <v>-3</v>
      </c>
      <c r="U2643" s="6">
        <f t="shared" si="125"/>
        <v>31.704969717082882</v>
      </c>
    </row>
    <row r="2644" spans="1:21" x14ac:dyDescent="0.3">
      <c r="A2644" s="2" t="s">
        <v>2659</v>
      </c>
      <c r="B2644" s="2" t="s">
        <v>7619</v>
      </c>
      <c r="C2644" s="3">
        <v>45568</v>
      </c>
      <c r="D2644" s="4">
        <v>5</v>
      </c>
      <c r="E2644" s="3">
        <v>45571</v>
      </c>
      <c r="F2644" s="3">
        <v>45575</v>
      </c>
      <c r="G2644" s="3">
        <v>26508</v>
      </c>
      <c r="H2644" s="2" t="s">
        <v>9879</v>
      </c>
      <c r="I2644" s="2" t="s">
        <v>9900</v>
      </c>
      <c r="J2644" s="2" t="s">
        <v>9906</v>
      </c>
      <c r="K2644" s="2" t="s">
        <v>9911</v>
      </c>
      <c r="L2644" s="2" t="s">
        <v>9936</v>
      </c>
      <c r="M2644" s="2">
        <v>1</v>
      </c>
      <c r="N2644" s="2">
        <v>46871.92</v>
      </c>
      <c r="O2644" s="2">
        <v>46871.92</v>
      </c>
      <c r="P2644" s="2">
        <v>19.64</v>
      </c>
      <c r="Q2644" s="2">
        <v>37666.269999999997</v>
      </c>
      <c r="R2644" s="2">
        <v>5</v>
      </c>
      <c r="S2644" s="2">
        <f t="shared" si="123"/>
        <v>7</v>
      </c>
      <c r="T2644" s="2">
        <f t="shared" si="124"/>
        <v>-2</v>
      </c>
      <c r="U2644" s="6">
        <f t="shared" si="125"/>
        <v>52.181414329252547</v>
      </c>
    </row>
    <row r="2645" spans="1:21" x14ac:dyDescent="0.3">
      <c r="A2645" s="2" t="s">
        <v>2660</v>
      </c>
      <c r="B2645" s="2" t="s">
        <v>7620</v>
      </c>
      <c r="C2645" s="3">
        <v>45714</v>
      </c>
      <c r="D2645" s="4">
        <v>6</v>
      </c>
      <c r="E2645" s="3">
        <v>45716</v>
      </c>
      <c r="F2645" s="3">
        <v>45721</v>
      </c>
      <c r="G2645" s="3">
        <v>27294</v>
      </c>
      <c r="H2645" s="2" t="s">
        <v>9881</v>
      </c>
      <c r="I2645" s="2" t="s">
        <v>9885</v>
      </c>
      <c r="J2645" s="2" t="s">
        <v>9906</v>
      </c>
      <c r="K2645" s="2" t="s">
        <v>9911</v>
      </c>
      <c r="L2645" s="2" t="s">
        <v>9922</v>
      </c>
      <c r="M2645" s="2">
        <v>4</v>
      </c>
      <c r="N2645" s="2">
        <v>14615.97</v>
      </c>
      <c r="O2645" s="2">
        <v>58463.88</v>
      </c>
      <c r="P2645" s="2">
        <v>17.760000000000002</v>
      </c>
      <c r="Q2645" s="2">
        <v>48080.69</v>
      </c>
      <c r="R2645" s="2">
        <v>3</v>
      </c>
      <c r="S2645" s="2">
        <f t="shared" si="123"/>
        <v>7</v>
      </c>
      <c r="T2645" s="2">
        <f t="shared" si="124"/>
        <v>-1</v>
      </c>
      <c r="U2645" s="6">
        <f t="shared" si="125"/>
        <v>50.431211498973305</v>
      </c>
    </row>
    <row r="2646" spans="1:21" x14ac:dyDescent="0.3">
      <c r="A2646" s="2" t="s">
        <v>2661</v>
      </c>
      <c r="B2646" s="2" t="s">
        <v>7621</v>
      </c>
      <c r="C2646" s="3">
        <v>45647</v>
      </c>
      <c r="D2646" s="4">
        <v>9</v>
      </c>
      <c r="E2646" s="3">
        <v>45649</v>
      </c>
      <c r="F2646" s="3">
        <v>45652</v>
      </c>
      <c r="G2646" s="3">
        <v>28708</v>
      </c>
      <c r="H2646" s="2" t="s">
        <v>9879</v>
      </c>
      <c r="I2646" s="2" t="s">
        <v>9886</v>
      </c>
      <c r="J2646" s="2" t="s">
        <v>9903</v>
      </c>
      <c r="K2646" s="2" t="s">
        <v>9908</v>
      </c>
      <c r="L2646" s="2" t="s">
        <v>9918</v>
      </c>
      <c r="M2646" s="2">
        <v>2</v>
      </c>
      <c r="N2646" s="2">
        <v>23283.040000000001</v>
      </c>
      <c r="O2646" s="2">
        <v>46566.080000000002</v>
      </c>
      <c r="P2646" s="2">
        <v>7.92</v>
      </c>
      <c r="Q2646" s="2">
        <v>42878.05</v>
      </c>
      <c r="R2646" s="2">
        <v>4</v>
      </c>
      <c r="S2646" s="2">
        <f t="shared" si="123"/>
        <v>5</v>
      </c>
      <c r="T2646" s="2">
        <f t="shared" si="124"/>
        <v>4</v>
      </c>
      <c r="U2646" s="6">
        <f t="shared" si="125"/>
        <v>46.375779111085222</v>
      </c>
    </row>
    <row r="2647" spans="1:21" x14ac:dyDescent="0.3">
      <c r="A2647" s="2" t="s">
        <v>2662</v>
      </c>
      <c r="B2647" s="2" t="s">
        <v>7622</v>
      </c>
      <c r="C2647" s="3">
        <v>45369</v>
      </c>
      <c r="D2647" s="4">
        <v>9</v>
      </c>
      <c r="E2647" s="3">
        <v>45371</v>
      </c>
      <c r="F2647" s="3">
        <v>45376</v>
      </c>
      <c r="G2647" s="3">
        <v>33506</v>
      </c>
      <c r="H2647" s="2" t="s">
        <v>9879</v>
      </c>
      <c r="I2647" s="2" t="s">
        <v>9893</v>
      </c>
      <c r="J2647" s="2" t="s">
        <v>9904</v>
      </c>
      <c r="K2647" s="2" t="s">
        <v>9909</v>
      </c>
      <c r="L2647" s="2" t="s">
        <v>9916</v>
      </c>
      <c r="M2647" s="2">
        <v>4</v>
      </c>
      <c r="N2647" s="2">
        <v>26966.2</v>
      </c>
      <c r="O2647" s="2">
        <v>107864.8</v>
      </c>
      <c r="P2647" s="2">
        <v>8.49</v>
      </c>
      <c r="Q2647" s="2">
        <v>98707.08</v>
      </c>
      <c r="R2647" s="2">
        <v>3</v>
      </c>
      <c r="S2647" s="2">
        <f t="shared" si="123"/>
        <v>7</v>
      </c>
      <c r="T2647" s="2">
        <f t="shared" si="124"/>
        <v>2</v>
      </c>
      <c r="U2647" s="6">
        <f t="shared" si="125"/>
        <v>32.477816249295437</v>
      </c>
    </row>
    <row r="2648" spans="1:21" x14ac:dyDescent="0.3">
      <c r="A2648" s="2" t="s">
        <v>2663</v>
      </c>
      <c r="B2648" s="2" t="s">
        <v>7623</v>
      </c>
      <c r="C2648" s="3">
        <v>45488</v>
      </c>
      <c r="D2648" s="4">
        <v>7</v>
      </c>
      <c r="E2648" s="3">
        <v>45493</v>
      </c>
      <c r="F2648" s="3">
        <v>45498</v>
      </c>
      <c r="G2648" s="3">
        <v>27468</v>
      </c>
      <c r="H2648" s="2" t="s">
        <v>9882</v>
      </c>
      <c r="I2648" s="2" t="s">
        <v>9888</v>
      </c>
      <c r="J2648" s="2" t="s">
        <v>9906</v>
      </c>
      <c r="K2648" s="2" t="s">
        <v>9911</v>
      </c>
      <c r="L2648" s="2" t="s">
        <v>9922</v>
      </c>
      <c r="M2648" s="2">
        <v>10</v>
      </c>
      <c r="N2648" s="2">
        <v>25121.51</v>
      </c>
      <c r="O2648" s="2">
        <v>251215.1</v>
      </c>
      <c r="P2648" s="2">
        <v>16.98</v>
      </c>
      <c r="Q2648" s="2">
        <v>208558.78</v>
      </c>
      <c r="R2648" s="2">
        <v>3</v>
      </c>
      <c r="S2648" s="2">
        <f t="shared" si="123"/>
        <v>10</v>
      </c>
      <c r="T2648" s="2">
        <f t="shared" si="124"/>
        <v>-3</v>
      </c>
      <c r="U2648" s="6">
        <f t="shared" si="125"/>
        <v>49.334720473087664</v>
      </c>
    </row>
    <row r="2649" spans="1:21" x14ac:dyDescent="0.3">
      <c r="A2649" s="2" t="s">
        <v>2664</v>
      </c>
      <c r="B2649" s="2" t="s">
        <v>7624</v>
      </c>
      <c r="C2649" s="3">
        <v>45574</v>
      </c>
      <c r="D2649" s="4">
        <v>9</v>
      </c>
      <c r="E2649" s="3">
        <v>45578</v>
      </c>
      <c r="F2649" s="3">
        <v>45583</v>
      </c>
      <c r="G2649" s="3">
        <v>36400</v>
      </c>
      <c r="H2649" s="2" t="s">
        <v>9879</v>
      </c>
      <c r="I2649" s="2" t="s">
        <v>9886</v>
      </c>
      <c r="J2649" s="2" t="s">
        <v>9905</v>
      </c>
      <c r="K2649" s="2" t="s">
        <v>9910</v>
      </c>
      <c r="L2649" s="2" t="s">
        <v>9925</v>
      </c>
      <c r="M2649" s="2">
        <v>6</v>
      </c>
      <c r="N2649" s="2">
        <v>26415.759999999998</v>
      </c>
      <c r="O2649" s="2">
        <v>158494.56</v>
      </c>
      <c r="P2649" s="2">
        <v>3.79</v>
      </c>
      <c r="Q2649" s="2">
        <v>152487.62</v>
      </c>
      <c r="R2649" s="2">
        <v>1</v>
      </c>
      <c r="S2649" s="2">
        <f t="shared" si="123"/>
        <v>9</v>
      </c>
      <c r="T2649" s="2">
        <f t="shared" si="124"/>
        <v>0</v>
      </c>
      <c r="U2649" s="6">
        <f t="shared" si="125"/>
        <v>25.11572075392229</v>
      </c>
    </row>
    <row r="2650" spans="1:21" x14ac:dyDescent="0.3">
      <c r="A2650" s="2" t="s">
        <v>2665</v>
      </c>
      <c r="B2650" s="2" t="s">
        <v>7625</v>
      </c>
      <c r="C2650" s="3">
        <v>45498</v>
      </c>
      <c r="D2650" s="4">
        <v>7</v>
      </c>
      <c r="E2650" s="3">
        <v>45502</v>
      </c>
      <c r="F2650" s="3">
        <v>45506</v>
      </c>
      <c r="G2650" s="3">
        <v>33538</v>
      </c>
      <c r="H2650" s="2" t="s">
        <v>9881</v>
      </c>
      <c r="I2650" s="2" t="s">
        <v>9885</v>
      </c>
      <c r="J2650" s="2" t="s">
        <v>9904</v>
      </c>
      <c r="K2650" s="2" t="s">
        <v>9912</v>
      </c>
      <c r="L2650" s="2" t="s">
        <v>9933</v>
      </c>
      <c r="M2650" s="2">
        <v>9</v>
      </c>
      <c r="N2650" s="2">
        <v>25360.639999999999</v>
      </c>
      <c r="O2650" s="2">
        <v>228245.76000000001</v>
      </c>
      <c r="P2650" s="2">
        <v>10.28</v>
      </c>
      <c r="Q2650" s="2">
        <v>204782.1</v>
      </c>
      <c r="R2650" s="2">
        <v>4</v>
      </c>
      <c r="S2650" s="2">
        <f t="shared" si="123"/>
        <v>8</v>
      </c>
      <c r="T2650" s="2">
        <f t="shared" si="124"/>
        <v>-1</v>
      </c>
      <c r="U2650" s="6">
        <f t="shared" si="125"/>
        <v>32.743377083501088</v>
      </c>
    </row>
    <row r="2651" spans="1:21" x14ac:dyDescent="0.3">
      <c r="A2651" s="2" t="s">
        <v>2666</v>
      </c>
      <c r="B2651" s="2" t="s">
        <v>7626</v>
      </c>
      <c r="C2651" s="3">
        <v>45688</v>
      </c>
      <c r="D2651" s="4">
        <v>7</v>
      </c>
      <c r="E2651" s="3">
        <v>45691</v>
      </c>
      <c r="F2651" s="3">
        <v>45694</v>
      </c>
      <c r="G2651" s="3">
        <v>32712</v>
      </c>
      <c r="H2651" s="2" t="s">
        <v>9882</v>
      </c>
      <c r="I2651" s="2" t="s">
        <v>9898</v>
      </c>
      <c r="J2651" s="2" t="s">
        <v>9905</v>
      </c>
      <c r="K2651" s="2" t="s">
        <v>9910</v>
      </c>
      <c r="L2651" s="2" t="s">
        <v>9935</v>
      </c>
      <c r="M2651" s="2">
        <v>2</v>
      </c>
      <c r="N2651" s="2">
        <v>27315.49</v>
      </c>
      <c r="O2651" s="2">
        <v>54630.98</v>
      </c>
      <c r="P2651" s="2">
        <v>25.85</v>
      </c>
      <c r="Q2651" s="2">
        <v>40508.870000000003</v>
      </c>
      <c r="R2651" s="2">
        <v>2</v>
      </c>
      <c r="S2651" s="2">
        <f t="shared" si="123"/>
        <v>6</v>
      </c>
      <c r="T2651" s="2">
        <f t="shared" si="124"/>
        <v>1</v>
      </c>
      <c r="U2651" s="6">
        <f t="shared" si="125"/>
        <v>35.527009027675007</v>
      </c>
    </row>
    <row r="2652" spans="1:21" x14ac:dyDescent="0.3">
      <c r="A2652" s="2" t="s">
        <v>2667</v>
      </c>
      <c r="B2652" s="2" t="s">
        <v>7627</v>
      </c>
      <c r="C2652" s="3">
        <v>45166</v>
      </c>
      <c r="D2652" s="4">
        <v>10</v>
      </c>
      <c r="E2652" s="3">
        <v>45167</v>
      </c>
      <c r="F2652" s="3">
        <v>45170</v>
      </c>
      <c r="G2652" s="3">
        <v>36034</v>
      </c>
      <c r="H2652" s="2" t="s">
        <v>9881</v>
      </c>
      <c r="I2652" s="2" t="s">
        <v>9899</v>
      </c>
      <c r="J2652" s="2" t="s">
        <v>9903</v>
      </c>
      <c r="K2652" s="2" t="s">
        <v>9907</v>
      </c>
      <c r="L2652" s="2" t="s">
        <v>9914</v>
      </c>
      <c r="M2652" s="2">
        <v>6</v>
      </c>
      <c r="N2652" s="2">
        <v>1745.13</v>
      </c>
      <c r="O2652" s="2">
        <v>10470.780000000001</v>
      </c>
      <c r="P2652" s="2">
        <v>0.62</v>
      </c>
      <c r="Q2652" s="2">
        <v>10405.86</v>
      </c>
      <c r="R2652" s="2">
        <v>4</v>
      </c>
      <c r="S2652" s="2">
        <f t="shared" si="123"/>
        <v>4</v>
      </c>
      <c r="T2652" s="2">
        <f t="shared" si="124"/>
        <v>6</v>
      </c>
      <c r="U2652" s="6">
        <f t="shared" si="125"/>
        <v>25.003369839932603</v>
      </c>
    </row>
    <row r="2653" spans="1:21" x14ac:dyDescent="0.3">
      <c r="A2653" s="2" t="s">
        <v>2668</v>
      </c>
      <c r="B2653" s="2" t="s">
        <v>7628</v>
      </c>
      <c r="C2653" s="3">
        <v>45285</v>
      </c>
      <c r="D2653" s="4">
        <v>4</v>
      </c>
      <c r="E2653" s="3">
        <v>45289</v>
      </c>
      <c r="F2653" s="3">
        <v>45292</v>
      </c>
      <c r="G2653" s="3">
        <v>34271</v>
      </c>
      <c r="H2653" s="2" t="s">
        <v>9880</v>
      </c>
      <c r="I2653" s="2" t="s">
        <v>9901</v>
      </c>
      <c r="J2653" s="2" t="s">
        <v>9904</v>
      </c>
      <c r="K2653" s="2" t="s">
        <v>9912</v>
      </c>
      <c r="L2653" s="2" t="s">
        <v>9933</v>
      </c>
      <c r="M2653" s="2">
        <v>9</v>
      </c>
      <c r="N2653" s="2">
        <v>33188.44</v>
      </c>
      <c r="O2653" s="2">
        <v>298695.96000000002</v>
      </c>
      <c r="P2653" s="2">
        <v>9.75</v>
      </c>
      <c r="Q2653" s="2">
        <v>269573.09999999998</v>
      </c>
      <c r="R2653" s="2">
        <v>2</v>
      </c>
      <c r="S2653" s="2">
        <f t="shared" si="123"/>
        <v>7</v>
      </c>
      <c r="T2653" s="2">
        <f t="shared" si="124"/>
        <v>-3</v>
      </c>
      <c r="U2653" s="6">
        <f t="shared" si="125"/>
        <v>30.156686097862568</v>
      </c>
    </row>
    <row r="2654" spans="1:21" x14ac:dyDescent="0.3">
      <c r="A2654" s="2" t="s">
        <v>2669</v>
      </c>
      <c r="B2654" s="2" t="s">
        <v>7629</v>
      </c>
      <c r="C2654" s="3">
        <v>45629</v>
      </c>
      <c r="D2654" s="4">
        <v>10</v>
      </c>
      <c r="E2654" s="3">
        <v>45631</v>
      </c>
      <c r="F2654" s="3">
        <v>45632</v>
      </c>
      <c r="G2654" s="3">
        <v>33255</v>
      </c>
      <c r="H2654" s="2" t="s">
        <v>9881</v>
      </c>
      <c r="I2654" s="2" t="s">
        <v>9899</v>
      </c>
      <c r="J2654" s="2" t="s">
        <v>9903</v>
      </c>
      <c r="K2654" s="2" t="s">
        <v>9908</v>
      </c>
      <c r="L2654" s="2" t="s">
        <v>9934</v>
      </c>
      <c r="M2654" s="2">
        <v>9</v>
      </c>
      <c r="N2654" s="2">
        <v>29348.01</v>
      </c>
      <c r="O2654" s="2">
        <v>264132.09000000003</v>
      </c>
      <c r="P2654" s="2">
        <v>17.8</v>
      </c>
      <c r="Q2654" s="2">
        <v>217116.58</v>
      </c>
      <c r="R2654" s="2">
        <v>4</v>
      </c>
      <c r="S2654" s="2">
        <f t="shared" si="123"/>
        <v>3</v>
      </c>
      <c r="T2654" s="2">
        <f t="shared" si="124"/>
        <v>7</v>
      </c>
      <c r="U2654" s="6">
        <f t="shared" si="125"/>
        <v>33.876801674853048</v>
      </c>
    </row>
    <row r="2655" spans="1:21" x14ac:dyDescent="0.3">
      <c r="A2655" s="2" t="s">
        <v>2670</v>
      </c>
      <c r="B2655" s="2" t="s">
        <v>7630</v>
      </c>
      <c r="C2655" s="3">
        <v>45260</v>
      </c>
      <c r="D2655" s="4">
        <v>7</v>
      </c>
      <c r="E2655" s="3">
        <v>45265</v>
      </c>
      <c r="F2655" s="3">
        <v>45270</v>
      </c>
      <c r="G2655" s="3">
        <v>32338</v>
      </c>
      <c r="H2655" s="2" t="s">
        <v>9879</v>
      </c>
      <c r="I2655" s="2" t="s">
        <v>9883</v>
      </c>
      <c r="J2655" s="2" t="s">
        <v>9906</v>
      </c>
      <c r="K2655" s="2" t="s">
        <v>9911</v>
      </c>
      <c r="L2655" s="2" t="s">
        <v>9919</v>
      </c>
      <c r="M2655" s="2">
        <v>2</v>
      </c>
      <c r="N2655" s="2">
        <v>21045.51</v>
      </c>
      <c r="O2655" s="2">
        <v>42091.02</v>
      </c>
      <c r="P2655" s="2">
        <v>15.23</v>
      </c>
      <c r="Q2655" s="2">
        <v>35680.559999999998</v>
      </c>
      <c r="R2655" s="2">
        <v>1</v>
      </c>
      <c r="S2655" s="2">
        <f t="shared" si="123"/>
        <v>10</v>
      </c>
      <c r="T2655" s="2">
        <f t="shared" si="124"/>
        <v>-3</v>
      </c>
      <c r="U2655" s="6">
        <f t="shared" si="125"/>
        <v>35.378507871321013</v>
      </c>
    </row>
    <row r="2656" spans="1:21" x14ac:dyDescent="0.3">
      <c r="A2656" s="2" t="s">
        <v>2671</v>
      </c>
      <c r="B2656" s="2" t="s">
        <v>7631</v>
      </c>
      <c r="C2656" s="3">
        <v>45602</v>
      </c>
      <c r="D2656" s="4">
        <v>5</v>
      </c>
      <c r="E2656" s="3">
        <v>45605</v>
      </c>
      <c r="F2656" s="3">
        <v>45606</v>
      </c>
      <c r="G2656" s="3">
        <v>32253</v>
      </c>
      <c r="H2656" s="2" t="s">
        <v>9879</v>
      </c>
      <c r="I2656" s="2" t="s">
        <v>9900</v>
      </c>
      <c r="J2656" s="2" t="s">
        <v>9903</v>
      </c>
      <c r="K2656" s="2" t="s">
        <v>9907</v>
      </c>
      <c r="L2656" s="2" t="s">
        <v>9913</v>
      </c>
      <c r="M2656" s="2">
        <v>4</v>
      </c>
      <c r="N2656" s="2">
        <v>32689.84</v>
      </c>
      <c r="O2656" s="2">
        <v>130759.36</v>
      </c>
      <c r="P2656" s="2">
        <v>25.21</v>
      </c>
      <c r="Q2656" s="2">
        <v>97794.93</v>
      </c>
      <c r="R2656" s="2">
        <v>3</v>
      </c>
      <c r="S2656" s="2">
        <f t="shared" si="123"/>
        <v>4</v>
      </c>
      <c r="T2656" s="2">
        <f t="shared" si="124"/>
        <v>1</v>
      </c>
      <c r="U2656" s="6">
        <f t="shared" si="125"/>
        <v>36.545541990381061</v>
      </c>
    </row>
    <row r="2657" spans="1:21" x14ac:dyDescent="0.3">
      <c r="A2657" s="2" t="s">
        <v>2672</v>
      </c>
      <c r="B2657" s="2" t="s">
        <v>7632</v>
      </c>
      <c r="C2657" s="3">
        <v>45441</v>
      </c>
      <c r="D2657" s="4">
        <v>9</v>
      </c>
      <c r="E2657" s="3">
        <v>45446</v>
      </c>
      <c r="F2657" s="3">
        <v>45449</v>
      </c>
      <c r="G2657" s="3">
        <v>33996</v>
      </c>
      <c r="H2657" s="2" t="s">
        <v>9880</v>
      </c>
      <c r="I2657" s="2" t="s">
        <v>9889</v>
      </c>
      <c r="J2657" s="2" t="s">
        <v>9904</v>
      </c>
      <c r="K2657" s="2" t="s">
        <v>9909</v>
      </c>
      <c r="L2657" s="2" t="s">
        <v>9929</v>
      </c>
      <c r="M2657" s="2">
        <v>6</v>
      </c>
      <c r="N2657" s="2">
        <v>27613.86</v>
      </c>
      <c r="O2657" s="2">
        <v>165683.16</v>
      </c>
      <c r="P2657" s="2">
        <v>23.32</v>
      </c>
      <c r="Q2657" s="2">
        <v>127045.85</v>
      </c>
      <c r="R2657" s="2">
        <v>1</v>
      </c>
      <c r="S2657" s="2">
        <f t="shared" si="123"/>
        <v>8</v>
      </c>
      <c r="T2657" s="2">
        <f t="shared" si="124"/>
        <v>1</v>
      </c>
      <c r="U2657" s="6">
        <f t="shared" si="125"/>
        <v>31.3347022587269</v>
      </c>
    </row>
    <row r="2658" spans="1:21" x14ac:dyDescent="0.3">
      <c r="A2658" s="2" t="s">
        <v>2673</v>
      </c>
      <c r="B2658" s="2" t="s">
        <v>7633</v>
      </c>
      <c r="C2658" s="3">
        <v>45435</v>
      </c>
      <c r="D2658" s="4">
        <v>10</v>
      </c>
      <c r="E2658" s="3">
        <v>45440</v>
      </c>
      <c r="F2658" s="3">
        <v>45444</v>
      </c>
      <c r="G2658" s="3">
        <v>23994</v>
      </c>
      <c r="H2658" s="2" t="s">
        <v>9881</v>
      </c>
      <c r="I2658" s="2" t="s">
        <v>9899</v>
      </c>
      <c r="J2658" s="2" t="s">
        <v>9903</v>
      </c>
      <c r="K2658" s="2" t="s">
        <v>9907</v>
      </c>
      <c r="L2658" s="2" t="s">
        <v>9914</v>
      </c>
      <c r="M2658" s="2">
        <v>8</v>
      </c>
      <c r="N2658" s="2">
        <v>40243.15</v>
      </c>
      <c r="O2658" s="2">
        <v>321945.2</v>
      </c>
      <c r="P2658" s="2">
        <v>17.670000000000002</v>
      </c>
      <c r="Q2658" s="2">
        <v>265057.48</v>
      </c>
      <c r="R2658" s="2">
        <v>5</v>
      </c>
      <c r="S2658" s="2">
        <f t="shared" si="123"/>
        <v>9</v>
      </c>
      <c r="T2658" s="2">
        <f t="shared" si="124"/>
        <v>1</v>
      </c>
      <c r="U2658" s="6">
        <f t="shared" si="125"/>
        <v>58.702258726899387</v>
      </c>
    </row>
    <row r="2659" spans="1:21" x14ac:dyDescent="0.3">
      <c r="A2659" s="2" t="s">
        <v>2674</v>
      </c>
      <c r="B2659" s="2" t="s">
        <v>7634</v>
      </c>
      <c r="C2659" s="3">
        <v>45801</v>
      </c>
      <c r="D2659" s="4">
        <v>3</v>
      </c>
      <c r="E2659" s="3">
        <v>45804</v>
      </c>
      <c r="F2659" s="3">
        <v>45809</v>
      </c>
      <c r="G2659" s="3">
        <v>34607</v>
      </c>
      <c r="H2659" s="2" t="s">
        <v>9880</v>
      </c>
      <c r="I2659" s="2" t="s">
        <v>9892</v>
      </c>
      <c r="J2659" s="2" t="s">
        <v>9905</v>
      </c>
      <c r="K2659" s="2" t="s">
        <v>9910</v>
      </c>
      <c r="L2659" s="2" t="s">
        <v>9935</v>
      </c>
      <c r="M2659" s="2">
        <v>7</v>
      </c>
      <c r="N2659" s="2">
        <v>19721.89</v>
      </c>
      <c r="O2659" s="2">
        <v>138053.23000000001</v>
      </c>
      <c r="P2659" s="2">
        <v>5.8</v>
      </c>
      <c r="Q2659" s="2">
        <v>130046.14</v>
      </c>
      <c r="R2659" s="2">
        <v>3</v>
      </c>
      <c r="S2659" s="2">
        <f t="shared" si="123"/>
        <v>8</v>
      </c>
      <c r="T2659" s="2">
        <f t="shared" si="124"/>
        <v>-5</v>
      </c>
      <c r="U2659" s="6">
        <f t="shared" si="125"/>
        <v>30.647501711156742</v>
      </c>
    </row>
    <row r="2660" spans="1:21" x14ac:dyDescent="0.3">
      <c r="A2660" s="2" t="s">
        <v>2675</v>
      </c>
      <c r="B2660" s="2" t="s">
        <v>7635</v>
      </c>
      <c r="C2660" s="3">
        <v>45792</v>
      </c>
      <c r="D2660" s="4">
        <v>6</v>
      </c>
      <c r="E2660" s="3">
        <v>45794</v>
      </c>
      <c r="F2660" s="3">
        <v>45798</v>
      </c>
      <c r="G2660" s="3">
        <v>32660</v>
      </c>
      <c r="H2660" s="2" t="s">
        <v>9880</v>
      </c>
      <c r="I2660" s="2" t="s">
        <v>9901</v>
      </c>
      <c r="J2660" s="2" t="s">
        <v>9904</v>
      </c>
      <c r="K2660" s="2" t="s">
        <v>9909</v>
      </c>
      <c r="L2660" s="2" t="s">
        <v>9927</v>
      </c>
      <c r="M2660" s="2">
        <v>6</v>
      </c>
      <c r="N2660" s="2">
        <v>42049.86</v>
      </c>
      <c r="O2660" s="2">
        <v>252299.16</v>
      </c>
      <c r="P2660" s="2">
        <v>27.31</v>
      </c>
      <c r="Q2660" s="2">
        <v>183396.26</v>
      </c>
      <c r="R2660" s="2">
        <v>2</v>
      </c>
      <c r="S2660" s="2">
        <f t="shared" si="123"/>
        <v>6</v>
      </c>
      <c r="T2660" s="2">
        <f t="shared" si="124"/>
        <v>0</v>
      </c>
      <c r="U2660" s="6">
        <f t="shared" si="125"/>
        <v>35.954121651620547</v>
      </c>
    </row>
    <row r="2661" spans="1:21" x14ac:dyDescent="0.3">
      <c r="A2661" s="2" t="s">
        <v>2676</v>
      </c>
      <c r="B2661" s="2" t="s">
        <v>7636</v>
      </c>
      <c r="C2661" s="3">
        <v>45366</v>
      </c>
      <c r="D2661" s="4">
        <v>9</v>
      </c>
      <c r="E2661" s="3">
        <v>45367</v>
      </c>
      <c r="F2661" s="3">
        <v>45370</v>
      </c>
      <c r="G2661" s="3">
        <v>39040</v>
      </c>
      <c r="H2661" s="2" t="s">
        <v>9882</v>
      </c>
      <c r="I2661" s="2" t="s">
        <v>9888</v>
      </c>
      <c r="J2661" s="2" t="s">
        <v>9903</v>
      </c>
      <c r="K2661" s="2" t="s">
        <v>9908</v>
      </c>
      <c r="L2661" s="2" t="s">
        <v>9934</v>
      </c>
      <c r="M2661" s="2">
        <v>9</v>
      </c>
      <c r="N2661" s="2">
        <v>24191.11</v>
      </c>
      <c r="O2661" s="2">
        <v>217719.99</v>
      </c>
      <c r="P2661" s="2">
        <v>13.48</v>
      </c>
      <c r="Q2661" s="2">
        <v>188371.34</v>
      </c>
      <c r="R2661" s="2">
        <v>2</v>
      </c>
      <c r="S2661" s="2">
        <f t="shared" si="123"/>
        <v>4</v>
      </c>
      <c r="T2661" s="2">
        <f t="shared" si="124"/>
        <v>5</v>
      </c>
      <c r="U2661" s="6">
        <f t="shared" si="125"/>
        <v>17.319020172910665</v>
      </c>
    </row>
    <row r="2662" spans="1:21" x14ac:dyDescent="0.3">
      <c r="A2662" s="2" t="s">
        <v>2677</v>
      </c>
      <c r="B2662" s="2" t="s">
        <v>7637</v>
      </c>
      <c r="C2662" s="3">
        <v>45315</v>
      </c>
      <c r="D2662" s="4">
        <v>8</v>
      </c>
      <c r="E2662" s="3">
        <v>45317</v>
      </c>
      <c r="F2662" s="3">
        <v>45319</v>
      </c>
      <c r="G2662" s="3">
        <v>36270</v>
      </c>
      <c r="H2662" s="2" t="s">
        <v>9881</v>
      </c>
      <c r="I2662" s="2" t="s">
        <v>9891</v>
      </c>
      <c r="J2662" s="2" t="s">
        <v>9905</v>
      </c>
      <c r="K2662" s="2" t="s">
        <v>9910</v>
      </c>
      <c r="L2662" s="2" t="s">
        <v>9935</v>
      </c>
      <c r="M2662" s="2">
        <v>6</v>
      </c>
      <c r="N2662" s="2">
        <v>15235.13</v>
      </c>
      <c r="O2662" s="2">
        <v>91410.78</v>
      </c>
      <c r="P2662" s="2">
        <v>27.27</v>
      </c>
      <c r="Q2662" s="2">
        <v>66483.06</v>
      </c>
      <c r="R2662" s="2">
        <v>4</v>
      </c>
      <c r="S2662" s="2">
        <f t="shared" si="123"/>
        <v>4</v>
      </c>
      <c r="T2662" s="2">
        <f t="shared" si="124"/>
        <v>4</v>
      </c>
      <c r="U2662" s="6">
        <f t="shared" si="125"/>
        <v>24.762556596820048</v>
      </c>
    </row>
    <row r="2663" spans="1:21" x14ac:dyDescent="0.3">
      <c r="A2663" s="2" t="s">
        <v>2678</v>
      </c>
      <c r="B2663" s="2" t="s">
        <v>7638</v>
      </c>
      <c r="C2663" s="3">
        <v>45667</v>
      </c>
      <c r="D2663" s="4">
        <v>10</v>
      </c>
      <c r="E2663" s="3">
        <v>45668</v>
      </c>
      <c r="F2663" s="3">
        <v>45671</v>
      </c>
      <c r="G2663" s="3">
        <v>22948</v>
      </c>
      <c r="H2663" s="2" t="s">
        <v>9881</v>
      </c>
      <c r="I2663" s="2" t="s">
        <v>9894</v>
      </c>
      <c r="J2663" s="2" t="s">
        <v>9903</v>
      </c>
      <c r="K2663" s="2" t="s">
        <v>9907</v>
      </c>
      <c r="L2663" s="2" t="s">
        <v>9913</v>
      </c>
      <c r="M2663" s="2">
        <v>10</v>
      </c>
      <c r="N2663" s="2">
        <v>34494.92</v>
      </c>
      <c r="O2663" s="2">
        <v>344949.2</v>
      </c>
      <c r="P2663" s="2">
        <v>2.19</v>
      </c>
      <c r="Q2663" s="2">
        <v>337394.81</v>
      </c>
      <c r="R2663" s="2">
        <v>5</v>
      </c>
      <c r="S2663" s="2">
        <f t="shared" si="123"/>
        <v>4</v>
      </c>
      <c r="T2663" s="2">
        <f t="shared" si="124"/>
        <v>6</v>
      </c>
      <c r="U2663" s="6">
        <f t="shared" si="125"/>
        <v>62.201232032854207</v>
      </c>
    </row>
    <row r="2664" spans="1:21" x14ac:dyDescent="0.3">
      <c r="A2664" s="2" t="s">
        <v>2679</v>
      </c>
      <c r="B2664" s="2" t="s">
        <v>7639</v>
      </c>
      <c r="C2664" s="3">
        <v>45457</v>
      </c>
      <c r="D2664" s="4">
        <v>8</v>
      </c>
      <c r="E2664" s="3">
        <v>45459</v>
      </c>
      <c r="F2664" s="3">
        <v>45463</v>
      </c>
      <c r="G2664" s="3">
        <v>27423</v>
      </c>
      <c r="H2664" s="2" t="s">
        <v>9882</v>
      </c>
      <c r="I2664" s="2" t="s">
        <v>9895</v>
      </c>
      <c r="J2664" s="2" t="s">
        <v>9905</v>
      </c>
      <c r="K2664" s="2" t="s">
        <v>9910</v>
      </c>
      <c r="L2664" s="2" t="s">
        <v>9935</v>
      </c>
      <c r="M2664" s="2">
        <v>3</v>
      </c>
      <c r="N2664" s="2">
        <v>24642.720000000001</v>
      </c>
      <c r="O2664" s="2">
        <v>73928.160000000003</v>
      </c>
      <c r="P2664" s="2">
        <v>26.77</v>
      </c>
      <c r="Q2664" s="2">
        <v>54137.59</v>
      </c>
      <c r="R2664" s="2">
        <v>3</v>
      </c>
      <c r="S2664" s="2">
        <f t="shared" si="123"/>
        <v>6</v>
      </c>
      <c r="T2664" s="2">
        <f t="shared" si="124"/>
        <v>2</v>
      </c>
      <c r="U2664" s="6">
        <f t="shared" si="125"/>
        <v>49.373049334720477</v>
      </c>
    </row>
    <row r="2665" spans="1:21" x14ac:dyDescent="0.3">
      <c r="A2665" s="2" t="s">
        <v>2680</v>
      </c>
      <c r="B2665" s="2" t="s">
        <v>7640</v>
      </c>
      <c r="C2665" s="3">
        <v>45778</v>
      </c>
      <c r="D2665" s="4">
        <v>7</v>
      </c>
      <c r="E2665" s="3">
        <v>45781</v>
      </c>
      <c r="F2665" s="3">
        <v>45785</v>
      </c>
      <c r="G2665" s="3">
        <v>34317</v>
      </c>
      <c r="H2665" s="2" t="s">
        <v>9879</v>
      </c>
      <c r="I2665" s="2" t="s">
        <v>9893</v>
      </c>
      <c r="J2665" s="2" t="s">
        <v>9904</v>
      </c>
      <c r="K2665" s="2" t="s">
        <v>9909</v>
      </c>
      <c r="L2665" s="2" t="s">
        <v>9923</v>
      </c>
      <c r="M2665" s="2">
        <v>4</v>
      </c>
      <c r="N2665" s="2">
        <v>35353.269999999997</v>
      </c>
      <c r="O2665" s="2">
        <v>141413.07999999999</v>
      </c>
      <c r="P2665" s="2">
        <v>25.25</v>
      </c>
      <c r="Q2665" s="2">
        <v>105706.28</v>
      </c>
      <c r="R2665" s="2">
        <v>1</v>
      </c>
      <c r="S2665" s="2">
        <f t="shared" si="123"/>
        <v>7</v>
      </c>
      <c r="T2665" s="2">
        <f t="shared" si="124"/>
        <v>0</v>
      </c>
      <c r="U2665" s="6">
        <f t="shared" si="125"/>
        <v>31.379158715672446</v>
      </c>
    </row>
    <row r="2666" spans="1:21" x14ac:dyDescent="0.3">
      <c r="A2666" s="2" t="s">
        <v>2681</v>
      </c>
      <c r="B2666" s="2" t="s">
        <v>7641</v>
      </c>
      <c r="C2666" s="3">
        <v>45307</v>
      </c>
      <c r="D2666" s="4">
        <v>6</v>
      </c>
      <c r="E2666" s="3">
        <v>45312</v>
      </c>
      <c r="F2666" s="3">
        <v>45316</v>
      </c>
      <c r="G2666" s="3">
        <v>35908</v>
      </c>
      <c r="H2666" s="2" t="s">
        <v>9881</v>
      </c>
      <c r="I2666" s="2" t="s">
        <v>9891</v>
      </c>
      <c r="J2666" s="2" t="s">
        <v>9904</v>
      </c>
      <c r="K2666" s="2" t="s">
        <v>9912</v>
      </c>
      <c r="L2666" s="2" t="s">
        <v>9933</v>
      </c>
      <c r="M2666" s="2">
        <v>4</v>
      </c>
      <c r="N2666" s="2">
        <v>27836.83</v>
      </c>
      <c r="O2666" s="2">
        <v>111347.32</v>
      </c>
      <c r="P2666" s="2">
        <v>22.89</v>
      </c>
      <c r="Q2666" s="2">
        <v>85859.92</v>
      </c>
      <c r="R2666" s="2">
        <v>4</v>
      </c>
      <c r="S2666" s="2">
        <f t="shared" si="123"/>
        <v>9</v>
      </c>
      <c r="T2666" s="2">
        <f t="shared" si="124"/>
        <v>-3</v>
      </c>
      <c r="U2666" s="6">
        <f t="shared" si="125"/>
        <v>25.732407219630907</v>
      </c>
    </row>
    <row r="2667" spans="1:21" x14ac:dyDescent="0.3">
      <c r="A2667" s="2" t="s">
        <v>2682</v>
      </c>
      <c r="B2667" s="2" t="s">
        <v>7642</v>
      </c>
      <c r="C2667" s="3">
        <v>45244</v>
      </c>
      <c r="D2667" s="4">
        <v>10</v>
      </c>
      <c r="E2667" s="3">
        <v>45247</v>
      </c>
      <c r="F2667" s="3">
        <v>45250</v>
      </c>
      <c r="G2667" s="3">
        <v>38787</v>
      </c>
      <c r="H2667" s="2" t="s">
        <v>9882</v>
      </c>
      <c r="I2667" s="2" t="s">
        <v>9902</v>
      </c>
      <c r="J2667" s="2" t="s">
        <v>9903</v>
      </c>
      <c r="K2667" s="2" t="s">
        <v>9907</v>
      </c>
      <c r="L2667" s="2" t="s">
        <v>9913</v>
      </c>
      <c r="M2667" s="2">
        <v>5</v>
      </c>
      <c r="N2667" s="2">
        <v>6617.09</v>
      </c>
      <c r="O2667" s="2">
        <v>33085.449999999997</v>
      </c>
      <c r="P2667" s="2">
        <v>29.41</v>
      </c>
      <c r="Q2667" s="2">
        <v>23355.02</v>
      </c>
      <c r="R2667" s="2">
        <v>5</v>
      </c>
      <c r="S2667" s="2">
        <f t="shared" si="123"/>
        <v>6</v>
      </c>
      <c r="T2667" s="2">
        <f t="shared" si="124"/>
        <v>4</v>
      </c>
      <c r="U2667" s="6">
        <f t="shared" si="125"/>
        <v>17.679647094615149</v>
      </c>
    </row>
    <row r="2668" spans="1:21" x14ac:dyDescent="0.3">
      <c r="A2668" s="2" t="s">
        <v>2683</v>
      </c>
      <c r="B2668" s="2" t="s">
        <v>7643</v>
      </c>
      <c r="C2668" s="3">
        <v>45410</v>
      </c>
      <c r="D2668" s="4">
        <v>7</v>
      </c>
      <c r="E2668" s="3">
        <v>45413</v>
      </c>
      <c r="F2668" s="3">
        <v>45415</v>
      </c>
      <c r="G2668" s="3">
        <v>39157</v>
      </c>
      <c r="H2668" s="2" t="s">
        <v>9880</v>
      </c>
      <c r="I2668" s="2" t="s">
        <v>9901</v>
      </c>
      <c r="J2668" s="2" t="s">
        <v>9903</v>
      </c>
      <c r="K2668" s="2" t="s">
        <v>9908</v>
      </c>
      <c r="L2668" s="2" t="s">
        <v>9915</v>
      </c>
      <c r="M2668" s="2">
        <v>2</v>
      </c>
      <c r="N2668" s="2">
        <v>9590.06</v>
      </c>
      <c r="O2668" s="2">
        <v>19180.12</v>
      </c>
      <c r="P2668" s="2">
        <v>14.55</v>
      </c>
      <c r="Q2668" s="2">
        <v>16389.41</v>
      </c>
      <c r="R2668" s="2">
        <v>3</v>
      </c>
      <c r="S2668" s="2">
        <f t="shared" si="123"/>
        <v>5</v>
      </c>
      <c r="T2668" s="2">
        <f t="shared" si="124"/>
        <v>2</v>
      </c>
      <c r="U2668" s="6">
        <f t="shared" si="125"/>
        <v>17.118479087452471</v>
      </c>
    </row>
    <row r="2669" spans="1:21" x14ac:dyDescent="0.3">
      <c r="A2669" s="2" t="s">
        <v>2684</v>
      </c>
      <c r="B2669" s="2" t="s">
        <v>7644</v>
      </c>
      <c r="C2669" s="3">
        <v>45504</v>
      </c>
      <c r="D2669" s="4">
        <v>8</v>
      </c>
      <c r="E2669" s="3">
        <v>45509</v>
      </c>
      <c r="F2669" s="3">
        <v>45510</v>
      </c>
      <c r="G2669" s="3">
        <v>30600</v>
      </c>
      <c r="H2669" s="2" t="s">
        <v>9882</v>
      </c>
      <c r="I2669" s="2" t="s">
        <v>9887</v>
      </c>
      <c r="J2669" s="2" t="s">
        <v>9904</v>
      </c>
      <c r="K2669" s="2" t="s">
        <v>9912</v>
      </c>
      <c r="L2669" s="2" t="s">
        <v>9933</v>
      </c>
      <c r="M2669" s="2">
        <v>1</v>
      </c>
      <c r="N2669" s="2">
        <v>8167.56</v>
      </c>
      <c r="O2669" s="2">
        <v>8167.56</v>
      </c>
      <c r="P2669" s="2">
        <v>16.079999999999998</v>
      </c>
      <c r="Q2669" s="2">
        <v>6854.22</v>
      </c>
      <c r="R2669" s="2">
        <v>5</v>
      </c>
      <c r="S2669" s="2">
        <f t="shared" si="123"/>
        <v>6</v>
      </c>
      <c r="T2669" s="2">
        <f t="shared" si="124"/>
        <v>2</v>
      </c>
      <c r="U2669" s="6">
        <f t="shared" si="125"/>
        <v>40.80359820089955</v>
      </c>
    </row>
    <row r="2670" spans="1:21" x14ac:dyDescent="0.3">
      <c r="A2670" s="2" t="s">
        <v>2685</v>
      </c>
      <c r="B2670" s="2" t="s">
        <v>7645</v>
      </c>
      <c r="C2670" s="3">
        <v>45837</v>
      </c>
      <c r="D2670" s="4">
        <v>4</v>
      </c>
      <c r="E2670" s="3">
        <v>45840</v>
      </c>
      <c r="F2670" s="3">
        <v>45841</v>
      </c>
      <c r="G2670" s="3">
        <v>33167</v>
      </c>
      <c r="H2670" s="2" t="s">
        <v>9879</v>
      </c>
      <c r="I2670" s="2" t="s">
        <v>9900</v>
      </c>
      <c r="J2670" s="2" t="s">
        <v>9903</v>
      </c>
      <c r="K2670" s="2" t="s">
        <v>9907</v>
      </c>
      <c r="L2670" s="2" t="s">
        <v>9932</v>
      </c>
      <c r="M2670" s="2">
        <v>8</v>
      </c>
      <c r="N2670" s="2">
        <v>43658.16</v>
      </c>
      <c r="O2670" s="2">
        <v>349265.28</v>
      </c>
      <c r="P2670" s="2">
        <v>10.51</v>
      </c>
      <c r="Q2670" s="2">
        <v>312557.5</v>
      </c>
      <c r="R2670" s="2">
        <v>4</v>
      </c>
      <c r="S2670" s="2">
        <f t="shared" si="123"/>
        <v>4</v>
      </c>
      <c r="T2670" s="2">
        <f t="shared" si="124"/>
        <v>0</v>
      </c>
      <c r="U2670" s="6">
        <f t="shared" si="125"/>
        <v>34.688569472963721</v>
      </c>
    </row>
    <row r="2671" spans="1:21" x14ac:dyDescent="0.3">
      <c r="A2671" s="2" t="s">
        <v>2686</v>
      </c>
      <c r="B2671" s="2" t="s">
        <v>7646</v>
      </c>
      <c r="C2671" s="3">
        <v>45589</v>
      </c>
      <c r="D2671" s="4">
        <v>4</v>
      </c>
      <c r="E2671" s="3">
        <v>45594</v>
      </c>
      <c r="F2671" s="3">
        <v>45596</v>
      </c>
      <c r="G2671" s="3">
        <v>30372</v>
      </c>
      <c r="H2671" s="2" t="s">
        <v>9882</v>
      </c>
      <c r="I2671" s="2" t="s">
        <v>9898</v>
      </c>
      <c r="J2671" s="2" t="s">
        <v>9904</v>
      </c>
      <c r="K2671" s="2" t="s">
        <v>9909</v>
      </c>
      <c r="L2671" s="2" t="s">
        <v>9927</v>
      </c>
      <c r="M2671" s="2">
        <v>5</v>
      </c>
      <c r="N2671" s="2">
        <v>45463.26</v>
      </c>
      <c r="O2671" s="2">
        <v>227316.3</v>
      </c>
      <c r="P2671" s="2">
        <v>0.59</v>
      </c>
      <c r="Q2671" s="2">
        <v>225975.13</v>
      </c>
      <c r="R2671" s="2">
        <v>5</v>
      </c>
      <c r="S2671" s="2">
        <f t="shared" si="123"/>
        <v>7</v>
      </c>
      <c r="T2671" s="2">
        <f t="shared" si="124"/>
        <v>-3</v>
      </c>
      <c r="U2671" s="6">
        <f t="shared" si="125"/>
        <v>41.660517567303302</v>
      </c>
    </row>
    <row r="2672" spans="1:21" x14ac:dyDescent="0.3">
      <c r="A2672" s="2" t="s">
        <v>2687</v>
      </c>
      <c r="B2672" s="2" t="s">
        <v>7647</v>
      </c>
      <c r="C2672" s="3">
        <v>45253</v>
      </c>
      <c r="D2672" s="4">
        <v>5</v>
      </c>
      <c r="E2672" s="3">
        <v>45255</v>
      </c>
      <c r="F2672" s="3">
        <v>45258</v>
      </c>
      <c r="G2672" s="3">
        <v>34369</v>
      </c>
      <c r="H2672" s="2" t="s">
        <v>9881</v>
      </c>
      <c r="I2672" s="2" t="s">
        <v>9899</v>
      </c>
      <c r="J2672" s="2" t="s">
        <v>9905</v>
      </c>
      <c r="K2672" s="2" t="s">
        <v>9910</v>
      </c>
      <c r="L2672" s="2" t="s">
        <v>9935</v>
      </c>
      <c r="M2672" s="2">
        <v>4</v>
      </c>
      <c r="N2672" s="2">
        <v>13905.46</v>
      </c>
      <c r="O2672" s="2">
        <v>55621.84</v>
      </c>
      <c r="P2672" s="2">
        <v>11.35</v>
      </c>
      <c r="Q2672" s="2">
        <v>49308.76</v>
      </c>
      <c r="R2672" s="2">
        <v>2</v>
      </c>
      <c r="S2672" s="2">
        <f t="shared" si="123"/>
        <v>5</v>
      </c>
      <c r="T2672" s="2">
        <f t="shared" si="124"/>
        <v>0</v>
      </c>
      <c r="U2672" s="6">
        <f t="shared" si="125"/>
        <v>29.800127772200419</v>
      </c>
    </row>
    <row r="2673" spans="1:21" x14ac:dyDescent="0.3">
      <c r="A2673" s="2" t="s">
        <v>2688</v>
      </c>
      <c r="B2673" s="2" t="s">
        <v>7648</v>
      </c>
      <c r="C2673" s="3">
        <v>45586</v>
      </c>
      <c r="D2673" s="4">
        <v>6</v>
      </c>
      <c r="E2673" s="3">
        <v>45587</v>
      </c>
      <c r="F2673" s="3">
        <v>45591</v>
      </c>
      <c r="G2673" s="3">
        <v>33727</v>
      </c>
      <c r="H2673" s="2" t="s">
        <v>9881</v>
      </c>
      <c r="I2673" s="2" t="s">
        <v>9894</v>
      </c>
      <c r="J2673" s="2" t="s">
        <v>9904</v>
      </c>
      <c r="K2673" s="2" t="s">
        <v>9909</v>
      </c>
      <c r="L2673" s="2" t="s">
        <v>9916</v>
      </c>
      <c r="M2673" s="2">
        <v>3</v>
      </c>
      <c r="N2673" s="2">
        <v>45203.78</v>
      </c>
      <c r="O2673" s="2">
        <v>135611.34</v>
      </c>
      <c r="P2673" s="2">
        <v>19.28</v>
      </c>
      <c r="Q2673" s="2">
        <v>109465.47</v>
      </c>
      <c r="R2673" s="2">
        <v>1</v>
      </c>
      <c r="S2673" s="2">
        <f t="shared" si="123"/>
        <v>5</v>
      </c>
      <c r="T2673" s="2">
        <f t="shared" si="124"/>
        <v>1</v>
      </c>
      <c r="U2673" s="6">
        <f t="shared" si="125"/>
        <v>32.46615231458437</v>
      </c>
    </row>
    <row r="2674" spans="1:21" x14ac:dyDescent="0.3">
      <c r="A2674" s="2" t="s">
        <v>2689</v>
      </c>
      <c r="B2674" s="2" t="s">
        <v>6739</v>
      </c>
      <c r="C2674" s="3">
        <v>45625</v>
      </c>
      <c r="D2674" s="4">
        <v>4</v>
      </c>
      <c r="E2674" s="3">
        <v>45626</v>
      </c>
      <c r="F2674" s="3">
        <v>45627</v>
      </c>
      <c r="G2674" s="3">
        <v>31954</v>
      </c>
      <c r="H2674" s="2" t="s">
        <v>9879</v>
      </c>
      <c r="I2674" s="2" t="s">
        <v>9886</v>
      </c>
      <c r="J2674" s="2" t="s">
        <v>9903</v>
      </c>
      <c r="K2674" s="2" t="s">
        <v>9907</v>
      </c>
      <c r="L2674" s="2" t="s">
        <v>9931</v>
      </c>
      <c r="M2674" s="2">
        <v>2</v>
      </c>
      <c r="N2674" s="2">
        <v>31138.48</v>
      </c>
      <c r="O2674" s="2">
        <v>62276.959999999999</v>
      </c>
      <c r="P2674" s="2">
        <v>24.73</v>
      </c>
      <c r="Q2674" s="2">
        <v>46875.87</v>
      </c>
      <c r="R2674" s="2">
        <v>4</v>
      </c>
      <c r="S2674" s="2">
        <f t="shared" si="123"/>
        <v>2</v>
      </c>
      <c r="T2674" s="2">
        <f t="shared" si="124"/>
        <v>2</v>
      </c>
      <c r="U2674" s="6">
        <f t="shared" si="125"/>
        <v>37.427809798270893</v>
      </c>
    </row>
    <row r="2675" spans="1:21" x14ac:dyDescent="0.3">
      <c r="A2675" s="2" t="s">
        <v>2690</v>
      </c>
      <c r="B2675" s="2" t="s">
        <v>7649</v>
      </c>
      <c r="C2675" s="3">
        <v>45698</v>
      </c>
      <c r="D2675" s="4">
        <v>8</v>
      </c>
      <c r="E2675" s="3">
        <v>45700</v>
      </c>
      <c r="F2675" s="3">
        <v>45703</v>
      </c>
      <c r="G2675" s="3">
        <v>34495</v>
      </c>
      <c r="H2675" s="2" t="s">
        <v>9881</v>
      </c>
      <c r="I2675" s="2" t="s">
        <v>9899</v>
      </c>
      <c r="J2675" s="2" t="s">
        <v>9905</v>
      </c>
      <c r="K2675" s="2" t="s">
        <v>9910</v>
      </c>
      <c r="L2675" s="2" t="s">
        <v>9925</v>
      </c>
      <c r="M2675" s="2">
        <v>8</v>
      </c>
      <c r="N2675" s="2">
        <v>35529.730000000003</v>
      </c>
      <c r="O2675" s="2">
        <v>284237.84000000003</v>
      </c>
      <c r="P2675" s="2">
        <v>4.92</v>
      </c>
      <c r="Q2675" s="2">
        <v>270253.34000000003</v>
      </c>
      <c r="R2675" s="2">
        <v>3</v>
      </c>
      <c r="S2675" s="2">
        <f t="shared" si="123"/>
        <v>5</v>
      </c>
      <c r="T2675" s="2">
        <f t="shared" si="124"/>
        <v>3</v>
      </c>
      <c r="U2675" s="6">
        <f t="shared" si="125"/>
        <v>30.67214236824093</v>
      </c>
    </row>
    <row r="2676" spans="1:21" x14ac:dyDescent="0.3">
      <c r="A2676" s="2" t="s">
        <v>2691</v>
      </c>
      <c r="B2676" s="2" t="s">
        <v>7650</v>
      </c>
      <c r="C2676" s="3">
        <v>45306</v>
      </c>
      <c r="D2676" s="4">
        <v>6</v>
      </c>
      <c r="E2676" s="3">
        <v>45309</v>
      </c>
      <c r="F2676" s="3">
        <v>45314</v>
      </c>
      <c r="G2676" s="3">
        <v>29896</v>
      </c>
      <c r="H2676" s="2" t="s">
        <v>9881</v>
      </c>
      <c r="I2676" s="2" t="s">
        <v>9891</v>
      </c>
      <c r="J2676" s="2" t="s">
        <v>9903</v>
      </c>
      <c r="K2676" s="2" t="s">
        <v>9907</v>
      </c>
      <c r="L2676" s="2" t="s">
        <v>9932</v>
      </c>
      <c r="M2676" s="2">
        <v>9</v>
      </c>
      <c r="N2676" s="2">
        <v>12691.85</v>
      </c>
      <c r="O2676" s="2">
        <v>114226.65</v>
      </c>
      <c r="P2676" s="2">
        <v>16.77</v>
      </c>
      <c r="Q2676" s="2">
        <v>95070.84</v>
      </c>
      <c r="R2676" s="2">
        <v>5</v>
      </c>
      <c r="S2676" s="2">
        <f t="shared" si="123"/>
        <v>8</v>
      </c>
      <c r="T2676" s="2">
        <f t="shared" si="124"/>
        <v>-2</v>
      </c>
      <c r="U2676" s="6">
        <f t="shared" si="125"/>
        <v>42.190280629705683</v>
      </c>
    </row>
    <row r="2677" spans="1:21" x14ac:dyDescent="0.3">
      <c r="A2677" s="2" t="s">
        <v>2692</v>
      </c>
      <c r="B2677" s="2" t="s">
        <v>7651</v>
      </c>
      <c r="C2677" s="3">
        <v>45380</v>
      </c>
      <c r="D2677" s="4">
        <v>7</v>
      </c>
      <c r="E2677" s="3">
        <v>45381</v>
      </c>
      <c r="F2677" s="3">
        <v>45382</v>
      </c>
      <c r="G2677" s="3">
        <v>27074</v>
      </c>
      <c r="H2677" s="2" t="s">
        <v>9881</v>
      </c>
      <c r="I2677" s="2" t="s">
        <v>9885</v>
      </c>
      <c r="J2677" s="2" t="s">
        <v>9904</v>
      </c>
      <c r="K2677" s="2" t="s">
        <v>9909</v>
      </c>
      <c r="L2677" s="2" t="s">
        <v>9929</v>
      </c>
      <c r="M2677" s="2">
        <v>8</v>
      </c>
      <c r="N2677" s="2">
        <v>40120.230000000003</v>
      </c>
      <c r="O2677" s="2">
        <v>320961.84000000003</v>
      </c>
      <c r="P2677" s="2">
        <v>1.96</v>
      </c>
      <c r="Q2677" s="2">
        <v>314670.99</v>
      </c>
      <c r="R2677" s="2">
        <v>5</v>
      </c>
      <c r="S2677" s="2">
        <f t="shared" si="123"/>
        <v>2</v>
      </c>
      <c r="T2677" s="2">
        <f t="shared" si="124"/>
        <v>5</v>
      </c>
      <c r="U2677" s="6">
        <f t="shared" si="125"/>
        <v>50.11842387803307</v>
      </c>
    </row>
    <row r="2678" spans="1:21" x14ac:dyDescent="0.3">
      <c r="A2678" s="2" t="s">
        <v>2693</v>
      </c>
      <c r="B2678" s="2" t="s">
        <v>7652</v>
      </c>
      <c r="C2678" s="3">
        <v>45255</v>
      </c>
      <c r="D2678" s="4">
        <v>7</v>
      </c>
      <c r="E2678" s="3">
        <v>45256</v>
      </c>
      <c r="F2678" s="3">
        <v>45258</v>
      </c>
      <c r="G2678" s="3">
        <v>35115</v>
      </c>
      <c r="H2678" s="2" t="s">
        <v>9880</v>
      </c>
      <c r="I2678" s="2" t="s">
        <v>9884</v>
      </c>
      <c r="J2678" s="2" t="s">
        <v>9905</v>
      </c>
      <c r="K2678" s="2" t="s">
        <v>9910</v>
      </c>
      <c r="L2678" s="2" t="s">
        <v>9924</v>
      </c>
      <c r="M2678" s="2">
        <v>1</v>
      </c>
      <c r="N2678" s="2">
        <v>42441.51</v>
      </c>
      <c r="O2678" s="2">
        <v>42441.51</v>
      </c>
      <c r="P2678" s="2">
        <v>25.09</v>
      </c>
      <c r="Q2678" s="2">
        <v>31792.94</v>
      </c>
      <c r="R2678" s="2">
        <v>2</v>
      </c>
      <c r="S2678" s="2">
        <f t="shared" si="123"/>
        <v>3</v>
      </c>
      <c r="T2678" s="2">
        <f t="shared" si="124"/>
        <v>4</v>
      </c>
      <c r="U2678" s="6">
        <f t="shared" si="125"/>
        <v>27.761806981519506</v>
      </c>
    </row>
    <row r="2679" spans="1:21" x14ac:dyDescent="0.3">
      <c r="A2679" s="2" t="s">
        <v>2694</v>
      </c>
      <c r="B2679" s="2" t="s">
        <v>7653</v>
      </c>
      <c r="C2679" s="3">
        <v>45271</v>
      </c>
      <c r="D2679" s="4">
        <v>7</v>
      </c>
      <c r="E2679" s="3">
        <v>45276</v>
      </c>
      <c r="F2679" s="3">
        <v>45281</v>
      </c>
      <c r="G2679" s="3">
        <v>38072</v>
      </c>
      <c r="H2679" s="2" t="s">
        <v>9879</v>
      </c>
      <c r="I2679" s="2" t="s">
        <v>9893</v>
      </c>
      <c r="J2679" s="2" t="s">
        <v>9904</v>
      </c>
      <c r="K2679" s="2" t="s">
        <v>9909</v>
      </c>
      <c r="L2679" s="2" t="s">
        <v>9916</v>
      </c>
      <c r="M2679" s="2">
        <v>6</v>
      </c>
      <c r="N2679" s="2">
        <v>19132.25</v>
      </c>
      <c r="O2679" s="2">
        <v>114793.5</v>
      </c>
      <c r="P2679" s="2">
        <v>26.54</v>
      </c>
      <c r="Q2679" s="2">
        <v>84327.31</v>
      </c>
      <c r="R2679" s="2">
        <v>4</v>
      </c>
      <c r="S2679" s="2">
        <f t="shared" si="123"/>
        <v>10</v>
      </c>
      <c r="T2679" s="2">
        <f t="shared" si="124"/>
        <v>-3</v>
      </c>
      <c r="U2679" s="6">
        <f t="shared" si="125"/>
        <v>19.709787816563999</v>
      </c>
    </row>
    <row r="2680" spans="1:21" x14ac:dyDescent="0.3">
      <c r="A2680" s="2" t="s">
        <v>2695</v>
      </c>
      <c r="B2680" s="2" t="s">
        <v>7654</v>
      </c>
      <c r="C2680" s="3">
        <v>45631</v>
      </c>
      <c r="D2680" s="4">
        <v>6</v>
      </c>
      <c r="E2680" s="3">
        <v>45636</v>
      </c>
      <c r="F2680" s="3">
        <v>45639</v>
      </c>
      <c r="G2680" s="3">
        <v>26579</v>
      </c>
      <c r="H2680" s="2" t="s">
        <v>9882</v>
      </c>
      <c r="I2680" s="2" t="s">
        <v>9887</v>
      </c>
      <c r="J2680" s="2" t="s">
        <v>9905</v>
      </c>
      <c r="K2680" s="2" t="s">
        <v>9910</v>
      </c>
      <c r="L2680" s="2" t="s">
        <v>9924</v>
      </c>
      <c r="M2680" s="2">
        <v>2</v>
      </c>
      <c r="N2680" s="2">
        <v>43485.4</v>
      </c>
      <c r="O2680" s="2">
        <v>86970.8</v>
      </c>
      <c r="P2680" s="2">
        <v>16.010000000000002</v>
      </c>
      <c r="Q2680" s="2">
        <v>73046.77</v>
      </c>
      <c r="R2680" s="2">
        <v>3</v>
      </c>
      <c r="S2680" s="2">
        <f t="shared" si="123"/>
        <v>8</v>
      </c>
      <c r="T2680" s="2">
        <f t="shared" si="124"/>
        <v>-2</v>
      </c>
      <c r="U2680" s="6">
        <f t="shared" si="125"/>
        <v>52.159512371506793</v>
      </c>
    </row>
    <row r="2681" spans="1:21" x14ac:dyDescent="0.3">
      <c r="A2681" s="2" t="s">
        <v>2696</v>
      </c>
      <c r="B2681" s="2" t="s">
        <v>7655</v>
      </c>
      <c r="C2681" s="3">
        <v>45754</v>
      </c>
      <c r="D2681" s="4">
        <v>5</v>
      </c>
      <c r="E2681" s="3">
        <v>45756</v>
      </c>
      <c r="F2681" s="3">
        <v>45757</v>
      </c>
      <c r="G2681" s="3">
        <v>35354</v>
      </c>
      <c r="H2681" s="2" t="s">
        <v>9882</v>
      </c>
      <c r="I2681" s="2" t="s">
        <v>9902</v>
      </c>
      <c r="J2681" s="2" t="s">
        <v>9903</v>
      </c>
      <c r="K2681" s="2" t="s">
        <v>9907</v>
      </c>
      <c r="L2681" s="2" t="s">
        <v>9931</v>
      </c>
      <c r="M2681" s="2">
        <v>7</v>
      </c>
      <c r="N2681" s="2">
        <v>40273.43</v>
      </c>
      <c r="O2681" s="2">
        <v>281914.01</v>
      </c>
      <c r="P2681" s="2">
        <v>8.65</v>
      </c>
      <c r="Q2681" s="2">
        <v>257528.45</v>
      </c>
      <c r="R2681" s="2">
        <v>3</v>
      </c>
      <c r="S2681" s="2">
        <f t="shared" si="123"/>
        <v>3</v>
      </c>
      <c r="T2681" s="2">
        <f t="shared" si="124"/>
        <v>2</v>
      </c>
      <c r="U2681" s="6">
        <f t="shared" si="125"/>
        <v>28.472348968789927</v>
      </c>
    </row>
    <row r="2682" spans="1:21" x14ac:dyDescent="0.3">
      <c r="A2682" s="2" t="s">
        <v>2697</v>
      </c>
      <c r="B2682" s="2" t="s">
        <v>7656</v>
      </c>
      <c r="C2682" s="3">
        <v>45394</v>
      </c>
      <c r="D2682" s="4">
        <v>10</v>
      </c>
      <c r="E2682" s="3">
        <v>45398</v>
      </c>
      <c r="F2682" s="3">
        <v>45401</v>
      </c>
      <c r="G2682" s="3">
        <v>31033</v>
      </c>
      <c r="H2682" s="2" t="s">
        <v>9880</v>
      </c>
      <c r="I2682" s="2" t="s">
        <v>9889</v>
      </c>
      <c r="J2682" s="2" t="s">
        <v>9903</v>
      </c>
      <c r="K2682" s="2" t="s">
        <v>9908</v>
      </c>
      <c r="L2682" s="2" t="s">
        <v>9915</v>
      </c>
      <c r="M2682" s="2">
        <v>7</v>
      </c>
      <c r="N2682" s="2">
        <v>39631.980000000003</v>
      </c>
      <c r="O2682" s="2">
        <v>277423.86</v>
      </c>
      <c r="P2682" s="2">
        <v>3.51</v>
      </c>
      <c r="Q2682" s="2">
        <v>267686.28000000003</v>
      </c>
      <c r="R2682" s="2">
        <v>2</v>
      </c>
      <c r="S2682" s="2">
        <f t="shared" si="123"/>
        <v>7</v>
      </c>
      <c r="T2682" s="2">
        <f t="shared" si="124"/>
        <v>3</v>
      </c>
      <c r="U2682" s="6">
        <f t="shared" si="125"/>
        <v>39.316306089743591</v>
      </c>
    </row>
    <row r="2683" spans="1:21" x14ac:dyDescent="0.3">
      <c r="A2683" s="2" t="s">
        <v>2698</v>
      </c>
      <c r="B2683" s="2" t="s">
        <v>7657</v>
      </c>
      <c r="C2683" s="3">
        <v>45718</v>
      </c>
      <c r="D2683" s="4">
        <v>5</v>
      </c>
      <c r="E2683" s="3">
        <v>45723</v>
      </c>
      <c r="F2683" s="3">
        <v>45728</v>
      </c>
      <c r="G2683" s="3">
        <v>25451</v>
      </c>
      <c r="H2683" s="2" t="s">
        <v>9880</v>
      </c>
      <c r="I2683" s="2" t="s">
        <v>9901</v>
      </c>
      <c r="J2683" s="2" t="s">
        <v>9904</v>
      </c>
      <c r="K2683" s="2" t="s">
        <v>9912</v>
      </c>
      <c r="L2683" s="2" t="s">
        <v>9933</v>
      </c>
      <c r="M2683" s="2">
        <v>3</v>
      </c>
      <c r="N2683" s="2">
        <v>23619.22</v>
      </c>
      <c r="O2683" s="2">
        <v>70857.66</v>
      </c>
      <c r="P2683" s="2">
        <v>9.34</v>
      </c>
      <c r="Q2683" s="2">
        <v>64239.55</v>
      </c>
      <c r="R2683" s="2">
        <v>5</v>
      </c>
      <c r="S2683" s="2">
        <f t="shared" si="123"/>
        <v>10</v>
      </c>
      <c r="T2683" s="2">
        <f t="shared" si="124"/>
        <v>-5</v>
      </c>
      <c r="U2683" s="6">
        <f t="shared" si="125"/>
        <v>55.488688217493632</v>
      </c>
    </row>
    <row r="2684" spans="1:21" x14ac:dyDescent="0.3">
      <c r="A2684" s="2" t="s">
        <v>2699</v>
      </c>
      <c r="B2684" s="2" t="s">
        <v>7658</v>
      </c>
      <c r="C2684" s="3">
        <v>45718</v>
      </c>
      <c r="D2684" s="4">
        <v>5</v>
      </c>
      <c r="E2684" s="3">
        <v>45719</v>
      </c>
      <c r="F2684" s="3">
        <v>45724</v>
      </c>
      <c r="G2684" s="3">
        <v>24489</v>
      </c>
      <c r="H2684" s="2" t="s">
        <v>9881</v>
      </c>
      <c r="I2684" s="2" t="s">
        <v>9899</v>
      </c>
      <c r="J2684" s="2" t="s">
        <v>9903</v>
      </c>
      <c r="K2684" s="2" t="s">
        <v>9907</v>
      </c>
      <c r="L2684" s="2" t="s">
        <v>9914</v>
      </c>
      <c r="M2684" s="2">
        <v>10</v>
      </c>
      <c r="N2684" s="2">
        <v>42080.02</v>
      </c>
      <c r="O2684" s="2">
        <v>420800.2</v>
      </c>
      <c r="P2684" s="2">
        <v>17.55</v>
      </c>
      <c r="Q2684" s="2">
        <v>346949.76</v>
      </c>
      <c r="R2684" s="2">
        <v>1</v>
      </c>
      <c r="S2684" s="2">
        <f t="shared" si="123"/>
        <v>6</v>
      </c>
      <c r="T2684" s="2">
        <f t="shared" si="124"/>
        <v>-1</v>
      </c>
      <c r="U2684" s="6">
        <f t="shared" si="125"/>
        <v>58.121160092807429</v>
      </c>
    </row>
    <row r="2685" spans="1:21" x14ac:dyDescent="0.3">
      <c r="A2685" s="2" t="s">
        <v>2700</v>
      </c>
      <c r="B2685" s="2" t="s">
        <v>7659</v>
      </c>
      <c r="C2685" s="3">
        <v>45793</v>
      </c>
      <c r="D2685" s="4">
        <v>10</v>
      </c>
      <c r="E2685" s="3">
        <v>45798</v>
      </c>
      <c r="F2685" s="3">
        <v>45801</v>
      </c>
      <c r="G2685" s="3">
        <v>31355</v>
      </c>
      <c r="H2685" s="2" t="s">
        <v>9881</v>
      </c>
      <c r="I2685" s="2" t="s">
        <v>9899</v>
      </c>
      <c r="J2685" s="2" t="s">
        <v>9904</v>
      </c>
      <c r="K2685" s="2" t="s">
        <v>9909</v>
      </c>
      <c r="L2685" s="2" t="s">
        <v>9927</v>
      </c>
      <c r="M2685" s="2">
        <v>9</v>
      </c>
      <c r="N2685" s="2">
        <v>26444.34</v>
      </c>
      <c r="O2685" s="2">
        <v>237999.06</v>
      </c>
      <c r="P2685" s="2">
        <v>1.1000000000000001</v>
      </c>
      <c r="Q2685" s="2">
        <v>235381.07</v>
      </c>
      <c r="R2685" s="2">
        <v>2</v>
      </c>
      <c r="S2685" s="2">
        <f t="shared" si="123"/>
        <v>8</v>
      </c>
      <c r="T2685" s="2">
        <f t="shared" si="124"/>
        <v>2</v>
      </c>
      <c r="U2685" s="6">
        <f t="shared" si="125"/>
        <v>39.529749582637727</v>
      </c>
    </row>
    <row r="2686" spans="1:21" x14ac:dyDescent="0.3">
      <c r="A2686" s="2" t="s">
        <v>2701</v>
      </c>
      <c r="B2686" s="2" t="s">
        <v>7660</v>
      </c>
      <c r="C2686" s="3">
        <v>45260</v>
      </c>
      <c r="D2686" s="4">
        <v>3</v>
      </c>
      <c r="E2686" s="3">
        <v>45263</v>
      </c>
      <c r="F2686" s="3">
        <v>45268</v>
      </c>
      <c r="G2686" s="3">
        <v>26473</v>
      </c>
      <c r="H2686" s="2" t="s">
        <v>9880</v>
      </c>
      <c r="I2686" s="2" t="s">
        <v>9889</v>
      </c>
      <c r="J2686" s="2" t="s">
        <v>9903</v>
      </c>
      <c r="K2686" s="2" t="s">
        <v>9907</v>
      </c>
      <c r="L2686" s="2" t="s">
        <v>9914</v>
      </c>
      <c r="M2686" s="2">
        <v>4</v>
      </c>
      <c r="N2686" s="2">
        <v>8113.35</v>
      </c>
      <c r="O2686" s="2">
        <v>32453.4</v>
      </c>
      <c r="P2686" s="2">
        <v>19.34</v>
      </c>
      <c r="Q2686" s="2">
        <v>26176.91</v>
      </c>
      <c r="R2686" s="2">
        <v>3</v>
      </c>
      <c r="S2686" s="2">
        <f t="shared" si="123"/>
        <v>8</v>
      </c>
      <c r="T2686" s="2">
        <f t="shared" si="124"/>
        <v>-5</v>
      </c>
      <c r="U2686" s="6">
        <f t="shared" si="125"/>
        <v>51.436002737850785</v>
      </c>
    </row>
    <row r="2687" spans="1:21" x14ac:dyDescent="0.3">
      <c r="A2687" s="2" t="s">
        <v>2702</v>
      </c>
      <c r="B2687" s="2" t="s">
        <v>7661</v>
      </c>
      <c r="C2687" s="3">
        <v>45459</v>
      </c>
      <c r="D2687" s="4">
        <v>10</v>
      </c>
      <c r="E2687" s="3">
        <v>45464</v>
      </c>
      <c r="F2687" s="3">
        <v>45465</v>
      </c>
      <c r="G2687" s="3">
        <v>23148</v>
      </c>
      <c r="H2687" s="2" t="s">
        <v>9880</v>
      </c>
      <c r="I2687" s="2" t="s">
        <v>9884</v>
      </c>
      <c r="J2687" s="2" t="s">
        <v>9904</v>
      </c>
      <c r="K2687" s="2" t="s">
        <v>9912</v>
      </c>
      <c r="L2687" s="2" t="s">
        <v>9930</v>
      </c>
      <c r="M2687" s="2">
        <v>4</v>
      </c>
      <c r="N2687" s="2">
        <v>21754.87</v>
      </c>
      <c r="O2687" s="2">
        <v>87019.48</v>
      </c>
      <c r="P2687" s="2">
        <v>10.6</v>
      </c>
      <c r="Q2687" s="2">
        <v>77795.42</v>
      </c>
      <c r="R2687" s="2">
        <v>3</v>
      </c>
      <c r="S2687" s="2">
        <f t="shared" si="123"/>
        <v>6</v>
      </c>
      <c r="T2687" s="2">
        <f t="shared" si="124"/>
        <v>4</v>
      </c>
      <c r="U2687" s="6">
        <f t="shared" si="125"/>
        <v>61.082840236686394</v>
      </c>
    </row>
    <row r="2688" spans="1:21" x14ac:dyDescent="0.3">
      <c r="A2688" s="2" t="s">
        <v>2703</v>
      </c>
      <c r="B2688" s="2" t="s">
        <v>7662</v>
      </c>
      <c r="C2688" s="3">
        <v>45730</v>
      </c>
      <c r="D2688" s="4">
        <v>6</v>
      </c>
      <c r="E2688" s="3">
        <v>45733</v>
      </c>
      <c r="F2688" s="3">
        <v>45734</v>
      </c>
      <c r="G2688" s="3">
        <v>26824</v>
      </c>
      <c r="H2688" s="2" t="s">
        <v>9879</v>
      </c>
      <c r="I2688" s="2" t="s">
        <v>9896</v>
      </c>
      <c r="J2688" s="2" t="s">
        <v>9903</v>
      </c>
      <c r="K2688" s="2" t="s">
        <v>9908</v>
      </c>
      <c r="L2688" s="2" t="s">
        <v>9934</v>
      </c>
      <c r="M2688" s="2">
        <v>2</v>
      </c>
      <c r="N2688" s="2">
        <v>11118.62</v>
      </c>
      <c r="O2688" s="2">
        <v>22237.24</v>
      </c>
      <c r="P2688" s="2">
        <v>5.68</v>
      </c>
      <c r="Q2688" s="2">
        <v>20974.16</v>
      </c>
      <c r="R2688" s="2">
        <v>1</v>
      </c>
      <c r="S2688" s="2">
        <f t="shared" si="123"/>
        <v>4</v>
      </c>
      <c r="T2688" s="2">
        <f t="shared" si="124"/>
        <v>2</v>
      </c>
      <c r="U2688" s="6">
        <f t="shared" si="125"/>
        <v>51.76247546234115</v>
      </c>
    </row>
    <row r="2689" spans="1:21" x14ac:dyDescent="0.3">
      <c r="A2689" s="2" t="s">
        <v>2704</v>
      </c>
      <c r="B2689" s="2" t="s">
        <v>7663</v>
      </c>
      <c r="C2689" s="3">
        <v>45560</v>
      </c>
      <c r="D2689" s="4">
        <v>3</v>
      </c>
      <c r="E2689" s="3">
        <v>45562</v>
      </c>
      <c r="F2689" s="3">
        <v>45564</v>
      </c>
      <c r="G2689" s="3">
        <v>34209</v>
      </c>
      <c r="H2689" s="2" t="s">
        <v>9880</v>
      </c>
      <c r="I2689" s="2" t="s">
        <v>9884</v>
      </c>
      <c r="J2689" s="2" t="s">
        <v>9904</v>
      </c>
      <c r="K2689" s="2" t="s">
        <v>9909</v>
      </c>
      <c r="L2689" s="2" t="s">
        <v>9916</v>
      </c>
      <c r="M2689" s="2">
        <v>7</v>
      </c>
      <c r="N2689" s="2">
        <v>9904.84</v>
      </c>
      <c r="O2689" s="2">
        <v>69333.88</v>
      </c>
      <c r="P2689" s="2">
        <v>17.579999999999998</v>
      </c>
      <c r="Q2689" s="2">
        <v>57144.98</v>
      </c>
      <c r="R2689" s="2">
        <v>2</v>
      </c>
      <c r="S2689" s="2">
        <f t="shared" si="123"/>
        <v>4</v>
      </c>
      <c r="T2689" s="2">
        <f t="shared" si="124"/>
        <v>-1</v>
      </c>
      <c r="U2689" s="6">
        <f t="shared" si="125"/>
        <v>31.077344284736483</v>
      </c>
    </row>
    <row r="2690" spans="1:21" x14ac:dyDescent="0.3">
      <c r="A2690" s="2" t="s">
        <v>2705</v>
      </c>
      <c r="B2690" s="2" t="s">
        <v>7664</v>
      </c>
      <c r="C2690" s="3">
        <v>45540</v>
      </c>
      <c r="D2690" s="4">
        <v>5</v>
      </c>
      <c r="E2690" s="3">
        <v>45541</v>
      </c>
      <c r="F2690" s="3">
        <v>45543</v>
      </c>
      <c r="G2690" s="3">
        <v>38151</v>
      </c>
      <c r="H2690" s="2" t="s">
        <v>9882</v>
      </c>
      <c r="I2690" s="2" t="s">
        <v>9902</v>
      </c>
      <c r="J2690" s="2" t="s">
        <v>9906</v>
      </c>
      <c r="K2690" s="2" t="s">
        <v>9911</v>
      </c>
      <c r="L2690" s="2" t="s">
        <v>9926</v>
      </c>
      <c r="M2690" s="2">
        <v>7</v>
      </c>
      <c r="N2690" s="2">
        <v>33466.03</v>
      </c>
      <c r="O2690" s="2">
        <v>234262.21</v>
      </c>
      <c r="P2690" s="2">
        <v>9.1</v>
      </c>
      <c r="Q2690" s="2">
        <v>212944.35</v>
      </c>
      <c r="R2690" s="2">
        <v>4</v>
      </c>
      <c r="S2690" s="2">
        <f t="shared" si="123"/>
        <v>3</v>
      </c>
      <c r="T2690" s="2">
        <f t="shared" si="124"/>
        <v>2</v>
      </c>
      <c r="U2690" s="6">
        <f t="shared" si="125"/>
        <v>20.228001564333205</v>
      </c>
    </row>
    <row r="2691" spans="1:21" x14ac:dyDescent="0.3">
      <c r="A2691" s="2" t="s">
        <v>2706</v>
      </c>
      <c r="B2691" s="2" t="s">
        <v>7665</v>
      </c>
      <c r="C2691" s="3">
        <v>45469</v>
      </c>
      <c r="D2691" s="4">
        <v>6</v>
      </c>
      <c r="E2691" s="3">
        <v>45470</v>
      </c>
      <c r="F2691" s="3">
        <v>45473</v>
      </c>
      <c r="G2691" s="3">
        <v>24115</v>
      </c>
      <c r="H2691" s="2" t="s">
        <v>9880</v>
      </c>
      <c r="I2691" s="2" t="s">
        <v>9884</v>
      </c>
      <c r="J2691" s="2" t="s">
        <v>9903</v>
      </c>
      <c r="K2691" s="2" t="s">
        <v>9907</v>
      </c>
      <c r="L2691" s="2" t="s">
        <v>9931</v>
      </c>
      <c r="M2691" s="2">
        <v>10</v>
      </c>
      <c r="N2691" s="2">
        <v>31543.26</v>
      </c>
      <c r="O2691" s="2">
        <v>315432.59999999998</v>
      </c>
      <c r="P2691" s="2">
        <v>19.989999999999998</v>
      </c>
      <c r="Q2691" s="2">
        <v>252377.62</v>
      </c>
      <c r="R2691" s="2">
        <v>4</v>
      </c>
      <c r="S2691" s="2">
        <f t="shared" ref="S2691:S2754" si="126">_xlfn.DAYS(F2691,C2691)</f>
        <v>4</v>
      </c>
      <c r="T2691" s="2">
        <f t="shared" ref="T2691:T2754" si="127">D2691-S2691</f>
        <v>2</v>
      </c>
      <c r="U2691" s="6">
        <f t="shared" ref="U2691:U2754" si="128">YEARFRAC(G2691,C2691,1)</f>
        <v>58.463387470997681</v>
      </c>
    </row>
    <row r="2692" spans="1:21" x14ac:dyDescent="0.3">
      <c r="A2692" s="2" t="s">
        <v>2707</v>
      </c>
      <c r="B2692" s="2" t="s">
        <v>7666</v>
      </c>
      <c r="C2692" s="3">
        <v>45258</v>
      </c>
      <c r="D2692" s="4">
        <v>5</v>
      </c>
      <c r="E2692" s="3">
        <v>45261</v>
      </c>
      <c r="F2692" s="3">
        <v>45263</v>
      </c>
      <c r="G2692" s="3">
        <v>38249</v>
      </c>
      <c r="H2692" s="2" t="s">
        <v>9882</v>
      </c>
      <c r="I2692" s="2" t="s">
        <v>9887</v>
      </c>
      <c r="J2692" s="2" t="s">
        <v>9904</v>
      </c>
      <c r="K2692" s="2" t="s">
        <v>9912</v>
      </c>
      <c r="L2692" s="2" t="s">
        <v>9930</v>
      </c>
      <c r="M2692" s="2">
        <v>10</v>
      </c>
      <c r="N2692" s="2">
        <v>31143.85</v>
      </c>
      <c r="O2692" s="2">
        <v>311438.5</v>
      </c>
      <c r="P2692" s="2">
        <v>20.88</v>
      </c>
      <c r="Q2692" s="2">
        <v>246410.14</v>
      </c>
      <c r="R2692" s="2">
        <v>1</v>
      </c>
      <c r="S2692" s="2">
        <f t="shared" si="126"/>
        <v>5</v>
      </c>
      <c r="T2692" s="2">
        <f t="shared" si="127"/>
        <v>0</v>
      </c>
      <c r="U2692" s="6">
        <f t="shared" si="128"/>
        <v>19.189596167008897</v>
      </c>
    </row>
    <row r="2693" spans="1:21" x14ac:dyDescent="0.3">
      <c r="A2693" s="2" t="s">
        <v>2708</v>
      </c>
      <c r="B2693" s="2" t="s">
        <v>7667</v>
      </c>
      <c r="C2693" s="3">
        <v>45484</v>
      </c>
      <c r="D2693" s="4">
        <v>7</v>
      </c>
      <c r="E2693" s="3">
        <v>45487</v>
      </c>
      <c r="F2693" s="3">
        <v>45489</v>
      </c>
      <c r="G2693" s="3">
        <v>34447</v>
      </c>
      <c r="H2693" s="2" t="s">
        <v>9882</v>
      </c>
      <c r="I2693" s="2" t="s">
        <v>9902</v>
      </c>
      <c r="J2693" s="2" t="s">
        <v>9904</v>
      </c>
      <c r="K2693" s="2" t="s">
        <v>9909</v>
      </c>
      <c r="L2693" s="2" t="s">
        <v>9916</v>
      </c>
      <c r="M2693" s="2">
        <v>6</v>
      </c>
      <c r="N2693" s="2">
        <v>9886.06</v>
      </c>
      <c r="O2693" s="2">
        <v>59316.36</v>
      </c>
      <c r="P2693" s="2">
        <v>2.5299999999999998</v>
      </c>
      <c r="Q2693" s="2">
        <v>57815.66</v>
      </c>
      <c r="R2693" s="2">
        <v>3</v>
      </c>
      <c r="S2693" s="2">
        <f t="shared" si="126"/>
        <v>5</v>
      </c>
      <c r="T2693" s="2">
        <f t="shared" si="127"/>
        <v>2</v>
      </c>
      <c r="U2693" s="6">
        <f t="shared" si="128"/>
        <v>30.216991963260622</v>
      </c>
    </row>
    <row r="2694" spans="1:21" x14ac:dyDescent="0.3">
      <c r="A2694" s="2" t="s">
        <v>2709</v>
      </c>
      <c r="B2694" s="2" t="s">
        <v>7668</v>
      </c>
      <c r="C2694" s="3">
        <v>45853</v>
      </c>
      <c r="D2694" s="4">
        <v>4</v>
      </c>
      <c r="E2694" s="3">
        <v>45857</v>
      </c>
      <c r="F2694" s="3">
        <v>45858</v>
      </c>
      <c r="G2694" s="3">
        <v>29971</v>
      </c>
      <c r="H2694" s="2" t="s">
        <v>9879</v>
      </c>
      <c r="I2694" s="2" t="s">
        <v>9886</v>
      </c>
      <c r="J2694" s="2" t="s">
        <v>9904</v>
      </c>
      <c r="K2694" s="2" t="s">
        <v>9909</v>
      </c>
      <c r="L2694" s="2" t="s">
        <v>9916</v>
      </c>
      <c r="M2694" s="2">
        <v>7</v>
      </c>
      <c r="N2694" s="2">
        <v>20395.32</v>
      </c>
      <c r="O2694" s="2">
        <v>142767.24</v>
      </c>
      <c r="P2694" s="2">
        <v>2</v>
      </c>
      <c r="Q2694" s="2">
        <v>139911.9</v>
      </c>
      <c r="R2694" s="2">
        <v>3</v>
      </c>
      <c r="S2694" s="2">
        <f t="shared" si="126"/>
        <v>5</v>
      </c>
      <c r="T2694" s="2">
        <f t="shared" si="127"/>
        <v>-1</v>
      </c>
      <c r="U2694" s="6">
        <f t="shared" si="128"/>
        <v>43.482546201232033</v>
      </c>
    </row>
    <row r="2695" spans="1:21" x14ac:dyDescent="0.3">
      <c r="A2695" s="2" t="s">
        <v>2710</v>
      </c>
      <c r="B2695" s="2" t="s">
        <v>7669</v>
      </c>
      <c r="C2695" s="3">
        <v>45732</v>
      </c>
      <c r="D2695" s="4">
        <v>4</v>
      </c>
      <c r="E2695" s="3">
        <v>45733</v>
      </c>
      <c r="F2695" s="3">
        <v>45738</v>
      </c>
      <c r="G2695" s="3">
        <v>29450</v>
      </c>
      <c r="H2695" s="2" t="s">
        <v>9882</v>
      </c>
      <c r="I2695" s="2" t="s">
        <v>9898</v>
      </c>
      <c r="J2695" s="2" t="s">
        <v>9903</v>
      </c>
      <c r="K2695" s="2" t="s">
        <v>9908</v>
      </c>
      <c r="L2695" s="2" t="s">
        <v>9921</v>
      </c>
      <c r="M2695" s="2">
        <v>10</v>
      </c>
      <c r="N2695" s="2">
        <v>37354.04</v>
      </c>
      <c r="O2695" s="2">
        <v>373540.4</v>
      </c>
      <c r="P2695" s="2">
        <v>17.7</v>
      </c>
      <c r="Q2695" s="2">
        <v>307423.75</v>
      </c>
      <c r="R2695" s="2">
        <v>2</v>
      </c>
      <c r="S2695" s="2">
        <f t="shared" si="126"/>
        <v>6</v>
      </c>
      <c r="T2695" s="2">
        <f t="shared" si="127"/>
        <v>-2</v>
      </c>
      <c r="U2695" s="6">
        <f t="shared" si="128"/>
        <v>44.576359957147957</v>
      </c>
    </row>
    <row r="2696" spans="1:21" x14ac:dyDescent="0.3">
      <c r="A2696" s="2" t="s">
        <v>2711</v>
      </c>
      <c r="B2696" s="2" t="s">
        <v>7670</v>
      </c>
      <c r="C2696" s="3">
        <v>45723</v>
      </c>
      <c r="D2696" s="4">
        <v>5</v>
      </c>
      <c r="E2696" s="3">
        <v>45725</v>
      </c>
      <c r="F2696" s="3">
        <v>45727</v>
      </c>
      <c r="G2696" s="3">
        <v>32408</v>
      </c>
      <c r="H2696" s="2" t="s">
        <v>9881</v>
      </c>
      <c r="I2696" s="2" t="s">
        <v>9890</v>
      </c>
      <c r="J2696" s="2" t="s">
        <v>9903</v>
      </c>
      <c r="K2696" s="2" t="s">
        <v>9907</v>
      </c>
      <c r="L2696" s="2" t="s">
        <v>9932</v>
      </c>
      <c r="M2696" s="2">
        <v>9</v>
      </c>
      <c r="N2696" s="2">
        <v>4276.28</v>
      </c>
      <c r="O2696" s="2">
        <v>38486.519999999997</v>
      </c>
      <c r="P2696" s="2">
        <v>22.49</v>
      </c>
      <c r="Q2696" s="2">
        <v>29830.9</v>
      </c>
      <c r="R2696" s="2">
        <v>3</v>
      </c>
      <c r="S2696" s="2">
        <f t="shared" si="126"/>
        <v>4</v>
      </c>
      <c r="T2696" s="2">
        <f t="shared" si="127"/>
        <v>1</v>
      </c>
      <c r="U2696" s="6">
        <f t="shared" si="128"/>
        <v>36.453170028818448</v>
      </c>
    </row>
    <row r="2697" spans="1:21" x14ac:dyDescent="0.3">
      <c r="A2697" s="2" t="s">
        <v>2712</v>
      </c>
      <c r="B2697" s="2" t="s">
        <v>7671</v>
      </c>
      <c r="C2697" s="3">
        <v>45715</v>
      </c>
      <c r="D2697" s="4">
        <v>4</v>
      </c>
      <c r="E2697" s="3">
        <v>45720</v>
      </c>
      <c r="F2697" s="3">
        <v>45724</v>
      </c>
      <c r="G2697" s="3">
        <v>26433</v>
      </c>
      <c r="H2697" s="2" t="s">
        <v>9882</v>
      </c>
      <c r="I2697" s="2" t="s">
        <v>9898</v>
      </c>
      <c r="J2697" s="2" t="s">
        <v>9904</v>
      </c>
      <c r="K2697" s="2" t="s">
        <v>9912</v>
      </c>
      <c r="L2697" s="2" t="s">
        <v>9930</v>
      </c>
      <c r="M2697" s="2">
        <v>8</v>
      </c>
      <c r="N2697" s="2">
        <v>8153.09</v>
      </c>
      <c r="O2697" s="2">
        <v>65224.72</v>
      </c>
      <c r="P2697" s="2">
        <v>20.02</v>
      </c>
      <c r="Q2697" s="2">
        <v>52166.73</v>
      </c>
      <c r="R2697" s="2">
        <v>2</v>
      </c>
      <c r="S2697" s="2">
        <f t="shared" si="126"/>
        <v>9</v>
      </c>
      <c r="T2697" s="2">
        <f t="shared" si="127"/>
        <v>-5</v>
      </c>
      <c r="U2697" s="6">
        <f t="shared" si="128"/>
        <v>52.789900628675731</v>
      </c>
    </row>
    <row r="2698" spans="1:21" x14ac:dyDescent="0.3">
      <c r="A2698" s="2" t="s">
        <v>2713</v>
      </c>
      <c r="B2698" s="2" t="s">
        <v>7672</v>
      </c>
      <c r="C2698" s="3">
        <v>45356</v>
      </c>
      <c r="D2698" s="4">
        <v>4</v>
      </c>
      <c r="E2698" s="3">
        <v>45359</v>
      </c>
      <c r="F2698" s="3">
        <v>45363</v>
      </c>
      <c r="G2698" s="3">
        <v>36947</v>
      </c>
      <c r="H2698" s="2" t="s">
        <v>9881</v>
      </c>
      <c r="I2698" s="2" t="s">
        <v>9894</v>
      </c>
      <c r="J2698" s="2" t="s">
        <v>9904</v>
      </c>
      <c r="K2698" s="2" t="s">
        <v>9909</v>
      </c>
      <c r="L2698" s="2" t="s">
        <v>9927</v>
      </c>
      <c r="M2698" s="2">
        <v>9</v>
      </c>
      <c r="N2698" s="2">
        <v>12692.21</v>
      </c>
      <c r="O2698" s="2">
        <v>114229.89</v>
      </c>
      <c r="P2698" s="2">
        <v>28.24</v>
      </c>
      <c r="Q2698" s="2">
        <v>81971.37</v>
      </c>
      <c r="R2698" s="2">
        <v>5</v>
      </c>
      <c r="S2698" s="2">
        <f t="shared" si="126"/>
        <v>7</v>
      </c>
      <c r="T2698" s="2">
        <f t="shared" si="127"/>
        <v>-3</v>
      </c>
      <c r="U2698" s="6">
        <f t="shared" si="128"/>
        <v>23.022587268993838</v>
      </c>
    </row>
    <row r="2699" spans="1:21" x14ac:dyDescent="0.3">
      <c r="A2699" s="2" t="s">
        <v>2714</v>
      </c>
      <c r="B2699" s="2" t="s">
        <v>7673</v>
      </c>
      <c r="C2699" s="3">
        <v>45835</v>
      </c>
      <c r="D2699" s="4">
        <v>10</v>
      </c>
      <c r="E2699" s="3">
        <v>45839</v>
      </c>
      <c r="F2699" s="3">
        <v>45840</v>
      </c>
      <c r="G2699" s="3">
        <v>29200</v>
      </c>
      <c r="H2699" s="2" t="s">
        <v>9879</v>
      </c>
      <c r="I2699" s="2" t="s">
        <v>9886</v>
      </c>
      <c r="J2699" s="2" t="s">
        <v>9903</v>
      </c>
      <c r="K2699" s="2" t="s">
        <v>9908</v>
      </c>
      <c r="L2699" s="2" t="s">
        <v>9934</v>
      </c>
      <c r="M2699" s="2">
        <v>7</v>
      </c>
      <c r="N2699" s="2">
        <v>14997.54</v>
      </c>
      <c r="O2699" s="2">
        <v>104982.78</v>
      </c>
      <c r="P2699" s="2">
        <v>12.14</v>
      </c>
      <c r="Q2699" s="2">
        <v>92237.87</v>
      </c>
      <c r="R2699" s="2">
        <v>4</v>
      </c>
      <c r="S2699" s="2">
        <f t="shared" si="126"/>
        <v>5</v>
      </c>
      <c r="T2699" s="2">
        <f t="shared" si="127"/>
        <v>5</v>
      </c>
      <c r="U2699" s="6">
        <f t="shared" si="128"/>
        <v>45.543484592532181</v>
      </c>
    </row>
    <row r="2700" spans="1:21" x14ac:dyDescent="0.3">
      <c r="A2700" s="2" t="s">
        <v>2715</v>
      </c>
      <c r="B2700" s="2" t="s">
        <v>7674</v>
      </c>
      <c r="C2700" s="3">
        <v>45533</v>
      </c>
      <c r="D2700" s="4">
        <v>10</v>
      </c>
      <c r="E2700" s="3">
        <v>45538</v>
      </c>
      <c r="F2700" s="3">
        <v>45543</v>
      </c>
      <c r="G2700" s="3">
        <v>35485</v>
      </c>
      <c r="H2700" s="2" t="s">
        <v>9879</v>
      </c>
      <c r="I2700" s="2" t="s">
        <v>9893</v>
      </c>
      <c r="J2700" s="2" t="s">
        <v>9903</v>
      </c>
      <c r="K2700" s="2" t="s">
        <v>9908</v>
      </c>
      <c r="L2700" s="2" t="s">
        <v>9921</v>
      </c>
      <c r="M2700" s="2">
        <v>6</v>
      </c>
      <c r="N2700" s="2">
        <v>49097.61</v>
      </c>
      <c r="O2700" s="2">
        <v>294585.65999999997</v>
      </c>
      <c r="P2700" s="2">
        <v>15.41</v>
      </c>
      <c r="Q2700" s="2">
        <v>249190.01</v>
      </c>
      <c r="R2700" s="2">
        <v>3</v>
      </c>
      <c r="S2700" s="2">
        <f t="shared" si="126"/>
        <v>10</v>
      </c>
      <c r="T2700" s="2">
        <f t="shared" si="127"/>
        <v>0</v>
      </c>
      <c r="U2700" s="6">
        <f t="shared" si="128"/>
        <v>27.509924709103355</v>
      </c>
    </row>
    <row r="2701" spans="1:21" x14ac:dyDescent="0.3">
      <c r="A2701" s="2" t="s">
        <v>2716</v>
      </c>
      <c r="B2701" s="2" t="s">
        <v>7675</v>
      </c>
      <c r="C2701" s="3">
        <v>45253</v>
      </c>
      <c r="D2701" s="4">
        <v>5</v>
      </c>
      <c r="E2701" s="3">
        <v>45254</v>
      </c>
      <c r="F2701" s="3">
        <v>45257</v>
      </c>
      <c r="G2701" s="3">
        <v>29885</v>
      </c>
      <c r="H2701" s="2" t="s">
        <v>9882</v>
      </c>
      <c r="I2701" s="2" t="s">
        <v>9887</v>
      </c>
      <c r="J2701" s="2" t="s">
        <v>9905</v>
      </c>
      <c r="K2701" s="2" t="s">
        <v>9910</v>
      </c>
      <c r="L2701" s="2" t="s">
        <v>9917</v>
      </c>
      <c r="M2701" s="2">
        <v>6</v>
      </c>
      <c r="N2701" s="2">
        <v>37695.18</v>
      </c>
      <c r="O2701" s="2">
        <v>226171.08</v>
      </c>
      <c r="P2701" s="2">
        <v>28.58</v>
      </c>
      <c r="Q2701" s="2">
        <v>161531.39000000001</v>
      </c>
      <c r="R2701" s="2">
        <v>3</v>
      </c>
      <c r="S2701" s="2">
        <f t="shared" si="126"/>
        <v>4</v>
      </c>
      <c r="T2701" s="2">
        <f t="shared" si="127"/>
        <v>1</v>
      </c>
      <c r="U2701" s="6">
        <f t="shared" si="128"/>
        <v>42.077300222858959</v>
      </c>
    </row>
    <row r="2702" spans="1:21" x14ac:dyDescent="0.3">
      <c r="A2702" s="2" t="s">
        <v>2717</v>
      </c>
      <c r="B2702" s="2" t="s">
        <v>7676</v>
      </c>
      <c r="C2702" s="3">
        <v>45261</v>
      </c>
      <c r="D2702" s="4">
        <v>8</v>
      </c>
      <c r="E2702" s="3">
        <v>45262</v>
      </c>
      <c r="F2702" s="3">
        <v>45265</v>
      </c>
      <c r="G2702" s="3">
        <v>30303</v>
      </c>
      <c r="H2702" s="2" t="s">
        <v>9881</v>
      </c>
      <c r="I2702" s="2" t="s">
        <v>9890</v>
      </c>
      <c r="J2702" s="2" t="s">
        <v>9906</v>
      </c>
      <c r="K2702" s="2" t="s">
        <v>9911</v>
      </c>
      <c r="L2702" s="2" t="s">
        <v>9919</v>
      </c>
      <c r="M2702" s="2">
        <v>9</v>
      </c>
      <c r="N2702" s="2">
        <v>46803.14</v>
      </c>
      <c r="O2702" s="2">
        <v>421228.26</v>
      </c>
      <c r="P2702" s="2">
        <v>27.41</v>
      </c>
      <c r="Q2702" s="2">
        <v>305769.59000000003</v>
      </c>
      <c r="R2702" s="2">
        <v>4</v>
      </c>
      <c r="S2702" s="2">
        <f t="shared" si="126"/>
        <v>4</v>
      </c>
      <c r="T2702" s="2">
        <f t="shared" si="127"/>
        <v>4</v>
      </c>
      <c r="U2702" s="6">
        <f t="shared" si="128"/>
        <v>40.954106910039116</v>
      </c>
    </row>
    <row r="2703" spans="1:21" x14ac:dyDescent="0.3">
      <c r="A2703" s="2" t="s">
        <v>2718</v>
      </c>
      <c r="B2703" s="2" t="s">
        <v>7677</v>
      </c>
      <c r="C2703" s="3">
        <v>45362</v>
      </c>
      <c r="D2703" s="4">
        <v>6</v>
      </c>
      <c r="E2703" s="3">
        <v>45366</v>
      </c>
      <c r="F2703" s="3">
        <v>45369</v>
      </c>
      <c r="G2703" s="3">
        <v>35416</v>
      </c>
      <c r="H2703" s="2" t="s">
        <v>9880</v>
      </c>
      <c r="I2703" s="2" t="s">
        <v>9889</v>
      </c>
      <c r="J2703" s="2" t="s">
        <v>9905</v>
      </c>
      <c r="K2703" s="2" t="s">
        <v>9910</v>
      </c>
      <c r="L2703" s="2" t="s">
        <v>9917</v>
      </c>
      <c r="M2703" s="2">
        <v>7</v>
      </c>
      <c r="N2703" s="2">
        <v>14742.25</v>
      </c>
      <c r="O2703" s="2">
        <v>103195.75</v>
      </c>
      <c r="P2703" s="2">
        <v>18.809999999999999</v>
      </c>
      <c r="Q2703" s="2">
        <v>83784.63</v>
      </c>
      <c r="R2703" s="2">
        <v>1</v>
      </c>
      <c r="S2703" s="2">
        <f t="shared" si="126"/>
        <v>7</v>
      </c>
      <c r="T2703" s="2">
        <f t="shared" si="127"/>
        <v>-1</v>
      </c>
      <c r="U2703" s="6">
        <f t="shared" si="128"/>
        <v>27.228735957707919</v>
      </c>
    </row>
    <row r="2704" spans="1:21" x14ac:dyDescent="0.3">
      <c r="A2704" s="2" t="s">
        <v>2719</v>
      </c>
      <c r="B2704" s="2" t="s">
        <v>7678</v>
      </c>
      <c r="C2704" s="3">
        <v>45335</v>
      </c>
      <c r="D2704" s="4">
        <v>10</v>
      </c>
      <c r="E2704" s="3">
        <v>45337</v>
      </c>
      <c r="F2704" s="3">
        <v>45338</v>
      </c>
      <c r="G2704" s="3">
        <v>24535</v>
      </c>
      <c r="H2704" s="2" t="s">
        <v>9881</v>
      </c>
      <c r="I2704" s="2" t="s">
        <v>9890</v>
      </c>
      <c r="J2704" s="2" t="s">
        <v>9904</v>
      </c>
      <c r="K2704" s="2" t="s">
        <v>9912</v>
      </c>
      <c r="L2704" s="2" t="s">
        <v>9920</v>
      </c>
      <c r="M2704" s="2">
        <v>10</v>
      </c>
      <c r="N2704" s="2">
        <v>9249.56</v>
      </c>
      <c r="O2704" s="2">
        <v>92495.599999999991</v>
      </c>
      <c r="P2704" s="2">
        <v>27.09</v>
      </c>
      <c r="Q2704" s="2">
        <v>67438.539999999994</v>
      </c>
      <c r="R2704" s="2">
        <v>1</v>
      </c>
      <c r="S2704" s="2">
        <f t="shared" si="126"/>
        <v>3</v>
      </c>
      <c r="T2704" s="2">
        <f t="shared" si="127"/>
        <v>7</v>
      </c>
      <c r="U2704" s="6">
        <f t="shared" si="128"/>
        <v>56.945952324758082</v>
      </c>
    </row>
    <row r="2705" spans="1:21" x14ac:dyDescent="0.3">
      <c r="A2705" s="2" t="s">
        <v>2720</v>
      </c>
      <c r="B2705" s="2" t="s">
        <v>7679</v>
      </c>
      <c r="C2705" s="3">
        <v>45439</v>
      </c>
      <c r="D2705" s="4">
        <v>5</v>
      </c>
      <c r="E2705" s="3">
        <v>45442</v>
      </c>
      <c r="F2705" s="3">
        <v>45446</v>
      </c>
      <c r="G2705" s="3">
        <v>30823</v>
      </c>
      <c r="H2705" s="2" t="s">
        <v>9880</v>
      </c>
      <c r="I2705" s="2" t="s">
        <v>9901</v>
      </c>
      <c r="J2705" s="2" t="s">
        <v>9904</v>
      </c>
      <c r="K2705" s="2" t="s">
        <v>9912</v>
      </c>
      <c r="L2705" s="2" t="s">
        <v>9933</v>
      </c>
      <c r="M2705" s="2">
        <v>8</v>
      </c>
      <c r="N2705" s="2">
        <v>38421.519999999997</v>
      </c>
      <c r="O2705" s="2">
        <v>307372.15999999997</v>
      </c>
      <c r="P2705" s="2">
        <v>3.28</v>
      </c>
      <c r="Q2705" s="2">
        <v>297290.34999999998</v>
      </c>
      <c r="R2705" s="2">
        <v>4</v>
      </c>
      <c r="S2705" s="2">
        <f t="shared" si="126"/>
        <v>7</v>
      </c>
      <c r="T2705" s="2">
        <f t="shared" si="127"/>
        <v>-2</v>
      </c>
      <c r="U2705" s="6">
        <f t="shared" si="128"/>
        <v>40.01442307692308</v>
      </c>
    </row>
    <row r="2706" spans="1:21" x14ac:dyDescent="0.3">
      <c r="A2706" s="2" t="s">
        <v>2721</v>
      </c>
      <c r="B2706" s="2" t="s">
        <v>7680</v>
      </c>
      <c r="C2706" s="3">
        <v>45529</v>
      </c>
      <c r="D2706" s="4">
        <v>7</v>
      </c>
      <c r="E2706" s="3">
        <v>45532</v>
      </c>
      <c r="F2706" s="3">
        <v>45535</v>
      </c>
      <c r="G2706" s="3">
        <v>28988</v>
      </c>
      <c r="H2706" s="2" t="s">
        <v>9881</v>
      </c>
      <c r="I2706" s="2" t="s">
        <v>9894</v>
      </c>
      <c r="J2706" s="2" t="s">
        <v>9903</v>
      </c>
      <c r="K2706" s="2" t="s">
        <v>9907</v>
      </c>
      <c r="L2706" s="2" t="s">
        <v>9931</v>
      </c>
      <c r="M2706" s="2">
        <v>1</v>
      </c>
      <c r="N2706" s="2">
        <v>4018.28</v>
      </c>
      <c r="O2706" s="2">
        <v>4018.28</v>
      </c>
      <c r="P2706" s="2">
        <v>25.75</v>
      </c>
      <c r="Q2706" s="2">
        <v>2983.57</v>
      </c>
      <c r="R2706" s="2">
        <v>2</v>
      </c>
      <c r="S2706" s="2">
        <f t="shared" si="126"/>
        <v>6</v>
      </c>
      <c r="T2706" s="2">
        <f t="shared" si="127"/>
        <v>1</v>
      </c>
      <c r="U2706" s="6">
        <f t="shared" si="128"/>
        <v>45.285442209260808</v>
      </c>
    </row>
    <row r="2707" spans="1:21" x14ac:dyDescent="0.3">
      <c r="A2707" s="2" t="s">
        <v>2722</v>
      </c>
      <c r="B2707" s="2" t="s">
        <v>7681</v>
      </c>
      <c r="C2707" s="3">
        <v>45527</v>
      </c>
      <c r="D2707" s="4">
        <v>10</v>
      </c>
      <c r="E2707" s="3">
        <v>45531</v>
      </c>
      <c r="F2707" s="3">
        <v>45532</v>
      </c>
      <c r="G2707" s="3">
        <v>38815</v>
      </c>
      <c r="H2707" s="2" t="s">
        <v>9880</v>
      </c>
      <c r="I2707" s="2" t="s">
        <v>9889</v>
      </c>
      <c r="J2707" s="2" t="s">
        <v>9904</v>
      </c>
      <c r="K2707" s="2" t="s">
        <v>9912</v>
      </c>
      <c r="L2707" s="2" t="s">
        <v>9920</v>
      </c>
      <c r="M2707" s="2">
        <v>10</v>
      </c>
      <c r="N2707" s="2">
        <v>49913.03</v>
      </c>
      <c r="O2707" s="2">
        <v>499130.3</v>
      </c>
      <c r="P2707" s="2">
        <v>13.05</v>
      </c>
      <c r="Q2707" s="2">
        <v>433993.8</v>
      </c>
      <c r="R2707" s="2">
        <v>1</v>
      </c>
      <c r="S2707" s="2">
        <f t="shared" si="126"/>
        <v>5</v>
      </c>
      <c r="T2707" s="2">
        <f t="shared" si="127"/>
        <v>5</v>
      </c>
      <c r="U2707" s="6">
        <f t="shared" si="128"/>
        <v>18.375792507204611</v>
      </c>
    </row>
    <row r="2708" spans="1:21" x14ac:dyDescent="0.3">
      <c r="A2708" s="2" t="s">
        <v>2723</v>
      </c>
      <c r="B2708" s="2" t="s">
        <v>7682</v>
      </c>
      <c r="C2708" s="3">
        <v>45234</v>
      </c>
      <c r="D2708" s="4">
        <v>9</v>
      </c>
      <c r="E2708" s="3">
        <v>45238</v>
      </c>
      <c r="F2708" s="3">
        <v>45243</v>
      </c>
      <c r="G2708" s="3">
        <v>37917</v>
      </c>
      <c r="H2708" s="2" t="s">
        <v>9881</v>
      </c>
      <c r="I2708" s="2" t="s">
        <v>9899</v>
      </c>
      <c r="J2708" s="2" t="s">
        <v>9906</v>
      </c>
      <c r="K2708" s="2" t="s">
        <v>9911</v>
      </c>
      <c r="L2708" s="2" t="s">
        <v>9926</v>
      </c>
      <c r="M2708" s="2">
        <v>5</v>
      </c>
      <c r="N2708" s="2">
        <v>37148.300000000003</v>
      </c>
      <c r="O2708" s="2">
        <v>185741.5</v>
      </c>
      <c r="P2708" s="2">
        <v>25.01</v>
      </c>
      <c r="Q2708" s="2">
        <v>139287.54999999999</v>
      </c>
      <c r="R2708" s="2">
        <v>2</v>
      </c>
      <c r="S2708" s="2">
        <f t="shared" si="126"/>
        <v>9</v>
      </c>
      <c r="T2708" s="2">
        <f t="shared" si="127"/>
        <v>0</v>
      </c>
      <c r="U2708" s="6">
        <f t="shared" si="128"/>
        <v>20.033507170795307</v>
      </c>
    </row>
    <row r="2709" spans="1:21" x14ac:dyDescent="0.3">
      <c r="A2709" s="2" t="s">
        <v>2724</v>
      </c>
      <c r="B2709" s="2" t="s">
        <v>7683</v>
      </c>
      <c r="C2709" s="3">
        <v>45167</v>
      </c>
      <c r="D2709" s="4">
        <v>5</v>
      </c>
      <c r="E2709" s="3">
        <v>45171</v>
      </c>
      <c r="F2709" s="3">
        <v>45176</v>
      </c>
      <c r="G2709" s="3">
        <v>22746</v>
      </c>
      <c r="H2709" s="2" t="s">
        <v>9882</v>
      </c>
      <c r="I2709" s="2" t="s">
        <v>9898</v>
      </c>
      <c r="J2709" s="2" t="s">
        <v>9906</v>
      </c>
      <c r="K2709" s="2" t="s">
        <v>9911</v>
      </c>
      <c r="L2709" s="2" t="s">
        <v>9936</v>
      </c>
      <c r="M2709" s="2">
        <v>7</v>
      </c>
      <c r="N2709" s="2">
        <v>15476.65</v>
      </c>
      <c r="O2709" s="2">
        <v>108336.55</v>
      </c>
      <c r="P2709" s="2">
        <v>8.43</v>
      </c>
      <c r="Q2709" s="2">
        <v>99203.78</v>
      </c>
      <c r="R2709" s="2">
        <v>5</v>
      </c>
      <c r="S2709" s="2">
        <f t="shared" si="126"/>
        <v>9</v>
      </c>
      <c r="T2709" s="2">
        <f t="shared" si="127"/>
        <v>-4</v>
      </c>
      <c r="U2709" s="6">
        <f t="shared" si="128"/>
        <v>61.386707882534772</v>
      </c>
    </row>
    <row r="2710" spans="1:21" x14ac:dyDescent="0.3">
      <c r="A2710" s="2" t="s">
        <v>2725</v>
      </c>
      <c r="B2710" s="2" t="s">
        <v>7684</v>
      </c>
      <c r="C2710" s="3">
        <v>45513</v>
      </c>
      <c r="D2710" s="4">
        <v>4</v>
      </c>
      <c r="E2710" s="3">
        <v>45514</v>
      </c>
      <c r="F2710" s="3">
        <v>45516</v>
      </c>
      <c r="G2710" s="3">
        <v>24037</v>
      </c>
      <c r="H2710" s="2" t="s">
        <v>9879</v>
      </c>
      <c r="I2710" s="2" t="s">
        <v>9883</v>
      </c>
      <c r="J2710" s="2" t="s">
        <v>9903</v>
      </c>
      <c r="K2710" s="2" t="s">
        <v>9907</v>
      </c>
      <c r="L2710" s="2" t="s">
        <v>9932</v>
      </c>
      <c r="M2710" s="2">
        <v>8</v>
      </c>
      <c r="N2710" s="2">
        <v>26879.26</v>
      </c>
      <c r="O2710" s="2">
        <v>215034.08</v>
      </c>
      <c r="P2710" s="2">
        <v>19.14</v>
      </c>
      <c r="Q2710" s="2">
        <v>173876.56</v>
      </c>
      <c r="R2710" s="2">
        <v>4</v>
      </c>
      <c r="S2710" s="2">
        <f t="shared" si="126"/>
        <v>3</v>
      </c>
      <c r="T2710" s="2">
        <f t="shared" si="127"/>
        <v>1</v>
      </c>
      <c r="U2710" s="6">
        <f t="shared" si="128"/>
        <v>58.798083504449011</v>
      </c>
    </row>
    <row r="2711" spans="1:21" x14ac:dyDescent="0.3">
      <c r="A2711" s="2" t="s">
        <v>2726</v>
      </c>
      <c r="B2711" s="2" t="s">
        <v>7685</v>
      </c>
      <c r="C2711" s="3">
        <v>45687</v>
      </c>
      <c r="D2711" s="4">
        <v>7</v>
      </c>
      <c r="E2711" s="3">
        <v>45691</v>
      </c>
      <c r="F2711" s="3">
        <v>45692</v>
      </c>
      <c r="G2711" s="3">
        <v>27970</v>
      </c>
      <c r="H2711" s="2" t="s">
        <v>9882</v>
      </c>
      <c r="I2711" s="2" t="s">
        <v>9902</v>
      </c>
      <c r="J2711" s="2" t="s">
        <v>9904</v>
      </c>
      <c r="K2711" s="2" t="s">
        <v>9912</v>
      </c>
      <c r="L2711" s="2" t="s">
        <v>9930</v>
      </c>
      <c r="M2711" s="2">
        <v>9</v>
      </c>
      <c r="N2711" s="2">
        <v>28012.58</v>
      </c>
      <c r="O2711" s="2">
        <v>252113.22</v>
      </c>
      <c r="P2711" s="2">
        <v>20.96</v>
      </c>
      <c r="Q2711" s="2">
        <v>199270.29</v>
      </c>
      <c r="R2711" s="2">
        <v>3</v>
      </c>
      <c r="S2711" s="2">
        <f t="shared" si="126"/>
        <v>5</v>
      </c>
      <c r="T2711" s="2">
        <f t="shared" si="127"/>
        <v>2</v>
      </c>
      <c r="U2711" s="6">
        <f t="shared" si="128"/>
        <v>48.505174396320427</v>
      </c>
    </row>
    <row r="2712" spans="1:21" x14ac:dyDescent="0.3">
      <c r="A2712" s="2" t="s">
        <v>2727</v>
      </c>
      <c r="B2712" s="2" t="s">
        <v>7686</v>
      </c>
      <c r="C2712" s="3">
        <v>45535</v>
      </c>
      <c r="D2712" s="4">
        <v>7</v>
      </c>
      <c r="E2712" s="3">
        <v>45540</v>
      </c>
      <c r="F2712" s="3">
        <v>45541</v>
      </c>
      <c r="G2712" s="3">
        <v>28375</v>
      </c>
      <c r="H2712" s="2" t="s">
        <v>9881</v>
      </c>
      <c r="I2712" s="2" t="s">
        <v>9891</v>
      </c>
      <c r="J2712" s="2" t="s">
        <v>9903</v>
      </c>
      <c r="K2712" s="2" t="s">
        <v>9907</v>
      </c>
      <c r="L2712" s="2" t="s">
        <v>9932</v>
      </c>
      <c r="M2712" s="2">
        <v>7</v>
      </c>
      <c r="N2712" s="2">
        <v>31029.74</v>
      </c>
      <c r="O2712" s="2">
        <v>217208.18</v>
      </c>
      <c r="P2712" s="2">
        <v>9.17</v>
      </c>
      <c r="Q2712" s="2">
        <v>197290.19</v>
      </c>
      <c r="R2712" s="2">
        <v>4</v>
      </c>
      <c r="S2712" s="2">
        <f t="shared" si="126"/>
        <v>6</v>
      </c>
      <c r="T2712" s="2">
        <f t="shared" si="127"/>
        <v>1</v>
      </c>
      <c r="U2712" s="6">
        <f t="shared" si="128"/>
        <v>46.98151950718686</v>
      </c>
    </row>
    <row r="2713" spans="1:21" x14ac:dyDescent="0.3">
      <c r="A2713" s="2" t="s">
        <v>2728</v>
      </c>
      <c r="B2713" s="2" t="s">
        <v>7687</v>
      </c>
      <c r="C2713" s="3">
        <v>45854</v>
      </c>
      <c r="D2713" s="4">
        <v>3</v>
      </c>
      <c r="E2713" s="3">
        <v>45858</v>
      </c>
      <c r="F2713" s="3">
        <v>45860</v>
      </c>
      <c r="G2713" s="3">
        <v>37102</v>
      </c>
      <c r="H2713" s="2" t="s">
        <v>9882</v>
      </c>
      <c r="I2713" s="2" t="s">
        <v>9887</v>
      </c>
      <c r="J2713" s="2" t="s">
        <v>9903</v>
      </c>
      <c r="K2713" s="2" t="s">
        <v>9907</v>
      </c>
      <c r="L2713" s="2" t="s">
        <v>9913</v>
      </c>
      <c r="M2713" s="2">
        <v>4</v>
      </c>
      <c r="N2713" s="2">
        <v>23930.25</v>
      </c>
      <c r="O2713" s="2">
        <v>95721</v>
      </c>
      <c r="P2713" s="2">
        <v>17.239999999999998</v>
      </c>
      <c r="Q2713" s="2">
        <v>79218.7</v>
      </c>
      <c r="R2713" s="2">
        <v>3</v>
      </c>
      <c r="S2713" s="2">
        <f t="shared" si="126"/>
        <v>6</v>
      </c>
      <c r="T2713" s="2">
        <f t="shared" si="127"/>
        <v>-3</v>
      </c>
      <c r="U2713" s="6">
        <f t="shared" si="128"/>
        <v>23.962326141715035</v>
      </c>
    </row>
    <row r="2714" spans="1:21" x14ac:dyDescent="0.3">
      <c r="A2714" s="2" t="s">
        <v>2729</v>
      </c>
      <c r="B2714" s="2" t="s">
        <v>7688</v>
      </c>
      <c r="C2714" s="3">
        <v>45555</v>
      </c>
      <c r="D2714" s="4">
        <v>10</v>
      </c>
      <c r="E2714" s="3">
        <v>45559</v>
      </c>
      <c r="F2714" s="3">
        <v>45563</v>
      </c>
      <c r="G2714" s="3">
        <v>38251</v>
      </c>
      <c r="H2714" s="2" t="s">
        <v>9880</v>
      </c>
      <c r="I2714" s="2" t="s">
        <v>9889</v>
      </c>
      <c r="J2714" s="2" t="s">
        <v>9905</v>
      </c>
      <c r="K2714" s="2" t="s">
        <v>9910</v>
      </c>
      <c r="L2714" s="2" t="s">
        <v>9917</v>
      </c>
      <c r="M2714" s="2">
        <v>3</v>
      </c>
      <c r="N2714" s="2">
        <v>29366.48</v>
      </c>
      <c r="O2714" s="2">
        <v>88099.44</v>
      </c>
      <c r="P2714" s="2">
        <v>24.51</v>
      </c>
      <c r="Q2714" s="2">
        <v>66506.27</v>
      </c>
      <c r="R2714" s="2">
        <v>3</v>
      </c>
      <c r="S2714" s="2">
        <f t="shared" si="126"/>
        <v>8</v>
      </c>
      <c r="T2714" s="2">
        <f t="shared" si="127"/>
        <v>2</v>
      </c>
      <c r="U2714" s="6">
        <f t="shared" si="128"/>
        <v>19.995307000391083</v>
      </c>
    </row>
    <row r="2715" spans="1:21" x14ac:dyDescent="0.3">
      <c r="A2715" s="2" t="s">
        <v>2730</v>
      </c>
      <c r="B2715" s="2" t="s">
        <v>7689</v>
      </c>
      <c r="C2715" s="3">
        <v>45436</v>
      </c>
      <c r="D2715" s="4">
        <v>3</v>
      </c>
      <c r="E2715" s="3">
        <v>45439</v>
      </c>
      <c r="F2715" s="3">
        <v>45444</v>
      </c>
      <c r="G2715" s="3">
        <v>33419</v>
      </c>
      <c r="H2715" s="2" t="s">
        <v>9879</v>
      </c>
      <c r="I2715" s="2" t="s">
        <v>9886</v>
      </c>
      <c r="J2715" s="2" t="s">
        <v>9904</v>
      </c>
      <c r="K2715" s="2" t="s">
        <v>9912</v>
      </c>
      <c r="L2715" s="2" t="s">
        <v>9933</v>
      </c>
      <c r="M2715" s="2">
        <v>1</v>
      </c>
      <c r="N2715" s="2">
        <v>38241.72</v>
      </c>
      <c r="O2715" s="2">
        <v>38241.72</v>
      </c>
      <c r="P2715" s="2">
        <v>8.5299999999999994</v>
      </c>
      <c r="Q2715" s="2">
        <v>34979.699999999997</v>
      </c>
      <c r="R2715" s="2">
        <v>1</v>
      </c>
      <c r="S2715" s="2">
        <f t="shared" si="126"/>
        <v>8</v>
      </c>
      <c r="T2715" s="2">
        <f t="shared" si="127"/>
        <v>-5</v>
      </c>
      <c r="U2715" s="6">
        <f t="shared" si="128"/>
        <v>32.899428295353893</v>
      </c>
    </row>
    <row r="2716" spans="1:21" x14ac:dyDescent="0.3">
      <c r="A2716" s="2" t="s">
        <v>2731</v>
      </c>
      <c r="B2716" s="2" t="s">
        <v>7690</v>
      </c>
      <c r="C2716" s="3">
        <v>45576</v>
      </c>
      <c r="D2716" s="4">
        <v>5</v>
      </c>
      <c r="E2716" s="3">
        <v>45581</v>
      </c>
      <c r="F2716" s="3">
        <v>45583</v>
      </c>
      <c r="G2716" s="3">
        <v>27307</v>
      </c>
      <c r="H2716" s="2" t="s">
        <v>9882</v>
      </c>
      <c r="I2716" s="2" t="s">
        <v>9898</v>
      </c>
      <c r="J2716" s="2" t="s">
        <v>9903</v>
      </c>
      <c r="K2716" s="2" t="s">
        <v>9908</v>
      </c>
      <c r="L2716" s="2" t="s">
        <v>9921</v>
      </c>
      <c r="M2716" s="2">
        <v>2</v>
      </c>
      <c r="N2716" s="2">
        <v>4519.8500000000004</v>
      </c>
      <c r="O2716" s="2">
        <v>9039.7000000000007</v>
      </c>
      <c r="P2716" s="2">
        <v>29.79</v>
      </c>
      <c r="Q2716" s="2">
        <v>6346.77</v>
      </c>
      <c r="R2716" s="2">
        <v>4</v>
      </c>
      <c r="S2716" s="2">
        <f t="shared" si="126"/>
        <v>7</v>
      </c>
      <c r="T2716" s="2">
        <f t="shared" si="127"/>
        <v>-2</v>
      </c>
      <c r="U2716" s="6">
        <f t="shared" si="128"/>
        <v>50.017124758428174</v>
      </c>
    </row>
    <row r="2717" spans="1:21" x14ac:dyDescent="0.3">
      <c r="A2717" s="2" t="s">
        <v>2732</v>
      </c>
      <c r="B2717" s="2" t="s">
        <v>7691</v>
      </c>
      <c r="C2717" s="3">
        <v>45392</v>
      </c>
      <c r="D2717" s="4">
        <v>10</v>
      </c>
      <c r="E2717" s="3">
        <v>45397</v>
      </c>
      <c r="F2717" s="3">
        <v>45401</v>
      </c>
      <c r="G2717" s="3">
        <v>32098</v>
      </c>
      <c r="H2717" s="2" t="s">
        <v>9879</v>
      </c>
      <c r="I2717" s="2" t="s">
        <v>9883</v>
      </c>
      <c r="J2717" s="2" t="s">
        <v>9903</v>
      </c>
      <c r="K2717" s="2" t="s">
        <v>9907</v>
      </c>
      <c r="L2717" s="2" t="s">
        <v>9932</v>
      </c>
      <c r="M2717" s="2">
        <v>4</v>
      </c>
      <c r="N2717" s="2">
        <v>35820.33</v>
      </c>
      <c r="O2717" s="2">
        <v>143281.32</v>
      </c>
      <c r="P2717" s="2">
        <v>4.74</v>
      </c>
      <c r="Q2717" s="2">
        <v>136489.79</v>
      </c>
      <c r="R2717" s="2">
        <v>3</v>
      </c>
      <c r="S2717" s="2">
        <f t="shared" si="126"/>
        <v>9</v>
      </c>
      <c r="T2717" s="2">
        <f t="shared" si="127"/>
        <v>1</v>
      </c>
      <c r="U2717" s="6">
        <f t="shared" si="128"/>
        <v>36.395677233429396</v>
      </c>
    </row>
    <row r="2718" spans="1:21" x14ac:dyDescent="0.3">
      <c r="A2718" s="2" t="s">
        <v>2733</v>
      </c>
      <c r="B2718" s="2" t="s">
        <v>7692</v>
      </c>
      <c r="C2718" s="3">
        <v>45615</v>
      </c>
      <c r="D2718" s="4">
        <v>6</v>
      </c>
      <c r="E2718" s="3">
        <v>45616</v>
      </c>
      <c r="F2718" s="3">
        <v>45619</v>
      </c>
      <c r="G2718" s="3">
        <v>24633</v>
      </c>
      <c r="H2718" s="2" t="s">
        <v>9882</v>
      </c>
      <c r="I2718" s="2" t="s">
        <v>9895</v>
      </c>
      <c r="J2718" s="2" t="s">
        <v>9903</v>
      </c>
      <c r="K2718" s="2" t="s">
        <v>9907</v>
      </c>
      <c r="L2718" s="2" t="s">
        <v>9914</v>
      </c>
      <c r="M2718" s="2">
        <v>4</v>
      </c>
      <c r="N2718" s="2">
        <v>44433.45</v>
      </c>
      <c r="O2718" s="2">
        <v>177733.8</v>
      </c>
      <c r="P2718" s="2">
        <v>10.06</v>
      </c>
      <c r="Q2718" s="2">
        <v>159853.78</v>
      </c>
      <c r="R2718" s="2">
        <v>4</v>
      </c>
      <c r="S2718" s="2">
        <f t="shared" si="126"/>
        <v>4</v>
      </c>
      <c r="T2718" s="2">
        <f t="shared" si="127"/>
        <v>2</v>
      </c>
      <c r="U2718" s="6">
        <f t="shared" si="128"/>
        <v>57.444229407599714</v>
      </c>
    </row>
    <row r="2719" spans="1:21" x14ac:dyDescent="0.3">
      <c r="A2719" s="2" t="s">
        <v>2734</v>
      </c>
      <c r="B2719" s="2" t="s">
        <v>7693</v>
      </c>
      <c r="C2719" s="3">
        <v>45752</v>
      </c>
      <c r="D2719" s="4">
        <v>4</v>
      </c>
      <c r="E2719" s="3">
        <v>45756</v>
      </c>
      <c r="F2719" s="3">
        <v>45760</v>
      </c>
      <c r="G2719" s="3">
        <v>35151</v>
      </c>
      <c r="H2719" s="2" t="s">
        <v>9882</v>
      </c>
      <c r="I2719" s="2" t="s">
        <v>9887</v>
      </c>
      <c r="J2719" s="2" t="s">
        <v>9903</v>
      </c>
      <c r="K2719" s="2" t="s">
        <v>9908</v>
      </c>
      <c r="L2719" s="2" t="s">
        <v>9918</v>
      </c>
      <c r="M2719" s="2">
        <v>8</v>
      </c>
      <c r="N2719" s="2">
        <v>30326.79</v>
      </c>
      <c r="O2719" s="2">
        <v>242614.32</v>
      </c>
      <c r="P2719" s="2">
        <v>17.100000000000001</v>
      </c>
      <c r="Q2719" s="2">
        <v>201127.27</v>
      </c>
      <c r="R2719" s="2">
        <v>4</v>
      </c>
      <c r="S2719" s="2">
        <f t="shared" si="126"/>
        <v>8</v>
      </c>
      <c r="T2719" s="2">
        <f t="shared" si="127"/>
        <v>-4</v>
      </c>
      <c r="U2719" s="6">
        <f t="shared" si="128"/>
        <v>29.022631867129039</v>
      </c>
    </row>
    <row r="2720" spans="1:21" x14ac:dyDescent="0.3">
      <c r="A2720" s="2" t="s">
        <v>2735</v>
      </c>
      <c r="B2720" s="2" t="s">
        <v>7694</v>
      </c>
      <c r="C2720" s="3">
        <v>45196</v>
      </c>
      <c r="D2720" s="4">
        <v>9</v>
      </c>
      <c r="E2720" s="3">
        <v>45200</v>
      </c>
      <c r="F2720" s="3">
        <v>45201</v>
      </c>
      <c r="G2720" s="3">
        <v>35756</v>
      </c>
      <c r="H2720" s="2" t="s">
        <v>9882</v>
      </c>
      <c r="I2720" s="2" t="s">
        <v>9898</v>
      </c>
      <c r="J2720" s="2" t="s">
        <v>9906</v>
      </c>
      <c r="K2720" s="2" t="s">
        <v>9911</v>
      </c>
      <c r="L2720" s="2" t="s">
        <v>9919</v>
      </c>
      <c r="M2720" s="2">
        <v>7</v>
      </c>
      <c r="N2720" s="2">
        <v>31819.4</v>
      </c>
      <c r="O2720" s="2">
        <v>222735.8</v>
      </c>
      <c r="P2720" s="2">
        <v>10.23</v>
      </c>
      <c r="Q2720" s="2">
        <v>199949.93</v>
      </c>
      <c r="R2720" s="2">
        <v>5</v>
      </c>
      <c r="S2720" s="2">
        <f t="shared" si="126"/>
        <v>5</v>
      </c>
      <c r="T2720" s="2">
        <f t="shared" si="127"/>
        <v>4</v>
      </c>
      <c r="U2720" s="6">
        <f t="shared" si="128"/>
        <v>25.84727715241862</v>
      </c>
    </row>
    <row r="2721" spans="1:21" x14ac:dyDescent="0.3">
      <c r="A2721" s="2" t="s">
        <v>2736</v>
      </c>
      <c r="B2721" s="2" t="s">
        <v>7695</v>
      </c>
      <c r="C2721" s="3">
        <v>45803</v>
      </c>
      <c r="D2721" s="4">
        <v>9</v>
      </c>
      <c r="E2721" s="3">
        <v>45806</v>
      </c>
      <c r="F2721" s="3">
        <v>45808</v>
      </c>
      <c r="G2721" s="3">
        <v>31663</v>
      </c>
      <c r="H2721" s="2" t="s">
        <v>9881</v>
      </c>
      <c r="I2721" s="2" t="s">
        <v>9891</v>
      </c>
      <c r="J2721" s="2" t="s">
        <v>9906</v>
      </c>
      <c r="K2721" s="2" t="s">
        <v>9911</v>
      </c>
      <c r="L2721" s="2" t="s">
        <v>9922</v>
      </c>
      <c r="M2721" s="2">
        <v>4</v>
      </c>
      <c r="N2721" s="2">
        <v>30281.41</v>
      </c>
      <c r="O2721" s="2">
        <v>121125.64</v>
      </c>
      <c r="P2721" s="2">
        <v>20.29</v>
      </c>
      <c r="Q2721" s="2">
        <v>96549.25</v>
      </c>
      <c r="R2721" s="2">
        <v>4</v>
      </c>
      <c r="S2721" s="2">
        <f t="shared" si="126"/>
        <v>5</v>
      </c>
      <c r="T2721" s="2">
        <f t="shared" si="127"/>
        <v>4</v>
      </c>
      <c r="U2721" s="6">
        <f t="shared" si="128"/>
        <v>38.713210130047912</v>
      </c>
    </row>
    <row r="2722" spans="1:21" x14ac:dyDescent="0.3">
      <c r="A2722" s="2" t="s">
        <v>2737</v>
      </c>
      <c r="B2722" s="2" t="s">
        <v>7696</v>
      </c>
      <c r="C2722" s="3">
        <v>45397</v>
      </c>
      <c r="D2722" s="4">
        <v>9</v>
      </c>
      <c r="E2722" s="3">
        <v>45398</v>
      </c>
      <c r="F2722" s="3">
        <v>45400</v>
      </c>
      <c r="G2722" s="3">
        <v>33071</v>
      </c>
      <c r="H2722" s="2" t="s">
        <v>9881</v>
      </c>
      <c r="I2722" s="2" t="s">
        <v>9885</v>
      </c>
      <c r="J2722" s="2" t="s">
        <v>9905</v>
      </c>
      <c r="K2722" s="2" t="s">
        <v>9910</v>
      </c>
      <c r="L2722" s="2" t="s">
        <v>9924</v>
      </c>
      <c r="M2722" s="2">
        <v>1</v>
      </c>
      <c r="N2722" s="2">
        <v>49052.26</v>
      </c>
      <c r="O2722" s="2">
        <v>49052.26</v>
      </c>
      <c r="P2722" s="2">
        <v>18.989999999999998</v>
      </c>
      <c r="Q2722" s="2">
        <v>39737.24</v>
      </c>
      <c r="R2722" s="2">
        <v>5</v>
      </c>
      <c r="S2722" s="2">
        <f t="shared" si="126"/>
        <v>3</v>
      </c>
      <c r="T2722" s="2">
        <f t="shared" si="127"/>
        <v>6</v>
      </c>
      <c r="U2722" s="6">
        <f t="shared" si="128"/>
        <v>33.746088861076345</v>
      </c>
    </row>
    <row r="2723" spans="1:21" x14ac:dyDescent="0.3">
      <c r="A2723" s="2" t="s">
        <v>2738</v>
      </c>
      <c r="B2723" s="2" t="s">
        <v>7697</v>
      </c>
      <c r="C2723" s="3">
        <v>45746</v>
      </c>
      <c r="D2723" s="4">
        <v>9</v>
      </c>
      <c r="E2723" s="3">
        <v>45748</v>
      </c>
      <c r="F2723" s="3">
        <v>45752</v>
      </c>
      <c r="G2723" s="3">
        <v>29640</v>
      </c>
      <c r="H2723" s="2" t="s">
        <v>9881</v>
      </c>
      <c r="I2723" s="2" t="s">
        <v>9890</v>
      </c>
      <c r="J2723" s="2" t="s">
        <v>9905</v>
      </c>
      <c r="K2723" s="2" t="s">
        <v>9910</v>
      </c>
      <c r="L2723" s="2" t="s">
        <v>9917</v>
      </c>
      <c r="M2723" s="2">
        <v>3</v>
      </c>
      <c r="N2723" s="2">
        <v>2986.02</v>
      </c>
      <c r="O2723" s="2">
        <v>8958.06</v>
      </c>
      <c r="P2723" s="2">
        <v>28.12</v>
      </c>
      <c r="Q2723" s="2">
        <v>6439.05</v>
      </c>
      <c r="R2723" s="2">
        <v>5</v>
      </c>
      <c r="S2723" s="2">
        <f t="shared" si="126"/>
        <v>6</v>
      </c>
      <c r="T2723" s="2">
        <f t="shared" si="127"/>
        <v>3</v>
      </c>
      <c r="U2723" s="6">
        <f t="shared" si="128"/>
        <v>44.096495497687997</v>
      </c>
    </row>
    <row r="2724" spans="1:21" x14ac:dyDescent="0.3">
      <c r="A2724" s="2" t="s">
        <v>2739</v>
      </c>
      <c r="B2724" s="2" t="s">
        <v>7698</v>
      </c>
      <c r="C2724" s="3">
        <v>45385</v>
      </c>
      <c r="D2724" s="4">
        <v>8</v>
      </c>
      <c r="E2724" s="3">
        <v>45387</v>
      </c>
      <c r="F2724" s="3">
        <v>45391</v>
      </c>
      <c r="G2724" s="3">
        <v>26974</v>
      </c>
      <c r="H2724" s="2" t="s">
        <v>9882</v>
      </c>
      <c r="I2724" s="2" t="s">
        <v>9898</v>
      </c>
      <c r="J2724" s="2" t="s">
        <v>9904</v>
      </c>
      <c r="K2724" s="2" t="s">
        <v>9909</v>
      </c>
      <c r="L2724" s="2" t="s">
        <v>9929</v>
      </c>
      <c r="M2724" s="2">
        <v>2</v>
      </c>
      <c r="N2724" s="2">
        <v>35030.14</v>
      </c>
      <c r="O2724" s="2">
        <v>70060.28</v>
      </c>
      <c r="P2724" s="2">
        <v>15.94</v>
      </c>
      <c r="Q2724" s="2">
        <v>58892.67</v>
      </c>
      <c r="R2724" s="2">
        <v>2</v>
      </c>
      <c r="S2724" s="2">
        <f t="shared" si="126"/>
        <v>6</v>
      </c>
      <c r="T2724" s="2">
        <f t="shared" si="127"/>
        <v>2</v>
      </c>
      <c r="U2724" s="6">
        <f t="shared" si="128"/>
        <v>50.406570841889121</v>
      </c>
    </row>
    <row r="2725" spans="1:21" x14ac:dyDescent="0.3">
      <c r="A2725" s="2" t="s">
        <v>2740</v>
      </c>
      <c r="B2725" s="2" t="s">
        <v>7699</v>
      </c>
      <c r="C2725" s="3">
        <v>45861</v>
      </c>
      <c r="D2725" s="4">
        <v>9</v>
      </c>
      <c r="E2725" s="3">
        <v>45862</v>
      </c>
      <c r="F2725" s="3">
        <v>45865</v>
      </c>
      <c r="G2725" s="3">
        <v>32586</v>
      </c>
      <c r="H2725" s="2" t="s">
        <v>9881</v>
      </c>
      <c r="I2725" s="2" t="s">
        <v>9890</v>
      </c>
      <c r="J2725" s="2" t="s">
        <v>9904</v>
      </c>
      <c r="K2725" s="2" t="s">
        <v>9909</v>
      </c>
      <c r="L2725" s="2" t="s">
        <v>9923</v>
      </c>
      <c r="M2725" s="2">
        <v>4</v>
      </c>
      <c r="N2725" s="2">
        <v>10214.09</v>
      </c>
      <c r="O2725" s="2">
        <v>40856.36</v>
      </c>
      <c r="P2725" s="2">
        <v>4.53</v>
      </c>
      <c r="Q2725" s="2">
        <v>39005.57</v>
      </c>
      <c r="R2725" s="2">
        <v>4</v>
      </c>
      <c r="S2725" s="2">
        <f t="shared" si="126"/>
        <v>4</v>
      </c>
      <c r="T2725" s="2">
        <f t="shared" si="127"/>
        <v>5</v>
      </c>
      <c r="U2725" s="6">
        <f t="shared" si="128"/>
        <v>36.345641556903956</v>
      </c>
    </row>
    <row r="2726" spans="1:21" x14ac:dyDescent="0.3">
      <c r="A2726" s="2" t="s">
        <v>2741</v>
      </c>
      <c r="B2726" s="2" t="s">
        <v>7700</v>
      </c>
      <c r="C2726" s="3">
        <v>45811</v>
      </c>
      <c r="D2726" s="4">
        <v>9</v>
      </c>
      <c r="E2726" s="3">
        <v>45813</v>
      </c>
      <c r="F2726" s="3">
        <v>45817</v>
      </c>
      <c r="G2726" s="3">
        <v>33389</v>
      </c>
      <c r="H2726" s="2" t="s">
        <v>9881</v>
      </c>
      <c r="I2726" s="2" t="s">
        <v>9885</v>
      </c>
      <c r="J2726" s="2" t="s">
        <v>9904</v>
      </c>
      <c r="K2726" s="2" t="s">
        <v>9909</v>
      </c>
      <c r="L2726" s="2" t="s">
        <v>9923</v>
      </c>
      <c r="M2726" s="2">
        <v>4</v>
      </c>
      <c r="N2726" s="2">
        <v>17711.39</v>
      </c>
      <c r="O2726" s="2">
        <v>70845.56</v>
      </c>
      <c r="P2726" s="2">
        <v>19.97</v>
      </c>
      <c r="Q2726" s="2">
        <v>56697.7</v>
      </c>
      <c r="R2726" s="2">
        <v>1</v>
      </c>
      <c r="S2726" s="2">
        <f t="shared" si="126"/>
        <v>6</v>
      </c>
      <c r="T2726" s="2">
        <f t="shared" si="127"/>
        <v>3</v>
      </c>
      <c r="U2726" s="6">
        <f t="shared" si="128"/>
        <v>34.008917396745929</v>
      </c>
    </row>
    <row r="2727" spans="1:21" x14ac:dyDescent="0.3">
      <c r="A2727" s="2" t="s">
        <v>2742</v>
      </c>
      <c r="B2727" s="2" t="s">
        <v>7701</v>
      </c>
      <c r="C2727" s="3">
        <v>45247</v>
      </c>
      <c r="D2727" s="4">
        <v>9</v>
      </c>
      <c r="E2727" s="3">
        <v>45249</v>
      </c>
      <c r="F2727" s="3">
        <v>45250</v>
      </c>
      <c r="G2727" s="3">
        <v>31574</v>
      </c>
      <c r="H2727" s="2" t="s">
        <v>9880</v>
      </c>
      <c r="I2727" s="2" t="s">
        <v>9901</v>
      </c>
      <c r="J2727" s="2" t="s">
        <v>9904</v>
      </c>
      <c r="K2727" s="2" t="s">
        <v>9912</v>
      </c>
      <c r="L2727" s="2" t="s">
        <v>9928</v>
      </c>
      <c r="M2727" s="2">
        <v>7</v>
      </c>
      <c r="N2727" s="2">
        <v>19479.330000000002</v>
      </c>
      <c r="O2727" s="2">
        <v>136355.31</v>
      </c>
      <c r="P2727" s="2">
        <v>28.57</v>
      </c>
      <c r="Q2727" s="2">
        <v>97398.6</v>
      </c>
      <c r="R2727" s="2">
        <v>3</v>
      </c>
      <c r="S2727" s="2">
        <f t="shared" si="126"/>
        <v>3</v>
      </c>
      <c r="T2727" s="2">
        <f t="shared" si="127"/>
        <v>6</v>
      </c>
      <c r="U2727" s="6">
        <f t="shared" si="128"/>
        <v>37.43598241948267</v>
      </c>
    </row>
    <row r="2728" spans="1:21" x14ac:dyDescent="0.3">
      <c r="A2728" s="2" t="s">
        <v>2743</v>
      </c>
      <c r="B2728" s="2" t="s">
        <v>5987</v>
      </c>
      <c r="C2728" s="3">
        <v>45465</v>
      </c>
      <c r="D2728" s="4">
        <v>9</v>
      </c>
      <c r="E2728" s="3">
        <v>45470</v>
      </c>
      <c r="F2728" s="3">
        <v>45471</v>
      </c>
      <c r="G2728" s="3">
        <v>30628</v>
      </c>
      <c r="H2728" s="2" t="s">
        <v>9881</v>
      </c>
      <c r="I2728" s="2" t="s">
        <v>9885</v>
      </c>
      <c r="J2728" s="2" t="s">
        <v>9905</v>
      </c>
      <c r="K2728" s="2" t="s">
        <v>9910</v>
      </c>
      <c r="L2728" s="2" t="s">
        <v>9924</v>
      </c>
      <c r="M2728" s="2">
        <v>9</v>
      </c>
      <c r="N2728" s="2">
        <v>40245.93</v>
      </c>
      <c r="O2728" s="2">
        <v>362213.37</v>
      </c>
      <c r="P2728" s="2">
        <v>11.64</v>
      </c>
      <c r="Q2728" s="2">
        <v>320051.73</v>
      </c>
      <c r="R2728" s="2">
        <v>4</v>
      </c>
      <c r="S2728" s="2">
        <f t="shared" si="126"/>
        <v>6</v>
      </c>
      <c r="T2728" s="2">
        <f t="shared" si="127"/>
        <v>3</v>
      </c>
      <c r="U2728" s="6">
        <f t="shared" si="128"/>
        <v>40.620168176781178</v>
      </c>
    </row>
    <row r="2729" spans="1:21" x14ac:dyDescent="0.3">
      <c r="A2729" s="2" t="s">
        <v>2744</v>
      </c>
      <c r="B2729" s="2" t="s">
        <v>7702</v>
      </c>
      <c r="C2729" s="3">
        <v>45156</v>
      </c>
      <c r="D2729" s="4">
        <v>4</v>
      </c>
      <c r="E2729" s="3">
        <v>45160</v>
      </c>
      <c r="F2729" s="3">
        <v>45162</v>
      </c>
      <c r="G2729" s="3">
        <v>23333</v>
      </c>
      <c r="H2729" s="2" t="s">
        <v>9880</v>
      </c>
      <c r="I2729" s="2" t="s">
        <v>9897</v>
      </c>
      <c r="J2729" s="2" t="s">
        <v>9906</v>
      </c>
      <c r="K2729" s="2" t="s">
        <v>9911</v>
      </c>
      <c r="L2729" s="2" t="s">
        <v>9936</v>
      </c>
      <c r="M2729" s="2">
        <v>7</v>
      </c>
      <c r="N2729" s="2">
        <v>2759.49</v>
      </c>
      <c r="O2729" s="2">
        <v>19316.43</v>
      </c>
      <c r="P2729" s="2">
        <v>3.72</v>
      </c>
      <c r="Q2729" s="2">
        <v>18597.86</v>
      </c>
      <c r="R2729" s="2">
        <v>4</v>
      </c>
      <c r="S2729" s="2">
        <f t="shared" si="126"/>
        <v>6</v>
      </c>
      <c r="T2729" s="2">
        <f t="shared" si="127"/>
        <v>-2</v>
      </c>
      <c r="U2729" s="6">
        <f t="shared" si="128"/>
        <v>59.748788150807904</v>
      </c>
    </row>
    <row r="2730" spans="1:21" x14ac:dyDescent="0.3">
      <c r="A2730" s="2" t="s">
        <v>2745</v>
      </c>
      <c r="B2730" s="2" t="s">
        <v>7703</v>
      </c>
      <c r="C2730" s="3">
        <v>45254</v>
      </c>
      <c r="D2730" s="4">
        <v>10</v>
      </c>
      <c r="E2730" s="3">
        <v>45258</v>
      </c>
      <c r="F2730" s="3">
        <v>45261</v>
      </c>
      <c r="G2730" s="3">
        <v>22004</v>
      </c>
      <c r="H2730" s="2" t="s">
        <v>9881</v>
      </c>
      <c r="I2730" s="2" t="s">
        <v>9885</v>
      </c>
      <c r="J2730" s="2" t="s">
        <v>9903</v>
      </c>
      <c r="K2730" s="2" t="s">
        <v>9907</v>
      </c>
      <c r="L2730" s="2" t="s">
        <v>9913</v>
      </c>
      <c r="M2730" s="2">
        <v>9</v>
      </c>
      <c r="N2730" s="2">
        <v>49187.78</v>
      </c>
      <c r="O2730" s="2">
        <v>442690.02</v>
      </c>
      <c r="P2730" s="2">
        <v>16.43</v>
      </c>
      <c r="Q2730" s="2">
        <v>369956.05</v>
      </c>
      <c r="R2730" s="2">
        <v>1</v>
      </c>
      <c r="S2730" s="2">
        <f t="shared" si="126"/>
        <v>7</v>
      </c>
      <c r="T2730" s="2">
        <f t="shared" si="127"/>
        <v>3</v>
      </c>
      <c r="U2730" s="6">
        <f t="shared" si="128"/>
        <v>63.655030800821358</v>
      </c>
    </row>
    <row r="2731" spans="1:21" x14ac:dyDescent="0.3">
      <c r="A2731" s="2" t="s">
        <v>2746</v>
      </c>
      <c r="B2731" s="2" t="s">
        <v>7704</v>
      </c>
      <c r="C2731" s="3">
        <v>45471</v>
      </c>
      <c r="D2731" s="4">
        <v>8</v>
      </c>
      <c r="E2731" s="3">
        <v>45474</v>
      </c>
      <c r="F2731" s="3">
        <v>45477</v>
      </c>
      <c r="G2731" s="3">
        <v>34538</v>
      </c>
      <c r="H2731" s="2" t="s">
        <v>9882</v>
      </c>
      <c r="I2731" s="2" t="s">
        <v>9895</v>
      </c>
      <c r="J2731" s="2" t="s">
        <v>9904</v>
      </c>
      <c r="K2731" s="2" t="s">
        <v>9909</v>
      </c>
      <c r="L2731" s="2" t="s">
        <v>9927</v>
      </c>
      <c r="M2731" s="2">
        <v>1</v>
      </c>
      <c r="N2731" s="2">
        <v>41234.71</v>
      </c>
      <c r="O2731" s="2">
        <v>41234.71</v>
      </c>
      <c r="P2731" s="2">
        <v>11.99</v>
      </c>
      <c r="Q2731" s="2">
        <v>36290.67</v>
      </c>
      <c r="R2731" s="2">
        <v>3</v>
      </c>
      <c r="S2731" s="2">
        <f t="shared" si="126"/>
        <v>6</v>
      </c>
      <c r="T2731" s="2">
        <f t="shared" si="127"/>
        <v>2</v>
      </c>
      <c r="U2731" s="6">
        <f t="shared" si="128"/>
        <v>29.932261768082665</v>
      </c>
    </row>
    <row r="2732" spans="1:21" x14ac:dyDescent="0.3">
      <c r="A2732" s="2" t="s">
        <v>2747</v>
      </c>
      <c r="B2732" s="2" t="s">
        <v>7705</v>
      </c>
      <c r="C2732" s="3">
        <v>45367</v>
      </c>
      <c r="D2732" s="4">
        <v>7</v>
      </c>
      <c r="E2732" s="3">
        <v>45371</v>
      </c>
      <c r="F2732" s="3">
        <v>45375</v>
      </c>
      <c r="G2732" s="3">
        <v>30833</v>
      </c>
      <c r="H2732" s="2" t="s">
        <v>9880</v>
      </c>
      <c r="I2732" s="2" t="s">
        <v>9901</v>
      </c>
      <c r="J2732" s="2" t="s">
        <v>9903</v>
      </c>
      <c r="K2732" s="2" t="s">
        <v>9907</v>
      </c>
      <c r="L2732" s="2" t="s">
        <v>9932</v>
      </c>
      <c r="M2732" s="2">
        <v>9</v>
      </c>
      <c r="N2732" s="2">
        <v>39518.04</v>
      </c>
      <c r="O2732" s="2">
        <v>355662.36</v>
      </c>
      <c r="P2732" s="2">
        <v>11.98</v>
      </c>
      <c r="Q2732" s="2">
        <v>313054.01</v>
      </c>
      <c r="R2732" s="2">
        <v>3</v>
      </c>
      <c r="S2732" s="2">
        <f t="shared" si="126"/>
        <v>8</v>
      </c>
      <c r="T2732" s="2">
        <f t="shared" si="127"/>
        <v>-1</v>
      </c>
      <c r="U2732" s="6">
        <f t="shared" si="128"/>
        <v>39.789930555555557</v>
      </c>
    </row>
    <row r="2733" spans="1:21" x14ac:dyDescent="0.3">
      <c r="A2733" s="2" t="s">
        <v>2748</v>
      </c>
      <c r="B2733" s="2" t="s">
        <v>7706</v>
      </c>
      <c r="C2733" s="3">
        <v>45256</v>
      </c>
      <c r="D2733" s="4">
        <v>4</v>
      </c>
      <c r="E2733" s="3">
        <v>45261</v>
      </c>
      <c r="F2733" s="3">
        <v>45264</v>
      </c>
      <c r="G2733" s="3">
        <v>24485</v>
      </c>
      <c r="H2733" s="2" t="s">
        <v>9882</v>
      </c>
      <c r="I2733" s="2" t="s">
        <v>9888</v>
      </c>
      <c r="J2733" s="2" t="s">
        <v>9903</v>
      </c>
      <c r="K2733" s="2" t="s">
        <v>9908</v>
      </c>
      <c r="L2733" s="2" t="s">
        <v>9934</v>
      </c>
      <c r="M2733" s="2">
        <v>9</v>
      </c>
      <c r="N2733" s="2">
        <v>12859.07</v>
      </c>
      <c r="O2733" s="2">
        <v>115731.63</v>
      </c>
      <c r="P2733" s="2">
        <v>3.97</v>
      </c>
      <c r="Q2733" s="2">
        <v>111137.08</v>
      </c>
      <c r="R2733" s="2">
        <v>3</v>
      </c>
      <c r="S2733" s="2">
        <f t="shared" si="126"/>
        <v>8</v>
      </c>
      <c r="T2733" s="2">
        <f t="shared" si="127"/>
        <v>-4</v>
      </c>
      <c r="U2733" s="6">
        <f t="shared" si="128"/>
        <v>56.868581584129878</v>
      </c>
    </row>
    <row r="2734" spans="1:21" x14ac:dyDescent="0.3">
      <c r="A2734" s="2" t="s">
        <v>2749</v>
      </c>
      <c r="B2734" s="2" t="s">
        <v>7707</v>
      </c>
      <c r="C2734" s="3">
        <v>45156</v>
      </c>
      <c r="D2734" s="4">
        <v>7</v>
      </c>
      <c r="E2734" s="3">
        <v>45159</v>
      </c>
      <c r="F2734" s="3">
        <v>45161</v>
      </c>
      <c r="G2734" s="3">
        <v>25311</v>
      </c>
      <c r="H2734" s="2" t="s">
        <v>9882</v>
      </c>
      <c r="I2734" s="2" t="s">
        <v>9898</v>
      </c>
      <c r="J2734" s="2" t="s">
        <v>9904</v>
      </c>
      <c r="K2734" s="2" t="s">
        <v>9909</v>
      </c>
      <c r="L2734" s="2" t="s">
        <v>9929</v>
      </c>
      <c r="M2734" s="2">
        <v>3</v>
      </c>
      <c r="N2734" s="2">
        <v>35130.449999999997</v>
      </c>
      <c r="O2734" s="2">
        <v>105391.35</v>
      </c>
      <c r="P2734" s="2">
        <v>11.69</v>
      </c>
      <c r="Q2734" s="2">
        <v>93071.1</v>
      </c>
      <c r="R2734" s="2">
        <v>2</v>
      </c>
      <c r="S2734" s="2">
        <f t="shared" si="126"/>
        <v>5</v>
      </c>
      <c r="T2734" s="2">
        <f t="shared" si="127"/>
        <v>2</v>
      </c>
      <c r="U2734" s="6">
        <f t="shared" si="128"/>
        <v>54.33467741935484</v>
      </c>
    </row>
    <row r="2735" spans="1:21" x14ac:dyDescent="0.3">
      <c r="A2735" s="2" t="s">
        <v>2750</v>
      </c>
      <c r="B2735" s="2" t="s">
        <v>7708</v>
      </c>
      <c r="C2735" s="3">
        <v>45690</v>
      </c>
      <c r="D2735" s="4">
        <v>5</v>
      </c>
      <c r="E2735" s="3">
        <v>45692</v>
      </c>
      <c r="F2735" s="3">
        <v>45697</v>
      </c>
      <c r="G2735" s="3">
        <v>29256</v>
      </c>
      <c r="H2735" s="2" t="s">
        <v>9880</v>
      </c>
      <c r="I2735" s="2" t="s">
        <v>9892</v>
      </c>
      <c r="J2735" s="2" t="s">
        <v>9906</v>
      </c>
      <c r="K2735" s="2" t="s">
        <v>9911</v>
      </c>
      <c r="L2735" s="2" t="s">
        <v>9922</v>
      </c>
      <c r="M2735" s="2">
        <v>10</v>
      </c>
      <c r="N2735" s="2">
        <v>33815.78</v>
      </c>
      <c r="O2735" s="2">
        <v>338157.8</v>
      </c>
      <c r="P2735" s="2">
        <v>4.2300000000000004</v>
      </c>
      <c r="Q2735" s="2">
        <v>323853.73</v>
      </c>
      <c r="R2735" s="2">
        <v>3</v>
      </c>
      <c r="S2735" s="2">
        <f t="shared" si="126"/>
        <v>7</v>
      </c>
      <c r="T2735" s="2">
        <f t="shared" si="127"/>
        <v>-2</v>
      </c>
      <c r="U2735" s="6">
        <f t="shared" si="128"/>
        <v>44.992500892750861</v>
      </c>
    </row>
    <row r="2736" spans="1:21" x14ac:dyDescent="0.3">
      <c r="A2736" s="2" t="s">
        <v>2751</v>
      </c>
      <c r="B2736" s="2" t="s">
        <v>7709</v>
      </c>
      <c r="C2736" s="3">
        <v>45487</v>
      </c>
      <c r="D2736" s="4">
        <v>8</v>
      </c>
      <c r="E2736" s="3">
        <v>45491</v>
      </c>
      <c r="F2736" s="3">
        <v>45493</v>
      </c>
      <c r="G2736" s="3">
        <v>23489</v>
      </c>
      <c r="H2736" s="2" t="s">
        <v>9880</v>
      </c>
      <c r="I2736" s="2" t="s">
        <v>9884</v>
      </c>
      <c r="J2736" s="2" t="s">
        <v>9904</v>
      </c>
      <c r="K2736" s="2" t="s">
        <v>9912</v>
      </c>
      <c r="L2736" s="2" t="s">
        <v>9928</v>
      </c>
      <c r="M2736" s="2">
        <v>7</v>
      </c>
      <c r="N2736" s="2">
        <v>35074.519999999997</v>
      </c>
      <c r="O2736" s="2">
        <v>245521.64</v>
      </c>
      <c r="P2736" s="2">
        <v>20.18</v>
      </c>
      <c r="Q2736" s="2">
        <v>195975.37</v>
      </c>
      <c r="R2736" s="2">
        <v>1</v>
      </c>
      <c r="S2736" s="2">
        <f t="shared" si="126"/>
        <v>6</v>
      </c>
      <c r="T2736" s="2">
        <f t="shared" si="127"/>
        <v>2</v>
      </c>
      <c r="U2736" s="6">
        <f t="shared" si="128"/>
        <v>60.225214308154925</v>
      </c>
    </row>
    <row r="2737" spans="1:21" x14ac:dyDescent="0.3">
      <c r="A2737" s="2" t="s">
        <v>2752</v>
      </c>
      <c r="B2737" s="2" t="s">
        <v>7710</v>
      </c>
      <c r="C2737" s="3">
        <v>45345</v>
      </c>
      <c r="D2737" s="4">
        <v>9</v>
      </c>
      <c r="E2737" s="3">
        <v>45347</v>
      </c>
      <c r="F2737" s="3">
        <v>45351</v>
      </c>
      <c r="G2737" s="3">
        <v>32809</v>
      </c>
      <c r="H2737" s="2" t="s">
        <v>9882</v>
      </c>
      <c r="I2737" s="2" t="s">
        <v>9888</v>
      </c>
      <c r="J2737" s="2" t="s">
        <v>9906</v>
      </c>
      <c r="K2737" s="2" t="s">
        <v>9911</v>
      </c>
      <c r="L2737" s="2" t="s">
        <v>9926</v>
      </c>
      <c r="M2737" s="2">
        <v>6</v>
      </c>
      <c r="N2737" s="2">
        <v>38844.050000000003</v>
      </c>
      <c r="O2737" s="2">
        <v>233064.3</v>
      </c>
      <c r="P2737" s="2">
        <v>8.07</v>
      </c>
      <c r="Q2737" s="2">
        <v>214256.01</v>
      </c>
      <c r="R2737" s="2">
        <v>3</v>
      </c>
      <c r="S2737" s="2">
        <f t="shared" si="126"/>
        <v>6</v>
      </c>
      <c r="T2737" s="2">
        <f t="shared" si="127"/>
        <v>3</v>
      </c>
      <c r="U2737" s="6">
        <f t="shared" si="128"/>
        <v>34.321697467488022</v>
      </c>
    </row>
    <row r="2738" spans="1:21" x14ac:dyDescent="0.3">
      <c r="A2738" s="2" t="s">
        <v>2753</v>
      </c>
      <c r="B2738" s="2" t="s">
        <v>5245</v>
      </c>
      <c r="C2738" s="3">
        <v>45271</v>
      </c>
      <c r="D2738" s="4">
        <v>6</v>
      </c>
      <c r="E2738" s="3">
        <v>45272</v>
      </c>
      <c r="F2738" s="3">
        <v>45275</v>
      </c>
      <c r="G2738" s="3">
        <v>25963</v>
      </c>
      <c r="H2738" s="2" t="s">
        <v>9881</v>
      </c>
      <c r="I2738" s="2" t="s">
        <v>9890</v>
      </c>
      <c r="J2738" s="2" t="s">
        <v>9903</v>
      </c>
      <c r="K2738" s="2" t="s">
        <v>9908</v>
      </c>
      <c r="L2738" s="2" t="s">
        <v>9934</v>
      </c>
      <c r="M2738" s="2">
        <v>3</v>
      </c>
      <c r="N2738" s="2">
        <v>41601.440000000002</v>
      </c>
      <c r="O2738" s="2">
        <v>124804.32</v>
      </c>
      <c r="P2738" s="2">
        <v>3.93</v>
      </c>
      <c r="Q2738" s="2">
        <v>119899.51</v>
      </c>
      <c r="R2738" s="2">
        <v>2</v>
      </c>
      <c r="S2738" s="2">
        <f t="shared" si="126"/>
        <v>4</v>
      </c>
      <c r="T2738" s="2">
        <f t="shared" si="127"/>
        <v>2</v>
      </c>
      <c r="U2738" s="6">
        <f t="shared" si="128"/>
        <v>52.863105692736852</v>
      </c>
    </row>
    <row r="2739" spans="1:21" x14ac:dyDescent="0.3">
      <c r="A2739" s="2" t="s">
        <v>2754</v>
      </c>
      <c r="B2739" s="2" t="s">
        <v>7711</v>
      </c>
      <c r="C2739" s="3">
        <v>45366</v>
      </c>
      <c r="D2739" s="4">
        <v>6</v>
      </c>
      <c r="E2739" s="3">
        <v>45371</v>
      </c>
      <c r="F2739" s="3">
        <v>45372</v>
      </c>
      <c r="G2739" s="3">
        <v>37804</v>
      </c>
      <c r="H2739" s="2" t="s">
        <v>9882</v>
      </c>
      <c r="I2739" s="2" t="s">
        <v>9887</v>
      </c>
      <c r="J2739" s="2" t="s">
        <v>9905</v>
      </c>
      <c r="K2739" s="2" t="s">
        <v>9910</v>
      </c>
      <c r="L2739" s="2" t="s">
        <v>9935</v>
      </c>
      <c r="M2739" s="2">
        <v>1</v>
      </c>
      <c r="N2739" s="2">
        <v>36050.730000000003</v>
      </c>
      <c r="O2739" s="2">
        <v>36050.730000000003</v>
      </c>
      <c r="P2739" s="2">
        <v>23.41</v>
      </c>
      <c r="Q2739" s="2">
        <v>27611.25</v>
      </c>
      <c r="R2739" s="2">
        <v>4</v>
      </c>
      <c r="S2739" s="2">
        <f t="shared" si="126"/>
        <v>6</v>
      </c>
      <c r="T2739" s="2">
        <f t="shared" si="127"/>
        <v>0</v>
      </c>
      <c r="U2739" s="6">
        <f t="shared" si="128"/>
        <v>20.702339472374316</v>
      </c>
    </row>
    <row r="2740" spans="1:21" x14ac:dyDescent="0.3">
      <c r="A2740" s="2" t="s">
        <v>2755</v>
      </c>
      <c r="B2740" s="2" t="s">
        <v>7712</v>
      </c>
      <c r="C2740" s="3">
        <v>45836</v>
      </c>
      <c r="D2740" s="4">
        <v>9</v>
      </c>
      <c r="E2740" s="3">
        <v>45841</v>
      </c>
      <c r="F2740" s="3">
        <v>45843</v>
      </c>
      <c r="G2740" s="3">
        <v>28739</v>
      </c>
      <c r="H2740" s="2" t="s">
        <v>9880</v>
      </c>
      <c r="I2740" s="2" t="s">
        <v>9889</v>
      </c>
      <c r="J2740" s="2" t="s">
        <v>9905</v>
      </c>
      <c r="K2740" s="2" t="s">
        <v>9910</v>
      </c>
      <c r="L2740" s="2" t="s">
        <v>9917</v>
      </c>
      <c r="M2740" s="2">
        <v>8</v>
      </c>
      <c r="N2740" s="2">
        <v>23546.46</v>
      </c>
      <c r="O2740" s="2">
        <v>188371.68</v>
      </c>
      <c r="P2740" s="2">
        <v>12.33</v>
      </c>
      <c r="Q2740" s="2">
        <v>165145.45000000001</v>
      </c>
      <c r="R2740" s="2">
        <v>1</v>
      </c>
      <c r="S2740" s="2">
        <f t="shared" si="126"/>
        <v>7</v>
      </c>
      <c r="T2740" s="2">
        <f t="shared" si="127"/>
        <v>2</v>
      </c>
      <c r="U2740" s="6">
        <f t="shared" si="128"/>
        <v>46.809034907597535</v>
      </c>
    </row>
    <row r="2741" spans="1:21" x14ac:dyDescent="0.3">
      <c r="A2741" s="2" t="s">
        <v>2756</v>
      </c>
      <c r="B2741" s="2" t="s">
        <v>7713</v>
      </c>
      <c r="C2741" s="3">
        <v>45847</v>
      </c>
      <c r="D2741" s="4">
        <v>10</v>
      </c>
      <c r="E2741" s="3">
        <v>45851</v>
      </c>
      <c r="F2741" s="3">
        <v>45853</v>
      </c>
      <c r="G2741" s="3">
        <v>26804</v>
      </c>
      <c r="H2741" s="2" t="s">
        <v>9882</v>
      </c>
      <c r="I2741" s="2" t="s">
        <v>9887</v>
      </c>
      <c r="J2741" s="2" t="s">
        <v>9904</v>
      </c>
      <c r="K2741" s="2" t="s">
        <v>9912</v>
      </c>
      <c r="L2741" s="2" t="s">
        <v>9928</v>
      </c>
      <c r="M2741" s="2">
        <v>6</v>
      </c>
      <c r="N2741" s="2">
        <v>6721.46</v>
      </c>
      <c r="O2741" s="2">
        <v>40328.76</v>
      </c>
      <c r="P2741" s="2">
        <v>10.95</v>
      </c>
      <c r="Q2741" s="2">
        <v>35912.76</v>
      </c>
      <c r="R2741" s="2">
        <v>1</v>
      </c>
      <c r="S2741" s="2">
        <f t="shared" si="126"/>
        <v>6</v>
      </c>
      <c r="T2741" s="2">
        <f t="shared" si="127"/>
        <v>4</v>
      </c>
      <c r="U2741" s="6">
        <f t="shared" si="128"/>
        <v>52.13756586424217</v>
      </c>
    </row>
    <row r="2742" spans="1:21" x14ac:dyDescent="0.3">
      <c r="A2742" s="2" t="s">
        <v>2757</v>
      </c>
      <c r="B2742" s="2" t="s">
        <v>7714</v>
      </c>
      <c r="C2742" s="3">
        <v>45267</v>
      </c>
      <c r="D2742" s="4">
        <v>9</v>
      </c>
      <c r="E2742" s="3">
        <v>45272</v>
      </c>
      <c r="F2742" s="3">
        <v>45273</v>
      </c>
      <c r="G2742" s="3">
        <v>24181</v>
      </c>
      <c r="H2742" s="2" t="s">
        <v>9880</v>
      </c>
      <c r="I2742" s="2" t="s">
        <v>9884</v>
      </c>
      <c r="J2742" s="2" t="s">
        <v>9904</v>
      </c>
      <c r="K2742" s="2" t="s">
        <v>9909</v>
      </c>
      <c r="L2742" s="2" t="s">
        <v>9916</v>
      </c>
      <c r="M2742" s="2">
        <v>3</v>
      </c>
      <c r="N2742" s="2">
        <v>38200.019999999997</v>
      </c>
      <c r="O2742" s="2">
        <v>114600.06</v>
      </c>
      <c r="P2742" s="2">
        <v>3.36</v>
      </c>
      <c r="Q2742" s="2">
        <v>110749.5</v>
      </c>
      <c r="R2742" s="2">
        <v>1</v>
      </c>
      <c r="S2742" s="2">
        <f t="shared" si="126"/>
        <v>6</v>
      </c>
      <c r="T2742" s="2">
        <f t="shared" si="127"/>
        <v>3</v>
      </c>
      <c r="U2742" s="6">
        <f t="shared" si="128"/>
        <v>57.731684290030209</v>
      </c>
    </row>
    <row r="2743" spans="1:21" x14ac:dyDescent="0.3">
      <c r="A2743" s="2" t="s">
        <v>2758</v>
      </c>
      <c r="B2743" s="2" t="s">
        <v>7715</v>
      </c>
      <c r="C2743" s="3">
        <v>45338</v>
      </c>
      <c r="D2743" s="4">
        <v>5</v>
      </c>
      <c r="E2743" s="3">
        <v>45340</v>
      </c>
      <c r="F2743" s="3">
        <v>45343</v>
      </c>
      <c r="G2743" s="3">
        <v>24895</v>
      </c>
      <c r="H2743" s="2" t="s">
        <v>9880</v>
      </c>
      <c r="I2743" s="2" t="s">
        <v>9901</v>
      </c>
      <c r="J2743" s="2" t="s">
        <v>9904</v>
      </c>
      <c r="K2743" s="2" t="s">
        <v>9909</v>
      </c>
      <c r="L2743" s="2" t="s">
        <v>9929</v>
      </c>
      <c r="M2743" s="2">
        <v>6</v>
      </c>
      <c r="N2743" s="2">
        <v>1948.12</v>
      </c>
      <c r="O2743" s="2">
        <v>11688.72</v>
      </c>
      <c r="P2743" s="2">
        <v>11.19</v>
      </c>
      <c r="Q2743" s="2">
        <v>10380.75</v>
      </c>
      <c r="R2743" s="2">
        <v>1</v>
      </c>
      <c r="S2743" s="2">
        <f t="shared" si="126"/>
        <v>5</v>
      </c>
      <c r="T2743" s="2">
        <f t="shared" si="127"/>
        <v>0</v>
      </c>
      <c r="U2743" s="6">
        <f t="shared" si="128"/>
        <v>55.967867435158503</v>
      </c>
    </row>
    <row r="2744" spans="1:21" x14ac:dyDescent="0.3">
      <c r="A2744" s="2" t="s">
        <v>2759</v>
      </c>
      <c r="B2744" s="2" t="s">
        <v>7716</v>
      </c>
      <c r="C2744" s="3">
        <v>45852</v>
      </c>
      <c r="D2744" s="4">
        <v>9</v>
      </c>
      <c r="E2744" s="3">
        <v>45857</v>
      </c>
      <c r="F2744" s="3">
        <v>45861</v>
      </c>
      <c r="G2744" s="3">
        <v>36080</v>
      </c>
      <c r="H2744" s="2" t="s">
        <v>9880</v>
      </c>
      <c r="I2744" s="2" t="s">
        <v>9884</v>
      </c>
      <c r="J2744" s="2" t="s">
        <v>9903</v>
      </c>
      <c r="K2744" s="2" t="s">
        <v>9907</v>
      </c>
      <c r="L2744" s="2" t="s">
        <v>9913</v>
      </c>
      <c r="M2744" s="2">
        <v>1</v>
      </c>
      <c r="N2744" s="2">
        <v>48506.61</v>
      </c>
      <c r="O2744" s="2">
        <v>48506.61</v>
      </c>
      <c r="P2744" s="2">
        <v>20.260000000000002</v>
      </c>
      <c r="Q2744" s="2">
        <v>38679.17</v>
      </c>
      <c r="R2744" s="2">
        <v>5</v>
      </c>
      <c r="S2744" s="2">
        <f t="shared" si="126"/>
        <v>9</v>
      </c>
      <c r="T2744" s="2">
        <f t="shared" si="127"/>
        <v>0</v>
      </c>
      <c r="U2744" s="6">
        <f t="shared" si="128"/>
        <v>26.754277891854894</v>
      </c>
    </row>
    <row r="2745" spans="1:21" x14ac:dyDescent="0.3">
      <c r="A2745" s="2" t="s">
        <v>2760</v>
      </c>
      <c r="B2745" s="2" t="s">
        <v>7717</v>
      </c>
      <c r="C2745" s="3">
        <v>45720</v>
      </c>
      <c r="D2745" s="4">
        <v>4</v>
      </c>
      <c r="E2745" s="3">
        <v>45723</v>
      </c>
      <c r="F2745" s="3">
        <v>45724</v>
      </c>
      <c r="G2745" s="3">
        <v>32429</v>
      </c>
      <c r="H2745" s="2" t="s">
        <v>9880</v>
      </c>
      <c r="I2745" s="2" t="s">
        <v>9897</v>
      </c>
      <c r="J2745" s="2" t="s">
        <v>9905</v>
      </c>
      <c r="K2745" s="2" t="s">
        <v>9910</v>
      </c>
      <c r="L2745" s="2" t="s">
        <v>9935</v>
      </c>
      <c r="M2745" s="2">
        <v>1</v>
      </c>
      <c r="N2745" s="2">
        <v>719.06</v>
      </c>
      <c r="O2745" s="2">
        <v>719.06</v>
      </c>
      <c r="P2745" s="2">
        <v>27.72</v>
      </c>
      <c r="Q2745" s="2">
        <v>519.74</v>
      </c>
      <c r="R2745" s="2">
        <v>5</v>
      </c>
      <c r="S2745" s="2">
        <f t="shared" si="126"/>
        <v>4</v>
      </c>
      <c r="T2745" s="2">
        <f t="shared" si="127"/>
        <v>0</v>
      </c>
      <c r="U2745" s="6">
        <f t="shared" si="128"/>
        <v>36.387463976945249</v>
      </c>
    </row>
    <row r="2746" spans="1:21" x14ac:dyDescent="0.3">
      <c r="A2746" s="2" t="s">
        <v>2761</v>
      </c>
      <c r="B2746" s="2" t="s">
        <v>7718</v>
      </c>
      <c r="C2746" s="3">
        <v>45627</v>
      </c>
      <c r="D2746" s="4">
        <v>10</v>
      </c>
      <c r="E2746" s="3">
        <v>45629</v>
      </c>
      <c r="F2746" s="3">
        <v>45630</v>
      </c>
      <c r="G2746" s="3">
        <v>39119</v>
      </c>
      <c r="H2746" s="2" t="s">
        <v>9879</v>
      </c>
      <c r="I2746" s="2" t="s">
        <v>9883</v>
      </c>
      <c r="J2746" s="2" t="s">
        <v>9906</v>
      </c>
      <c r="K2746" s="2" t="s">
        <v>9911</v>
      </c>
      <c r="L2746" s="2" t="s">
        <v>9922</v>
      </c>
      <c r="M2746" s="2">
        <v>2</v>
      </c>
      <c r="N2746" s="2">
        <v>8790.23</v>
      </c>
      <c r="O2746" s="2">
        <v>17580.46</v>
      </c>
      <c r="P2746" s="2">
        <v>9.16</v>
      </c>
      <c r="Q2746" s="2">
        <v>15970.09</v>
      </c>
      <c r="R2746" s="2">
        <v>5</v>
      </c>
      <c r="S2746" s="2">
        <f t="shared" si="126"/>
        <v>3</v>
      </c>
      <c r="T2746" s="2">
        <f t="shared" si="127"/>
        <v>7</v>
      </c>
      <c r="U2746" s="6">
        <f t="shared" si="128"/>
        <v>17.81657794676806</v>
      </c>
    </row>
    <row r="2747" spans="1:21" x14ac:dyDescent="0.3">
      <c r="A2747" s="2" t="s">
        <v>2762</v>
      </c>
      <c r="B2747" s="2" t="s">
        <v>7719</v>
      </c>
      <c r="C2747" s="3">
        <v>45877</v>
      </c>
      <c r="D2747" s="4">
        <v>3</v>
      </c>
      <c r="E2747" s="3">
        <v>45879</v>
      </c>
      <c r="F2747" s="3">
        <v>45884</v>
      </c>
      <c r="G2747" s="3">
        <v>34977</v>
      </c>
      <c r="H2747" s="2" t="s">
        <v>9881</v>
      </c>
      <c r="I2747" s="2" t="s">
        <v>9891</v>
      </c>
      <c r="J2747" s="2" t="s">
        <v>9906</v>
      </c>
      <c r="K2747" s="2" t="s">
        <v>9911</v>
      </c>
      <c r="L2747" s="2" t="s">
        <v>9926</v>
      </c>
      <c r="M2747" s="2">
        <v>1</v>
      </c>
      <c r="N2747" s="2">
        <v>41802.21</v>
      </c>
      <c r="O2747" s="2">
        <v>41802.21</v>
      </c>
      <c r="P2747" s="2">
        <v>27.63</v>
      </c>
      <c r="Q2747" s="2">
        <v>30252.26</v>
      </c>
      <c r="R2747" s="2">
        <v>2</v>
      </c>
      <c r="S2747" s="2">
        <f t="shared" si="126"/>
        <v>7</v>
      </c>
      <c r="T2747" s="2">
        <f t="shared" si="127"/>
        <v>-4</v>
      </c>
      <c r="U2747" s="6">
        <f t="shared" si="128"/>
        <v>29.841914686920429</v>
      </c>
    </row>
    <row r="2748" spans="1:21" x14ac:dyDescent="0.3">
      <c r="A2748" s="2" t="s">
        <v>2763</v>
      </c>
      <c r="B2748" s="2" t="s">
        <v>7720</v>
      </c>
      <c r="C2748" s="3">
        <v>45837</v>
      </c>
      <c r="D2748" s="4">
        <v>4</v>
      </c>
      <c r="E2748" s="3">
        <v>45842</v>
      </c>
      <c r="F2748" s="3">
        <v>45844</v>
      </c>
      <c r="G2748" s="3">
        <v>35523</v>
      </c>
      <c r="H2748" s="2" t="s">
        <v>9880</v>
      </c>
      <c r="I2748" s="2" t="s">
        <v>9901</v>
      </c>
      <c r="J2748" s="2" t="s">
        <v>9903</v>
      </c>
      <c r="K2748" s="2" t="s">
        <v>9907</v>
      </c>
      <c r="L2748" s="2" t="s">
        <v>9914</v>
      </c>
      <c r="M2748" s="2">
        <v>1</v>
      </c>
      <c r="N2748" s="2">
        <v>34930.99</v>
      </c>
      <c r="O2748" s="2">
        <v>34930.99</v>
      </c>
      <c r="P2748" s="2">
        <v>6.89</v>
      </c>
      <c r="Q2748" s="2">
        <v>32524.240000000002</v>
      </c>
      <c r="R2748" s="2">
        <v>2</v>
      </c>
      <c r="S2748" s="2">
        <f t="shared" si="126"/>
        <v>7</v>
      </c>
      <c r="T2748" s="2">
        <f t="shared" si="127"/>
        <v>-3</v>
      </c>
      <c r="U2748" s="6">
        <f t="shared" si="128"/>
        <v>28.238859516616316</v>
      </c>
    </row>
    <row r="2749" spans="1:21" x14ac:dyDescent="0.3">
      <c r="A2749" s="2" t="s">
        <v>2764</v>
      </c>
      <c r="B2749" s="2" t="s">
        <v>7721</v>
      </c>
      <c r="C2749" s="3">
        <v>45385</v>
      </c>
      <c r="D2749" s="4">
        <v>6</v>
      </c>
      <c r="E2749" s="3">
        <v>45387</v>
      </c>
      <c r="F2749" s="3">
        <v>45389</v>
      </c>
      <c r="G2749" s="3">
        <v>23800</v>
      </c>
      <c r="H2749" s="2" t="s">
        <v>9882</v>
      </c>
      <c r="I2749" s="2" t="s">
        <v>9898</v>
      </c>
      <c r="J2749" s="2" t="s">
        <v>9906</v>
      </c>
      <c r="K2749" s="2" t="s">
        <v>9911</v>
      </c>
      <c r="L2749" s="2" t="s">
        <v>9926</v>
      </c>
      <c r="M2749" s="2">
        <v>9</v>
      </c>
      <c r="N2749" s="2">
        <v>10764.47</v>
      </c>
      <c r="O2749" s="2">
        <v>96880.23</v>
      </c>
      <c r="P2749" s="2">
        <v>27.98</v>
      </c>
      <c r="Q2749" s="2">
        <v>69773.14</v>
      </c>
      <c r="R2749" s="2">
        <v>3</v>
      </c>
      <c r="S2749" s="2">
        <f t="shared" si="126"/>
        <v>4</v>
      </c>
      <c r="T2749" s="2">
        <f t="shared" si="127"/>
        <v>2</v>
      </c>
      <c r="U2749" s="6">
        <f t="shared" si="128"/>
        <v>59.096509240246405</v>
      </c>
    </row>
    <row r="2750" spans="1:21" x14ac:dyDescent="0.3">
      <c r="A2750" s="2" t="s">
        <v>2765</v>
      </c>
      <c r="B2750" s="2" t="s">
        <v>7722</v>
      </c>
      <c r="C2750" s="3">
        <v>45191</v>
      </c>
      <c r="D2750" s="4">
        <v>8</v>
      </c>
      <c r="E2750" s="3">
        <v>45195</v>
      </c>
      <c r="F2750" s="3">
        <v>45196</v>
      </c>
      <c r="G2750" s="3">
        <v>28640</v>
      </c>
      <c r="H2750" s="2" t="s">
        <v>9880</v>
      </c>
      <c r="I2750" s="2" t="s">
        <v>9884</v>
      </c>
      <c r="J2750" s="2" t="s">
        <v>9903</v>
      </c>
      <c r="K2750" s="2" t="s">
        <v>9907</v>
      </c>
      <c r="L2750" s="2" t="s">
        <v>9914</v>
      </c>
      <c r="M2750" s="2">
        <v>8</v>
      </c>
      <c r="N2750" s="2">
        <v>29723.33</v>
      </c>
      <c r="O2750" s="2">
        <v>237786.64</v>
      </c>
      <c r="P2750" s="2">
        <v>18.649999999999999</v>
      </c>
      <c r="Q2750" s="2">
        <v>193439.43</v>
      </c>
      <c r="R2750" s="2">
        <v>2</v>
      </c>
      <c r="S2750" s="2">
        <f t="shared" si="126"/>
        <v>5</v>
      </c>
      <c r="T2750" s="2">
        <f t="shared" si="127"/>
        <v>3</v>
      </c>
      <c r="U2750" s="6">
        <f t="shared" si="128"/>
        <v>45.315516933515859</v>
      </c>
    </row>
    <row r="2751" spans="1:21" x14ac:dyDescent="0.3">
      <c r="A2751" s="2" t="s">
        <v>2766</v>
      </c>
      <c r="B2751" s="2" t="s">
        <v>5440</v>
      </c>
      <c r="C2751" s="3">
        <v>45226</v>
      </c>
      <c r="D2751" s="4">
        <v>9</v>
      </c>
      <c r="E2751" s="3">
        <v>45231</v>
      </c>
      <c r="F2751" s="3">
        <v>45232</v>
      </c>
      <c r="G2751" s="3">
        <v>38483</v>
      </c>
      <c r="H2751" s="2" t="s">
        <v>9882</v>
      </c>
      <c r="I2751" s="2" t="s">
        <v>9898</v>
      </c>
      <c r="J2751" s="2" t="s">
        <v>9904</v>
      </c>
      <c r="K2751" s="2" t="s">
        <v>9912</v>
      </c>
      <c r="L2751" s="2" t="s">
        <v>9933</v>
      </c>
      <c r="M2751" s="2">
        <v>10</v>
      </c>
      <c r="N2751" s="2">
        <v>18510.63</v>
      </c>
      <c r="O2751" s="2">
        <v>185106.3</v>
      </c>
      <c r="P2751" s="2">
        <v>12.04</v>
      </c>
      <c r="Q2751" s="2">
        <v>162819.5</v>
      </c>
      <c r="R2751" s="2">
        <v>1</v>
      </c>
      <c r="S2751" s="2">
        <f t="shared" si="126"/>
        <v>6</v>
      </c>
      <c r="T2751" s="2">
        <f t="shared" si="127"/>
        <v>3</v>
      </c>
      <c r="U2751" s="6">
        <f t="shared" si="128"/>
        <v>18.463323245424412</v>
      </c>
    </row>
    <row r="2752" spans="1:21" x14ac:dyDescent="0.3">
      <c r="A2752" s="2" t="s">
        <v>2767</v>
      </c>
      <c r="B2752" s="2" t="s">
        <v>7723</v>
      </c>
      <c r="C2752" s="3">
        <v>45865</v>
      </c>
      <c r="D2752" s="4">
        <v>3</v>
      </c>
      <c r="E2752" s="3">
        <v>45868</v>
      </c>
      <c r="F2752" s="3">
        <v>45869</v>
      </c>
      <c r="G2752" s="3">
        <v>37192</v>
      </c>
      <c r="H2752" s="2" t="s">
        <v>9879</v>
      </c>
      <c r="I2752" s="2" t="s">
        <v>9900</v>
      </c>
      <c r="J2752" s="2" t="s">
        <v>9903</v>
      </c>
      <c r="K2752" s="2" t="s">
        <v>9908</v>
      </c>
      <c r="L2752" s="2" t="s">
        <v>9915</v>
      </c>
      <c r="M2752" s="2">
        <v>2</v>
      </c>
      <c r="N2752" s="2">
        <v>25911.58</v>
      </c>
      <c r="O2752" s="2">
        <v>51823.16</v>
      </c>
      <c r="P2752" s="2">
        <v>5.9</v>
      </c>
      <c r="Q2752" s="2">
        <v>48765.59</v>
      </c>
      <c r="R2752" s="2">
        <v>1</v>
      </c>
      <c r="S2752" s="2">
        <f t="shared" si="126"/>
        <v>4</v>
      </c>
      <c r="T2752" s="2">
        <f t="shared" si="127"/>
        <v>-1</v>
      </c>
      <c r="U2752" s="6">
        <f t="shared" si="128"/>
        <v>23.746030007666192</v>
      </c>
    </row>
    <row r="2753" spans="1:21" x14ac:dyDescent="0.3">
      <c r="A2753" s="2" t="s">
        <v>2768</v>
      </c>
      <c r="B2753" s="2" t="s">
        <v>7724</v>
      </c>
      <c r="C2753" s="3">
        <v>45827</v>
      </c>
      <c r="D2753" s="4">
        <v>4</v>
      </c>
      <c r="E2753" s="3">
        <v>45828</v>
      </c>
      <c r="F2753" s="3">
        <v>45833</v>
      </c>
      <c r="G2753" s="3">
        <v>32799</v>
      </c>
      <c r="H2753" s="2" t="s">
        <v>9882</v>
      </c>
      <c r="I2753" s="2" t="s">
        <v>9895</v>
      </c>
      <c r="J2753" s="2" t="s">
        <v>9906</v>
      </c>
      <c r="K2753" s="2" t="s">
        <v>9911</v>
      </c>
      <c r="L2753" s="2" t="s">
        <v>9926</v>
      </c>
      <c r="M2753" s="2">
        <v>5</v>
      </c>
      <c r="N2753" s="2">
        <v>27523.35</v>
      </c>
      <c r="O2753" s="2">
        <v>137616.75</v>
      </c>
      <c r="P2753" s="2">
        <v>9.01</v>
      </c>
      <c r="Q2753" s="2">
        <v>125217.48</v>
      </c>
      <c r="R2753" s="2">
        <v>2</v>
      </c>
      <c r="S2753" s="2">
        <f t="shared" si="126"/>
        <v>6</v>
      </c>
      <c r="T2753" s="2">
        <f t="shared" si="127"/>
        <v>-2</v>
      </c>
      <c r="U2753" s="6">
        <f t="shared" si="128"/>
        <v>35.66937990232352</v>
      </c>
    </row>
    <row r="2754" spans="1:21" x14ac:dyDescent="0.3">
      <c r="A2754" s="2" t="s">
        <v>2769</v>
      </c>
      <c r="B2754" s="2" t="s">
        <v>7725</v>
      </c>
      <c r="C2754" s="3">
        <v>45598</v>
      </c>
      <c r="D2754" s="4">
        <v>10</v>
      </c>
      <c r="E2754" s="3">
        <v>45603</v>
      </c>
      <c r="F2754" s="3">
        <v>45606</v>
      </c>
      <c r="G2754" s="3">
        <v>25402</v>
      </c>
      <c r="H2754" s="2" t="s">
        <v>9881</v>
      </c>
      <c r="I2754" s="2" t="s">
        <v>9894</v>
      </c>
      <c r="J2754" s="2" t="s">
        <v>9903</v>
      </c>
      <c r="K2754" s="2" t="s">
        <v>9907</v>
      </c>
      <c r="L2754" s="2" t="s">
        <v>9914</v>
      </c>
      <c r="M2754" s="2">
        <v>6</v>
      </c>
      <c r="N2754" s="2">
        <v>8999.9599999999991</v>
      </c>
      <c r="O2754" s="2">
        <v>53999.759999999987</v>
      </c>
      <c r="P2754" s="2">
        <v>27.52</v>
      </c>
      <c r="Q2754" s="2">
        <v>39139.03</v>
      </c>
      <c r="R2754" s="2">
        <v>2</v>
      </c>
      <c r="S2754" s="2">
        <f t="shared" si="126"/>
        <v>8</v>
      </c>
      <c r="T2754" s="2">
        <f t="shared" si="127"/>
        <v>2</v>
      </c>
      <c r="U2754" s="6">
        <f t="shared" si="128"/>
        <v>55.293634496919921</v>
      </c>
    </row>
    <row r="2755" spans="1:21" x14ac:dyDescent="0.3">
      <c r="A2755" s="2" t="s">
        <v>2770</v>
      </c>
      <c r="B2755" s="2" t="s">
        <v>7726</v>
      </c>
      <c r="C2755" s="3">
        <v>45390</v>
      </c>
      <c r="D2755" s="4">
        <v>9</v>
      </c>
      <c r="E2755" s="3">
        <v>45392</v>
      </c>
      <c r="F2755" s="3">
        <v>45394</v>
      </c>
      <c r="G2755" s="3">
        <v>24226</v>
      </c>
      <c r="H2755" s="2" t="s">
        <v>9880</v>
      </c>
      <c r="I2755" s="2" t="s">
        <v>9892</v>
      </c>
      <c r="J2755" s="2" t="s">
        <v>9904</v>
      </c>
      <c r="K2755" s="2" t="s">
        <v>9912</v>
      </c>
      <c r="L2755" s="2" t="s">
        <v>9920</v>
      </c>
      <c r="M2755" s="2">
        <v>8</v>
      </c>
      <c r="N2755" s="2">
        <v>26231.599999999999</v>
      </c>
      <c r="O2755" s="2">
        <v>209852.79999999999</v>
      </c>
      <c r="P2755" s="2">
        <v>26.52</v>
      </c>
      <c r="Q2755" s="2">
        <v>154199.84</v>
      </c>
      <c r="R2755" s="2">
        <v>1</v>
      </c>
      <c r="S2755" s="2">
        <f t="shared" ref="S2755:S2818" si="129">_xlfn.DAYS(F2755,C2755)</f>
        <v>4</v>
      </c>
      <c r="T2755" s="2">
        <f t="shared" ref="T2755:T2818" si="130">D2755-S2755</f>
        <v>5</v>
      </c>
      <c r="U2755" s="6">
        <f t="shared" ref="U2755:U2818" si="131">YEARFRAC(G2755,C2755,1)</f>
        <v>57.943201856148491</v>
      </c>
    </row>
    <row r="2756" spans="1:21" x14ac:dyDescent="0.3">
      <c r="A2756" s="2" t="s">
        <v>2771</v>
      </c>
      <c r="B2756" s="2" t="s">
        <v>7727</v>
      </c>
      <c r="C2756" s="3">
        <v>45231</v>
      </c>
      <c r="D2756" s="4">
        <v>5</v>
      </c>
      <c r="E2756" s="3">
        <v>45235</v>
      </c>
      <c r="F2756" s="3">
        <v>45239</v>
      </c>
      <c r="G2756" s="3">
        <v>25356</v>
      </c>
      <c r="H2756" s="2" t="s">
        <v>9879</v>
      </c>
      <c r="I2756" s="2" t="s">
        <v>9886</v>
      </c>
      <c r="J2756" s="2" t="s">
        <v>9904</v>
      </c>
      <c r="K2756" s="2" t="s">
        <v>9912</v>
      </c>
      <c r="L2756" s="2" t="s">
        <v>9933</v>
      </c>
      <c r="M2756" s="2">
        <v>8</v>
      </c>
      <c r="N2756" s="2">
        <v>12250.41</v>
      </c>
      <c r="O2756" s="2">
        <v>98003.28</v>
      </c>
      <c r="P2756" s="2">
        <v>14.61</v>
      </c>
      <c r="Q2756" s="2">
        <v>83685</v>
      </c>
      <c r="R2756" s="2">
        <v>5</v>
      </c>
      <c r="S2756" s="2">
        <f t="shared" si="129"/>
        <v>8</v>
      </c>
      <c r="T2756" s="2">
        <f t="shared" si="130"/>
        <v>-3</v>
      </c>
      <c r="U2756" s="6">
        <f t="shared" si="131"/>
        <v>54.416816009557941</v>
      </c>
    </row>
    <row r="2757" spans="1:21" x14ac:dyDescent="0.3">
      <c r="A2757" s="2" t="s">
        <v>2772</v>
      </c>
      <c r="B2757" s="2" t="s">
        <v>7728</v>
      </c>
      <c r="C2757" s="3">
        <v>45449</v>
      </c>
      <c r="D2757" s="4">
        <v>8</v>
      </c>
      <c r="E2757" s="3">
        <v>45454</v>
      </c>
      <c r="F2757" s="3">
        <v>45456</v>
      </c>
      <c r="G2757" s="3">
        <v>28716</v>
      </c>
      <c r="H2757" s="2" t="s">
        <v>9882</v>
      </c>
      <c r="I2757" s="2" t="s">
        <v>9895</v>
      </c>
      <c r="J2757" s="2" t="s">
        <v>9904</v>
      </c>
      <c r="K2757" s="2" t="s">
        <v>9909</v>
      </c>
      <c r="L2757" s="2" t="s">
        <v>9916</v>
      </c>
      <c r="M2757" s="2">
        <v>7</v>
      </c>
      <c r="N2757" s="2">
        <v>29635.14</v>
      </c>
      <c r="O2757" s="2">
        <v>207445.98</v>
      </c>
      <c r="P2757" s="2">
        <v>10.42</v>
      </c>
      <c r="Q2757" s="2">
        <v>185830.11</v>
      </c>
      <c r="R2757" s="2">
        <v>3</v>
      </c>
      <c r="S2757" s="2">
        <f t="shared" si="129"/>
        <v>7</v>
      </c>
      <c r="T2757" s="2">
        <f t="shared" si="130"/>
        <v>1</v>
      </c>
      <c r="U2757" s="6">
        <f t="shared" si="131"/>
        <v>45.811790062328889</v>
      </c>
    </row>
    <row r="2758" spans="1:21" x14ac:dyDescent="0.3">
      <c r="A2758" s="2" t="s">
        <v>2773</v>
      </c>
      <c r="B2758" s="2" t="s">
        <v>7729</v>
      </c>
      <c r="C2758" s="3">
        <v>45817</v>
      </c>
      <c r="D2758" s="4">
        <v>10</v>
      </c>
      <c r="E2758" s="3">
        <v>45818</v>
      </c>
      <c r="F2758" s="3">
        <v>45820</v>
      </c>
      <c r="G2758" s="3">
        <v>24019</v>
      </c>
      <c r="H2758" s="2" t="s">
        <v>9879</v>
      </c>
      <c r="I2758" s="2" t="s">
        <v>9896</v>
      </c>
      <c r="J2758" s="2" t="s">
        <v>9904</v>
      </c>
      <c r="K2758" s="2" t="s">
        <v>9912</v>
      </c>
      <c r="L2758" s="2" t="s">
        <v>9930</v>
      </c>
      <c r="M2758" s="2">
        <v>3</v>
      </c>
      <c r="N2758" s="2">
        <v>41251.379999999997</v>
      </c>
      <c r="O2758" s="2">
        <v>123754.14</v>
      </c>
      <c r="P2758" s="2">
        <v>1.38</v>
      </c>
      <c r="Q2758" s="2">
        <v>122046.33</v>
      </c>
      <c r="R2758" s="2">
        <v>5</v>
      </c>
      <c r="S2758" s="2">
        <f t="shared" si="129"/>
        <v>3</v>
      </c>
      <c r="T2758" s="2">
        <f t="shared" si="130"/>
        <v>7</v>
      </c>
      <c r="U2758" s="6">
        <f t="shared" si="131"/>
        <v>59.680341113105925</v>
      </c>
    </row>
    <row r="2759" spans="1:21" x14ac:dyDescent="0.3">
      <c r="A2759" s="2" t="s">
        <v>2774</v>
      </c>
      <c r="B2759" s="2" t="s">
        <v>7730</v>
      </c>
      <c r="C2759" s="3">
        <v>45791</v>
      </c>
      <c r="D2759" s="4">
        <v>3</v>
      </c>
      <c r="E2759" s="3">
        <v>45792</v>
      </c>
      <c r="F2759" s="3">
        <v>45797</v>
      </c>
      <c r="G2759" s="3">
        <v>27778</v>
      </c>
      <c r="H2759" s="2" t="s">
        <v>9882</v>
      </c>
      <c r="I2759" s="2" t="s">
        <v>9902</v>
      </c>
      <c r="J2759" s="2" t="s">
        <v>9904</v>
      </c>
      <c r="K2759" s="2" t="s">
        <v>9909</v>
      </c>
      <c r="L2759" s="2" t="s">
        <v>9929</v>
      </c>
      <c r="M2759" s="2">
        <v>8</v>
      </c>
      <c r="N2759" s="2">
        <v>34619.78</v>
      </c>
      <c r="O2759" s="2">
        <v>276958.24</v>
      </c>
      <c r="P2759" s="2">
        <v>5.56</v>
      </c>
      <c r="Q2759" s="2">
        <v>261559.36</v>
      </c>
      <c r="R2759" s="2">
        <v>5</v>
      </c>
      <c r="S2759" s="2">
        <f t="shared" si="129"/>
        <v>6</v>
      </c>
      <c r="T2759" s="2">
        <f t="shared" si="130"/>
        <v>-3</v>
      </c>
      <c r="U2759" s="6">
        <f t="shared" si="131"/>
        <v>49.315556042271261</v>
      </c>
    </row>
    <row r="2760" spans="1:21" x14ac:dyDescent="0.3">
      <c r="A2760" s="2" t="s">
        <v>2775</v>
      </c>
      <c r="B2760" s="2" t="s">
        <v>7731</v>
      </c>
      <c r="C2760" s="3">
        <v>45409</v>
      </c>
      <c r="D2760" s="4">
        <v>7</v>
      </c>
      <c r="E2760" s="3">
        <v>45413</v>
      </c>
      <c r="F2760" s="3">
        <v>45418</v>
      </c>
      <c r="G2760" s="3">
        <v>38435</v>
      </c>
      <c r="H2760" s="2" t="s">
        <v>9879</v>
      </c>
      <c r="I2760" s="2" t="s">
        <v>9900</v>
      </c>
      <c r="J2760" s="2" t="s">
        <v>9904</v>
      </c>
      <c r="K2760" s="2" t="s">
        <v>9912</v>
      </c>
      <c r="L2760" s="2" t="s">
        <v>9930</v>
      </c>
      <c r="M2760" s="2">
        <v>1</v>
      </c>
      <c r="N2760" s="2">
        <v>31918.9</v>
      </c>
      <c r="O2760" s="2">
        <v>31918.9</v>
      </c>
      <c r="P2760" s="2">
        <v>9.77</v>
      </c>
      <c r="Q2760" s="2">
        <v>28800.42</v>
      </c>
      <c r="R2760" s="2">
        <v>5</v>
      </c>
      <c r="S2760" s="2">
        <f t="shared" si="129"/>
        <v>9</v>
      </c>
      <c r="T2760" s="2">
        <f t="shared" si="130"/>
        <v>-2</v>
      </c>
      <c r="U2760" s="6">
        <f t="shared" si="131"/>
        <v>19.093771389459274</v>
      </c>
    </row>
    <row r="2761" spans="1:21" x14ac:dyDescent="0.3">
      <c r="A2761" s="2" t="s">
        <v>2776</v>
      </c>
      <c r="B2761" s="2" t="s">
        <v>7732</v>
      </c>
      <c r="C2761" s="3">
        <v>45528</v>
      </c>
      <c r="D2761" s="4">
        <v>8</v>
      </c>
      <c r="E2761" s="3">
        <v>45532</v>
      </c>
      <c r="F2761" s="3">
        <v>45535</v>
      </c>
      <c r="G2761" s="3">
        <v>25446</v>
      </c>
      <c r="H2761" s="2" t="s">
        <v>9879</v>
      </c>
      <c r="I2761" s="2" t="s">
        <v>9900</v>
      </c>
      <c r="J2761" s="2" t="s">
        <v>9906</v>
      </c>
      <c r="K2761" s="2" t="s">
        <v>9911</v>
      </c>
      <c r="L2761" s="2" t="s">
        <v>9926</v>
      </c>
      <c r="M2761" s="2">
        <v>5</v>
      </c>
      <c r="N2761" s="2">
        <v>32936.11</v>
      </c>
      <c r="O2761" s="2">
        <v>164680.54999999999</v>
      </c>
      <c r="P2761" s="2">
        <v>20.010000000000002</v>
      </c>
      <c r="Q2761" s="2">
        <v>131727.97</v>
      </c>
      <c r="R2761" s="2">
        <v>4</v>
      </c>
      <c r="S2761" s="2">
        <f t="shared" si="129"/>
        <v>7</v>
      </c>
      <c r="T2761" s="2">
        <f t="shared" si="130"/>
        <v>1</v>
      </c>
      <c r="U2761" s="6">
        <f t="shared" si="131"/>
        <v>54.98151950718686</v>
      </c>
    </row>
    <row r="2762" spans="1:21" x14ac:dyDescent="0.3">
      <c r="A2762" s="2" t="s">
        <v>2777</v>
      </c>
      <c r="B2762" s="2" t="s">
        <v>7733</v>
      </c>
      <c r="C2762" s="3">
        <v>45225</v>
      </c>
      <c r="D2762" s="4">
        <v>5</v>
      </c>
      <c r="E2762" s="3">
        <v>45229</v>
      </c>
      <c r="F2762" s="3">
        <v>45233</v>
      </c>
      <c r="G2762" s="3">
        <v>38697</v>
      </c>
      <c r="H2762" s="2" t="s">
        <v>9879</v>
      </c>
      <c r="I2762" s="2" t="s">
        <v>9883</v>
      </c>
      <c r="J2762" s="2" t="s">
        <v>9906</v>
      </c>
      <c r="K2762" s="2" t="s">
        <v>9911</v>
      </c>
      <c r="L2762" s="2" t="s">
        <v>9926</v>
      </c>
      <c r="M2762" s="2">
        <v>9</v>
      </c>
      <c r="N2762" s="2">
        <v>33241.21</v>
      </c>
      <c r="O2762" s="2">
        <v>299170.89</v>
      </c>
      <c r="P2762" s="2">
        <v>2.21</v>
      </c>
      <c r="Q2762" s="2">
        <v>292559.21000000002</v>
      </c>
      <c r="R2762" s="2">
        <v>2</v>
      </c>
      <c r="S2762" s="2">
        <f t="shared" si="129"/>
        <v>8</v>
      </c>
      <c r="T2762" s="2">
        <f t="shared" si="130"/>
        <v>-3</v>
      </c>
      <c r="U2762" s="6">
        <f t="shared" si="131"/>
        <v>17.874621703415478</v>
      </c>
    </row>
    <row r="2763" spans="1:21" x14ac:dyDescent="0.3">
      <c r="A2763" s="2" t="s">
        <v>2778</v>
      </c>
      <c r="B2763" s="2" t="s">
        <v>7734</v>
      </c>
      <c r="C2763" s="3">
        <v>45571</v>
      </c>
      <c r="D2763" s="4">
        <v>10</v>
      </c>
      <c r="E2763" s="3">
        <v>45573</v>
      </c>
      <c r="F2763" s="3">
        <v>45577</v>
      </c>
      <c r="G2763" s="3">
        <v>29516</v>
      </c>
      <c r="H2763" s="2" t="s">
        <v>9881</v>
      </c>
      <c r="I2763" s="2" t="s">
        <v>9890</v>
      </c>
      <c r="J2763" s="2" t="s">
        <v>9904</v>
      </c>
      <c r="K2763" s="2" t="s">
        <v>9909</v>
      </c>
      <c r="L2763" s="2" t="s">
        <v>9927</v>
      </c>
      <c r="M2763" s="2">
        <v>7</v>
      </c>
      <c r="N2763" s="2">
        <v>18626.91</v>
      </c>
      <c r="O2763" s="2">
        <v>130388.37</v>
      </c>
      <c r="P2763" s="2">
        <v>0.15</v>
      </c>
      <c r="Q2763" s="2">
        <v>130192.79</v>
      </c>
      <c r="R2763" s="2">
        <v>2</v>
      </c>
      <c r="S2763" s="2">
        <f t="shared" si="129"/>
        <v>6</v>
      </c>
      <c r="T2763" s="2">
        <f t="shared" si="130"/>
        <v>4</v>
      </c>
      <c r="U2763" s="6">
        <f t="shared" si="131"/>
        <v>43.954188720569448</v>
      </c>
    </row>
    <row r="2764" spans="1:21" x14ac:dyDescent="0.3">
      <c r="A2764" s="2" t="s">
        <v>2779</v>
      </c>
      <c r="B2764" s="2" t="s">
        <v>7735</v>
      </c>
      <c r="C2764" s="3">
        <v>45364</v>
      </c>
      <c r="D2764" s="4">
        <v>8</v>
      </c>
      <c r="E2764" s="3">
        <v>45365</v>
      </c>
      <c r="F2764" s="3">
        <v>45370</v>
      </c>
      <c r="G2764" s="3">
        <v>36982</v>
      </c>
      <c r="H2764" s="2" t="s">
        <v>9879</v>
      </c>
      <c r="I2764" s="2" t="s">
        <v>9886</v>
      </c>
      <c r="J2764" s="2" t="s">
        <v>9904</v>
      </c>
      <c r="K2764" s="2" t="s">
        <v>9912</v>
      </c>
      <c r="L2764" s="2" t="s">
        <v>9928</v>
      </c>
      <c r="M2764" s="2">
        <v>6</v>
      </c>
      <c r="N2764" s="2">
        <v>14607.82</v>
      </c>
      <c r="O2764" s="2">
        <v>87646.92</v>
      </c>
      <c r="P2764" s="2">
        <v>3.36</v>
      </c>
      <c r="Q2764" s="2">
        <v>84701.98</v>
      </c>
      <c r="R2764" s="2">
        <v>3</v>
      </c>
      <c r="S2764" s="2">
        <f t="shared" si="129"/>
        <v>6</v>
      </c>
      <c r="T2764" s="2">
        <f t="shared" si="130"/>
        <v>2</v>
      </c>
      <c r="U2764" s="6">
        <f t="shared" si="131"/>
        <v>22.948665297741272</v>
      </c>
    </row>
    <row r="2765" spans="1:21" x14ac:dyDescent="0.3">
      <c r="A2765" s="2" t="s">
        <v>2780</v>
      </c>
      <c r="B2765" s="2" t="s">
        <v>7736</v>
      </c>
      <c r="C2765" s="3">
        <v>45648</v>
      </c>
      <c r="D2765" s="4">
        <v>7</v>
      </c>
      <c r="E2765" s="3">
        <v>45653</v>
      </c>
      <c r="F2765" s="3">
        <v>45658</v>
      </c>
      <c r="G2765" s="3">
        <v>35451</v>
      </c>
      <c r="H2765" s="2" t="s">
        <v>9880</v>
      </c>
      <c r="I2765" s="2" t="s">
        <v>9884</v>
      </c>
      <c r="J2765" s="2" t="s">
        <v>9905</v>
      </c>
      <c r="K2765" s="2" t="s">
        <v>9910</v>
      </c>
      <c r="L2765" s="2" t="s">
        <v>9925</v>
      </c>
      <c r="M2765" s="2">
        <v>4</v>
      </c>
      <c r="N2765" s="2">
        <v>37498.49</v>
      </c>
      <c r="O2765" s="2">
        <v>149993.96</v>
      </c>
      <c r="P2765" s="2">
        <v>20.83</v>
      </c>
      <c r="Q2765" s="2">
        <v>118750.22</v>
      </c>
      <c r="R2765" s="2">
        <v>3</v>
      </c>
      <c r="S2765" s="2">
        <f t="shared" si="129"/>
        <v>10</v>
      </c>
      <c r="T2765" s="2">
        <f t="shared" si="130"/>
        <v>-3</v>
      </c>
      <c r="U2765" s="6">
        <f t="shared" si="131"/>
        <v>27.917864476386036</v>
      </c>
    </row>
    <row r="2766" spans="1:21" x14ac:dyDescent="0.3">
      <c r="A2766" s="2" t="s">
        <v>2781</v>
      </c>
      <c r="B2766" s="2" t="s">
        <v>7737</v>
      </c>
      <c r="C2766" s="3">
        <v>45398</v>
      </c>
      <c r="D2766" s="4">
        <v>8</v>
      </c>
      <c r="E2766" s="3">
        <v>45399</v>
      </c>
      <c r="F2766" s="3">
        <v>45402</v>
      </c>
      <c r="G2766" s="3">
        <v>24744</v>
      </c>
      <c r="H2766" s="2" t="s">
        <v>9879</v>
      </c>
      <c r="I2766" s="2" t="s">
        <v>9900</v>
      </c>
      <c r="J2766" s="2" t="s">
        <v>9903</v>
      </c>
      <c r="K2766" s="2" t="s">
        <v>9907</v>
      </c>
      <c r="L2766" s="2" t="s">
        <v>9913</v>
      </c>
      <c r="M2766" s="2">
        <v>4</v>
      </c>
      <c r="N2766" s="2">
        <v>17846.77</v>
      </c>
      <c r="O2766" s="2">
        <v>71387.08</v>
      </c>
      <c r="P2766" s="2">
        <v>29.73</v>
      </c>
      <c r="Q2766" s="2">
        <v>50163.7</v>
      </c>
      <c r="R2766" s="2">
        <v>1</v>
      </c>
      <c r="S2766" s="2">
        <f t="shared" si="129"/>
        <v>4</v>
      </c>
      <c r="T2766" s="2">
        <f t="shared" si="130"/>
        <v>4</v>
      </c>
      <c r="U2766" s="6">
        <f t="shared" si="131"/>
        <v>56.546235544016994</v>
      </c>
    </row>
    <row r="2767" spans="1:21" x14ac:dyDescent="0.3">
      <c r="A2767" s="2" t="s">
        <v>2782</v>
      </c>
      <c r="B2767" s="2" t="s">
        <v>7738</v>
      </c>
      <c r="C2767" s="3">
        <v>45606</v>
      </c>
      <c r="D2767" s="4">
        <v>5</v>
      </c>
      <c r="E2767" s="3">
        <v>45610</v>
      </c>
      <c r="F2767" s="3">
        <v>45611</v>
      </c>
      <c r="G2767" s="3">
        <v>38348</v>
      </c>
      <c r="H2767" s="2" t="s">
        <v>9879</v>
      </c>
      <c r="I2767" s="2" t="s">
        <v>9886</v>
      </c>
      <c r="J2767" s="2" t="s">
        <v>9906</v>
      </c>
      <c r="K2767" s="2" t="s">
        <v>9911</v>
      </c>
      <c r="L2767" s="2" t="s">
        <v>9926</v>
      </c>
      <c r="M2767" s="2">
        <v>6</v>
      </c>
      <c r="N2767" s="2">
        <v>11234.37</v>
      </c>
      <c r="O2767" s="2">
        <v>67406.22</v>
      </c>
      <c r="P2767" s="2">
        <v>23.09</v>
      </c>
      <c r="Q2767" s="2">
        <v>51842.12</v>
      </c>
      <c r="R2767" s="2">
        <v>4</v>
      </c>
      <c r="S2767" s="2">
        <f t="shared" si="129"/>
        <v>5</v>
      </c>
      <c r="T2767" s="2">
        <f t="shared" si="130"/>
        <v>0</v>
      </c>
      <c r="U2767" s="6">
        <f t="shared" si="131"/>
        <v>19.86937817755182</v>
      </c>
    </row>
    <row r="2768" spans="1:21" x14ac:dyDescent="0.3">
      <c r="A2768" s="2" t="s">
        <v>2783</v>
      </c>
      <c r="B2768" s="2" t="s">
        <v>7739</v>
      </c>
      <c r="C2768" s="3">
        <v>45819</v>
      </c>
      <c r="D2768" s="4">
        <v>9</v>
      </c>
      <c r="E2768" s="3">
        <v>45823</v>
      </c>
      <c r="F2768" s="3">
        <v>45827</v>
      </c>
      <c r="G2768" s="3">
        <v>22504</v>
      </c>
      <c r="H2768" s="2" t="s">
        <v>9881</v>
      </c>
      <c r="I2768" s="2" t="s">
        <v>9899</v>
      </c>
      <c r="J2768" s="2" t="s">
        <v>9903</v>
      </c>
      <c r="K2768" s="2" t="s">
        <v>9907</v>
      </c>
      <c r="L2768" s="2" t="s">
        <v>9932</v>
      </c>
      <c r="M2768" s="2">
        <v>6</v>
      </c>
      <c r="N2768" s="2">
        <v>34797.71</v>
      </c>
      <c r="O2768" s="2">
        <v>208786.26</v>
      </c>
      <c r="P2768" s="2">
        <v>25.8</v>
      </c>
      <c r="Q2768" s="2">
        <v>154919.4</v>
      </c>
      <c r="R2768" s="2">
        <v>5</v>
      </c>
      <c r="S2768" s="2">
        <f t="shared" si="129"/>
        <v>8</v>
      </c>
      <c r="T2768" s="2">
        <f t="shared" si="130"/>
        <v>1</v>
      </c>
      <c r="U2768" s="6">
        <f t="shared" si="131"/>
        <v>63.833663282928271</v>
      </c>
    </row>
    <row r="2769" spans="1:21" x14ac:dyDescent="0.3">
      <c r="A2769" s="2" t="s">
        <v>2784</v>
      </c>
      <c r="B2769" s="2" t="s">
        <v>7740</v>
      </c>
      <c r="C2769" s="3">
        <v>45520</v>
      </c>
      <c r="D2769" s="4">
        <v>4</v>
      </c>
      <c r="E2769" s="3">
        <v>45521</v>
      </c>
      <c r="F2769" s="3">
        <v>45526</v>
      </c>
      <c r="G2769" s="3">
        <v>32841</v>
      </c>
      <c r="H2769" s="2" t="s">
        <v>9882</v>
      </c>
      <c r="I2769" s="2" t="s">
        <v>9895</v>
      </c>
      <c r="J2769" s="2" t="s">
        <v>9904</v>
      </c>
      <c r="K2769" s="2" t="s">
        <v>9912</v>
      </c>
      <c r="L2769" s="2" t="s">
        <v>9928</v>
      </c>
      <c r="M2769" s="2">
        <v>8</v>
      </c>
      <c r="N2769" s="2">
        <v>31968.86</v>
      </c>
      <c r="O2769" s="2">
        <v>255750.88</v>
      </c>
      <c r="P2769" s="2">
        <v>18.02</v>
      </c>
      <c r="Q2769" s="2">
        <v>209664.57</v>
      </c>
      <c r="R2769" s="2">
        <v>1</v>
      </c>
      <c r="S2769" s="2">
        <f t="shared" si="129"/>
        <v>6</v>
      </c>
      <c r="T2769" s="2">
        <f t="shared" si="130"/>
        <v>-2</v>
      </c>
      <c r="U2769" s="6">
        <f t="shared" si="131"/>
        <v>34.713210130047912</v>
      </c>
    </row>
    <row r="2770" spans="1:21" x14ac:dyDescent="0.3">
      <c r="A2770" s="2" t="s">
        <v>2785</v>
      </c>
      <c r="B2770" s="2" t="s">
        <v>7741</v>
      </c>
      <c r="C2770" s="3">
        <v>45704</v>
      </c>
      <c r="D2770" s="4">
        <v>10</v>
      </c>
      <c r="E2770" s="3">
        <v>45705</v>
      </c>
      <c r="F2770" s="3">
        <v>45708</v>
      </c>
      <c r="G2770" s="3">
        <v>26524</v>
      </c>
      <c r="H2770" s="2" t="s">
        <v>9880</v>
      </c>
      <c r="I2770" s="2" t="s">
        <v>9897</v>
      </c>
      <c r="J2770" s="2" t="s">
        <v>9903</v>
      </c>
      <c r="K2770" s="2" t="s">
        <v>9907</v>
      </c>
      <c r="L2770" s="2" t="s">
        <v>9932</v>
      </c>
      <c r="M2770" s="2">
        <v>4</v>
      </c>
      <c r="N2770" s="2">
        <v>17508.02</v>
      </c>
      <c r="O2770" s="2">
        <v>70032.08</v>
      </c>
      <c r="P2770" s="2">
        <v>11.22</v>
      </c>
      <c r="Q2770" s="2">
        <v>62174.48</v>
      </c>
      <c r="R2770" s="2">
        <v>3</v>
      </c>
      <c r="S2770" s="2">
        <f t="shared" si="129"/>
        <v>4</v>
      </c>
      <c r="T2770" s="2">
        <f t="shared" si="130"/>
        <v>6</v>
      </c>
      <c r="U2770" s="6">
        <f t="shared" si="131"/>
        <v>52.510646927600895</v>
      </c>
    </row>
    <row r="2771" spans="1:21" x14ac:dyDescent="0.3">
      <c r="A2771" s="2" t="s">
        <v>2786</v>
      </c>
      <c r="B2771" s="2" t="s">
        <v>7742</v>
      </c>
      <c r="C2771" s="3">
        <v>45252</v>
      </c>
      <c r="D2771" s="4">
        <v>3</v>
      </c>
      <c r="E2771" s="3">
        <v>45253</v>
      </c>
      <c r="F2771" s="3">
        <v>45258</v>
      </c>
      <c r="G2771" s="3">
        <v>34173</v>
      </c>
      <c r="H2771" s="2" t="s">
        <v>9882</v>
      </c>
      <c r="I2771" s="2" t="s">
        <v>9888</v>
      </c>
      <c r="J2771" s="2" t="s">
        <v>9905</v>
      </c>
      <c r="K2771" s="2" t="s">
        <v>9910</v>
      </c>
      <c r="L2771" s="2" t="s">
        <v>9924</v>
      </c>
      <c r="M2771" s="2">
        <v>8</v>
      </c>
      <c r="N2771" s="2">
        <v>45921.760000000002</v>
      </c>
      <c r="O2771" s="2">
        <v>367374.08000000002</v>
      </c>
      <c r="P2771" s="2">
        <v>2.23</v>
      </c>
      <c r="Q2771" s="2">
        <v>359181.64</v>
      </c>
      <c r="R2771" s="2">
        <v>4</v>
      </c>
      <c r="S2771" s="2">
        <f t="shared" si="129"/>
        <v>6</v>
      </c>
      <c r="T2771" s="2">
        <f t="shared" si="130"/>
        <v>-3</v>
      </c>
      <c r="U2771" s="6">
        <f t="shared" si="131"/>
        <v>30.334658187599363</v>
      </c>
    </row>
    <row r="2772" spans="1:21" x14ac:dyDescent="0.3">
      <c r="A2772" s="2" t="s">
        <v>2787</v>
      </c>
      <c r="B2772" s="2" t="s">
        <v>7743</v>
      </c>
      <c r="C2772" s="3">
        <v>45751</v>
      </c>
      <c r="D2772" s="4">
        <v>10</v>
      </c>
      <c r="E2772" s="3">
        <v>45756</v>
      </c>
      <c r="F2772" s="3">
        <v>45760</v>
      </c>
      <c r="G2772" s="3">
        <v>26688</v>
      </c>
      <c r="H2772" s="2" t="s">
        <v>9879</v>
      </c>
      <c r="I2772" s="2" t="s">
        <v>9886</v>
      </c>
      <c r="J2772" s="2" t="s">
        <v>9906</v>
      </c>
      <c r="K2772" s="2" t="s">
        <v>9911</v>
      </c>
      <c r="L2772" s="2" t="s">
        <v>9936</v>
      </c>
      <c r="M2772" s="2">
        <v>3</v>
      </c>
      <c r="N2772" s="2">
        <v>37617.58</v>
      </c>
      <c r="O2772" s="2">
        <v>112852.74</v>
      </c>
      <c r="P2772" s="2">
        <v>27.89</v>
      </c>
      <c r="Q2772" s="2">
        <v>81378.11</v>
      </c>
      <c r="R2772" s="2">
        <v>2</v>
      </c>
      <c r="S2772" s="2">
        <f t="shared" si="129"/>
        <v>9</v>
      </c>
      <c r="T2772" s="2">
        <f t="shared" si="130"/>
        <v>1</v>
      </c>
      <c r="U2772" s="6">
        <f t="shared" si="131"/>
        <v>52.192323587147428</v>
      </c>
    </row>
    <row r="2773" spans="1:21" x14ac:dyDescent="0.3">
      <c r="A2773" s="2" t="s">
        <v>2788</v>
      </c>
      <c r="B2773" s="2" t="s">
        <v>7744</v>
      </c>
      <c r="C2773" s="3">
        <v>45335</v>
      </c>
      <c r="D2773" s="4">
        <v>10</v>
      </c>
      <c r="E2773" s="3">
        <v>45338</v>
      </c>
      <c r="F2773" s="3">
        <v>45342</v>
      </c>
      <c r="G2773" s="3">
        <v>36540</v>
      </c>
      <c r="H2773" s="2" t="s">
        <v>9879</v>
      </c>
      <c r="I2773" s="2" t="s">
        <v>9886</v>
      </c>
      <c r="J2773" s="2" t="s">
        <v>9904</v>
      </c>
      <c r="K2773" s="2" t="s">
        <v>9909</v>
      </c>
      <c r="L2773" s="2" t="s">
        <v>9916</v>
      </c>
      <c r="M2773" s="2">
        <v>5</v>
      </c>
      <c r="N2773" s="2">
        <v>8423.9</v>
      </c>
      <c r="O2773" s="2">
        <v>42119.5</v>
      </c>
      <c r="P2773" s="2">
        <v>14.07</v>
      </c>
      <c r="Q2773" s="2">
        <v>36193.29</v>
      </c>
      <c r="R2773" s="2">
        <v>2</v>
      </c>
      <c r="S2773" s="2">
        <f t="shared" si="129"/>
        <v>7</v>
      </c>
      <c r="T2773" s="2">
        <f t="shared" si="130"/>
        <v>3</v>
      </c>
      <c r="U2773" s="6">
        <f t="shared" si="131"/>
        <v>24.077420061322822</v>
      </c>
    </row>
    <row r="2774" spans="1:21" x14ac:dyDescent="0.3">
      <c r="A2774" s="2" t="s">
        <v>2789</v>
      </c>
      <c r="B2774" s="2" t="s">
        <v>7745</v>
      </c>
      <c r="C2774" s="3">
        <v>45509</v>
      </c>
      <c r="D2774" s="4">
        <v>4</v>
      </c>
      <c r="E2774" s="3">
        <v>45513</v>
      </c>
      <c r="F2774" s="3">
        <v>45518</v>
      </c>
      <c r="G2774" s="3">
        <v>26383</v>
      </c>
      <c r="H2774" s="2" t="s">
        <v>9882</v>
      </c>
      <c r="I2774" s="2" t="s">
        <v>9902</v>
      </c>
      <c r="J2774" s="2" t="s">
        <v>9904</v>
      </c>
      <c r="K2774" s="2" t="s">
        <v>9912</v>
      </c>
      <c r="L2774" s="2" t="s">
        <v>9930</v>
      </c>
      <c r="M2774" s="2">
        <v>3</v>
      </c>
      <c r="N2774" s="2">
        <v>7531.04</v>
      </c>
      <c r="O2774" s="2">
        <v>22593.119999999999</v>
      </c>
      <c r="P2774" s="2">
        <v>12.49</v>
      </c>
      <c r="Q2774" s="2">
        <v>19771.240000000002</v>
      </c>
      <c r="R2774" s="2">
        <v>3</v>
      </c>
      <c r="S2774" s="2">
        <f t="shared" si="129"/>
        <v>9</v>
      </c>
      <c r="T2774" s="2">
        <f t="shared" si="130"/>
        <v>-5</v>
      </c>
      <c r="U2774" s="6">
        <f t="shared" si="131"/>
        <v>52.362105480654996</v>
      </c>
    </row>
    <row r="2775" spans="1:21" x14ac:dyDescent="0.3">
      <c r="A2775" s="2" t="s">
        <v>2790</v>
      </c>
      <c r="B2775" s="2" t="s">
        <v>7746</v>
      </c>
      <c r="C2775" s="3">
        <v>45305</v>
      </c>
      <c r="D2775" s="4">
        <v>8</v>
      </c>
      <c r="E2775" s="3">
        <v>45309</v>
      </c>
      <c r="F2775" s="3">
        <v>45313</v>
      </c>
      <c r="G2775" s="3">
        <v>26751</v>
      </c>
      <c r="H2775" s="2" t="s">
        <v>9882</v>
      </c>
      <c r="I2775" s="2" t="s">
        <v>9902</v>
      </c>
      <c r="J2775" s="2" t="s">
        <v>9903</v>
      </c>
      <c r="K2775" s="2" t="s">
        <v>9908</v>
      </c>
      <c r="L2775" s="2" t="s">
        <v>9934</v>
      </c>
      <c r="M2775" s="2">
        <v>6</v>
      </c>
      <c r="N2775" s="2">
        <v>12329.11</v>
      </c>
      <c r="O2775" s="2">
        <v>73974.66</v>
      </c>
      <c r="P2775" s="2">
        <v>5.47</v>
      </c>
      <c r="Q2775" s="2">
        <v>69928.25</v>
      </c>
      <c r="R2775" s="2">
        <v>4</v>
      </c>
      <c r="S2775" s="2">
        <f t="shared" si="129"/>
        <v>8</v>
      </c>
      <c r="T2775" s="2">
        <f t="shared" si="130"/>
        <v>0</v>
      </c>
      <c r="U2775" s="6">
        <f t="shared" si="131"/>
        <v>50.798083504449011</v>
      </c>
    </row>
    <row r="2776" spans="1:21" x14ac:dyDescent="0.3">
      <c r="A2776" s="2" t="s">
        <v>2791</v>
      </c>
      <c r="B2776" s="2" t="s">
        <v>7747</v>
      </c>
      <c r="C2776" s="3">
        <v>45298</v>
      </c>
      <c r="D2776" s="4">
        <v>3</v>
      </c>
      <c r="E2776" s="3">
        <v>45303</v>
      </c>
      <c r="F2776" s="3">
        <v>45304</v>
      </c>
      <c r="G2776" s="3">
        <v>35608</v>
      </c>
      <c r="H2776" s="2" t="s">
        <v>9879</v>
      </c>
      <c r="I2776" s="2" t="s">
        <v>9886</v>
      </c>
      <c r="J2776" s="2" t="s">
        <v>9903</v>
      </c>
      <c r="K2776" s="2" t="s">
        <v>9907</v>
      </c>
      <c r="L2776" s="2" t="s">
        <v>9913</v>
      </c>
      <c r="M2776" s="2">
        <v>4</v>
      </c>
      <c r="N2776" s="2">
        <v>7090.4</v>
      </c>
      <c r="O2776" s="2">
        <v>28361.599999999999</v>
      </c>
      <c r="P2776" s="2">
        <v>18.489999999999998</v>
      </c>
      <c r="Q2776" s="2">
        <v>23117.54</v>
      </c>
      <c r="R2776" s="2">
        <v>4</v>
      </c>
      <c r="S2776" s="2">
        <f t="shared" si="129"/>
        <v>6</v>
      </c>
      <c r="T2776" s="2">
        <f t="shared" si="130"/>
        <v>-3</v>
      </c>
      <c r="U2776" s="6">
        <f t="shared" si="131"/>
        <v>26.529774127310063</v>
      </c>
    </row>
    <row r="2777" spans="1:21" x14ac:dyDescent="0.3">
      <c r="A2777" s="2" t="s">
        <v>2792</v>
      </c>
      <c r="B2777" s="2" t="s">
        <v>7748</v>
      </c>
      <c r="C2777" s="3">
        <v>45642</v>
      </c>
      <c r="D2777" s="4">
        <v>10</v>
      </c>
      <c r="E2777" s="3">
        <v>45644</v>
      </c>
      <c r="F2777" s="3">
        <v>45649</v>
      </c>
      <c r="G2777" s="3">
        <v>24212</v>
      </c>
      <c r="H2777" s="2" t="s">
        <v>9882</v>
      </c>
      <c r="I2777" s="2" t="s">
        <v>9887</v>
      </c>
      <c r="J2777" s="2" t="s">
        <v>9904</v>
      </c>
      <c r="K2777" s="2" t="s">
        <v>9912</v>
      </c>
      <c r="L2777" s="2" t="s">
        <v>9920</v>
      </c>
      <c r="M2777" s="2">
        <v>3</v>
      </c>
      <c r="N2777" s="2">
        <v>42634.9</v>
      </c>
      <c r="O2777" s="2">
        <v>127904.7</v>
      </c>
      <c r="P2777" s="2">
        <v>22.81</v>
      </c>
      <c r="Q2777" s="2">
        <v>98729.64</v>
      </c>
      <c r="R2777" s="2">
        <v>1</v>
      </c>
      <c r="S2777" s="2">
        <f t="shared" si="129"/>
        <v>7</v>
      </c>
      <c r="T2777" s="2">
        <f t="shared" si="130"/>
        <v>3</v>
      </c>
      <c r="U2777" s="6">
        <f t="shared" si="131"/>
        <v>58.671461716937358</v>
      </c>
    </row>
    <row r="2778" spans="1:21" x14ac:dyDescent="0.3">
      <c r="A2778" s="2" t="s">
        <v>2793</v>
      </c>
      <c r="B2778" s="2" t="s">
        <v>7260</v>
      </c>
      <c r="C2778" s="3">
        <v>45254</v>
      </c>
      <c r="D2778" s="4">
        <v>3</v>
      </c>
      <c r="E2778" s="3">
        <v>45259</v>
      </c>
      <c r="F2778" s="3">
        <v>45264</v>
      </c>
      <c r="G2778" s="3">
        <v>33911</v>
      </c>
      <c r="H2778" s="2" t="s">
        <v>9880</v>
      </c>
      <c r="I2778" s="2" t="s">
        <v>9884</v>
      </c>
      <c r="J2778" s="2" t="s">
        <v>9906</v>
      </c>
      <c r="K2778" s="2" t="s">
        <v>9911</v>
      </c>
      <c r="L2778" s="2" t="s">
        <v>9922</v>
      </c>
      <c r="M2778" s="2">
        <v>10</v>
      </c>
      <c r="N2778" s="2">
        <v>24921.61</v>
      </c>
      <c r="O2778" s="2">
        <v>249216.1</v>
      </c>
      <c r="P2778" s="2">
        <v>7.99</v>
      </c>
      <c r="Q2778" s="2">
        <v>229303.73</v>
      </c>
      <c r="R2778" s="2">
        <v>4</v>
      </c>
      <c r="S2778" s="2">
        <f t="shared" si="129"/>
        <v>10</v>
      </c>
      <c r="T2778" s="2">
        <f t="shared" si="130"/>
        <v>-7</v>
      </c>
      <c r="U2778" s="6">
        <f t="shared" si="131"/>
        <v>31.055441478439427</v>
      </c>
    </row>
    <row r="2779" spans="1:21" x14ac:dyDescent="0.3">
      <c r="A2779" s="2" t="s">
        <v>2794</v>
      </c>
      <c r="B2779" s="2" t="s">
        <v>7749</v>
      </c>
      <c r="C2779" s="3">
        <v>45498</v>
      </c>
      <c r="D2779" s="4">
        <v>10</v>
      </c>
      <c r="E2779" s="3">
        <v>45503</v>
      </c>
      <c r="F2779" s="3">
        <v>45506</v>
      </c>
      <c r="G2779" s="3">
        <v>39000</v>
      </c>
      <c r="H2779" s="2" t="s">
        <v>9880</v>
      </c>
      <c r="I2779" s="2" t="s">
        <v>9892</v>
      </c>
      <c r="J2779" s="2" t="s">
        <v>9904</v>
      </c>
      <c r="K2779" s="2" t="s">
        <v>9909</v>
      </c>
      <c r="L2779" s="2" t="s">
        <v>9923</v>
      </c>
      <c r="M2779" s="2">
        <v>6</v>
      </c>
      <c r="N2779" s="2">
        <v>20526.849999999999</v>
      </c>
      <c r="O2779" s="2">
        <v>123161.1</v>
      </c>
      <c r="P2779" s="2">
        <v>1.57</v>
      </c>
      <c r="Q2779" s="2">
        <v>121227.47</v>
      </c>
      <c r="R2779" s="2">
        <v>1</v>
      </c>
      <c r="S2779" s="2">
        <f t="shared" si="129"/>
        <v>8</v>
      </c>
      <c r="T2779" s="2">
        <f t="shared" si="130"/>
        <v>2</v>
      </c>
      <c r="U2779" s="6">
        <f t="shared" si="131"/>
        <v>17.78991354466859</v>
      </c>
    </row>
    <row r="2780" spans="1:21" x14ac:dyDescent="0.3">
      <c r="A2780" s="2" t="s">
        <v>2795</v>
      </c>
      <c r="B2780" s="2" t="s">
        <v>7750</v>
      </c>
      <c r="C2780" s="3">
        <v>45264</v>
      </c>
      <c r="D2780" s="4">
        <v>6</v>
      </c>
      <c r="E2780" s="3">
        <v>45265</v>
      </c>
      <c r="F2780" s="3">
        <v>45268</v>
      </c>
      <c r="G2780" s="3">
        <v>34427</v>
      </c>
      <c r="H2780" s="2" t="s">
        <v>9879</v>
      </c>
      <c r="I2780" s="2" t="s">
        <v>9883</v>
      </c>
      <c r="J2780" s="2" t="s">
        <v>9906</v>
      </c>
      <c r="K2780" s="2" t="s">
        <v>9911</v>
      </c>
      <c r="L2780" s="2" t="s">
        <v>9936</v>
      </c>
      <c r="M2780" s="2">
        <v>4</v>
      </c>
      <c r="N2780" s="2">
        <v>37435.160000000003</v>
      </c>
      <c r="O2780" s="2">
        <v>149740.64000000001</v>
      </c>
      <c r="P2780" s="2">
        <v>8.6300000000000008</v>
      </c>
      <c r="Q2780" s="2">
        <v>136818.01999999999</v>
      </c>
      <c r="R2780" s="2">
        <v>4</v>
      </c>
      <c r="S2780" s="2">
        <f t="shared" si="129"/>
        <v>4</v>
      </c>
      <c r="T2780" s="2">
        <f t="shared" si="130"/>
        <v>2</v>
      </c>
      <c r="U2780" s="6">
        <f t="shared" si="131"/>
        <v>29.671442913206167</v>
      </c>
    </row>
    <row r="2781" spans="1:21" x14ac:dyDescent="0.3">
      <c r="A2781" s="2" t="s">
        <v>2796</v>
      </c>
      <c r="B2781" s="2" t="s">
        <v>7751</v>
      </c>
      <c r="C2781" s="3">
        <v>45591</v>
      </c>
      <c r="D2781" s="4">
        <v>6</v>
      </c>
      <c r="E2781" s="3">
        <v>45593</v>
      </c>
      <c r="F2781" s="3">
        <v>45598</v>
      </c>
      <c r="G2781" s="3">
        <v>36406</v>
      </c>
      <c r="H2781" s="2" t="s">
        <v>9882</v>
      </c>
      <c r="I2781" s="2" t="s">
        <v>9895</v>
      </c>
      <c r="J2781" s="2" t="s">
        <v>9904</v>
      </c>
      <c r="K2781" s="2" t="s">
        <v>9912</v>
      </c>
      <c r="L2781" s="2" t="s">
        <v>9928</v>
      </c>
      <c r="M2781" s="2">
        <v>7</v>
      </c>
      <c r="N2781" s="2">
        <v>7684.88</v>
      </c>
      <c r="O2781" s="2">
        <v>53794.16</v>
      </c>
      <c r="P2781" s="2">
        <v>7.28</v>
      </c>
      <c r="Q2781" s="2">
        <v>49877.95</v>
      </c>
      <c r="R2781" s="2">
        <v>4</v>
      </c>
      <c r="S2781" s="2">
        <f t="shared" si="129"/>
        <v>7</v>
      </c>
      <c r="T2781" s="2">
        <f t="shared" si="130"/>
        <v>-1</v>
      </c>
      <c r="U2781" s="6">
        <f t="shared" si="131"/>
        <v>25.145835527008529</v>
      </c>
    </row>
    <row r="2782" spans="1:21" x14ac:dyDescent="0.3">
      <c r="A2782" s="2" t="s">
        <v>2797</v>
      </c>
      <c r="B2782" s="2" t="s">
        <v>6889</v>
      </c>
      <c r="C2782" s="3">
        <v>45778</v>
      </c>
      <c r="D2782" s="4">
        <v>4</v>
      </c>
      <c r="E2782" s="3">
        <v>45781</v>
      </c>
      <c r="F2782" s="3">
        <v>45783</v>
      </c>
      <c r="G2782" s="3">
        <v>30147</v>
      </c>
      <c r="H2782" s="2" t="s">
        <v>9881</v>
      </c>
      <c r="I2782" s="2" t="s">
        <v>9885</v>
      </c>
      <c r="J2782" s="2" t="s">
        <v>9904</v>
      </c>
      <c r="K2782" s="2" t="s">
        <v>9912</v>
      </c>
      <c r="L2782" s="2" t="s">
        <v>9933</v>
      </c>
      <c r="M2782" s="2">
        <v>4</v>
      </c>
      <c r="N2782" s="2">
        <v>29898.400000000001</v>
      </c>
      <c r="O2782" s="2">
        <v>119593.60000000001</v>
      </c>
      <c r="P2782" s="2">
        <v>18.87</v>
      </c>
      <c r="Q2782" s="2">
        <v>97026.29</v>
      </c>
      <c r="R2782" s="2">
        <v>1</v>
      </c>
      <c r="S2782" s="2">
        <f t="shared" si="129"/>
        <v>5</v>
      </c>
      <c r="T2782" s="2">
        <f t="shared" si="130"/>
        <v>-1</v>
      </c>
      <c r="U2782" s="6">
        <f t="shared" si="131"/>
        <v>42.795345653661876</v>
      </c>
    </row>
    <row r="2783" spans="1:21" x14ac:dyDescent="0.3">
      <c r="A2783" s="2" t="s">
        <v>2798</v>
      </c>
      <c r="B2783" s="2" t="s">
        <v>7752</v>
      </c>
      <c r="C2783" s="3">
        <v>45366</v>
      </c>
      <c r="D2783" s="4">
        <v>5</v>
      </c>
      <c r="E2783" s="3">
        <v>45367</v>
      </c>
      <c r="F2783" s="3">
        <v>45370</v>
      </c>
      <c r="G2783" s="3">
        <v>22505</v>
      </c>
      <c r="H2783" s="2" t="s">
        <v>9879</v>
      </c>
      <c r="I2783" s="2" t="s">
        <v>9896</v>
      </c>
      <c r="J2783" s="2" t="s">
        <v>9903</v>
      </c>
      <c r="K2783" s="2" t="s">
        <v>9908</v>
      </c>
      <c r="L2783" s="2" t="s">
        <v>9921</v>
      </c>
      <c r="M2783" s="2">
        <v>9</v>
      </c>
      <c r="N2783" s="2">
        <v>11615.22</v>
      </c>
      <c r="O2783" s="2">
        <v>104536.98</v>
      </c>
      <c r="P2783" s="2">
        <v>0.82</v>
      </c>
      <c r="Q2783" s="2">
        <v>103679.78</v>
      </c>
      <c r="R2783" s="2">
        <v>1</v>
      </c>
      <c r="S2783" s="2">
        <f t="shared" si="129"/>
        <v>4</v>
      </c>
      <c r="T2783" s="2">
        <f t="shared" si="130"/>
        <v>1</v>
      </c>
      <c r="U2783" s="6">
        <f t="shared" si="131"/>
        <v>62.59000684462697</v>
      </c>
    </row>
    <row r="2784" spans="1:21" x14ac:dyDescent="0.3">
      <c r="A2784" s="2" t="s">
        <v>2799</v>
      </c>
      <c r="B2784" s="2" t="s">
        <v>7753</v>
      </c>
      <c r="C2784" s="3">
        <v>45321</v>
      </c>
      <c r="D2784" s="4">
        <v>4</v>
      </c>
      <c r="E2784" s="3">
        <v>45324</v>
      </c>
      <c r="F2784" s="3">
        <v>45326</v>
      </c>
      <c r="G2784" s="3">
        <v>28952</v>
      </c>
      <c r="H2784" s="2" t="s">
        <v>9879</v>
      </c>
      <c r="I2784" s="2" t="s">
        <v>9886</v>
      </c>
      <c r="J2784" s="2" t="s">
        <v>9906</v>
      </c>
      <c r="K2784" s="2" t="s">
        <v>9911</v>
      </c>
      <c r="L2784" s="2" t="s">
        <v>9926</v>
      </c>
      <c r="M2784" s="2">
        <v>5</v>
      </c>
      <c r="N2784" s="2">
        <v>15717.71</v>
      </c>
      <c r="O2784" s="2">
        <v>78588.549999999988</v>
      </c>
      <c r="P2784" s="2">
        <v>4.6900000000000004</v>
      </c>
      <c r="Q2784" s="2">
        <v>74902.75</v>
      </c>
      <c r="R2784" s="2">
        <v>3</v>
      </c>
      <c r="S2784" s="2">
        <f t="shared" si="129"/>
        <v>5</v>
      </c>
      <c r="T2784" s="2">
        <f t="shared" si="130"/>
        <v>-1</v>
      </c>
      <c r="U2784" s="6">
        <f t="shared" si="131"/>
        <v>44.81454588739436</v>
      </c>
    </row>
    <row r="2785" spans="1:21" x14ac:dyDescent="0.3">
      <c r="A2785" s="2" t="s">
        <v>2800</v>
      </c>
      <c r="B2785" s="2" t="s">
        <v>7754</v>
      </c>
      <c r="C2785" s="3">
        <v>45203</v>
      </c>
      <c r="D2785" s="4">
        <v>4</v>
      </c>
      <c r="E2785" s="3">
        <v>45208</v>
      </c>
      <c r="F2785" s="3">
        <v>45209</v>
      </c>
      <c r="G2785" s="3">
        <v>35725</v>
      </c>
      <c r="H2785" s="2" t="s">
        <v>9882</v>
      </c>
      <c r="I2785" s="2" t="s">
        <v>9888</v>
      </c>
      <c r="J2785" s="2" t="s">
        <v>9905</v>
      </c>
      <c r="K2785" s="2" t="s">
        <v>9910</v>
      </c>
      <c r="L2785" s="2" t="s">
        <v>9917</v>
      </c>
      <c r="M2785" s="2">
        <v>4</v>
      </c>
      <c r="N2785" s="2">
        <v>25414.06</v>
      </c>
      <c r="O2785" s="2">
        <v>101656.24</v>
      </c>
      <c r="P2785" s="2">
        <v>5.05</v>
      </c>
      <c r="Q2785" s="2">
        <v>96522.6</v>
      </c>
      <c r="R2785" s="2">
        <v>2</v>
      </c>
      <c r="S2785" s="2">
        <f t="shared" si="129"/>
        <v>6</v>
      </c>
      <c r="T2785" s="2">
        <f t="shared" si="130"/>
        <v>-2</v>
      </c>
      <c r="U2785" s="6">
        <f t="shared" si="131"/>
        <v>25.951323395193185</v>
      </c>
    </row>
    <row r="2786" spans="1:21" x14ac:dyDescent="0.3">
      <c r="A2786" s="2" t="s">
        <v>2801</v>
      </c>
      <c r="B2786" s="2" t="s">
        <v>7755</v>
      </c>
      <c r="C2786" s="3">
        <v>45540</v>
      </c>
      <c r="D2786" s="4">
        <v>3</v>
      </c>
      <c r="E2786" s="3">
        <v>45543</v>
      </c>
      <c r="F2786" s="3">
        <v>45544</v>
      </c>
      <c r="G2786" s="3">
        <v>27926</v>
      </c>
      <c r="H2786" s="2" t="s">
        <v>9879</v>
      </c>
      <c r="I2786" s="2" t="s">
        <v>9886</v>
      </c>
      <c r="J2786" s="2" t="s">
        <v>9904</v>
      </c>
      <c r="K2786" s="2" t="s">
        <v>9909</v>
      </c>
      <c r="L2786" s="2" t="s">
        <v>9923</v>
      </c>
      <c r="M2786" s="2">
        <v>7</v>
      </c>
      <c r="N2786" s="2">
        <v>33168.85</v>
      </c>
      <c r="O2786" s="2">
        <v>232181.95</v>
      </c>
      <c r="P2786" s="2">
        <v>19.88</v>
      </c>
      <c r="Q2786" s="2">
        <v>186024.18</v>
      </c>
      <c r="R2786" s="2">
        <v>5</v>
      </c>
      <c r="S2786" s="2">
        <f t="shared" si="129"/>
        <v>4</v>
      </c>
      <c r="T2786" s="2">
        <f t="shared" si="130"/>
        <v>-1</v>
      </c>
      <c r="U2786" s="6">
        <f t="shared" si="131"/>
        <v>48.222482958989829</v>
      </c>
    </row>
    <row r="2787" spans="1:21" x14ac:dyDescent="0.3">
      <c r="A2787" s="2" t="s">
        <v>2802</v>
      </c>
      <c r="B2787" s="2" t="s">
        <v>7756</v>
      </c>
      <c r="C2787" s="3">
        <v>45425</v>
      </c>
      <c r="D2787" s="4">
        <v>6</v>
      </c>
      <c r="E2787" s="3">
        <v>45428</v>
      </c>
      <c r="F2787" s="3">
        <v>45432</v>
      </c>
      <c r="G2787" s="3">
        <v>34296</v>
      </c>
      <c r="H2787" s="2" t="s">
        <v>9880</v>
      </c>
      <c r="I2787" s="2" t="s">
        <v>9884</v>
      </c>
      <c r="J2787" s="2" t="s">
        <v>9905</v>
      </c>
      <c r="K2787" s="2" t="s">
        <v>9910</v>
      </c>
      <c r="L2787" s="2" t="s">
        <v>9925</v>
      </c>
      <c r="M2787" s="2">
        <v>4</v>
      </c>
      <c r="N2787" s="2">
        <v>38900.78</v>
      </c>
      <c r="O2787" s="2">
        <v>155603.12</v>
      </c>
      <c r="P2787" s="2">
        <v>25.79</v>
      </c>
      <c r="Q2787" s="2">
        <v>115473.08</v>
      </c>
      <c r="R2787" s="2">
        <v>3</v>
      </c>
      <c r="S2787" s="2">
        <f t="shared" si="129"/>
        <v>7</v>
      </c>
      <c r="T2787" s="2">
        <f t="shared" si="130"/>
        <v>-1</v>
      </c>
      <c r="U2787" s="6">
        <f t="shared" si="131"/>
        <v>30.469541409993155</v>
      </c>
    </row>
    <row r="2788" spans="1:21" x14ac:dyDescent="0.3">
      <c r="A2788" s="2" t="s">
        <v>2803</v>
      </c>
      <c r="B2788" s="2" t="s">
        <v>7757</v>
      </c>
      <c r="C2788" s="3">
        <v>45180</v>
      </c>
      <c r="D2788" s="4">
        <v>7</v>
      </c>
      <c r="E2788" s="3">
        <v>45185</v>
      </c>
      <c r="F2788" s="3">
        <v>45188</v>
      </c>
      <c r="G2788" s="3">
        <v>30635</v>
      </c>
      <c r="H2788" s="2" t="s">
        <v>9879</v>
      </c>
      <c r="I2788" s="2" t="s">
        <v>9883</v>
      </c>
      <c r="J2788" s="2" t="s">
        <v>9903</v>
      </c>
      <c r="K2788" s="2" t="s">
        <v>9907</v>
      </c>
      <c r="L2788" s="2" t="s">
        <v>9913</v>
      </c>
      <c r="M2788" s="2">
        <v>2</v>
      </c>
      <c r="N2788" s="2">
        <v>35004.18</v>
      </c>
      <c r="O2788" s="2">
        <v>70008.36</v>
      </c>
      <c r="P2788" s="2">
        <v>14.18</v>
      </c>
      <c r="Q2788" s="2">
        <v>60081.17</v>
      </c>
      <c r="R2788" s="2">
        <v>3</v>
      </c>
      <c r="S2788" s="2">
        <f t="shared" si="129"/>
        <v>8</v>
      </c>
      <c r="T2788" s="2">
        <f t="shared" si="130"/>
        <v>-1</v>
      </c>
      <c r="U2788" s="6">
        <f t="shared" si="131"/>
        <v>39.822704507512519</v>
      </c>
    </row>
    <row r="2789" spans="1:21" x14ac:dyDescent="0.3">
      <c r="A2789" s="2" t="s">
        <v>2804</v>
      </c>
      <c r="B2789" s="2" t="s">
        <v>7758</v>
      </c>
      <c r="C2789" s="3">
        <v>45317</v>
      </c>
      <c r="D2789" s="4">
        <v>7</v>
      </c>
      <c r="E2789" s="3">
        <v>45321</v>
      </c>
      <c r="F2789" s="3">
        <v>45322</v>
      </c>
      <c r="G2789" s="3">
        <v>33223</v>
      </c>
      <c r="H2789" s="2" t="s">
        <v>9882</v>
      </c>
      <c r="I2789" s="2" t="s">
        <v>9887</v>
      </c>
      <c r="J2789" s="2" t="s">
        <v>9906</v>
      </c>
      <c r="K2789" s="2" t="s">
        <v>9911</v>
      </c>
      <c r="L2789" s="2" t="s">
        <v>9922</v>
      </c>
      <c r="M2789" s="2">
        <v>7</v>
      </c>
      <c r="N2789" s="2">
        <v>47576.89</v>
      </c>
      <c r="O2789" s="2">
        <v>333038.23</v>
      </c>
      <c r="P2789" s="2">
        <v>19.57</v>
      </c>
      <c r="Q2789" s="2">
        <v>267862.65000000002</v>
      </c>
      <c r="R2789" s="2">
        <v>1</v>
      </c>
      <c r="S2789" s="2">
        <f t="shared" si="129"/>
        <v>5</v>
      </c>
      <c r="T2789" s="2">
        <f t="shared" si="130"/>
        <v>2</v>
      </c>
      <c r="U2789" s="6">
        <f t="shared" si="131"/>
        <v>33.110919899874844</v>
      </c>
    </row>
    <row r="2790" spans="1:21" x14ac:dyDescent="0.3">
      <c r="A2790" s="2" t="s">
        <v>2805</v>
      </c>
      <c r="B2790" s="2" t="s">
        <v>7759</v>
      </c>
      <c r="C2790" s="3">
        <v>45150</v>
      </c>
      <c r="D2790" s="4">
        <v>8</v>
      </c>
      <c r="E2790" s="3">
        <v>45151</v>
      </c>
      <c r="F2790" s="3">
        <v>45152</v>
      </c>
      <c r="G2790" s="3">
        <v>28259</v>
      </c>
      <c r="H2790" s="2" t="s">
        <v>9881</v>
      </c>
      <c r="I2790" s="2" t="s">
        <v>9891</v>
      </c>
      <c r="J2790" s="2" t="s">
        <v>9904</v>
      </c>
      <c r="K2790" s="2" t="s">
        <v>9909</v>
      </c>
      <c r="L2790" s="2" t="s">
        <v>9927</v>
      </c>
      <c r="M2790" s="2">
        <v>10</v>
      </c>
      <c r="N2790" s="2">
        <v>28560.68</v>
      </c>
      <c r="O2790" s="2">
        <v>285606.8</v>
      </c>
      <c r="P2790" s="2">
        <v>14.49</v>
      </c>
      <c r="Q2790" s="2">
        <v>244222.37</v>
      </c>
      <c r="R2790" s="2">
        <v>3</v>
      </c>
      <c r="S2790" s="2">
        <f t="shared" si="129"/>
        <v>2</v>
      </c>
      <c r="T2790" s="2">
        <f t="shared" si="130"/>
        <v>6</v>
      </c>
      <c r="U2790" s="6">
        <f t="shared" si="131"/>
        <v>46.247058138180122</v>
      </c>
    </row>
    <row r="2791" spans="1:21" x14ac:dyDescent="0.3">
      <c r="A2791" s="2" t="s">
        <v>2806</v>
      </c>
      <c r="B2791" s="2" t="s">
        <v>5272</v>
      </c>
      <c r="C2791" s="3">
        <v>45557</v>
      </c>
      <c r="D2791" s="4">
        <v>8</v>
      </c>
      <c r="E2791" s="3">
        <v>45561</v>
      </c>
      <c r="F2791" s="3">
        <v>45562</v>
      </c>
      <c r="G2791" s="3">
        <v>38301</v>
      </c>
      <c r="H2791" s="2" t="s">
        <v>9879</v>
      </c>
      <c r="I2791" s="2" t="s">
        <v>9896</v>
      </c>
      <c r="J2791" s="2" t="s">
        <v>9906</v>
      </c>
      <c r="K2791" s="2" t="s">
        <v>9911</v>
      </c>
      <c r="L2791" s="2" t="s">
        <v>9936</v>
      </c>
      <c r="M2791" s="2">
        <v>2</v>
      </c>
      <c r="N2791" s="2">
        <v>16497.23</v>
      </c>
      <c r="O2791" s="2">
        <v>32994.46</v>
      </c>
      <c r="P2791" s="2">
        <v>4.62</v>
      </c>
      <c r="Q2791" s="2">
        <v>31470.12</v>
      </c>
      <c r="R2791" s="2">
        <v>5</v>
      </c>
      <c r="S2791" s="2">
        <f t="shared" si="129"/>
        <v>5</v>
      </c>
      <c r="T2791" s="2">
        <f t="shared" si="130"/>
        <v>3</v>
      </c>
      <c r="U2791" s="6">
        <f t="shared" si="131"/>
        <v>19.863903011341417</v>
      </c>
    </row>
    <row r="2792" spans="1:21" x14ac:dyDescent="0.3">
      <c r="A2792" s="2" t="s">
        <v>2807</v>
      </c>
      <c r="B2792" s="2" t="s">
        <v>7760</v>
      </c>
      <c r="C2792" s="3">
        <v>45811</v>
      </c>
      <c r="D2792" s="4">
        <v>3</v>
      </c>
      <c r="E2792" s="3">
        <v>45812</v>
      </c>
      <c r="F2792" s="3">
        <v>45813</v>
      </c>
      <c r="G2792" s="3">
        <v>27159</v>
      </c>
      <c r="H2792" s="2" t="s">
        <v>9881</v>
      </c>
      <c r="I2792" s="2" t="s">
        <v>9891</v>
      </c>
      <c r="J2792" s="2" t="s">
        <v>9903</v>
      </c>
      <c r="K2792" s="2" t="s">
        <v>9907</v>
      </c>
      <c r="L2792" s="2" t="s">
        <v>9932</v>
      </c>
      <c r="M2792" s="2">
        <v>3</v>
      </c>
      <c r="N2792" s="2">
        <v>24112.18</v>
      </c>
      <c r="O2792" s="2">
        <v>72336.540000000008</v>
      </c>
      <c r="P2792" s="2">
        <v>6.38</v>
      </c>
      <c r="Q2792" s="2">
        <v>67721.47</v>
      </c>
      <c r="R2792" s="2">
        <v>1</v>
      </c>
      <c r="S2792" s="2">
        <f t="shared" si="129"/>
        <v>2</v>
      </c>
      <c r="T2792" s="2">
        <f t="shared" si="130"/>
        <v>1</v>
      </c>
      <c r="U2792" s="6">
        <f t="shared" si="131"/>
        <v>51.066392881587952</v>
      </c>
    </row>
    <row r="2793" spans="1:21" x14ac:dyDescent="0.3">
      <c r="A2793" s="2" t="s">
        <v>2808</v>
      </c>
      <c r="B2793" s="2" t="s">
        <v>5712</v>
      </c>
      <c r="C2793" s="3">
        <v>45811</v>
      </c>
      <c r="D2793" s="4">
        <v>8</v>
      </c>
      <c r="E2793" s="3">
        <v>45813</v>
      </c>
      <c r="F2793" s="3">
        <v>45816</v>
      </c>
      <c r="G2793" s="3">
        <v>38792</v>
      </c>
      <c r="H2793" s="2" t="s">
        <v>9879</v>
      </c>
      <c r="I2793" s="2" t="s">
        <v>9883</v>
      </c>
      <c r="J2793" s="2" t="s">
        <v>9905</v>
      </c>
      <c r="K2793" s="2" t="s">
        <v>9910</v>
      </c>
      <c r="L2793" s="2" t="s">
        <v>9935</v>
      </c>
      <c r="M2793" s="2">
        <v>7</v>
      </c>
      <c r="N2793" s="2">
        <v>26470.55</v>
      </c>
      <c r="O2793" s="2">
        <v>185293.85</v>
      </c>
      <c r="P2793" s="2">
        <v>26.68</v>
      </c>
      <c r="Q2793" s="2">
        <v>135857.45000000001</v>
      </c>
      <c r="R2793" s="2">
        <v>2</v>
      </c>
      <c r="S2793" s="2">
        <f t="shared" si="129"/>
        <v>5</v>
      </c>
      <c r="T2793" s="2">
        <f t="shared" si="130"/>
        <v>3</v>
      </c>
      <c r="U2793" s="6">
        <f t="shared" si="131"/>
        <v>19.21697467488022</v>
      </c>
    </row>
    <row r="2794" spans="1:21" x14ac:dyDescent="0.3">
      <c r="A2794" s="2" t="s">
        <v>2809</v>
      </c>
      <c r="B2794" s="2" t="s">
        <v>7761</v>
      </c>
      <c r="C2794" s="3">
        <v>45319</v>
      </c>
      <c r="D2794" s="4">
        <v>8</v>
      </c>
      <c r="E2794" s="3">
        <v>45322</v>
      </c>
      <c r="F2794" s="3">
        <v>45323</v>
      </c>
      <c r="G2794" s="3">
        <v>35585</v>
      </c>
      <c r="H2794" s="2" t="s">
        <v>9879</v>
      </c>
      <c r="I2794" s="2" t="s">
        <v>9900</v>
      </c>
      <c r="J2794" s="2" t="s">
        <v>9905</v>
      </c>
      <c r="K2794" s="2" t="s">
        <v>9910</v>
      </c>
      <c r="L2794" s="2" t="s">
        <v>9935</v>
      </c>
      <c r="M2794" s="2">
        <v>7</v>
      </c>
      <c r="N2794" s="2">
        <v>16605.82</v>
      </c>
      <c r="O2794" s="2">
        <v>116240.74</v>
      </c>
      <c r="P2794" s="2">
        <v>3.62</v>
      </c>
      <c r="Q2794" s="2">
        <v>112032.83</v>
      </c>
      <c r="R2794" s="2">
        <v>2</v>
      </c>
      <c r="S2794" s="2">
        <f t="shared" si="129"/>
        <v>4</v>
      </c>
      <c r="T2794" s="2">
        <f t="shared" si="130"/>
        <v>4</v>
      </c>
      <c r="U2794" s="6">
        <f t="shared" si="131"/>
        <v>26.650239561943874</v>
      </c>
    </row>
    <row r="2795" spans="1:21" x14ac:dyDescent="0.3">
      <c r="A2795" s="2" t="s">
        <v>2810</v>
      </c>
      <c r="B2795" s="2" t="s">
        <v>7762</v>
      </c>
      <c r="C2795" s="3">
        <v>45616</v>
      </c>
      <c r="D2795" s="4">
        <v>5</v>
      </c>
      <c r="E2795" s="3">
        <v>45617</v>
      </c>
      <c r="F2795" s="3">
        <v>45622</v>
      </c>
      <c r="G2795" s="3">
        <v>32260</v>
      </c>
      <c r="H2795" s="2" t="s">
        <v>9880</v>
      </c>
      <c r="I2795" s="2" t="s">
        <v>9901</v>
      </c>
      <c r="J2795" s="2" t="s">
        <v>9905</v>
      </c>
      <c r="K2795" s="2" t="s">
        <v>9910</v>
      </c>
      <c r="L2795" s="2" t="s">
        <v>9917</v>
      </c>
      <c r="M2795" s="2">
        <v>9</v>
      </c>
      <c r="N2795" s="2">
        <v>24660.28</v>
      </c>
      <c r="O2795" s="2">
        <v>221942.52</v>
      </c>
      <c r="P2795" s="2">
        <v>21.41</v>
      </c>
      <c r="Q2795" s="2">
        <v>174424.63</v>
      </c>
      <c r="R2795" s="2">
        <v>1</v>
      </c>
      <c r="S2795" s="2">
        <f t="shared" si="129"/>
        <v>6</v>
      </c>
      <c r="T2795" s="2">
        <f t="shared" si="130"/>
        <v>-1</v>
      </c>
      <c r="U2795" s="6">
        <f t="shared" si="131"/>
        <v>36.564705882352939</v>
      </c>
    </row>
    <row r="2796" spans="1:21" x14ac:dyDescent="0.3">
      <c r="A2796" s="2" t="s">
        <v>2811</v>
      </c>
      <c r="B2796" s="2" t="s">
        <v>7568</v>
      </c>
      <c r="C2796" s="3">
        <v>45711</v>
      </c>
      <c r="D2796" s="4">
        <v>8</v>
      </c>
      <c r="E2796" s="3">
        <v>45714</v>
      </c>
      <c r="F2796" s="3">
        <v>45717</v>
      </c>
      <c r="G2796" s="3">
        <v>37358</v>
      </c>
      <c r="H2796" s="2" t="s">
        <v>9880</v>
      </c>
      <c r="I2796" s="2" t="s">
        <v>9884</v>
      </c>
      <c r="J2796" s="2" t="s">
        <v>9904</v>
      </c>
      <c r="K2796" s="2" t="s">
        <v>9912</v>
      </c>
      <c r="L2796" s="2" t="s">
        <v>9930</v>
      </c>
      <c r="M2796" s="2">
        <v>7</v>
      </c>
      <c r="N2796" s="2">
        <v>13892.53</v>
      </c>
      <c r="O2796" s="2">
        <v>97247.71</v>
      </c>
      <c r="P2796" s="2">
        <v>26.41</v>
      </c>
      <c r="Q2796" s="2">
        <v>71564.59</v>
      </c>
      <c r="R2796" s="2">
        <v>2</v>
      </c>
      <c r="S2796" s="2">
        <f t="shared" si="129"/>
        <v>6</v>
      </c>
      <c r="T2796" s="2">
        <f t="shared" si="130"/>
        <v>2</v>
      </c>
      <c r="U2796" s="6">
        <f t="shared" si="131"/>
        <v>22.869267624914443</v>
      </c>
    </row>
    <row r="2797" spans="1:21" x14ac:dyDescent="0.3">
      <c r="A2797" s="2" t="s">
        <v>2812</v>
      </c>
      <c r="B2797" s="2" t="s">
        <v>7763</v>
      </c>
      <c r="C2797" s="3">
        <v>45483</v>
      </c>
      <c r="D2797" s="4">
        <v>4</v>
      </c>
      <c r="E2797" s="3">
        <v>45486</v>
      </c>
      <c r="F2797" s="3">
        <v>45488</v>
      </c>
      <c r="G2797" s="3">
        <v>29381</v>
      </c>
      <c r="H2797" s="2" t="s">
        <v>9879</v>
      </c>
      <c r="I2797" s="2" t="s">
        <v>9900</v>
      </c>
      <c r="J2797" s="2" t="s">
        <v>9906</v>
      </c>
      <c r="K2797" s="2" t="s">
        <v>9911</v>
      </c>
      <c r="L2797" s="2" t="s">
        <v>9922</v>
      </c>
      <c r="M2797" s="2">
        <v>6</v>
      </c>
      <c r="N2797" s="2">
        <v>16116.88</v>
      </c>
      <c r="O2797" s="2">
        <v>96701.28</v>
      </c>
      <c r="P2797" s="2">
        <v>10.26</v>
      </c>
      <c r="Q2797" s="2">
        <v>86779.73</v>
      </c>
      <c r="R2797" s="2">
        <v>4</v>
      </c>
      <c r="S2797" s="2">
        <f t="shared" si="129"/>
        <v>5</v>
      </c>
      <c r="T2797" s="2">
        <f t="shared" si="130"/>
        <v>-1</v>
      </c>
      <c r="U2797" s="6">
        <f t="shared" si="131"/>
        <v>44.082861836101479</v>
      </c>
    </row>
    <row r="2798" spans="1:21" x14ac:dyDescent="0.3">
      <c r="A2798" s="2" t="s">
        <v>2813</v>
      </c>
      <c r="B2798" s="2" t="s">
        <v>7764</v>
      </c>
      <c r="C2798" s="3">
        <v>45549</v>
      </c>
      <c r="D2798" s="4">
        <v>10</v>
      </c>
      <c r="E2798" s="3">
        <v>45550</v>
      </c>
      <c r="F2798" s="3">
        <v>45555</v>
      </c>
      <c r="G2798" s="3">
        <v>35715</v>
      </c>
      <c r="H2798" s="2" t="s">
        <v>9880</v>
      </c>
      <c r="I2798" s="2" t="s">
        <v>9892</v>
      </c>
      <c r="J2798" s="2" t="s">
        <v>9906</v>
      </c>
      <c r="K2798" s="2" t="s">
        <v>9911</v>
      </c>
      <c r="L2798" s="2" t="s">
        <v>9936</v>
      </c>
      <c r="M2798" s="2">
        <v>3</v>
      </c>
      <c r="N2798" s="2">
        <v>36776.43</v>
      </c>
      <c r="O2798" s="2">
        <v>110329.29</v>
      </c>
      <c r="P2798" s="2">
        <v>28.9</v>
      </c>
      <c r="Q2798" s="2">
        <v>78444.13</v>
      </c>
      <c r="R2798" s="2">
        <v>2</v>
      </c>
      <c r="S2798" s="2">
        <f t="shared" si="129"/>
        <v>6</v>
      </c>
      <c r="T2798" s="2">
        <f t="shared" si="130"/>
        <v>4</v>
      </c>
      <c r="U2798" s="6">
        <f t="shared" si="131"/>
        <v>26.924024640657084</v>
      </c>
    </row>
    <row r="2799" spans="1:21" x14ac:dyDescent="0.3">
      <c r="A2799" s="2" t="s">
        <v>2814</v>
      </c>
      <c r="B2799" s="2" t="s">
        <v>7765</v>
      </c>
      <c r="C2799" s="3">
        <v>45350</v>
      </c>
      <c r="D2799" s="4">
        <v>8</v>
      </c>
      <c r="E2799" s="3">
        <v>45353</v>
      </c>
      <c r="F2799" s="3">
        <v>45356</v>
      </c>
      <c r="G2799" s="3">
        <v>23658</v>
      </c>
      <c r="H2799" s="2" t="s">
        <v>9879</v>
      </c>
      <c r="I2799" s="2" t="s">
        <v>9900</v>
      </c>
      <c r="J2799" s="2" t="s">
        <v>9905</v>
      </c>
      <c r="K2799" s="2" t="s">
        <v>9910</v>
      </c>
      <c r="L2799" s="2" t="s">
        <v>9917</v>
      </c>
      <c r="M2799" s="2">
        <v>5</v>
      </c>
      <c r="N2799" s="2">
        <v>23179.919999999998</v>
      </c>
      <c r="O2799" s="2">
        <v>115899.6</v>
      </c>
      <c r="P2799" s="2">
        <v>11.53</v>
      </c>
      <c r="Q2799" s="2">
        <v>102536.38</v>
      </c>
      <c r="R2799" s="2">
        <v>3</v>
      </c>
      <c r="S2799" s="2">
        <f t="shared" si="129"/>
        <v>6</v>
      </c>
      <c r="T2799" s="2">
        <f t="shared" si="130"/>
        <v>2</v>
      </c>
      <c r="U2799" s="6">
        <f t="shared" si="131"/>
        <v>59.38746016785602</v>
      </c>
    </row>
    <row r="2800" spans="1:21" x14ac:dyDescent="0.3">
      <c r="A2800" s="2" t="s">
        <v>2815</v>
      </c>
      <c r="B2800" s="2" t="s">
        <v>7766</v>
      </c>
      <c r="C2800" s="3">
        <v>45792</v>
      </c>
      <c r="D2800" s="4">
        <v>5</v>
      </c>
      <c r="E2800" s="3">
        <v>45797</v>
      </c>
      <c r="F2800" s="3">
        <v>45799</v>
      </c>
      <c r="G2800" s="3">
        <v>34306</v>
      </c>
      <c r="H2800" s="2" t="s">
        <v>9881</v>
      </c>
      <c r="I2800" s="2" t="s">
        <v>9885</v>
      </c>
      <c r="J2800" s="2" t="s">
        <v>9903</v>
      </c>
      <c r="K2800" s="2" t="s">
        <v>9907</v>
      </c>
      <c r="L2800" s="2" t="s">
        <v>9914</v>
      </c>
      <c r="M2800" s="2">
        <v>8</v>
      </c>
      <c r="N2800" s="2">
        <v>34468.78</v>
      </c>
      <c r="O2800" s="2">
        <v>275750.24</v>
      </c>
      <c r="P2800" s="2">
        <v>15.22</v>
      </c>
      <c r="Q2800" s="2">
        <v>233781.05</v>
      </c>
      <c r="R2800" s="2">
        <v>4</v>
      </c>
      <c r="S2800" s="2">
        <f t="shared" si="129"/>
        <v>7</v>
      </c>
      <c r="T2800" s="2">
        <f t="shared" si="130"/>
        <v>-2</v>
      </c>
      <c r="U2800" s="6">
        <f t="shared" si="131"/>
        <v>31.447606405044386</v>
      </c>
    </row>
    <row r="2801" spans="1:21" x14ac:dyDescent="0.3">
      <c r="A2801" s="2" t="s">
        <v>2816</v>
      </c>
      <c r="B2801" s="2" t="s">
        <v>7767</v>
      </c>
      <c r="C2801" s="3">
        <v>45157</v>
      </c>
      <c r="D2801" s="4">
        <v>8</v>
      </c>
      <c r="E2801" s="3">
        <v>45158</v>
      </c>
      <c r="F2801" s="3">
        <v>45159</v>
      </c>
      <c r="G2801" s="3">
        <v>30753</v>
      </c>
      <c r="H2801" s="2" t="s">
        <v>9882</v>
      </c>
      <c r="I2801" s="2" t="s">
        <v>9902</v>
      </c>
      <c r="J2801" s="2" t="s">
        <v>9904</v>
      </c>
      <c r="K2801" s="2" t="s">
        <v>9909</v>
      </c>
      <c r="L2801" s="2" t="s">
        <v>9927</v>
      </c>
      <c r="M2801" s="2">
        <v>3</v>
      </c>
      <c r="N2801" s="2">
        <v>48796.58</v>
      </c>
      <c r="O2801" s="2">
        <v>146389.74</v>
      </c>
      <c r="P2801" s="2">
        <v>23.7</v>
      </c>
      <c r="Q2801" s="2">
        <v>111695.37</v>
      </c>
      <c r="R2801" s="2">
        <v>5</v>
      </c>
      <c r="S2801" s="2">
        <f t="shared" si="129"/>
        <v>2</v>
      </c>
      <c r="T2801" s="2">
        <f t="shared" si="130"/>
        <v>6</v>
      </c>
      <c r="U2801" s="6">
        <f t="shared" si="131"/>
        <v>39.436002737850785</v>
      </c>
    </row>
    <row r="2802" spans="1:21" x14ac:dyDescent="0.3">
      <c r="A2802" s="2" t="s">
        <v>2817</v>
      </c>
      <c r="B2802" s="2" t="s">
        <v>7768</v>
      </c>
      <c r="C2802" s="3">
        <v>45817</v>
      </c>
      <c r="D2802" s="4">
        <v>8</v>
      </c>
      <c r="E2802" s="3">
        <v>45822</v>
      </c>
      <c r="F2802" s="3">
        <v>45827</v>
      </c>
      <c r="G2802" s="3">
        <v>27892</v>
      </c>
      <c r="H2802" s="2" t="s">
        <v>9879</v>
      </c>
      <c r="I2802" s="2" t="s">
        <v>9893</v>
      </c>
      <c r="J2802" s="2" t="s">
        <v>9905</v>
      </c>
      <c r="K2802" s="2" t="s">
        <v>9910</v>
      </c>
      <c r="L2802" s="2" t="s">
        <v>9935</v>
      </c>
      <c r="M2802" s="2">
        <v>5</v>
      </c>
      <c r="N2802" s="2">
        <v>38955.67</v>
      </c>
      <c r="O2802" s="2">
        <v>194778.35</v>
      </c>
      <c r="P2802" s="2">
        <v>19.829999999999998</v>
      </c>
      <c r="Q2802" s="2">
        <v>156153.79999999999</v>
      </c>
      <c r="R2802" s="2">
        <v>3</v>
      </c>
      <c r="S2802" s="2">
        <f t="shared" si="129"/>
        <v>10</v>
      </c>
      <c r="T2802" s="2">
        <f t="shared" si="130"/>
        <v>-2</v>
      </c>
      <c r="U2802" s="6">
        <f t="shared" si="131"/>
        <v>49.074631769150741</v>
      </c>
    </row>
    <row r="2803" spans="1:21" x14ac:dyDescent="0.3">
      <c r="A2803" s="2" t="s">
        <v>2818</v>
      </c>
      <c r="B2803" s="2" t="s">
        <v>7769</v>
      </c>
      <c r="C2803" s="3">
        <v>45611</v>
      </c>
      <c r="D2803" s="4">
        <v>3</v>
      </c>
      <c r="E2803" s="3">
        <v>45616</v>
      </c>
      <c r="F2803" s="3">
        <v>45619</v>
      </c>
      <c r="G2803" s="3">
        <v>29870</v>
      </c>
      <c r="H2803" s="2" t="s">
        <v>9879</v>
      </c>
      <c r="I2803" s="2" t="s">
        <v>9886</v>
      </c>
      <c r="J2803" s="2" t="s">
        <v>9904</v>
      </c>
      <c r="K2803" s="2" t="s">
        <v>9909</v>
      </c>
      <c r="L2803" s="2" t="s">
        <v>9923</v>
      </c>
      <c r="M2803" s="2">
        <v>2</v>
      </c>
      <c r="N2803" s="2">
        <v>8808.65</v>
      </c>
      <c r="O2803" s="2">
        <v>17617.3</v>
      </c>
      <c r="P2803" s="2">
        <v>27.38</v>
      </c>
      <c r="Q2803" s="2">
        <v>12793.68</v>
      </c>
      <c r="R2803" s="2">
        <v>4</v>
      </c>
      <c r="S2803" s="2">
        <f t="shared" si="129"/>
        <v>8</v>
      </c>
      <c r="T2803" s="2">
        <f t="shared" si="130"/>
        <v>-5</v>
      </c>
      <c r="U2803" s="6">
        <f t="shared" si="131"/>
        <v>43.096509240246405</v>
      </c>
    </row>
    <row r="2804" spans="1:21" x14ac:dyDescent="0.3">
      <c r="A2804" s="2" t="s">
        <v>2819</v>
      </c>
      <c r="B2804" s="2" t="s">
        <v>7770</v>
      </c>
      <c r="C2804" s="3">
        <v>45749</v>
      </c>
      <c r="D2804" s="4">
        <v>6</v>
      </c>
      <c r="E2804" s="3">
        <v>45751</v>
      </c>
      <c r="F2804" s="3">
        <v>45753</v>
      </c>
      <c r="G2804" s="3">
        <v>34195</v>
      </c>
      <c r="H2804" s="2" t="s">
        <v>9881</v>
      </c>
      <c r="I2804" s="2" t="s">
        <v>9899</v>
      </c>
      <c r="J2804" s="2" t="s">
        <v>9905</v>
      </c>
      <c r="K2804" s="2" t="s">
        <v>9910</v>
      </c>
      <c r="L2804" s="2" t="s">
        <v>9924</v>
      </c>
      <c r="M2804" s="2">
        <v>8</v>
      </c>
      <c r="N2804" s="2">
        <v>47895.43</v>
      </c>
      <c r="O2804" s="2">
        <v>383163.44</v>
      </c>
      <c r="P2804" s="2">
        <v>24.39</v>
      </c>
      <c r="Q2804" s="2">
        <v>289709.88</v>
      </c>
      <c r="R2804" s="2">
        <v>5</v>
      </c>
      <c r="S2804" s="2">
        <f t="shared" si="129"/>
        <v>4</v>
      </c>
      <c r="T2804" s="2">
        <f t="shared" si="130"/>
        <v>2</v>
      </c>
      <c r="U2804" s="6">
        <f t="shared" si="131"/>
        <v>31.633784120136067</v>
      </c>
    </row>
    <row r="2805" spans="1:21" x14ac:dyDescent="0.3">
      <c r="A2805" s="2" t="s">
        <v>2820</v>
      </c>
      <c r="B2805" s="2" t="s">
        <v>7771</v>
      </c>
      <c r="C2805" s="3">
        <v>45510</v>
      </c>
      <c r="D2805" s="4">
        <v>4</v>
      </c>
      <c r="E2805" s="3">
        <v>45515</v>
      </c>
      <c r="F2805" s="3">
        <v>45517</v>
      </c>
      <c r="G2805" s="3">
        <v>39174</v>
      </c>
      <c r="H2805" s="2" t="s">
        <v>9882</v>
      </c>
      <c r="I2805" s="2" t="s">
        <v>9888</v>
      </c>
      <c r="J2805" s="2" t="s">
        <v>9905</v>
      </c>
      <c r="K2805" s="2" t="s">
        <v>9910</v>
      </c>
      <c r="L2805" s="2" t="s">
        <v>9935</v>
      </c>
      <c r="M2805" s="2">
        <v>6</v>
      </c>
      <c r="N2805" s="2">
        <v>43622.76</v>
      </c>
      <c r="O2805" s="2">
        <v>261736.56</v>
      </c>
      <c r="P2805" s="2">
        <v>26.78</v>
      </c>
      <c r="Q2805" s="2">
        <v>191643.51</v>
      </c>
      <c r="R2805" s="2">
        <v>3</v>
      </c>
      <c r="S2805" s="2">
        <f t="shared" si="129"/>
        <v>7</v>
      </c>
      <c r="T2805" s="2">
        <f t="shared" si="130"/>
        <v>-3</v>
      </c>
      <c r="U2805" s="6">
        <f t="shared" si="131"/>
        <v>17.345703422053234</v>
      </c>
    </row>
    <row r="2806" spans="1:21" x14ac:dyDescent="0.3">
      <c r="A2806" s="2" t="s">
        <v>2821</v>
      </c>
      <c r="B2806" s="2" t="s">
        <v>7772</v>
      </c>
      <c r="C2806" s="3">
        <v>45265</v>
      </c>
      <c r="D2806" s="4">
        <v>5</v>
      </c>
      <c r="E2806" s="3">
        <v>45268</v>
      </c>
      <c r="F2806" s="3">
        <v>45271</v>
      </c>
      <c r="G2806" s="3">
        <v>25864</v>
      </c>
      <c r="H2806" s="2" t="s">
        <v>9882</v>
      </c>
      <c r="I2806" s="2" t="s">
        <v>9898</v>
      </c>
      <c r="J2806" s="2" t="s">
        <v>9904</v>
      </c>
      <c r="K2806" s="2" t="s">
        <v>9912</v>
      </c>
      <c r="L2806" s="2" t="s">
        <v>9930</v>
      </c>
      <c r="M2806" s="2">
        <v>3</v>
      </c>
      <c r="N2806" s="2">
        <v>921.97</v>
      </c>
      <c r="O2806" s="2">
        <v>2765.91</v>
      </c>
      <c r="P2806" s="2">
        <v>17.670000000000002</v>
      </c>
      <c r="Q2806" s="2">
        <v>2277.17</v>
      </c>
      <c r="R2806" s="2">
        <v>2</v>
      </c>
      <c r="S2806" s="2">
        <f t="shared" si="129"/>
        <v>6</v>
      </c>
      <c r="T2806" s="2">
        <f t="shared" si="130"/>
        <v>-1</v>
      </c>
      <c r="U2806" s="6">
        <f t="shared" si="131"/>
        <v>53.118389697307705</v>
      </c>
    </row>
    <row r="2807" spans="1:21" x14ac:dyDescent="0.3">
      <c r="A2807" s="2" t="s">
        <v>2822</v>
      </c>
      <c r="B2807" s="2" t="s">
        <v>7773</v>
      </c>
      <c r="C2807" s="3">
        <v>45501</v>
      </c>
      <c r="D2807" s="4">
        <v>4</v>
      </c>
      <c r="E2807" s="3">
        <v>45506</v>
      </c>
      <c r="F2807" s="3">
        <v>45507</v>
      </c>
      <c r="G2807" s="3">
        <v>35045</v>
      </c>
      <c r="H2807" s="2" t="s">
        <v>9879</v>
      </c>
      <c r="I2807" s="2" t="s">
        <v>9886</v>
      </c>
      <c r="J2807" s="2" t="s">
        <v>9905</v>
      </c>
      <c r="K2807" s="2" t="s">
        <v>9910</v>
      </c>
      <c r="L2807" s="2" t="s">
        <v>9935</v>
      </c>
      <c r="M2807" s="2">
        <v>6</v>
      </c>
      <c r="N2807" s="2">
        <v>19830.71</v>
      </c>
      <c r="O2807" s="2">
        <v>118984.26</v>
      </c>
      <c r="P2807" s="2">
        <v>4.92</v>
      </c>
      <c r="Q2807" s="2">
        <v>113130.23</v>
      </c>
      <c r="R2807" s="2">
        <v>2</v>
      </c>
      <c r="S2807" s="2">
        <f t="shared" si="129"/>
        <v>6</v>
      </c>
      <c r="T2807" s="2">
        <f t="shared" si="130"/>
        <v>-2</v>
      </c>
      <c r="U2807" s="6">
        <f t="shared" si="131"/>
        <v>28.625661617083409</v>
      </c>
    </row>
    <row r="2808" spans="1:21" x14ac:dyDescent="0.3">
      <c r="A2808" s="2" t="s">
        <v>2823</v>
      </c>
      <c r="B2808" s="2" t="s">
        <v>7774</v>
      </c>
      <c r="C2808" s="3">
        <v>45432</v>
      </c>
      <c r="D2808" s="4">
        <v>10</v>
      </c>
      <c r="E2808" s="3">
        <v>45433</v>
      </c>
      <c r="F2808" s="3">
        <v>45436</v>
      </c>
      <c r="G2808" s="3">
        <v>25531</v>
      </c>
      <c r="H2808" s="2" t="s">
        <v>9879</v>
      </c>
      <c r="I2808" s="2" t="s">
        <v>9893</v>
      </c>
      <c r="J2808" s="2" t="s">
        <v>9904</v>
      </c>
      <c r="K2808" s="2" t="s">
        <v>9912</v>
      </c>
      <c r="L2808" s="2" t="s">
        <v>9933</v>
      </c>
      <c r="M2808" s="2">
        <v>6</v>
      </c>
      <c r="N2808" s="2">
        <v>13731.9</v>
      </c>
      <c r="O2808" s="2">
        <v>82391.399999999994</v>
      </c>
      <c r="P2808" s="2">
        <v>4</v>
      </c>
      <c r="Q2808" s="2">
        <v>79095.740000000005</v>
      </c>
      <c r="R2808" s="2">
        <v>2</v>
      </c>
      <c r="S2808" s="2">
        <f t="shared" si="129"/>
        <v>4</v>
      </c>
      <c r="T2808" s="2">
        <f t="shared" si="130"/>
        <v>6</v>
      </c>
      <c r="U2808" s="6">
        <f t="shared" si="131"/>
        <v>54.48596851471595</v>
      </c>
    </row>
    <row r="2809" spans="1:21" x14ac:dyDescent="0.3">
      <c r="A2809" s="2" t="s">
        <v>2824</v>
      </c>
      <c r="B2809" s="2" t="s">
        <v>7775</v>
      </c>
      <c r="C2809" s="3">
        <v>45879</v>
      </c>
      <c r="D2809" s="4">
        <v>9</v>
      </c>
      <c r="E2809" s="3">
        <v>45884</v>
      </c>
      <c r="F2809" s="3">
        <v>45889</v>
      </c>
      <c r="G2809" s="3">
        <v>36356</v>
      </c>
      <c r="H2809" s="2" t="s">
        <v>9882</v>
      </c>
      <c r="I2809" s="2" t="s">
        <v>9888</v>
      </c>
      <c r="J2809" s="2" t="s">
        <v>9904</v>
      </c>
      <c r="K2809" s="2" t="s">
        <v>9909</v>
      </c>
      <c r="L2809" s="2" t="s">
        <v>9916</v>
      </c>
      <c r="M2809" s="2">
        <v>9</v>
      </c>
      <c r="N2809" s="2">
        <v>49897.82</v>
      </c>
      <c r="O2809" s="2">
        <v>449080.38</v>
      </c>
      <c r="P2809" s="2">
        <v>10.72</v>
      </c>
      <c r="Q2809" s="2">
        <v>400938.96</v>
      </c>
      <c r="R2809" s="2">
        <v>4</v>
      </c>
      <c r="S2809" s="2">
        <f t="shared" si="129"/>
        <v>10</v>
      </c>
      <c r="T2809" s="2">
        <f t="shared" si="130"/>
        <v>-1</v>
      </c>
      <c r="U2809" s="6">
        <f t="shared" si="131"/>
        <v>26.071892111133646</v>
      </c>
    </row>
    <row r="2810" spans="1:21" x14ac:dyDescent="0.3">
      <c r="A2810" s="2" t="s">
        <v>2825</v>
      </c>
      <c r="B2810" s="2" t="s">
        <v>7776</v>
      </c>
      <c r="C2810" s="3">
        <v>45737</v>
      </c>
      <c r="D2810" s="4">
        <v>7</v>
      </c>
      <c r="E2810" s="3">
        <v>45738</v>
      </c>
      <c r="F2810" s="3">
        <v>45743</v>
      </c>
      <c r="G2810" s="3">
        <v>34885</v>
      </c>
      <c r="H2810" s="2" t="s">
        <v>9882</v>
      </c>
      <c r="I2810" s="2" t="s">
        <v>9895</v>
      </c>
      <c r="J2810" s="2" t="s">
        <v>9904</v>
      </c>
      <c r="K2810" s="2" t="s">
        <v>9912</v>
      </c>
      <c r="L2810" s="2" t="s">
        <v>9930</v>
      </c>
      <c r="M2810" s="2">
        <v>8</v>
      </c>
      <c r="N2810" s="2">
        <v>48012.639999999999</v>
      </c>
      <c r="O2810" s="2">
        <v>384101.12</v>
      </c>
      <c r="P2810" s="2">
        <v>4.55</v>
      </c>
      <c r="Q2810" s="2">
        <v>366624.52</v>
      </c>
      <c r="R2810" s="2">
        <v>3</v>
      </c>
      <c r="S2810" s="2">
        <f t="shared" si="129"/>
        <v>6</v>
      </c>
      <c r="T2810" s="2">
        <f t="shared" si="130"/>
        <v>1</v>
      </c>
      <c r="U2810" s="6">
        <f t="shared" si="131"/>
        <v>29.710500750684449</v>
      </c>
    </row>
    <row r="2811" spans="1:21" x14ac:dyDescent="0.3">
      <c r="A2811" s="2" t="s">
        <v>2826</v>
      </c>
      <c r="B2811" s="2" t="s">
        <v>7777</v>
      </c>
      <c r="C2811" s="3">
        <v>45641</v>
      </c>
      <c r="D2811" s="4">
        <v>10</v>
      </c>
      <c r="E2811" s="3">
        <v>45645</v>
      </c>
      <c r="F2811" s="3">
        <v>45646</v>
      </c>
      <c r="G2811" s="3">
        <v>24710</v>
      </c>
      <c r="H2811" s="2" t="s">
        <v>9882</v>
      </c>
      <c r="I2811" s="2" t="s">
        <v>9895</v>
      </c>
      <c r="J2811" s="2" t="s">
        <v>9904</v>
      </c>
      <c r="K2811" s="2" t="s">
        <v>9912</v>
      </c>
      <c r="L2811" s="2" t="s">
        <v>9933</v>
      </c>
      <c r="M2811" s="2">
        <v>5</v>
      </c>
      <c r="N2811" s="2">
        <v>15267.34</v>
      </c>
      <c r="O2811" s="2">
        <v>76336.7</v>
      </c>
      <c r="P2811" s="2">
        <v>12.6</v>
      </c>
      <c r="Q2811" s="2">
        <v>66718.28</v>
      </c>
      <c r="R2811" s="2">
        <v>5</v>
      </c>
      <c r="S2811" s="2">
        <f t="shared" si="129"/>
        <v>5</v>
      </c>
      <c r="T2811" s="2">
        <f t="shared" si="130"/>
        <v>5</v>
      </c>
      <c r="U2811" s="6">
        <f t="shared" si="131"/>
        <v>57.304602312957279</v>
      </c>
    </row>
    <row r="2812" spans="1:21" x14ac:dyDescent="0.3">
      <c r="A2812" s="2" t="s">
        <v>2827</v>
      </c>
      <c r="B2812" s="2" t="s">
        <v>7778</v>
      </c>
      <c r="C2812" s="3">
        <v>45263</v>
      </c>
      <c r="D2812" s="4">
        <v>3</v>
      </c>
      <c r="E2812" s="3">
        <v>45268</v>
      </c>
      <c r="F2812" s="3">
        <v>45269</v>
      </c>
      <c r="G2812" s="3">
        <v>24057</v>
      </c>
      <c r="H2812" s="2" t="s">
        <v>9881</v>
      </c>
      <c r="I2812" s="2" t="s">
        <v>9894</v>
      </c>
      <c r="J2812" s="2" t="s">
        <v>9903</v>
      </c>
      <c r="K2812" s="2" t="s">
        <v>9907</v>
      </c>
      <c r="L2812" s="2" t="s">
        <v>9932</v>
      </c>
      <c r="M2812" s="2">
        <v>2</v>
      </c>
      <c r="N2812" s="2">
        <v>9930.09</v>
      </c>
      <c r="O2812" s="2">
        <v>19860.18</v>
      </c>
      <c r="P2812" s="2">
        <v>19.84</v>
      </c>
      <c r="Q2812" s="2">
        <v>15919.92</v>
      </c>
      <c r="R2812" s="2">
        <v>2</v>
      </c>
      <c r="S2812" s="2">
        <f t="shared" si="129"/>
        <v>6</v>
      </c>
      <c r="T2812" s="2">
        <f t="shared" si="130"/>
        <v>-3</v>
      </c>
      <c r="U2812" s="6">
        <f t="shared" si="131"/>
        <v>58.060884495800266</v>
      </c>
    </row>
    <row r="2813" spans="1:21" x14ac:dyDescent="0.3">
      <c r="A2813" s="2" t="s">
        <v>2828</v>
      </c>
      <c r="B2813" s="2" t="s">
        <v>7779</v>
      </c>
      <c r="C2813" s="3">
        <v>45390</v>
      </c>
      <c r="D2813" s="4">
        <v>7</v>
      </c>
      <c r="E2813" s="3">
        <v>45395</v>
      </c>
      <c r="F2813" s="3">
        <v>45397</v>
      </c>
      <c r="G2813" s="3">
        <v>39285</v>
      </c>
      <c r="H2813" s="2" t="s">
        <v>9882</v>
      </c>
      <c r="I2813" s="2" t="s">
        <v>9902</v>
      </c>
      <c r="J2813" s="2" t="s">
        <v>9904</v>
      </c>
      <c r="K2813" s="2" t="s">
        <v>9912</v>
      </c>
      <c r="L2813" s="2" t="s">
        <v>9930</v>
      </c>
      <c r="M2813" s="2">
        <v>4</v>
      </c>
      <c r="N2813" s="2">
        <v>7703.72</v>
      </c>
      <c r="O2813" s="2">
        <v>30814.880000000001</v>
      </c>
      <c r="P2813" s="2">
        <v>17.760000000000002</v>
      </c>
      <c r="Q2813" s="2">
        <v>25342.16</v>
      </c>
      <c r="R2813" s="2">
        <v>1</v>
      </c>
      <c r="S2813" s="2">
        <f t="shared" si="129"/>
        <v>7</v>
      </c>
      <c r="T2813" s="2">
        <f t="shared" si="130"/>
        <v>0</v>
      </c>
      <c r="U2813" s="6">
        <f t="shared" si="131"/>
        <v>16.713307984790873</v>
      </c>
    </row>
    <row r="2814" spans="1:21" x14ac:dyDescent="0.3">
      <c r="A2814" s="2" t="s">
        <v>2829</v>
      </c>
      <c r="B2814" s="2" t="s">
        <v>7780</v>
      </c>
      <c r="C2814" s="3">
        <v>45529</v>
      </c>
      <c r="D2814" s="4">
        <v>6</v>
      </c>
      <c r="E2814" s="3">
        <v>45534</v>
      </c>
      <c r="F2814" s="3">
        <v>45537</v>
      </c>
      <c r="G2814" s="3">
        <v>27507</v>
      </c>
      <c r="H2814" s="2" t="s">
        <v>9879</v>
      </c>
      <c r="I2814" s="2" t="s">
        <v>9896</v>
      </c>
      <c r="J2814" s="2" t="s">
        <v>9906</v>
      </c>
      <c r="K2814" s="2" t="s">
        <v>9911</v>
      </c>
      <c r="L2814" s="2" t="s">
        <v>9922</v>
      </c>
      <c r="M2814" s="2">
        <v>8</v>
      </c>
      <c r="N2814" s="2">
        <v>48867.97</v>
      </c>
      <c r="O2814" s="2">
        <v>390943.76</v>
      </c>
      <c r="P2814" s="2">
        <v>20.64</v>
      </c>
      <c r="Q2814" s="2">
        <v>310252.96999999997</v>
      </c>
      <c r="R2814" s="2">
        <v>3</v>
      </c>
      <c r="S2814" s="2">
        <f t="shared" si="129"/>
        <v>8</v>
      </c>
      <c r="T2814" s="2">
        <f t="shared" si="130"/>
        <v>-2</v>
      </c>
      <c r="U2814" s="6">
        <f t="shared" si="131"/>
        <v>49.340196024749496</v>
      </c>
    </row>
    <row r="2815" spans="1:21" x14ac:dyDescent="0.3">
      <c r="A2815" s="2" t="s">
        <v>2830</v>
      </c>
      <c r="B2815" s="2" t="s">
        <v>7781</v>
      </c>
      <c r="C2815" s="3">
        <v>45696</v>
      </c>
      <c r="D2815" s="4">
        <v>10</v>
      </c>
      <c r="E2815" s="3">
        <v>45697</v>
      </c>
      <c r="F2815" s="3">
        <v>45701</v>
      </c>
      <c r="G2815" s="3">
        <v>24730</v>
      </c>
      <c r="H2815" s="2" t="s">
        <v>9880</v>
      </c>
      <c r="I2815" s="2" t="s">
        <v>9901</v>
      </c>
      <c r="J2815" s="2" t="s">
        <v>9903</v>
      </c>
      <c r="K2815" s="2" t="s">
        <v>9908</v>
      </c>
      <c r="L2815" s="2" t="s">
        <v>9934</v>
      </c>
      <c r="M2815" s="2">
        <v>5</v>
      </c>
      <c r="N2815" s="2">
        <v>39167.300000000003</v>
      </c>
      <c r="O2815" s="2">
        <v>195836.5</v>
      </c>
      <c r="P2815" s="2">
        <v>26.16</v>
      </c>
      <c r="Q2815" s="2">
        <v>144605.67000000001</v>
      </c>
      <c r="R2815" s="2">
        <v>3</v>
      </c>
      <c r="S2815" s="2">
        <f t="shared" si="129"/>
        <v>5</v>
      </c>
      <c r="T2815" s="2">
        <f t="shared" si="130"/>
        <v>5</v>
      </c>
      <c r="U2815" s="6">
        <f t="shared" si="131"/>
        <v>57.401113689095126</v>
      </c>
    </row>
    <row r="2816" spans="1:21" x14ac:dyDescent="0.3">
      <c r="A2816" s="2" t="s">
        <v>2831</v>
      </c>
      <c r="B2816" s="2" t="s">
        <v>7782</v>
      </c>
      <c r="C2816" s="3">
        <v>45406</v>
      </c>
      <c r="D2816" s="4">
        <v>4</v>
      </c>
      <c r="E2816" s="3">
        <v>45411</v>
      </c>
      <c r="F2816" s="3">
        <v>45413</v>
      </c>
      <c r="G2816" s="3">
        <v>37381</v>
      </c>
      <c r="H2816" s="2" t="s">
        <v>9879</v>
      </c>
      <c r="I2816" s="2" t="s">
        <v>9900</v>
      </c>
      <c r="J2816" s="2" t="s">
        <v>9906</v>
      </c>
      <c r="K2816" s="2" t="s">
        <v>9911</v>
      </c>
      <c r="L2816" s="2" t="s">
        <v>9936</v>
      </c>
      <c r="M2816" s="2">
        <v>3</v>
      </c>
      <c r="N2816" s="2">
        <v>1610.28</v>
      </c>
      <c r="O2816" s="2">
        <v>4830.84</v>
      </c>
      <c r="P2816" s="2">
        <v>17.829999999999998</v>
      </c>
      <c r="Q2816" s="2">
        <v>3969.5</v>
      </c>
      <c r="R2816" s="2">
        <v>5</v>
      </c>
      <c r="S2816" s="2">
        <f t="shared" si="129"/>
        <v>7</v>
      </c>
      <c r="T2816" s="2">
        <f t="shared" si="130"/>
        <v>-3</v>
      </c>
      <c r="U2816" s="6">
        <f t="shared" si="131"/>
        <v>21.97059873824545</v>
      </c>
    </row>
    <row r="2817" spans="1:21" x14ac:dyDescent="0.3">
      <c r="A2817" s="2" t="s">
        <v>2832</v>
      </c>
      <c r="B2817" s="2" t="s">
        <v>7783</v>
      </c>
      <c r="C2817" s="3">
        <v>45687</v>
      </c>
      <c r="D2817" s="4">
        <v>10</v>
      </c>
      <c r="E2817" s="3">
        <v>45688</v>
      </c>
      <c r="F2817" s="3">
        <v>45689</v>
      </c>
      <c r="G2817" s="3">
        <v>31377</v>
      </c>
      <c r="H2817" s="2" t="s">
        <v>9882</v>
      </c>
      <c r="I2817" s="2" t="s">
        <v>9887</v>
      </c>
      <c r="J2817" s="2" t="s">
        <v>9905</v>
      </c>
      <c r="K2817" s="2" t="s">
        <v>9910</v>
      </c>
      <c r="L2817" s="2" t="s">
        <v>9924</v>
      </c>
      <c r="M2817" s="2">
        <v>8</v>
      </c>
      <c r="N2817" s="2">
        <v>40327.79</v>
      </c>
      <c r="O2817" s="2">
        <v>322622.32</v>
      </c>
      <c r="P2817" s="2">
        <v>2.62</v>
      </c>
      <c r="Q2817" s="2">
        <v>314169.62</v>
      </c>
      <c r="R2817" s="2">
        <v>2</v>
      </c>
      <c r="S2817" s="2">
        <f t="shared" si="129"/>
        <v>2</v>
      </c>
      <c r="T2817" s="2">
        <f t="shared" si="130"/>
        <v>8</v>
      </c>
      <c r="U2817" s="6">
        <f t="shared" si="131"/>
        <v>39.179298831385644</v>
      </c>
    </row>
    <row r="2818" spans="1:21" x14ac:dyDescent="0.3">
      <c r="A2818" s="2" t="s">
        <v>2833</v>
      </c>
      <c r="B2818" s="2" t="s">
        <v>7784</v>
      </c>
      <c r="C2818" s="3">
        <v>45367</v>
      </c>
      <c r="D2818" s="4">
        <v>4</v>
      </c>
      <c r="E2818" s="3">
        <v>45370</v>
      </c>
      <c r="F2818" s="3">
        <v>45371</v>
      </c>
      <c r="G2818" s="3">
        <v>26411</v>
      </c>
      <c r="H2818" s="2" t="s">
        <v>9882</v>
      </c>
      <c r="I2818" s="2" t="s">
        <v>9898</v>
      </c>
      <c r="J2818" s="2" t="s">
        <v>9904</v>
      </c>
      <c r="K2818" s="2" t="s">
        <v>9909</v>
      </c>
      <c r="L2818" s="2" t="s">
        <v>9929</v>
      </c>
      <c r="M2818" s="2">
        <v>10</v>
      </c>
      <c r="N2818" s="2">
        <v>46123.11</v>
      </c>
      <c r="O2818" s="2">
        <v>461231.1</v>
      </c>
      <c r="P2818" s="2">
        <v>15.22</v>
      </c>
      <c r="Q2818" s="2">
        <v>391031.73</v>
      </c>
      <c r="R2818" s="2">
        <v>1</v>
      </c>
      <c r="S2818" s="2">
        <f t="shared" si="129"/>
        <v>4</v>
      </c>
      <c r="T2818" s="2">
        <f t="shared" si="130"/>
        <v>0</v>
      </c>
      <c r="U2818" s="6">
        <f t="shared" si="131"/>
        <v>51.896688878557782</v>
      </c>
    </row>
    <row r="2819" spans="1:21" x14ac:dyDescent="0.3">
      <c r="A2819" s="2" t="s">
        <v>2834</v>
      </c>
      <c r="B2819" s="2" t="s">
        <v>7785</v>
      </c>
      <c r="C2819" s="3">
        <v>45649</v>
      </c>
      <c r="D2819" s="4">
        <v>5</v>
      </c>
      <c r="E2819" s="3">
        <v>45650</v>
      </c>
      <c r="F2819" s="3">
        <v>45651</v>
      </c>
      <c r="G2819" s="3">
        <v>32907</v>
      </c>
      <c r="H2819" s="2" t="s">
        <v>9879</v>
      </c>
      <c r="I2819" s="2" t="s">
        <v>9883</v>
      </c>
      <c r="J2819" s="2" t="s">
        <v>9904</v>
      </c>
      <c r="K2819" s="2" t="s">
        <v>9912</v>
      </c>
      <c r="L2819" s="2" t="s">
        <v>9930</v>
      </c>
      <c r="M2819" s="2">
        <v>6</v>
      </c>
      <c r="N2819" s="2">
        <v>18821.07</v>
      </c>
      <c r="O2819" s="2">
        <v>112926.42</v>
      </c>
      <c r="P2819" s="2">
        <v>21.98</v>
      </c>
      <c r="Q2819" s="2">
        <v>88105.19</v>
      </c>
      <c r="R2819" s="2">
        <v>5</v>
      </c>
      <c r="S2819" s="2">
        <f t="shared" ref="S2819:S2882" si="132">_xlfn.DAYS(F2819,C2819)</f>
        <v>2</v>
      </c>
      <c r="T2819" s="2">
        <f t="shared" ref="T2819:T2882" si="133">D2819-S2819</f>
        <v>3</v>
      </c>
      <c r="U2819" s="6">
        <f t="shared" ref="U2819:U2882" si="134">YEARFRAC(G2819,C2819,1)</f>
        <v>34.885012515644554</v>
      </c>
    </row>
    <row r="2820" spans="1:21" x14ac:dyDescent="0.3">
      <c r="A2820" s="2" t="s">
        <v>2835</v>
      </c>
      <c r="B2820" s="2" t="s">
        <v>7786</v>
      </c>
      <c r="C2820" s="3">
        <v>45295</v>
      </c>
      <c r="D2820" s="4">
        <v>6</v>
      </c>
      <c r="E2820" s="3">
        <v>45296</v>
      </c>
      <c r="F2820" s="3">
        <v>45297</v>
      </c>
      <c r="G2820" s="3">
        <v>33331</v>
      </c>
      <c r="H2820" s="2" t="s">
        <v>9880</v>
      </c>
      <c r="I2820" s="2" t="s">
        <v>9901</v>
      </c>
      <c r="J2820" s="2" t="s">
        <v>9904</v>
      </c>
      <c r="K2820" s="2" t="s">
        <v>9909</v>
      </c>
      <c r="L2820" s="2" t="s">
        <v>9916</v>
      </c>
      <c r="M2820" s="2">
        <v>1</v>
      </c>
      <c r="N2820" s="2">
        <v>29706.98</v>
      </c>
      <c r="O2820" s="2">
        <v>29706.98</v>
      </c>
      <c r="P2820" s="2">
        <v>7.7</v>
      </c>
      <c r="Q2820" s="2">
        <v>27419.54</v>
      </c>
      <c r="R2820" s="2">
        <v>5</v>
      </c>
      <c r="S2820" s="2">
        <f t="shared" si="132"/>
        <v>2</v>
      </c>
      <c r="T2820" s="2">
        <f t="shared" si="133"/>
        <v>4</v>
      </c>
      <c r="U2820" s="6">
        <f t="shared" si="134"/>
        <v>32.754328045736372</v>
      </c>
    </row>
    <row r="2821" spans="1:21" x14ac:dyDescent="0.3">
      <c r="A2821" s="2" t="s">
        <v>2836</v>
      </c>
      <c r="B2821" s="2" t="s">
        <v>7787</v>
      </c>
      <c r="C2821" s="3">
        <v>45432</v>
      </c>
      <c r="D2821" s="4">
        <v>10</v>
      </c>
      <c r="E2821" s="3">
        <v>45433</v>
      </c>
      <c r="F2821" s="3">
        <v>45438</v>
      </c>
      <c r="G2821" s="3">
        <v>28819</v>
      </c>
      <c r="H2821" s="2" t="s">
        <v>9881</v>
      </c>
      <c r="I2821" s="2" t="s">
        <v>9890</v>
      </c>
      <c r="J2821" s="2" t="s">
        <v>9905</v>
      </c>
      <c r="K2821" s="2" t="s">
        <v>9910</v>
      </c>
      <c r="L2821" s="2" t="s">
        <v>9917</v>
      </c>
      <c r="M2821" s="2">
        <v>3</v>
      </c>
      <c r="N2821" s="2">
        <v>8539.93</v>
      </c>
      <c r="O2821" s="2">
        <v>25619.79</v>
      </c>
      <c r="P2821" s="2">
        <v>19.489999999999998</v>
      </c>
      <c r="Q2821" s="2">
        <v>20626.490000000002</v>
      </c>
      <c r="R2821" s="2">
        <v>4</v>
      </c>
      <c r="S2821" s="2">
        <f t="shared" si="132"/>
        <v>6</v>
      </c>
      <c r="T2821" s="2">
        <f t="shared" si="133"/>
        <v>4</v>
      </c>
      <c r="U2821" s="6">
        <f t="shared" si="134"/>
        <v>45.483252752373744</v>
      </c>
    </row>
    <row r="2822" spans="1:21" x14ac:dyDescent="0.3">
      <c r="A2822" s="2" t="s">
        <v>2837</v>
      </c>
      <c r="B2822" s="2" t="s">
        <v>7788</v>
      </c>
      <c r="C2822" s="3">
        <v>45490</v>
      </c>
      <c r="D2822" s="4">
        <v>10</v>
      </c>
      <c r="E2822" s="3">
        <v>45491</v>
      </c>
      <c r="F2822" s="3">
        <v>45494</v>
      </c>
      <c r="G2822" s="3">
        <v>36520</v>
      </c>
      <c r="H2822" s="2" t="s">
        <v>9879</v>
      </c>
      <c r="I2822" s="2" t="s">
        <v>9886</v>
      </c>
      <c r="J2822" s="2" t="s">
        <v>9905</v>
      </c>
      <c r="K2822" s="2" t="s">
        <v>9910</v>
      </c>
      <c r="L2822" s="2" t="s">
        <v>9925</v>
      </c>
      <c r="M2822" s="2">
        <v>7</v>
      </c>
      <c r="N2822" s="2">
        <v>7148.41</v>
      </c>
      <c r="O2822" s="2">
        <v>50038.87</v>
      </c>
      <c r="P2822" s="2">
        <v>26.56</v>
      </c>
      <c r="Q2822" s="2">
        <v>36748.550000000003</v>
      </c>
      <c r="R2822" s="2">
        <v>4</v>
      </c>
      <c r="S2822" s="2">
        <f t="shared" si="132"/>
        <v>4</v>
      </c>
      <c r="T2822" s="2">
        <f t="shared" si="133"/>
        <v>6</v>
      </c>
      <c r="U2822" s="6">
        <f t="shared" si="134"/>
        <v>24.557228598504789</v>
      </c>
    </row>
    <row r="2823" spans="1:21" x14ac:dyDescent="0.3">
      <c r="A2823" s="2" t="s">
        <v>2838</v>
      </c>
      <c r="B2823" s="2" t="s">
        <v>7789</v>
      </c>
      <c r="C2823" s="3">
        <v>45638</v>
      </c>
      <c r="D2823" s="4">
        <v>8</v>
      </c>
      <c r="E2823" s="3">
        <v>45641</v>
      </c>
      <c r="F2823" s="3">
        <v>45645</v>
      </c>
      <c r="G2823" s="3">
        <v>23190</v>
      </c>
      <c r="H2823" s="2" t="s">
        <v>9880</v>
      </c>
      <c r="I2823" s="2" t="s">
        <v>9884</v>
      </c>
      <c r="J2823" s="2" t="s">
        <v>9904</v>
      </c>
      <c r="K2823" s="2" t="s">
        <v>9912</v>
      </c>
      <c r="L2823" s="2" t="s">
        <v>9930</v>
      </c>
      <c r="M2823" s="2">
        <v>4</v>
      </c>
      <c r="N2823" s="2">
        <v>32753.18</v>
      </c>
      <c r="O2823" s="2">
        <v>131012.72</v>
      </c>
      <c r="P2823" s="2">
        <v>24</v>
      </c>
      <c r="Q2823" s="2">
        <v>99569.67</v>
      </c>
      <c r="R2823" s="2">
        <v>2</v>
      </c>
      <c r="S2823" s="2">
        <f t="shared" si="132"/>
        <v>7</v>
      </c>
      <c r="T2823" s="2">
        <f t="shared" si="133"/>
        <v>1</v>
      </c>
      <c r="U2823" s="6">
        <f t="shared" si="134"/>
        <v>61.457917513026587</v>
      </c>
    </row>
    <row r="2824" spans="1:21" x14ac:dyDescent="0.3">
      <c r="A2824" s="2" t="s">
        <v>2839</v>
      </c>
      <c r="B2824" s="2" t="s">
        <v>7790</v>
      </c>
      <c r="C2824" s="3">
        <v>45404</v>
      </c>
      <c r="D2824" s="4">
        <v>8</v>
      </c>
      <c r="E2824" s="3">
        <v>45405</v>
      </c>
      <c r="F2824" s="3">
        <v>45407</v>
      </c>
      <c r="G2824" s="3">
        <v>25508</v>
      </c>
      <c r="H2824" s="2" t="s">
        <v>9879</v>
      </c>
      <c r="I2824" s="2" t="s">
        <v>9883</v>
      </c>
      <c r="J2824" s="2" t="s">
        <v>9903</v>
      </c>
      <c r="K2824" s="2" t="s">
        <v>9907</v>
      </c>
      <c r="L2824" s="2" t="s">
        <v>9913</v>
      </c>
      <c r="M2824" s="2">
        <v>6</v>
      </c>
      <c r="N2824" s="2">
        <v>38383.79</v>
      </c>
      <c r="O2824" s="2">
        <v>230302.74</v>
      </c>
      <c r="P2824" s="2">
        <v>6.91</v>
      </c>
      <c r="Q2824" s="2">
        <v>214388.82</v>
      </c>
      <c r="R2824" s="2">
        <v>2</v>
      </c>
      <c r="S2824" s="2">
        <f t="shared" si="132"/>
        <v>3</v>
      </c>
      <c r="T2824" s="2">
        <f t="shared" si="133"/>
        <v>5</v>
      </c>
      <c r="U2824" s="6">
        <f t="shared" si="134"/>
        <v>54.47227926078029</v>
      </c>
    </row>
    <row r="2825" spans="1:21" x14ac:dyDescent="0.3">
      <c r="A2825" s="2" t="s">
        <v>2840</v>
      </c>
      <c r="B2825" s="2" t="s">
        <v>7791</v>
      </c>
      <c r="C2825" s="3">
        <v>45660</v>
      </c>
      <c r="D2825" s="4">
        <v>5</v>
      </c>
      <c r="E2825" s="3">
        <v>45662</v>
      </c>
      <c r="F2825" s="3">
        <v>45665</v>
      </c>
      <c r="G2825" s="3">
        <v>35940</v>
      </c>
      <c r="H2825" s="2" t="s">
        <v>9879</v>
      </c>
      <c r="I2825" s="2" t="s">
        <v>9893</v>
      </c>
      <c r="J2825" s="2" t="s">
        <v>9903</v>
      </c>
      <c r="K2825" s="2" t="s">
        <v>9908</v>
      </c>
      <c r="L2825" s="2" t="s">
        <v>9915</v>
      </c>
      <c r="M2825" s="2">
        <v>10</v>
      </c>
      <c r="N2825" s="2">
        <v>25556.67</v>
      </c>
      <c r="O2825" s="2">
        <v>255566.7</v>
      </c>
      <c r="P2825" s="2">
        <v>25.61</v>
      </c>
      <c r="Q2825" s="2">
        <v>190116.07</v>
      </c>
      <c r="R2825" s="2">
        <v>2</v>
      </c>
      <c r="S2825" s="2">
        <f t="shared" si="132"/>
        <v>5</v>
      </c>
      <c r="T2825" s="2">
        <f t="shared" si="133"/>
        <v>0</v>
      </c>
      <c r="U2825" s="6">
        <f t="shared" si="134"/>
        <v>26.611909650924023</v>
      </c>
    </row>
    <row r="2826" spans="1:21" x14ac:dyDescent="0.3">
      <c r="A2826" s="2" t="s">
        <v>2841</v>
      </c>
      <c r="B2826" s="2" t="s">
        <v>7792</v>
      </c>
      <c r="C2826" s="3">
        <v>45383</v>
      </c>
      <c r="D2826" s="4">
        <v>4</v>
      </c>
      <c r="E2826" s="3">
        <v>45386</v>
      </c>
      <c r="F2826" s="3">
        <v>45387</v>
      </c>
      <c r="G2826" s="3">
        <v>36576</v>
      </c>
      <c r="H2826" s="2" t="s">
        <v>9880</v>
      </c>
      <c r="I2826" s="2" t="s">
        <v>9897</v>
      </c>
      <c r="J2826" s="2" t="s">
        <v>9905</v>
      </c>
      <c r="K2826" s="2" t="s">
        <v>9910</v>
      </c>
      <c r="L2826" s="2" t="s">
        <v>9935</v>
      </c>
      <c r="M2826" s="2">
        <v>5</v>
      </c>
      <c r="N2826" s="2">
        <v>34474.92</v>
      </c>
      <c r="O2826" s="2">
        <v>172374.6</v>
      </c>
      <c r="P2826" s="2">
        <v>2.81</v>
      </c>
      <c r="Q2826" s="2">
        <v>167530.87</v>
      </c>
      <c r="R2826" s="2">
        <v>2</v>
      </c>
      <c r="S2826" s="2">
        <f t="shared" si="132"/>
        <v>4</v>
      </c>
      <c r="T2826" s="2">
        <f t="shared" si="133"/>
        <v>0</v>
      </c>
      <c r="U2826" s="6">
        <f t="shared" si="134"/>
        <v>24.110271572492337</v>
      </c>
    </row>
    <row r="2827" spans="1:21" x14ac:dyDescent="0.3">
      <c r="A2827" s="2" t="s">
        <v>2842</v>
      </c>
      <c r="B2827" s="2" t="s">
        <v>7793</v>
      </c>
      <c r="C2827" s="3">
        <v>45648</v>
      </c>
      <c r="D2827" s="4">
        <v>3</v>
      </c>
      <c r="E2827" s="3">
        <v>45651</v>
      </c>
      <c r="F2827" s="3">
        <v>45654</v>
      </c>
      <c r="G2827" s="3">
        <v>30539</v>
      </c>
      <c r="H2827" s="2" t="s">
        <v>9879</v>
      </c>
      <c r="I2827" s="2" t="s">
        <v>9883</v>
      </c>
      <c r="J2827" s="2" t="s">
        <v>9906</v>
      </c>
      <c r="K2827" s="2" t="s">
        <v>9911</v>
      </c>
      <c r="L2827" s="2" t="s">
        <v>9936</v>
      </c>
      <c r="M2827" s="2">
        <v>10</v>
      </c>
      <c r="N2827" s="2">
        <v>38616.78</v>
      </c>
      <c r="O2827" s="2">
        <v>386167.8</v>
      </c>
      <c r="P2827" s="2">
        <v>16.53</v>
      </c>
      <c r="Q2827" s="2">
        <v>322334.26</v>
      </c>
      <c r="R2827" s="2">
        <v>5</v>
      </c>
      <c r="S2827" s="2">
        <f t="shared" si="132"/>
        <v>6</v>
      </c>
      <c r="T2827" s="2">
        <f t="shared" si="133"/>
        <v>-3</v>
      </c>
      <c r="U2827" s="6">
        <f t="shared" si="134"/>
        <v>41.364839319470697</v>
      </c>
    </row>
    <row r="2828" spans="1:21" x14ac:dyDescent="0.3">
      <c r="A2828" s="2" t="s">
        <v>2843</v>
      </c>
      <c r="B2828" s="2" t="s">
        <v>7794</v>
      </c>
      <c r="C2828" s="3">
        <v>45363</v>
      </c>
      <c r="D2828" s="4">
        <v>6</v>
      </c>
      <c r="E2828" s="3">
        <v>45365</v>
      </c>
      <c r="F2828" s="3">
        <v>45370</v>
      </c>
      <c r="G2828" s="3">
        <v>22677</v>
      </c>
      <c r="H2828" s="2" t="s">
        <v>9880</v>
      </c>
      <c r="I2828" s="2" t="s">
        <v>9897</v>
      </c>
      <c r="J2828" s="2" t="s">
        <v>9905</v>
      </c>
      <c r="K2828" s="2" t="s">
        <v>9910</v>
      </c>
      <c r="L2828" s="2" t="s">
        <v>9924</v>
      </c>
      <c r="M2828" s="2">
        <v>10</v>
      </c>
      <c r="N2828" s="2">
        <v>1230.5</v>
      </c>
      <c r="O2828" s="2">
        <v>12305</v>
      </c>
      <c r="P2828" s="2">
        <v>29.31</v>
      </c>
      <c r="Q2828" s="2">
        <v>8698.4</v>
      </c>
      <c r="R2828" s="2">
        <v>2</v>
      </c>
      <c r="S2828" s="2">
        <f t="shared" si="132"/>
        <v>7</v>
      </c>
      <c r="T2828" s="2">
        <f t="shared" si="133"/>
        <v>-1</v>
      </c>
      <c r="U2828" s="6">
        <f t="shared" si="134"/>
        <v>62.110208161314155</v>
      </c>
    </row>
    <row r="2829" spans="1:21" x14ac:dyDescent="0.3">
      <c r="A2829" s="2" t="s">
        <v>2844</v>
      </c>
      <c r="B2829" s="2" t="s">
        <v>7795</v>
      </c>
      <c r="C2829" s="3">
        <v>45759</v>
      </c>
      <c r="D2829" s="4">
        <v>10</v>
      </c>
      <c r="E2829" s="3">
        <v>45764</v>
      </c>
      <c r="F2829" s="3">
        <v>45766</v>
      </c>
      <c r="G2829" s="3">
        <v>32972</v>
      </c>
      <c r="H2829" s="2" t="s">
        <v>9880</v>
      </c>
      <c r="I2829" s="2" t="s">
        <v>9897</v>
      </c>
      <c r="J2829" s="2" t="s">
        <v>9904</v>
      </c>
      <c r="K2829" s="2" t="s">
        <v>9909</v>
      </c>
      <c r="L2829" s="2" t="s">
        <v>9923</v>
      </c>
      <c r="M2829" s="2">
        <v>1</v>
      </c>
      <c r="N2829" s="2">
        <v>15590.41</v>
      </c>
      <c r="O2829" s="2">
        <v>15590.41</v>
      </c>
      <c r="P2829" s="2">
        <v>8.42</v>
      </c>
      <c r="Q2829" s="2">
        <v>14277.7</v>
      </c>
      <c r="R2829" s="2">
        <v>1</v>
      </c>
      <c r="S2829" s="2">
        <f t="shared" si="132"/>
        <v>7</v>
      </c>
      <c r="T2829" s="2">
        <f t="shared" si="133"/>
        <v>3</v>
      </c>
      <c r="U2829" s="6">
        <f t="shared" si="134"/>
        <v>35.008898015058179</v>
      </c>
    </row>
    <row r="2830" spans="1:21" x14ac:dyDescent="0.3">
      <c r="A2830" s="2" t="s">
        <v>2845</v>
      </c>
      <c r="B2830" s="2" t="s">
        <v>7796</v>
      </c>
      <c r="C2830" s="3">
        <v>45329</v>
      </c>
      <c r="D2830" s="4">
        <v>5</v>
      </c>
      <c r="E2830" s="3">
        <v>45332</v>
      </c>
      <c r="F2830" s="3">
        <v>45335</v>
      </c>
      <c r="G2830" s="3">
        <v>32827</v>
      </c>
      <c r="H2830" s="2" t="s">
        <v>9879</v>
      </c>
      <c r="I2830" s="2" t="s">
        <v>9900</v>
      </c>
      <c r="J2830" s="2" t="s">
        <v>9904</v>
      </c>
      <c r="K2830" s="2" t="s">
        <v>9912</v>
      </c>
      <c r="L2830" s="2" t="s">
        <v>9920</v>
      </c>
      <c r="M2830" s="2">
        <v>2</v>
      </c>
      <c r="N2830" s="2">
        <v>41102.49</v>
      </c>
      <c r="O2830" s="2">
        <v>82204.98</v>
      </c>
      <c r="P2830" s="2">
        <v>2.2999999999999998</v>
      </c>
      <c r="Q2830" s="2">
        <v>80314.27</v>
      </c>
      <c r="R2830" s="2">
        <v>3</v>
      </c>
      <c r="S2830" s="2">
        <f t="shared" si="132"/>
        <v>6</v>
      </c>
      <c r="T2830" s="2">
        <f t="shared" si="133"/>
        <v>-1</v>
      </c>
      <c r="U2830" s="6">
        <f t="shared" si="134"/>
        <v>34.228610540725533</v>
      </c>
    </row>
    <row r="2831" spans="1:21" x14ac:dyDescent="0.3">
      <c r="A2831" s="2" t="s">
        <v>2846</v>
      </c>
      <c r="B2831" s="2" t="s">
        <v>7797</v>
      </c>
      <c r="C2831" s="3">
        <v>45810</v>
      </c>
      <c r="D2831" s="4">
        <v>9</v>
      </c>
      <c r="E2831" s="3">
        <v>45812</v>
      </c>
      <c r="F2831" s="3">
        <v>45813</v>
      </c>
      <c r="G2831" s="3">
        <v>34267</v>
      </c>
      <c r="H2831" s="2" t="s">
        <v>9881</v>
      </c>
      <c r="I2831" s="2" t="s">
        <v>9891</v>
      </c>
      <c r="J2831" s="2" t="s">
        <v>9905</v>
      </c>
      <c r="K2831" s="2" t="s">
        <v>9910</v>
      </c>
      <c r="L2831" s="2" t="s">
        <v>9925</v>
      </c>
      <c r="M2831" s="2">
        <v>6</v>
      </c>
      <c r="N2831" s="2">
        <v>35687.67</v>
      </c>
      <c r="O2831" s="2">
        <v>214126.02</v>
      </c>
      <c r="P2831" s="2">
        <v>8.69</v>
      </c>
      <c r="Q2831" s="2">
        <v>195518.47</v>
      </c>
      <c r="R2831" s="2">
        <v>3</v>
      </c>
      <c r="S2831" s="2">
        <f t="shared" si="132"/>
        <v>3</v>
      </c>
      <c r="T2831" s="2">
        <f t="shared" si="133"/>
        <v>6</v>
      </c>
      <c r="U2831" s="6">
        <f t="shared" si="134"/>
        <v>31.603667136812412</v>
      </c>
    </row>
    <row r="2832" spans="1:21" x14ac:dyDescent="0.3">
      <c r="A2832" s="2" t="s">
        <v>2847</v>
      </c>
      <c r="B2832" s="2" t="s">
        <v>7798</v>
      </c>
      <c r="C2832" s="3">
        <v>45456</v>
      </c>
      <c r="D2832" s="4">
        <v>10</v>
      </c>
      <c r="E2832" s="3">
        <v>45457</v>
      </c>
      <c r="F2832" s="3">
        <v>45460</v>
      </c>
      <c r="G2832" s="3">
        <v>38679</v>
      </c>
      <c r="H2832" s="2" t="s">
        <v>9881</v>
      </c>
      <c r="I2832" s="2" t="s">
        <v>9885</v>
      </c>
      <c r="J2832" s="2" t="s">
        <v>9903</v>
      </c>
      <c r="K2832" s="2" t="s">
        <v>9908</v>
      </c>
      <c r="L2832" s="2" t="s">
        <v>9934</v>
      </c>
      <c r="M2832" s="2">
        <v>6</v>
      </c>
      <c r="N2832" s="2">
        <v>25150.73</v>
      </c>
      <c r="O2832" s="2">
        <v>150904.38</v>
      </c>
      <c r="P2832" s="2">
        <v>1.26</v>
      </c>
      <c r="Q2832" s="2">
        <v>149002.98000000001</v>
      </c>
      <c r="R2832" s="2">
        <v>4</v>
      </c>
      <c r="S2832" s="2">
        <f t="shared" si="132"/>
        <v>4</v>
      </c>
      <c r="T2832" s="2">
        <f t="shared" si="133"/>
        <v>6</v>
      </c>
      <c r="U2832" s="6">
        <f t="shared" si="134"/>
        <v>18.55441478439425</v>
      </c>
    </row>
    <row r="2833" spans="1:21" x14ac:dyDescent="0.3">
      <c r="A2833" s="2" t="s">
        <v>2848</v>
      </c>
      <c r="B2833" s="2" t="s">
        <v>7799</v>
      </c>
      <c r="C2833" s="3">
        <v>45528</v>
      </c>
      <c r="D2833" s="4">
        <v>7</v>
      </c>
      <c r="E2833" s="3">
        <v>45530</v>
      </c>
      <c r="F2833" s="3">
        <v>45533</v>
      </c>
      <c r="G2833" s="3">
        <v>29458</v>
      </c>
      <c r="H2833" s="2" t="s">
        <v>9881</v>
      </c>
      <c r="I2833" s="2" t="s">
        <v>9885</v>
      </c>
      <c r="J2833" s="2" t="s">
        <v>9905</v>
      </c>
      <c r="K2833" s="2" t="s">
        <v>9910</v>
      </c>
      <c r="L2833" s="2" t="s">
        <v>9925</v>
      </c>
      <c r="M2833" s="2">
        <v>4</v>
      </c>
      <c r="N2833" s="2">
        <v>20671.13</v>
      </c>
      <c r="O2833" s="2">
        <v>82684.52</v>
      </c>
      <c r="P2833" s="2">
        <v>10.07</v>
      </c>
      <c r="Q2833" s="2">
        <v>74358.19</v>
      </c>
      <c r="R2833" s="2">
        <v>5</v>
      </c>
      <c r="S2833" s="2">
        <f t="shared" si="132"/>
        <v>5</v>
      </c>
      <c r="T2833" s="2">
        <f t="shared" si="133"/>
        <v>2</v>
      </c>
      <c r="U2833" s="6">
        <f t="shared" si="134"/>
        <v>43.995254608505206</v>
      </c>
    </row>
    <row r="2834" spans="1:21" x14ac:dyDescent="0.3">
      <c r="A2834" s="2" t="s">
        <v>2849</v>
      </c>
      <c r="B2834" s="2" t="s">
        <v>7800</v>
      </c>
      <c r="C2834" s="3">
        <v>45701</v>
      </c>
      <c r="D2834" s="4">
        <v>10</v>
      </c>
      <c r="E2834" s="3">
        <v>45703</v>
      </c>
      <c r="F2834" s="3">
        <v>45704</v>
      </c>
      <c r="G2834" s="3">
        <v>30051</v>
      </c>
      <c r="H2834" s="2" t="s">
        <v>9879</v>
      </c>
      <c r="I2834" s="2" t="s">
        <v>9886</v>
      </c>
      <c r="J2834" s="2" t="s">
        <v>9905</v>
      </c>
      <c r="K2834" s="2" t="s">
        <v>9910</v>
      </c>
      <c r="L2834" s="2" t="s">
        <v>9925</v>
      </c>
      <c r="M2834" s="2">
        <v>2</v>
      </c>
      <c r="N2834" s="2">
        <v>45340.34</v>
      </c>
      <c r="O2834" s="2">
        <v>90680.68</v>
      </c>
      <c r="P2834" s="2">
        <v>29.94</v>
      </c>
      <c r="Q2834" s="2">
        <v>63530.879999999997</v>
      </c>
      <c r="R2834" s="2">
        <v>5</v>
      </c>
      <c r="S2834" s="2">
        <f t="shared" si="132"/>
        <v>3</v>
      </c>
      <c r="T2834" s="2">
        <f t="shared" si="133"/>
        <v>7</v>
      </c>
      <c r="U2834" s="6">
        <f t="shared" si="134"/>
        <v>42.847364818617386</v>
      </c>
    </row>
    <row r="2835" spans="1:21" x14ac:dyDescent="0.3">
      <c r="A2835" s="2" t="s">
        <v>2850</v>
      </c>
      <c r="B2835" s="2" t="s">
        <v>7801</v>
      </c>
      <c r="C2835" s="3">
        <v>45622</v>
      </c>
      <c r="D2835" s="4">
        <v>6</v>
      </c>
      <c r="E2835" s="3">
        <v>45627</v>
      </c>
      <c r="F2835" s="3">
        <v>45632</v>
      </c>
      <c r="G2835" s="3">
        <v>22350</v>
      </c>
      <c r="H2835" s="2" t="s">
        <v>9879</v>
      </c>
      <c r="I2835" s="2" t="s">
        <v>9896</v>
      </c>
      <c r="J2835" s="2" t="s">
        <v>9906</v>
      </c>
      <c r="K2835" s="2" t="s">
        <v>9911</v>
      </c>
      <c r="L2835" s="2" t="s">
        <v>9926</v>
      </c>
      <c r="M2835" s="2">
        <v>4</v>
      </c>
      <c r="N2835" s="2">
        <v>13910.91</v>
      </c>
      <c r="O2835" s="2">
        <v>55643.64</v>
      </c>
      <c r="P2835" s="2">
        <v>14.51</v>
      </c>
      <c r="Q2835" s="2">
        <v>47569.75</v>
      </c>
      <c r="R2835" s="2">
        <v>5</v>
      </c>
      <c r="S2835" s="2">
        <f t="shared" si="132"/>
        <v>10</v>
      </c>
      <c r="T2835" s="2">
        <f t="shared" si="133"/>
        <v>-4</v>
      </c>
      <c r="U2835" s="6">
        <f t="shared" si="134"/>
        <v>63.715263518138265</v>
      </c>
    </row>
    <row r="2836" spans="1:21" x14ac:dyDescent="0.3">
      <c r="A2836" s="2" t="s">
        <v>2851</v>
      </c>
      <c r="B2836" s="2" t="s">
        <v>7802</v>
      </c>
      <c r="C2836" s="3">
        <v>45813</v>
      </c>
      <c r="D2836" s="4">
        <v>6</v>
      </c>
      <c r="E2836" s="3">
        <v>45815</v>
      </c>
      <c r="F2836" s="3">
        <v>45818</v>
      </c>
      <c r="G2836" s="3">
        <v>32799</v>
      </c>
      <c r="H2836" s="2" t="s">
        <v>9879</v>
      </c>
      <c r="I2836" s="2" t="s">
        <v>9886</v>
      </c>
      <c r="J2836" s="2" t="s">
        <v>9906</v>
      </c>
      <c r="K2836" s="2" t="s">
        <v>9911</v>
      </c>
      <c r="L2836" s="2" t="s">
        <v>9926</v>
      </c>
      <c r="M2836" s="2">
        <v>4</v>
      </c>
      <c r="N2836" s="2">
        <v>38525.18</v>
      </c>
      <c r="O2836" s="2">
        <v>154100.72</v>
      </c>
      <c r="P2836" s="2">
        <v>20.69</v>
      </c>
      <c r="Q2836" s="2">
        <v>122217.28</v>
      </c>
      <c r="R2836" s="2">
        <v>3</v>
      </c>
      <c r="S2836" s="2">
        <f t="shared" si="132"/>
        <v>5</v>
      </c>
      <c r="T2836" s="2">
        <f t="shared" si="133"/>
        <v>1</v>
      </c>
      <c r="U2836" s="6">
        <f t="shared" si="134"/>
        <v>35.631049282225838</v>
      </c>
    </row>
    <row r="2837" spans="1:21" x14ac:dyDescent="0.3">
      <c r="A2837" s="2" t="s">
        <v>2852</v>
      </c>
      <c r="B2837" s="2" t="s">
        <v>7803</v>
      </c>
      <c r="C2837" s="3">
        <v>45487</v>
      </c>
      <c r="D2837" s="4">
        <v>8</v>
      </c>
      <c r="E2837" s="3">
        <v>45489</v>
      </c>
      <c r="F2837" s="3">
        <v>45493</v>
      </c>
      <c r="G2837" s="3">
        <v>24688</v>
      </c>
      <c r="H2837" s="2" t="s">
        <v>9879</v>
      </c>
      <c r="I2837" s="2" t="s">
        <v>9896</v>
      </c>
      <c r="J2837" s="2" t="s">
        <v>9903</v>
      </c>
      <c r="K2837" s="2" t="s">
        <v>9907</v>
      </c>
      <c r="L2837" s="2" t="s">
        <v>9932</v>
      </c>
      <c r="M2837" s="2">
        <v>7</v>
      </c>
      <c r="N2837" s="2">
        <v>42690.31</v>
      </c>
      <c r="O2837" s="2">
        <v>298832.17</v>
      </c>
      <c r="P2837" s="2">
        <v>5.56</v>
      </c>
      <c r="Q2837" s="2">
        <v>282217.09999999998</v>
      </c>
      <c r="R2837" s="2">
        <v>5</v>
      </c>
      <c r="S2837" s="2">
        <f t="shared" si="132"/>
        <v>6</v>
      </c>
      <c r="T2837" s="2">
        <f t="shared" si="133"/>
        <v>2</v>
      </c>
      <c r="U2837" s="6">
        <f t="shared" si="134"/>
        <v>56.943214538588627</v>
      </c>
    </row>
    <row r="2838" spans="1:21" x14ac:dyDescent="0.3">
      <c r="A2838" s="2" t="s">
        <v>2853</v>
      </c>
      <c r="B2838" s="2" t="s">
        <v>7804</v>
      </c>
      <c r="C2838" s="3">
        <v>45430</v>
      </c>
      <c r="D2838" s="4">
        <v>7</v>
      </c>
      <c r="E2838" s="3">
        <v>45435</v>
      </c>
      <c r="F2838" s="3">
        <v>45439</v>
      </c>
      <c r="G2838" s="3">
        <v>32768</v>
      </c>
      <c r="H2838" s="2" t="s">
        <v>9881</v>
      </c>
      <c r="I2838" s="2" t="s">
        <v>9885</v>
      </c>
      <c r="J2838" s="2" t="s">
        <v>9904</v>
      </c>
      <c r="K2838" s="2" t="s">
        <v>9912</v>
      </c>
      <c r="L2838" s="2" t="s">
        <v>9930</v>
      </c>
      <c r="M2838" s="2">
        <v>8</v>
      </c>
      <c r="N2838" s="2">
        <v>9227.2900000000009</v>
      </c>
      <c r="O2838" s="2">
        <v>73818.320000000007</v>
      </c>
      <c r="P2838" s="2">
        <v>9.48</v>
      </c>
      <c r="Q2838" s="2">
        <v>66820.34</v>
      </c>
      <c r="R2838" s="2">
        <v>4</v>
      </c>
      <c r="S2838" s="2">
        <f t="shared" si="132"/>
        <v>9</v>
      </c>
      <c r="T2838" s="2">
        <f t="shared" si="133"/>
        <v>-2</v>
      </c>
      <c r="U2838" s="6">
        <f t="shared" si="134"/>
        <v>34.666666666666664</v>
      </c>
    </row>
    <row r="2839" spans="1:21" x14ac:dyDescent="0.3">
      <c r="A2839" s="2" t="s">
        <v>2854</v>
      </c>
      <c r="B2839" s="2" t="s">
        <v>7805</v>
      </c>
      <c r="C2839" s="3">
        <v>45591</v>
      </c>
      <c r="D2839" s="4">
        <v>10</v>
      </c>
      <c r="E2839" s="3">
        <v>45592</v>
      </c>
      <c r="F2839" s="3">
        <v>45597</v>
      </c>
      <c r="G2839" s="3">
        <v>31968</v>
      </c>
      <c r="H2839" s="2" t="s">
        <v>9882</v>
      </c>
      <c r="I2839" s="2" t="s">
        <v>9902</v>
      </c>
      <c r="J2839" s="2" t="s">
        <v>9906</v>
      </c>
      <c r="K2839" s="2" t="s">
        <v>9911</v>
      </c>
      <c r="L2839" s="2" t="s">
        <v>9936</v>
      </c>
      <c r="M2839" s="2">
        <v>5</v>
      </c>
      <c r="N2839" s="2">
        <v>16280.22</v>
      </c>
      <c r="O2839" s="2">
        <v>81401.099999999991</v>
      </c>
      <c r="P2839" s="2">
        <v>5.9</v>
      </c>
      <c r="Q2839" s="2">
        <v>76598.44</v>
      </c>
      <c r="R2839" s="2">
        <v>2</v>
      </c>
      <c r="S2839" s="2">
        <f t="shared" si="132"/>
        <v>6</v>
      </c>
      <c r="T2839" s="2">
        <f t="shared" si="133"/>
        <v>4</v>
      </c>
      <c r="U2839" s="6">
        <f t="shared" si="134"/>
        <v>37.296397694524501</v>
      </c>
    </row>
    <row r="2840" spans="1:21" x14ac:dyDescent="0.3">
      <c r="A2840" s="2" t="s">
        <v>2855</v>
      </c>
      <c r="B2840" s="2" t="s">
        <v>7806</v>
      </c>
      <c r="C2840" s="3">
        <v>45442</v>
      </c>
      <c r="D2840" s="4">
        <v>7</v>
      </c>
      <c r="E2840" s="3">
        <v>45443</v>
      </c>
      <c r="F2840" s="3">
        <v>45447</v>
      </c>
      <c r="G2840" s="3">
        <v>28710</v>
      </c>
      <c r="H2840" s="2" t="s">
        <v>9880</v>
      </c>
      <c r="I2840" s="2" t="s">
        <v>9892</v>
      </c>
      <c r="J2840" s="2" t="s">
        <v>9904</v>
      </c>
      <c r="K2840" s="2" t="s">
        <v>9912</v>
      </c>
      <c r="L2840" s="2" t="s">
        <v>9928</v>
      </c>
      <c r="M2840" s="2">
        <v>8</v>
      </c>
      <c r="N2840" s="2">
        <v>27066.85</v>
      </c>
      <c r="O2840" s="2">
        <v>216534.8</v>
      </c>
      <c r="P2840" s="2">
        <v>21.08</v>
      </c>
      <c r="Q2840" s="2">
        <v>170889.26</v>
      </c>
      <c r="R2840" s="2">
        <v>1</v>
      </c>
      <c r="S2840" s="2">
        <f t="shared" si="132"/>
        <v>5</v>
      </c>
      <c r="T2840" s="2">
        <f t="shared" si="133"/>
        <v>2</v>
      </c>
      <c r="U2840" s="6">
        <f t="shared" si="134"/>
        <v>45.809052251412595</v>
      </c>
    </row>
    <row r="2841" spans="1:21" x14ac:dyDescent="0.3">
      <c r="A2841" s="2" t="s">
        <v>2856</v>
      </c>
      <c r="B2841" s="2" t="s">
        <v>7807</v>
      </c>
      <c r="C2841" s="3">
        <v>45764</v>
      </c>
      <c r="D2841" s="4">
        <v>6</v>
      </c>
      <c r="E2841" s="3">
        <v>45767</v>
      </c>
      <c r="F2841" s="3">
        <v>45770</v>
      </c>
      <c r="G2841" s="3">
        <v>26105</v>
      </c>
      <c r="H2841" s="2" t="s">
        <v>9879</v>
      </c>
      <c r="I2841" s="2" t="s">
        <v>9883</v>
      </c>
      <c r="J2841" s="2" t="s">
        <v>9903</v>
      </c>
      <c r="K2841" s="2" t="s">
        <v>9907</v>
      </c>
      <c r="L2841" s="2" t="s">
        <v>9932</v>
      </c>
      <c r="M2841" s="2">
        <v>4</v>
      </c>
      <c r="N2841" s="2">
        <v>45529.23</v>
      </c>
      <c r="O2841" s="2">
        <v>182116.92</v>
      </c>
      <c r="P2841" s="2">
        <v>26.75</v>
      </c>
      <c r="Q2841" s="2">
        <v>133400.64000000001</v>
      </c>
      <c r="R2841" s="2">
        <v>1</v>
      </c>
      <c r="S2841" s="2">
        <f t="shared" si="132"/>
        <v>6</v>
      </c>
      <c r="T2841" s="2">
        <f t="shared" si="133"/>
        <v>0</v>
      </c>
      <c r="U2841" s="6">
        <f t="shared" si="134"/>
        <v>53.82273881228533</v>
      </c>
    </row>
    <row r="2842" spans="1:21" x14ac:dyDescent="0.3">
      <c r="A2842" s="2" t="s">
        <v>2857</v>
      </c>
      <c r="B2842" s="2" t="s">
        <v>7808</v>
      </c>
      <c r="C2842" s="3">
        <v>45771</v>
      </c>
      <c r="D2842" s="4">
        <v>8</v>
      </c>
      <c r="E2842" s="3">
        <v>45772</v>
      </c>
      <c r="F2842" s="3">
        <v>45777</v>
      </c>
      <c r="G2842" s="3">
        <v>27948</v>
      </c>
      <c r="H2842" s="2" t="s">
        <v>9882</v>
      </c>
      <c r="I2842" s="2" t="s">
        <v>9898</v>
      </c>
      <c r="J2842" s="2" t="s">
        <v>9906</v>
      </c>
      <c r="K2842" s="2" t="s">
        <v>9911</v>
      </c>
      <c r="L2842" s="2" t="s">
        <v>9919</v>
      </c>
      <c r="M2842" s="2">
        <v>3</v>
      </c>
      <c r="N2842" s="2">
        <v>16384.38</v>
      </c>
      <c r="O2842" s="2">
        <v>49153.14</v>
      </c>
      <c r="P2842" s="2">
        <v>27.57</v>
      </c>
      <c r="Q2842" s="2">
        <v>35601.620000000003</v>
      </c>
      <c r="R2842" s="2">
        <v>2</v>
      </c>
      <c r="S2842" s="2">
        <f t="shared" si="132"/>
        <v>6</v>
      </c>
      <c r="T2842" s="2">
        <f t="shared" si="133"/>
        <v>2</v>
      </c>
      <c r="U2842" s="6">
        <f t="shared" si="134"/>
        <v>48.795378634397416</v>
      </c>
    </row>
    <row r="2843" spans="1:21" x14ac:dyDescent="0.3">
      <c r="A2843" s="2" t="s">
        <v>2858</v>
      </c>
      <c r="B2843" s="2" t="s">
        <v>7809</v>
      </c>
      <c r="C2843" s="3">
        <v>45211</v>
      </c>
      <c r="D2843" s="4">
        <v>9</v>
      </c>
      <c r="E2843" s="3">
        <v>45212</v>
      </c>
      <c r="F2843" s="3">
        <v>45213</v>
      </c>
      <c r="G2843" s="3">
        <v>34850</v>
      </c>
      <c r="H2843" s="2" t="s">
        <v>9882</v>
      </c>
      <c r="I2843" s="2" t="s">
        <v>9902</v>
      </c>
      <c r="J2843" s="2" t="s">
        <v>9906</v>
      </c>
      <c r="K2843" s="2" t="s">
        <v>9911</v>
      </c>
      <c r="L2843" s="2" t="s">
        <v>9926</v>
      </c>
      <c r="M2843" s="2">
        <v>5</v>
      </c>
      <c r="N2843" s="2">
        <v>41487.300000000003</v>
      </c>
      <c r="O2843" s="2">
        <v>207436.5</v>
      </c>
      <c r="P2843" s="2">
        <v>21.87</v>
      </c>
      <c r="Q2843" s="2">
        <v>162070.14000000001</v>
      </c>
      <c r="R2843" s="2">
        <v>4</v>
      </c>
      <c r="S2843" s="2">
        <f t="shared" si="132"/>
        <v>2</v>
      </c>
      <c r="T2843" s="2">
        <f t="shared" si="133"/>
        <v>7</v>
      </c>
      <c r="U2843" s="6">
        <f t="shared" si="134"/>
        <v>28.367541540785499</v>
      </c>
    </row>
    <row r="2844" spans="1:21" x14ac:dyDescent="0.3">
      <c r="A2844" s="2" t="s">
        <v>2859</v>
      </c>
      <c r="B2844" s="2" t="s">
        <v>7810</v>
      </c>
      <c r="C2844" s="3">
        <v>45188</v>
      </c>
      <c r="D2844" s="4">
        <v>5</v>
      </c>
      <c r="E2844" s="3">
        <v>45189</v>
      </c>
      <c r="F2844" s="3">
        <v>45191</v>
      </c>
      <c r="G2844" s="3">
        <v>34713</v>
      </c>
      <c r="H2844" s="2" t="s">
        <v>9881</v>
      </c>
      <c r="I2844" s="2" t="s">
        <v>9890</v>
      </c>
      <c r="J2844" s="2" t="s">
        <v>9905</v>
      </c>
      <c r="K2844" s="2" t="s">
        <v>9910</v>
      </c>
      <c r="L2844" s="2" t="s">
        <v>9917</v>
      </c>
      <c r="M2844" s="2">
        <v>9</v>
      </c>
      <c r="N2844" s="2">
        <v>16914.98</v>
      </c>
      <c r="O2844" s="2">
        <v>152234.82</v>
      </c>
      <c r="P2844" s="2">
        <v>10.57</v>
      </c>
      <c r="Q2844" s="2">
        <v>136143.6</v>
      </c>
      <c r="R2844" s="2">
        <v>1</v>
      </c>
      <c r="S2844" s="2">
        <f t="shared" si="132"/>
        <v>3</v>
      </c>
      <c r="T2844" s="2">
        <f t="shared" si="133"/>
        <v>2</v>
      </c>
      <c r="U2844" s="6">
        <f t="shared" si="134"/>
        <v>28.679663897280967</v>
      </c>
    </row>
    <row r="2845" spans="1:21" x14ac:dyDescent="0.3">
      <c r="A2845" s="2" t="s">
        <v>2860</v>
      </c>
      <c r="B2845" s="2" t="s">
        <v>7811</v>
      </c>
      <c r="C2845" s="3">
        <v>45742</v>
      </c>
      <c r="D2845" s="4">
        <v>5</v>
      </c>
      <c r="E2845" s="3">
        <v>45743</v>
      </c>
      <c r="F2845" s="3">
        <v>45748</v>
      </c>
      <c r="G2845" s="3">
        <v>28611</v>
      </c>
      <c r="H2845" s="2" t="s">
        <v>9881</v>
      </c>
      <c r="I2845" s="2" t="s">
        <v>9899</v>
      </c>
      <c r="J2845" s="2" t="s">
        <v>9904</v>
      </c>
      <c r="K2845" s="2" t="s">
        <v>9909</v>
      </c>
      <c r="L2845" s="2" t="s">
        <v>9929</v>
      </c>
      <c r="M2845" s="2">
        <v>10</v>
      </c>
      <c r="N2845" s="2">
        <v>46107.83</v>
      </c>
      <c r="O2845" s="2">
        <v>461078.3</v>
      </c>
      <c r="P2845" s="2">
        <v>27.96</v>
      </c>
      <c r="Q2845" s="2">
        <v>332160.81</v>
      </c>
      <c r="R2845" s="2">
        <v>3</v>
      </c>
      <c r="S2845" s="2">
        <f t="shared" si="132"/>
        <v>6</v>
      </c>
      <c r="T2845" s="2">
        <f t="shared" si="133"/>
        <v>-1</v>
      </c>
      <c r="U2845" s="6">
        <f t="shared" si="134"/>
        <v>46.902121834360024</v>
      </c>
    </row>
    <row r="2846" spans="1:21" x14ac:dyDescent="0.3">
      <c r="A2846" s="2" t="s">
        <v>2861</v>
      </c>
      <c r="B2846" s="2" t="s">
        <v>7812</v>
      </c>
      <c r="C2846" s="3">
        <v>45682</v>
      </c>
      <c r="D2846" s="4">
        <v>10</v>
      </c>
      <c r="E2846" s="3">
        <v>45686</v>
      </c>
      <c r="F2846" s="3">
        <v>45689</v>
      </c>
      <c r="G2846" s="3">
        <v>33995</v>
      </c>
      <c r="H2846" s="2" t="s">
        <v>9882</v>
      </c>
      <c r="I2846" s="2" t="s">
        <v>9888</v>
      </c>
      <c r="J2846" s="2" t="s">
        <v>9904</v>
      </c>
      <c r="K2846" s="2" t="s">
        <v>9912</v>
      </c>
      <c r="L2846" s="2" t="s">
        <v>9933</v>
      </c>
      <c r="M2846" s="2">
        <v>2</v>
      </c>
      <c r="N2846" s="2">
        <v>28674.52</v>
      </c>
      <c r="O2846" s="2">
        <v>57349.04</v>
      </c>
      <c r="P2846" s="2">
        <v>17.28</v>
      </c>
      <c r="Q2846" s="2">
        <v>47439.13</v>
      </c>
      <c r="R2846" s="2">
        <v>5</v>
      </c>
      <c r="S2846" s="2">
        <f t="shared" si="132"/>
        <v>7</v>
      </c>
      <c r="T2846" s="2">
        <f t="shared" si="133"/>
        <v>3</v>
      </c>
      <c r="U2846" s="6">
        <f t="shared" si="134"/>
        <v>31.997925827594788</v>
      </c>
    </row>
    <row r="2847" spans="1:21" x14ac:dyDescent="0.3">
      <c r="A2847" s="2" t="s">
        <v>2862</v>
      </c>
      <c r="B2847" s="2" t="s">
        <v>7813</v>
      </c>
      <c r="C2847" s="3">
        <v>45704</v>
      </c>
      <c r="D2847" s="4">
        <v>7</v>
      </c>
      <c r="E2847" s="3">
        <v>45705</v>
      </c>
      <c r="F2847" s="3">
        <v>45707</v>
      </c>
      <c r="G2847" s="3">
        <v>25226</v>
      </c>
      <c r="H2847" s="2" t="s">
        <v>9880</v>
      </c>
      <c r="I2847" s="2" t="s">
        <v>9897</v>
      </c>
      <c r="J2847" s="2" t="s">
        <v>9904</v>
      </c>
      <c r="K2847" s="2" t="s">
        <v>9912</v>
      </c>
      <c r="L2847" s="2" t="s">
        <v>9930</v>
      </c>
      <c r="M2847" s="2">
        <v>3</v>
      </c>
      <c r="N2847" s="2">
        <v>44069.279999999999</v>
      </c>
      <c r="O2847" s="2">
        <v>132207.84</v>
      </c>
      <c r="P2847" s="2">
        <v>27.27</v>
      </c>
      <c r="Q2847" s="2">
        <v>96154.76</v>
      </c>
      <c r="R2847" s="2">
        <v>1</v>
      </c>
      <c r="S2847" s="2">
        <f t="shared" si="132"/>
        <v>3</v>
      </c>
      <c r="T2847" s="2">
        <f t="shared" si="133"/>
        <v>4</v>
      </c>
      <c r="U2847" s="6">
        <f t="shared" si="134"/>
        <v>56.066381670589365</v>
      </c>
    </row>
    <row r="2848" spans="1:21" x14ac:dyDescent="0.3">
      <c r="A2848" s="2" t="s">
        <v>2863</v>
      </c>
      <c r="B2848" s="2" t="s">
        <v>7814</v>
      </c>
      <c r="C2848" s="3">
        <v>45545</v>
      </c>
      <c r="D2848" s="4">
        <v>8</v>
      </c>
      <c r="E2848" s="3">
        <v>45547</v>
      </c>
      <c r="F2848" s="3">
        <v>45549</v>
      </c>
      <c r="G2848" s="3">
        <v>36983</v>
      </c>
      <c r="H2848" s="2" t="s">
        <v>9882</v>
      </c>
      <c r="I2848" s="2" t="s">
        <v>9887</v>
      </c>
      <c r="J2848" s="2" t="s">
        <v>9906</v>
      </c>
      <c r="K2848" s="2" t="s">
        <v>9911</v>
      </c>
      <c r="L2848" s="2" t="s">
        <v>9936</v>
      </c>
      <c r="M2848" s="2">
        <v>8</v>
      </c>
      <c r="N2848" s="2">
        <v>23723.99</v>
      </c>
      <c r="O2848" s="2">
        <v>189791.92</v>
      </c>
      <c r="P2848" s="2">
        <v>20.46</v>
      </c>
      <c r="Q2848" s="2">
        <v>150960.49</v>
      </c>
      <c r="R2848" s="2">
        <v>5</v>
      </c>
      <c r="S2848" s="2">
        <f t="shared" si="132"/>
        <v>4</v>
      </c>
      <c r="T2848" s="2">
        <f t="shared" si="133"/>
        <v>4</v>
      </c>
      <c r="U2848" s="6">
        <f t="shared" si="134"/>
        <v>23.441478439425051</v>
      </c>
    </row>
    <row r="2849" spans="1:21" x14ac:dyDescent="0.3">
      <c r="A2849" s="2" t="s">
        <v>2864</v>
      </c>
      <c r="B2849" s="2" t="s">
        <v>7815</v>
      </c>
      <c r="C2849" s="3">
        <v>45376</v>
      </c>
      <c r="D2849" s="4">
        <v>10</v>
      </c>
      <c r="E2849" s="3">
        <v>45378</v>
      </c>
      <c r="F2849" s="3">
        <v>45382</v>
      </c>
      <c r="G2849" s="3">
        <v>31343</v>
      </c>
      <c r="H2849" s="2" t="s">
        <v>9882</v>
      </c>
      <c r="I2849" s="2" t="s">
        <v>9895</v>
      </c>
      <c r="J2849" s="2" t="s">
        <v>9904</v>
      </c>
      <c r="K2849" s="2" t="s">
        <v>9912</v>
      </c>
      <c r="L2849" s="2" t="s">
        <v>9920</v>
      </c>
      <c r="M2849" s="2">
        <v>8</v>
      </c>
      <c r="N2849" s="2">
        <v>44010.34</v>
      </c>
      <c r="O2849" s="2">
        <v>352082.72</v>
      </c>
      <c r="P2849" s="2">
        <v>17.510000000000002</v>
      </c>
      <c r="Q2849" s="2">
        <v>290433.03999999998</v>
      </c>
      <c r="R2849" s="2">
        <v>5</v>
      </c>
      <c r="S2849" s="2">
        <f t="shared" si="132"/>
        <v>6</v>
      </c>
      <c r="T2849" s="2">
        <f t="shared" si="133"/>
        <v>4</v>
      </c>
      <c r="U2849" s="6">
        <f t="shared" si="134"/>
        <v>38.42026009582478</v>
      </c>
    </row>
    <row r="2850" spans="1:21" x14ac:dyDescent="0.3">
      <c r="A2850" s="2" t="s">
        <v>2865</v>
      </c>
      <c r="B2850" s="2" t="s">
        <v>7816</v>
      </c>
      <c r="C2850" s="3">
        <v>45546</v>
      </c>
      <c r="D2850" s="4">
        <v>5</v>
      </c>
      <c r="E2850" s="3">
        <v>45547</v>
      </c>
      <c r="F2850" s="3">
        <v>45549</v>
      </c>
      <c r="G2850" s="3">
        <v>33763</v>
      </c>
      <c r="H2850" s="2" t="s">
        <v>9881</v>
      </c>
      <c r="I2850" s="2" t="s">
        <v>9899</v>
      </c>
      <c r="J2850" s="2" t="s">
        <v>9904</v>
      </c>
      <c r="K2850" s="2" t="s">
        <v>9909</v>
      </c>
      <c r="L2850" s="2" t="s">
        <v>9916</v>
      </c>
      <c r="M2850" s="2">
        <v>5</v>
      </c>
      <c r="N2850" s="2">
        <v>14343.35</v>
      </c>
      <c r="O2850" s="2">
        <v>71716.75</v>
      </c>
      <c r="P2850" s="2">
        <v>7.33</v>
      </c>
      <c r="Q2850" s="2">
        <v>66459.91</v>
      </c>
      <c r="R2850" s="2">
        <v>3</v>
      </c>
      <c r="S2850" s="2">
        <f t="shared" si="132"/>
        <v>3</v>
      </c>
      <c r="T2850" s="2">
        <f t="shared" si="133"/>
        <v>2</v>
      </c>
      <c r="U2850" s="6">
        <f t="shared" si="134"/>
        <v>32.258088601294176</v>
      </c>
    </row>
    <row r="2851" spans="1:21" x14ac:dyDescent="0.3">
      <c r="A2851" s="2" t="s">
        <v>2866</v>
      </c>
      <c r="B2851" s="2" t="s">
        <v>7817</v>
      </c>
      <c r="C2851" s="3">
        <v>45735</v>
      </c>
      <c r="D2851" s="4">
        <v>5</v>
      </c>
      <c r="E2851" s="3">
        <v>45738</v>
      </c>
      <c r="F2851" s="3">
        <v>45742</v>
      </c>
      <c r="G2851" s="3">
        <v>34214</v>
      </c>
      <c r="H2851" s="2" t="s">
        <v>9879</v>
      </c>
      <c r="I2851" s="2" t="s">
        <v>9900</v>
      </c>
      <c r="J2851" s="2" t="s">
        <v>9904</v>
      </c>
      <c r="K2851" s="2" t="s">
        <v>9912</v>
      </c>
      <c r="L2851" s="2" t="s">
        <v>9920</v>
      </c>
      <c r="M2851" s="2">
        <v>8</v>
      </c>
      <c r="N2851" s="2">
        <v>36165.99</v>
      </c>
      <c r="O2851" s="2">
        <v>289327.92</v>
      </c>
      <c r="P2851" s="2">
        <v>19.55</v>
      </c>
      <c r="Q2851" s="2">
        <v>232764.31</v>
      </c>
      <c r="R2851" s="2">
        <v>2</v>
      </c>
      <c r="S2851" s="2">
        <f t="shared" si="132"/>
        <v>7</v>
      </c>
      <c r="T2851" s="2">
        <f t="shared" si="133"/>
        <v>-2</v>
      </c>
      <c r="U2851" s="6">
        <f t="shared" si="134"/>
        <v>31.543433170165102</v>
      </c>
    </row>
    <row r="2852" spans="1:21" x14ac:dyDescent="0.3">
      <c r="A2852" s="2" t="s">
        <v>2867</v>
      </c>
      <c r="B2852" s="2" t="s">
        <v>7818</v>
      </c>
      <c r="C2852" s="3">
        <v>45215</v>
      </c>
      <c r="D2852" s="4">
        <v>8</v>
      </c>
      <c r="E2852" s="3">
        <v>45216</v>
      </c>
      <c r="F2852" s="3">
        <v>45221</v>
      </c>
      <c r="G2852" s="3">
        <v>35962</v>
      </c>
      <c r="H2852" s="2" t="s">
        <v>9881</v>
      </c>
      <c r="I2852" s="2" t="s">
        <v>9899</v>
      </c>
      <c r="J2852" s="2" t="s">
        <v>9904</v>
      </c>
      <c r="K2852" s="2" t="s">
        <v>9909</v>
      </c>
      <c r="L2852" s="2" t="s">
        <v>9927</v>
      </c>
      <c r="M2852" s="2">
        <v>4</v>
      </c>
      <c r="N2852" s="2">
        <v>32414.14</v>
      </c>
      <c r="O2852" s="2">
        <v>129656.56</v>
      </c>
      <c r="P2852" s="2">
        <v>4.2699999999999996</v>
      </c>
      <c r="Q2852" s="2">
        <v>124120.22</v>
      </c>
      <c r="R2852" s="2">
        <v>2</v>
      </c>
      <c r="S2852" s="2">
        <f t="shared" si="132"/>
        <v>6</v>
      </c>
      <c r="T2852" s="2">
        <f t="shared" si="133"/>
        <v>2</v>
      </c>
      <c r="U2852" s="6">
        <f t="shared" si="134"/>
        <v>25.334667228306657</v>
      </c>
    </row>
    <row r="2853" spans="1:21" x14ac:dyDescent="0.3">
      <c r="A2853" s="2" t="s">
        <v>2868</v>
      </c>
      <c r="B2853" s="2" t="s">
        <v>7819</v>
      </c>
      <c r="C2853" s="3">
        <v>45619</v>
      </c>
      <c r="D2853" s="4">
        <v>8</v>
      </c>
      <c r="E2853" s="3">
        <v>45621</v>
      </c>
      <c r="F2853" s="3">
        <v>45623</v>
      </c>
      <c r="G2853" s="3">
        <v>25137</v>
      </c>
      <c r="H2853" s="2" t="s">
        <v>9879</v>
      </c>
      <c r="I2853" s="2" t="s">
        <v>9893</v>
      </c>
      <c r="J2853" s="2" t="s">
        <v>9903</v>
      </c>
      <c r="K2853" s="2" t="s">
        <v>9908</v>
      </c>
      <c r="L2853" s="2" t="s">
        <v>9921</v>
      </c>
      <c r="M2853" s="2">
        <v>7</v>
      </c>
      <c r="N2853" s="2">
        <v>41648.79</v>
      </c>
      <c r="O2853" s="2">
        <v>291541.53000000003</v>
      </c>
      <c r="P2853" s="2">
        <v>15.13</v>
      </c>
      <c r="Q2853" s="2">
        <v>247431.3</v>
      </c>
      <c r="R2853" s="2">
        <v>2</v>
      </c>
      <c r="S2853" s="2">
        <f t="shared" si="132"/>
        <v>4</v>
      </c>
      <c r="T2853" s="2">
        <f t="shared" si="133"/>
        <v>4</v>
      </c>
      <c r="U2853" s="6">
        <f t="shared" si="134"/>
        <v>56.074639769452453</v>
      </c>
    </row>
    <row r="2854" spans="1:21" x14ac:dyDescent="0.3">
      <c r="A2854" s="2" t="s">
        <v>2869</v>
      </c>
      <c r="B2854" s="2" t="s">
        <v>7820</v>
      </c>
      <c r="C2854" s="3">
        <v>45385</v>
      </c>
      <c r="D2854" s="4">
        <v>8</v>
      </c>
      <c r="E2854" s="3">
        <v>45389</v>
      </c>
      <c r="F2854" s="3">
        <v>45392</v>
      </c>
      <c r="G2854" s="3">
        <v>35788</v>
      </c>
      <c r="H2854" s="2" t="s">
        <v>9879</v>
      </c>
      <c r="I2854" s="2" t="s">
        <v>9896</v>
      </c>
      <c r="J2854" s="2" t="s">
        <v>9905</v>
      </c>
      <c r="K2854" s="2" t="s">
        <v>9910</v>
      </c>
      <c r="L2854" s="2" t="s">
        <v>9917</v>
      </c>
      <c r="M2854" s="2">
        <v>2</v>
      </c>
      <c r="N2854" s="2">
        <v>48764.68</v>
      </c>
      <c r="O2854" s="2">
        <v>97529.36</v>
      </c>
      <c r="P2854" s="2">
        <v>16.61</v>
      </c>
      <c r="Q2854" s="2">
        <v>81329.73</v>
      </c>
      <c r="R2854" s="2">
        <v>2</v>
      </c>
      <c r="S2854" s="2">
        <f t="shared" si="132"/>
        <v>7</v>
      </c>
      <c r="T2854" s="2">
        <f t="shared" si="133"/>
        <v>1</v>
      </c>
      <c r="U2854" s="6">
        <f t="shared" si="134"/>
        <v>26.275154004106778</v>
      </c>
    </row>
    <row r="2855" spans="1:21" x14ac:dyDescent="0.3">
      <c r="A2855" s="2" t="s">
        <v>2870</v>
      </c>
      <c r="B2855" s="2" t="s">
        <v>7821</v>
      </c>
      <c r="C2855" s="3">
        <v>45667</v>
      </c>
      <c r="D2855" s="4">
        <v>3</v>
      </c>
      <c r="E2855" s="3">
        <v>45671</v>
      </c>
      <c r="F2855" s="3">
        <v>45674</v>
      </c>
      <c r="G2855" s="3">
        <v>31808</v>
      </c>
      <c r="H2855" s="2" t="s">
        <v>9882</v>
      </c>
      <c r="I2855" s="2" t="s">
        <v>9898</v>
      </c>
      <c r="J2855" s="2" t="s">
        <v>9904</v>
      </c>
      <c r="K2855" s="2" t="s">
        <v>9909</v>
      </c>
      <c r="L2855" s="2" t="s">
        <v>9927</v>
      </c>
      <c r="M2855" s="2">
        <v>4</v>
      </c>
      <c r="N2855" s="2">
        <v>10389.93</v>
      </c>
      <c r="O2855" s="2">
        <v>41559.72</v>
      </c>
      <c r="P2855" s="2">
        <v>9.26</v>
      </c>
      <c r="Q2855" s="2">
        <v>37711.29</v>
      </c>
      <c r="R2855" s="2">
        <v>3</v>
      </c>
      <c r="S2855" s="2">
        <f t="shared" si="132"/>
        <v>7</v>
      </c>
      <c r="T2855" s="2">
        <f t="shared" si="133"/>
        <v>-4</v>
      </c>
      <c r="U2855" s="6">
        <f t="shared" si="134"/>
        <v>37.943208143208139</v>
      </c>
    </row>
    <row r="2856" spans="1:21" x14ac:dyDescent="0.3">
      <c r="A2856" s="2" t="s">
        <v>2871</v>
      </c>
      <c r="B2856" s="2" t="s">
        <v>7822</v>
      </c>
      <c r="C2856" s="3">
        <v>45485</v>
      </c>
      <c r="D2856" s="4">
        <v>4</v>
      </c>
      <c r="E2856" s="3">
        <v>45487</v>
      </c>
      <c r="F2856" s="3">
        <v>45490</v>
      </c>
      <c r="G2856" s="3">
        <v>29217</v>
      </c>
      <c r="H2856" s="2" t="s">
        <v>9879</v>
      </c>
      <c r="I2856" s="2" t="s">
        <v>9886</v>
      </c>
      <c r="J2856" s="2" t="s">
        <v>9905</v>
      </c>
      <c r="K2856" s="2" t="s">
        <v>9910</v>
      </c>
      <c r="L2856" s="2" t="s">
        <v>9925</v>
      </c>
      <c r="M2856" s="2">
        <v>10</v>
      </c>
      <c r="N2856" s="2">
        <v>5167.72</v>
      </c>
      <c r="O2856" s="2">
        <v>51677.2</v>
      </c>
      <c r="P2856" s="2">
        <v>25.71</v>
      </c>
      <c r="Q2856" s="2">
        <v>38390.99</v>
      </c>
      <c r="R2856" s="2">
        <v>2</v>
      </c>
      <c r="S2856" s="2">
        <f t="shared" si="132"/>
        <v>5</v>
      </c>
      <c r="T2856" s="2">
        <f t="shared" si="133"/>
        <v>-1</v>
      </c>
      <c r="U2856" s="6">
        <f t="shared" si="134"/>
        <v>44.538031186763483</v>
      </c>
    </row>
    <row r="2857" spans="1:21" x14ac:dyDescent="0.3">
      <c r="A2857" s="2" t="s">
        <v>2872</v>
      </c>
      <c r="B2857" s="2" t="s">
        <v>7823</v>
      </c>
      <c r="C2857" s="3">
        <v>45320</v>
      </c>
      <c r="D2857" s="4">
        <v>6</v>
      </c>
      <c r="E2857" s="3">
        <v>45324</v>
      </c>
      <c r="F2857" s="3">
        <v>45325</v>
      </c>
      <c r="G2857" s="3">
        <v>36374</v>
      </c>
      <c r="H2857" s="2" t="s">
        <v>9880</v>
      </c>
      <c r="I2857" s="2" t="s">
        <v>9897</v>
      </c>
      <c r="J2857" s="2" t="s">
        <v>9904</v>
      </c>
      <c r="K2857" s="2" t="s">
        <v>9909</v>
      </c>
      <c r="L2857" s="2" t="s">
        <v>9929</v>
      </c>
      <c r="M2857" s="2">
        <v>5</v>
      </c>
      <c r="N2857" s="2">
        <v>19263.05</v>
      </c>
      <c r="O2857" s="2">
        <v>96315.25</v>
      </c>
      <c r="P2857" s="2">
        <v>21.95</v>
      </c>
      <c r="Q2857" s="2">
        <v>75174.05</v>
      </c>
      <c r="R2857" s="2">
        <v>5</v>
      </c>
      <c r="S2857" s="2">
        <f t="shared" si="132"/>
        <v>5</v>
      </c>
      <c r="T2857" s="2">
        <f t="shared" si="133"/>
        <v>1</v>
      </c>
      <c r="U2857" s="6">
        <f t="shared" si="134"/>
        <v>24.491523639043908</v>
      </c>
    </row>
    <row r="2858" spans="1:21" x14ac:dyDescent="0.3">
      <c r="A2858" s="2" t="s">
        <v>2873</v>
      </c>
      <c r="B2858" s="2" t="s">
        <v>7824</v>
      </c>
      <c r="C2858" s="3">
        <v>45231</v>
      </c>
      <c r="D2858" s="4">
        <v>6</v>
      </c>
      <c r="E2858" s="3">
        <v>45234</v>
      </c>
      <c r="F2858" s="3">
        <v>45235</v>
      </c>
      <c r="G2858" s="3">
        <v>30204</v>
      </c>
      <c r="H2858" s="2" t="s">
        <v>9879</v>
      </c>
      <c r="I2858" s="2" t="s">
        <v>9893</v>
      </c>
      <c r="J2858" s="2" t="s">
        <v>9906</v>
      </c>
      <c r="K2858" s="2" t="s">
        <v>9911</v>
      </c>
      <c r="L2858" s="2" t="s">
        <v>9926</v>
      </c>
      <c r="M2858" s="2">
        <v>1</v>
      </c>
      <c r="N2858" s="2">
        <v>13807.67</v>
      </c>
      <c r="O2858" s="2">
        <v>13807.67</v>
      </c>
      <c r="P2858" s="2">
        <v>20.37</v>
      </c>
      <c r="Q2858" s="2">
        <v>10995.05</v>
      </c>
      <c r="R2858" s="2">
        <v>1</v>
      </c>
      <c r="S2858" s="2">
        <f t="shared" si="132"/>
        <v>4</v>
      </c>
      <c r="T2858" s="2">
        <f t="shared" si="133"/>
        <v>2</v>
      </c>
      <c r="U2858" s="6">
        <f t="shared" si="134"/>
        <v>41.143024771838334</v>
      </c>
    </row>
    <row r="2859" spans="1:21" x14ac:dyDescent="0.3">
      <c r="A2859" s="2" t="s">
        <v>2874</v>
      </c>
      <c r="B2859" s="2" t="s">
        <v>7825</v>
      </c>
      <c r="C2859" s="3">
        <v>45787</v>
      </c>
      <c r="D2859" s="4">
        <v>6</v>
      </c>
      <c r="E2859" s="3">
        <v>45790</v>
      </c>
      <c r="F2859" s="3">
        <v>45794</v>
      </c>
      <c r="G2859" s="3">
        <v>25226</v>
      </c>
      <c r="H2859" s="2" t="s">
        <v>9882</v>
      </c>
      <c r="I2859" s="2" t="s">
        <v>9895</v>
      </c>
      <c r="J2859" s="2" t="s">
        <v>9905</v>
      </c>
      <c r="K2859" s="2" t="s">
        <v>9910</v>
      </c>
      <c r="L2859" s="2" t="s">
        <v>9935</v>
      </c>
      <c r="M2859" s="2">
        <v>7</v>
      </c>
      <c r="N2859" s="2">
        <v>10074.959999999999</v>
      </c>
      <c r="O2859" s="2">
        <v>70524.72</v>
      </c>
      <c r="P2859" s="2">
        <v>9.74</v>
      </c>
      <c r="Q2859" s="2">
        <v>63655.61</v>
      </c>
      <c r="R2859" s="2">
        <v>5</v>
      </c>
      <c r="S2859" s="2">
        <f t="shared" si="132"/>
        <v>7</v>
      </c>
      <c r="T2859" s="2">
        <f t="shared" si="133"/>
        <v>-1</v>
      </c>
      <c r="U2859" s="6">
        <f t="shared" si="134"/>
        <v>56.293626014698113</v>
      </c>
    </row>
    <row r="2860" spans="1:21" x14ac:dyDescent="0.3">
      <c r="A2860" s="2" t="s">
        <v>2875</v>
      </c>
      <c r="B2860" s="2" t="s">
        <v>7826</v>
      </c>
      <c r="C2860" s="3">
        <v>45477</v>
      </c>
      <c r="D2860" s="4">
        <v>7</v>
      </c>
      <c r="E2860" s="3">
        <v>45479</v>
      </c>
      <c r="F2860" s="3">
        <v>45480</v>
      </c>
      <c r="G2860" s="3">
        <v>35393</v>
      </c>
      <c r="H2860" s="2" t="s">
        <v>9879</v>
      </c>
      <c r="I2860" s="2" t="s">
        <v>9900</v>
      </c>
      <c r="J2860" s="2" t="s">
        <v>9904</v>
      </c>
      <c r="K2860" s="2" t="s">
        <v>9909</v>
      </c>
      <c r="L2860" s="2" t="s">
        <v>9923</v>
      </c>
      <c r="M2860" s="2">
        <v>4</v>
      </c>
      <c r="N2860" s="2">
        <v>882.4</v>
      </c>
      <c r="O2860" s="2">
        <v>3529.6</v>
      </c>
      <c r="P2860" s="2">
        <v>6.63</v>
      </c>
      <c r="Q2860" s="2">
        <v>3295.59</v>
      </c>
      <c r="R2860" s="2">
        <v>5</v>
      </c>
      <c r="S2860" s="2">
        <f t="shared" si="132"/>
        <v>3</v>
      </c>
      <c r="T2860" s="2">
        <f t="shared" si="133"/>
        <v>4</v>
      </c>
      <c r="U2860" s="6">
        <f t="shared" si="134"/>
        <v>27.606532615878411</v>
      </c>
    </row>
    <row r="2861" spans="1:21" x14ac:dyDescent="0.3">
      <c r="A2861" s="2" t="s">
        <v>2876</v>
      </c>
      <c r="B2861" s="2" t="s">
        <v>7827</v>
      </c>
      <c r="C2861" s="3">
        <v>45507</v>
      </c>
      <c r="D2861" s="4">
        <v>4</v>
      </c>
      <c r="E2861" s="3">
        <v>45508</v>
      </c>
      <c r="F2861" s="3">
        <v>45511</v>
      </c>
      <c r="G2861" s="3">
        <v>32640</v>
      </c>
      <c r="H2861" s="2" t="s">
        <v>9879</v>
      </c>
      <c r="I2861" s="2" t="s">
        <v>9883</v>
      </c>
      <c r="J2861" s="2" t="s">
        <v>9904</v>
      </c>
      <c r="K2861" s="2" t="s">
        <v>9912</v>
      </c>
      <c r="L2861" s="2" t="s">
        <v>9930</v>
      </c>
      <c r="M2861" s="2">
        <v>8</v>
      </c>
      <c r="N2861" s="2">
        <v>17621.080000000002</v>
      </c>
      <c r="O2861" s="2">
        <v>140968.64000000001</v>
      </c>
      <c r="P2861" s="2">
        <v>29.34</v>
      </c>
      <c r="Q2861" s="2">
        <v>99608.44</v>
      </c>
      <c r="R2861" s="2">
        <v>5</v>
      </c>
      <c r="S2861" s="2">
        <f t="shared" si="132"/>
        <v>4</v>
      </c>
      <c r="T2861" s="2">
        <f t="shared" si="133"/>
        <v>0</v>
      </c>
      <c r="U2861" s="6">
        <f t="shared" si="134"/>
        <v>35.227926078028744</v>
      </c>
    </row>
    <row r="2862" spans="1:21" x14ac:dyDescent="0.3">
      <c r="A2862" s="2" t="s">
        <v>2877</v>
      </c>
      <c r="B2862" s="2" t="s">
        <v>7828</v>
      </c>
      <c r="C2862" s="3">
        <v>45632</v>
      </c>
      <c r="D2862" s="4">
        <v>8</v>
      </c>
      <c r="E2862" s="3">
        <v>45633</v>
      </c>
      <c r="F2862" s="3">
        <v>45635</v>
      </c>
      <c r="G2862" s="3">
        <v>25174</v>
      </c>
      <c r="H2862" s="2" t="s">
        <v>9881</v>
      </c>
      <c r="I2862" s="2" t="s">
        <v>9890</v>
      </c>
      <c r="J2862" s="2" t="s">
        <v>9906</v>
      </c>
      <c r="K2862" s="2" t="s">
        <v>9911</v>
      </c>
      <c r="L2862" s="2" t="s">
        <v>9919</v>
      </c>
      <c r="M2862" s="2">
        <v>3</v>
      </c>
      <c r="N2862" s="2">
        <v>30991.1</v>
      </c>
      <c r="O2862" s="2">
        <v>92973.299999999988</v>
      </c>
      <c r="P2862" s="2">
        <v>29.43</v>
      </c>
      <c r="Q2862" s="2">
        <v>65611.259999999995</v>
      </c>
      <c r="R2862" s="2">
        <v>5</v>
      </c>
      <c r="S2862" s="2">
        <f t="shared" si="132"/>
        <v>3</v>
      </c>
      <c r="T2862" s="2">
        <f t="shared" si="133"/>
        <v>5</v>
      </c>
      <c r="U2862" s="6">
        <f t="shared" si="134"/>
        <v>56.008933717579254</v>
      </c>
    </row>
    <row r="2863" spans="1:21" x14ac:dyDescent="0.3">
      <c r="A2863" s="2" t="s">
        <v>2878</v>
      </c>
      <c r="B2863" s="2" t="s">
        <v>7829</v>
      </c>
      <c r="C2863" s="3">
        <v>45727</v>
      </c>
      <c r="D2863" s="4">
        <v>5</v>
      </c>
      <c r="E2863" s="3">
        <v>45731</v>
      </c>
      <c r="F2863" s="3">
        <v>45733</v>
      </c>
      <c r="G2863" s="3">
        <v>37199</v>
      </c>
      <c r="H2863" s="2" t="s">
        <v>9879</v>
      </c>
      <c r="I2863" s="2" t="s">
        <v>9883</v>
      </c>
      <c r="J2863" s="2" t="s">
        <v>9906</v>
      </c>
      <c r="K2863" s="2" t="s">
        <v>9911</v>
      </c>
      <c r="L2863" s="2" t="s">
        <v>9919</v>
      </c>
      <c r="M2863" s="2">
        <v>6</v>
      </c>
      <c r="N2863" s="2">
        <v>20260.52</v>
      </c>
      <c r="O2863" s="2">
        <v>121563.12</v>
      </c>
      <c r="P2863" s="2">
        <v>21.6</v>
      </c>
      <c r="Q2863" s="2">
        <v>95305.49</v>
      </c>
      <c r="R2863" s="2">
        <v>5</v>
      </c>
      <c r="S2863" s="2">
        <f t="shared" si="132"/>
        <v>6</v>
      </c>
      <c r="T2863" s="2">
        <f t="shared" si="133"/>
        <v>-1</v>
      </c>
      <c r="U2863" s="6">
        <f t="shared" si="134"/>
        <v>23.349030774285399</v>
      </c>
    </row>
    <row r="2864" spans="1:21" x14ac:dyDescent="0.3">
      <c r="A2864" s="2" t="s">
        <v>2879</v>
      </c>
      <c r="B2864" s="2" t="s">
        <v>7830</v>
      </c>
      <c r="C2864" s="3">
        <v>45448</v>
      </c>
      <c r="D2864" s="4">
        <v>7</v>
      </c>
      <c r="E2864" s="3">
        <v>45452</v>
      </c>
      <c r="F2864" s="3">
        <v>45456</v>
      </c>
      <c r="G2864" s="3">
        <v>34226</v>
      </c>
      <c r="H2864" s="2" t="s">
        <v>9880</v>
      </c>
      <c r="I2864" s="2" t="s">
        <v>9892</v>
      </c>
      <c r="J2864" s="2" t="s">
        <v>9906</v>
      </c>
      <c r="K2864" s="2" t="s">
        <v>9911</v>
      </c>
      <c r="L2864" s="2" t="s">
        <v>9922</v>
      </c>
      <c r="M2864" s="2">
        <v>5</v>
      </c>
      <c r="N2864" s="2">
        <v>15034.69</v>
      </c>
      <c r="O2864" s="2">
        <v>75173.45</v>
      </c>
      <c r="P2864" s="2">
        <v>19.43</v>
      </c>
      <c r="Q2864" s="2">
        <v>60567.25</v>
      </c>
      <c r="R2864" s="2">
        <v>5</v>
      </c>
      <c r="S2864" s="2">
        <f t="shared" si="132"/>
        <v>8</v>
      </c>
      <c r="T2864" s="2">
        <f t="shared" si="133"/>
        <v>-1</v>
      </c>
      <c r="U2864" s="6">
        <f t="shared" si="134"/>
        <v>30.72416153319644</v>
      </c>
    </row>
    <row r="2865" spans="1:21" x14ac:dyDescent="0.3">
      <c r="A2865" s="2" t="s">
        <v>2880</v>
      </c>
      <c r="B2865" s="2" t="s">
        <v>7831</v>
      </c>
      <c r="C2865" s="3">
        <v>45476</v>
      </c>
      <c r="D2865" s="4">
        <v>10</v>
      </c>
      <c r="E2865" s="3">
        <v>45477</v>
      </c>
      <c r="F2865" s="3">
        <v>45482</v>
      </c>
      <c r="G2865" s="3">
        <v>30965</v>
      </c>
      <c r="H2865" s="2" t="s">
        <v>9881</v>
      </c>
      <c r="I2865" s="2" t="s">
        <v>9885</v>
      </c>
      <c r="J2865" s="2" t="s">
        <v>9903</v>
      </c>
      <c r="K2865" s="2" t="s">
        <v>9908</v>
      </c>
      <c r="L2865" s="2" t="s">
        <v>9921</v>
      </c>
      <c r="M2865" s="2">
        <v>2</v>
      </c>
      <c r="N2865" s="2">
        <v>49887.4</v>
      </c>
      <c r="O2865" s="2">
        <v>99774.8</v>
      </c>
      <c r="P2865" s="2">
        <v>11.11</v>
      </c>
      <c r="Q2865" s="2">
        <v>88689.82</v>
      </c>
      <c r="R2865" s="2">
        <v>4</v>
      </c>
      <c r="S2865" s="2">
        <f t="shared" si="132"/>
        <v>6</v>
      </c>
      <c r="T2865" s="2">
        <f t="shared" si="133"/>
        <v>4</v>
      </c>
      <c r="U2865" s="6">
        <f t="shared" si="134"/>
        <v>39.726963141025642</v>
      </c>
    </row>
    <row r="2866" spans="1:21" x14ac:dyDescent="0.3">
      <c r="A2866" s="2" t="s">
        <v>2881</v>
      </c>
      <c r="B2866" s="2" t="s">
        <v>7832</v>
      </c>
      <c r="C2866" s="3">
        <v>45870</v>
      </c>
      <c r="D2866" s="4">
        <v>4</v>
      </c>
      <c r="E2866" s="3">
        <v>45875</v>
      </c>
      <c r="F2866" s="3">
        <v>45876</v>
      </c>
      <c r="G2866" s="3">
        <v>36788</v>
      </c>
      <c r="H2866" s="2" t="s">
        <v>9880</v>
      </c>
      <c r="I2866" s="2" t="s">
        <v>9897</v>
      </c>
      <c r="J2866" s="2" t="s">
        <v>9903</v>
      </c>
      <c r="K2866" s="2" t="s">
        <v>9907</v>
      </c>
      <c r="L2866" s="2" t="s">
        <v>9914</v>
      </c>
      <c r="M2866" s="2">
        <v>3</v>
      </c>
      <c r="N2866" s="2">
        <v>4976.95</v>
      </c>
      <c r="O2866" s="2">
        <v>14930.85</v>
      </c>
      <c r="P2866" s="2">
        <v>6.63</v>
      </c>
      <c r="Q2866" s="2">
        <v>13940.93</v>
      </c>
      <c r="R2866" s="2">
        <v>3</v>
      </c>
      <c r="S2866" s="2">
        <f t="shared" si="132"/>
        <v>6</v>
      </c>
      <c r="T2866" s="2">
        <f t="shared" si="133"/>
        <v>-2</v>
      </c>
      <c r="U2866" s="6">
        <f t="shared" si="134"/>
        <v>24.863851742655577</v>
      </c>
    </row>
    <row r="2867" spans="1:21" x14ac:dyDescent="0.3">
      <c r="A2867" s="2" t="s">
        <v>2882</v>
      </c>
      <c r="B2867" s="2" t="s">
        <v>7833</v>
      </c>
      <c r="C2867" s="3">
        <v>45806</v>
      </c>
      <c r="D2867" s="4">
        <v>4</v>
      </c>
      <c r="E2867" s="3">
        <v>45810</v>
      </c>
      <c r="F2867" s="3">
        <v>45815</v>
      </c>
      <c r="G2867" s="3">
        <v>30558</v>
      </c>
      <c r="H2867" s="2" t="s">
        <v>9882</v>
      </c>
      <c r="I2867" s="2" t="s">
        <v>9898</v>
      </c>
      <c r="J2867" s="2" t="s">
        <v>9906</v>
      </c>
      <c r="K2867" s="2" t="s">
        <v>9911</v>
      </c>
      <c r="L2867" s="2" t="s">
        <v>9926</v>
      </c>
      <c r="M2867" s="2">
        <v>1</v>
      </c>
      <c r="N2867" s="2">
        <v>28240.81</v>
      </c>
      <c r="O2867" s="2">
        <v>28240.81</v>
      </c>
      <c r="P2867" s="2">
        <v>22.46</v>
      </c>
      <c r="Q2867" s="2">
        <v>21897.919999999998</v>
      </c>
      <c r="R2867" s="2">
        <v>1</v>
      </c>
      <c r="S2867" s="2">
        <f t="shared" si="132"/>
        <v>9</v>
      </c>
      <c r="T2867" s="2">
        <f t="shared" si="133"/>
        <v>-5</v>
      </c>
      <c r="U2867" s="6">
        <f t="shared" si="134"/>
        <v>41.746084298994013</v>
      </c>
    </row>
    <row r="2868" spans="1:21" x14ac:dyDescent="0.3">
      <c r="A2868" s="2" t="s">
        <v>2883</v>
      </c>
      <c r="B2868" s="2" t="s">
        <v>7834</v>
      </c>
      <c r="C2868" s="3">
        <v>45488</v>
      </c>
      <c r="D2868" s="4">
        <v>7</v>
      </c>
      <c r="E2868" s="3">
        <v>45492</v>
      </c>
      <c r="F2868" s="3">
        <v>45494</v>
      </c>
      <c r="G2868" s="3">
        <v>34335</v>
      </c>
      <c r="H2868" s="2" t="s">
        <v>9881</v>
      </c>
      <c r="I2868" s="2" t="s">
        <v>9885</v>
      </c>
      <c r="J2868" s="2" t="s">
        <v>9903</v>
      </c>
      <c r="K2868" s="2" t="s">
        <v>9908</v>
      </c>
      <c r="L2868" s="2" t="s">
        <v>9918</v>
      </c>
      <c r="M2868" s="2">
        <v>9</v>
      </c>
      <c r="N2868" s="2">
        <v>4227.79</v>
      </c>
      <c r="O2868" s="2">
        <v>38050.11</v>
      </c>
      <c r="P2868" s="2">
        <v>26.69</v>
      </c>
      <c r="Q2868" s="2">
        <v>27894.54</v>
      </c>
      <c r="R2868" s="2">
        <v>3</v>
      </c>
      <c r="S2868" s="2">
        <f t="shared" si="132"/>
        <v>6</v>
      </c>
      <c r="T2868" s="2">
        <f t="shared" si="133"/>
        <v>1</v>
      </c>
      <c r="U2868" s="6">
        <f t="shared" si="134"/>
        <v>30.534575642497572</v>
      </c>
    </row>
    <row r="2869" spans="1:21" x14ac:dyDescent="0.3">
      <c r="A2869" s="2" t="s">
        <v>2884</v>
      </c>
      <c r="B2869" s="2" t="s">
        <v>7835</v>
      </c>
      <c r="C2869" s="3">
        <v>45513</v>
      </c>
      <c r="D2869" s="4">
        <v>7</v>
      </c>
      <c r="E2869" s="3">
        <v>45517</v>
      </c>
      <c r="F2869" s="3">
        <v>45522</v>
      </c>
      <c r="G2869" s="3">
        <v>36063</v>
      </c>
      <c r="H2869" s="2" t="s">
        <v>9879</v>
      </c>
      <c r="I2869" s="2" t="s">
        <v>9896</v>
      </c>
      <c r="J2869" s="2" t="s">
        <v>9903</v>
      </c>
      <c r="K2869" s="2" t="s">
        <v>9908</v>
      </c>
      <c r="L2869" s="2" t="s">
        <v>9934</v>
      </c>
      <c r="M2869" s="2">
        <v>8</v>
      </c>
      <c r="N2869" s="2">
        <v>14999.47</v>
      </c>
      <c r="O2869" s="2">
        <v>119995.76</v>
      </c>
      <c r="P2869" s="2">
        <v>17.100000000000001</v>
      </c>
      <c r="Q2869" s="2">
        <v>99476.49</v>
      </c>
      <c r="R2869" s="2">
        <v>2</v>
      </c>
      <c r="S2869" s="2">
        <f t="shared" si="132"/>
        <v>9</v>
      </c>
      <c r="T2869" s="2">
        <f t="shared" si="133"/>
        <v>-2</v>
      </c>
      <c r="U2869" s="6">
        <f t="shared" si="134"/>
        <v>25.872034070168326</v>
      </c>
    </row>
    <row r="2870" spans="1:21" x14ac:dyDescent="0.3">
      <c r="A2870" s="2" t="s">
        <v>2885</v>
      </c>
      <c r="B2870" s="2" t="s">
        <v>7836</v>
      </c>
      <c r="C2870" s="3">
        <v>45324</v>
      </c>
      <c r="D2870" s="4">
        <v>3</v>
      </c>
      <c r="E2870" s="3">
        <v>45329</v>
      </c>
      <c r="F2870" s="3">
        <v>45331</v>
      </c>
      <c r="G2870" s="3">
        <v>25346</v>
      </c>
      <c r="H2870" s="2" t="s">
        <v>9880</v>
      </c>
      <c r="I2870" s="2" t="s">
        <v>9884</v>
      </c>
      <c r="J2870" s="2" t="s">
        <v>9903</v>
      </c>
      <c r="K2870" s="2" t="s">
        <v>9908</v>
      </c>
      <c r="L2870" s="2" t="s">
        <v>9918</v>
      </c>
      <c r="M2870" s="2">
        <v>5</v>
      </c>
      <c r="N2870" s="2">
        <v>3798.87</v>
      </c>
      <c r="O2870" s="2">
        <v>18994.349999999999</v>
      </c>
      <c r="P2870" s="2">
        <v>12.77</v>
      </c>
      <c r="Q2870" s="2">
        <v>16568.77</v>
      </c>
      <c r="R2870" s="2">
        <v>1</v>
      </c>
      <c r="S2870" s="2">
        <f t="shared" si="132"/>
        <v>7</v>
      </c>
      <c r="T2870" s="2">
        <f t="shared" si="133"/>
        <v>-4</v>
      </c>
      <c r="U2870" s="6">
        <f t="shared" si="134"/>
        <v>54.696783025325118</v>
      </c>
    </row>
    <row r="2871" spans="1:21" x14ac:dyDescent="0.3">
      <c r="A2871" s="2" t="s">
        <v>2886</v>
      </c>
      <c r="B2871" s="2" t="s">
        <v>7837</v>
      </c>
      <c r="C2871" s="3">
        <v>45370</v>
      </c>
      <c r="D2871" s="4">
        <v>6</v>
      </c>
      <c r="E2871" s="3">
        <v>45375</v>
      </c>
      <c r="F2871" s="3">
        <v>45379</v>
      </c>
      <c r="G2871" s="3">
        <v>38739</v>
      </c>
      <c r="H2871" s="2" t="s">
        <v>9882</v>
      </c>
      <c r="I2871" s="2" t="s">
        <v>9895</v>
      </c>
      <c r="J2871" s="2" t="s">
        <v>9904</v>
      </c>
      <c r="K2871" s="2" t="s">
        <v>9909</v>
      </c>
      <c r="L2871" s="2" t="s">
        <v>9927</v>
      </c>
      <c r="M2871" s="2">
        <v>4</v>
      </c>
      <c r="N2871" s="2">
        <v>43117.4</v>
      </c>
      <c r="O2871" s="2">
        <v>172469.6</v>
      </c>
      <c r="P2871" s="2">
        <v>25.7</v>
      </c>
      <c r="Q2871" s="2">
        <v>128144.91</v>
      </c>
      <c r="R2871" s="2">
        <v>5</v>
      </c>
      <c r="S2871" s="2">
        <f t="shared" si="132"/>
        <v>9</v>
      </c>
      <c r="T2871" s="2">
        <f t="shared" si="133"/>
        <v>-3</v>
      </c>
      <c r="U2871" s="6">
        <f t="shared" si="134"/>
        <v>18.154034582132567</v>
      </c>
    </row>
    <row r="2872" spans="1:21" x14ac:dyDescent="0.3">
      <c r="A2872" s="2" t="s">
        <v>2887</v>
      </c>
      <c r="B2872" s="2" t="s">
        <v>7838</v>
      </c>
      <c r="C2872" s="3">
        <v>45299</v>
      </c>
      <c r="D2872" s="4">
        <v>8</v>
      </c>
      <c r="E2872" s="3">
        <v>45303</v>
      </c>
      <c r="F2872" s="3">
        <v>45308</v>
      </c>
      <c r="G2872" s="3">
        <v>35721</v>
      </c>
      <c r="H2872" s="2" t="s">
        <v>9880</v>
      </c>
      <c r="I2872" s="2" t="s">
        <v>9889</v>
      </c>
      <c r="J2872" s="2" t="s">
        <v>9903</v>
      </c>
      <c r="K2872" s="2" t="s">
        <v>9908</v>
      </c>
      <c r="L2872" s="2" t="s">
        <v>9934</v>
      </c>
      <c r="M2872" s="2">
        <v>6</v>
      </c>
      <c r="N2872" s="2">
        <v>33164.629999999997</v>
      </c>
      <c r="O2872" s="2">
        <v>198987.78</v>
      </c>
      <c r="P2872" s="2">
        <v>28.21</v>
      </c>
      <c r="Q2872" s="2">
        <v>142853.32999999999</v>
      </c>
      <c r="R2872" s="2">
        <v>3</v>
      </c>
      <c r="S2872" s="2">
        <f t="shared" si="132"/>
        <v>9</v>
      </c>
      <c r="T2872" s="2">
        <f t="shared" si="133"/>
        <v>-1</v>
      </c>
      <c r="U2872" s="6">
        <f t="shared" si="134"/>
        <v>26.223134839151268</v>
      </c>
    </row>
    <row r="2873" spans="1:21" x14ac:dyDescent="0.3">
      <c r="A2873" s="2" t="s">
        <v>2888</v>
      </c>
      <c r="B2873" s="2" t="s">
        <v>7839</v>
      </c>
      <c r="C2873" s="3">
        <v>45854</v>
      </c>
      <c r="D2873" s="4">
        <v>10</v>
      </c>
      <c r="E2873" s="3">
        <v>45857</v>
      </c>
      <c r="F2873" s="3">
        <v>45858</v>
      </c>
      <c r="G2873" s="3">
        <v>22433</v>
      </c>
      <c r="H2873" s="2" t="s">
        <v>9882</v>
      </c>
      <c r="I2873" s="2" t="s">
        <v>9898</v>
      </c>
      <c r="J2873" s="2" t="s">
        <v>9903</v>
      </c>
      <c r="K2873" s="2" t="s">
        <v>9908</v>
      </c>
      <c r="L2873" s="2" t="s">
        <v>9921</v>
      </c>
      <c r="M2873" s="2">
        <v>7</v>
      </c>
      <c r="N2873" s="2">
        <v>10777.88</v>
      </c>
      <c r="O2873" s="2">
        <v>75445.159999999989</v>
      </c>
      <c r="P2873" s="2">
        <v>6.97</v>
      </c>
      <c r="Q2873" s="2">
        <v>70186.63</v>
      </c>
      <c r="R2873" s="2">
        <v>1</v>
      </c>
      <c r="S2873" s="2">
        <f t="shared" si="132"/>
        <v>4</v>
      </c>
      <c r="T2873" s="2">
        <f t="shared" si="133"/>
        <v>6</v>
      </c>
      <c r="U2873" s="6">
        <f t="shared" si="134"/>
        <v>64.123878522387429</v>
      </c>
    </row>
    <row r="2874" spans="1:21" x14ac:dyDescent="0.3">
      <c r="A2874" s="2" t="s">
        <v>2889</v>
      </c>
      <c r="B2874" s="2" t="s">
        <v>7840</v>
      </c>
      <c r="C2874" s="3">
        <v>45837</v>
      </c>
      <c r="D2874" s="4">
        <v>7</v>
      </c>
      <c r="E2874" s="3">
        <v>45842</v>
      </c>
      <c r="F2874" s="3">
        <v>45847</v>
      </c>
      <c r="G2874" s="3">
        <v>33880</v>
      </c>
      <c r="H2874" s="2" t="s">
        <v>9880</v>
      </c>
      <c r="I2874" s="2" t="s">
        <v>9884</v>
      </c>
      <c r="J2874" s="2" t="s">
        <v>9905</v>
      </c>
      <c r="K2874" s="2" t="s">
        <v>9910</v>
      </c>
      <c r="L2874" s="2" t="s">
        <v>9925</v>
      </c>
      <c r="M2874" s="2">
        <v>7</v>
      </c>
      <c r="N2874" s="2">
        <v>12060.26</v>
      </c>
      <c r="O2874" s="2">
        <v>84421.82</v>
      </c>
      <c r="P2874" s="2">
        <v>26.99</v>
      </c>
      <c r="Q2874" s="2">
        <v>61636.37</v>
      </c>
      <c r="R2874" s="2">
        <v>2</v>
      </c>
      <c r="S2874" s="2">
        <f t="shared" si="132"/>
        <v>10</v>
      </c>
      <c r="T2874" s="2">
        <f t="shared" si="133"/>
        <v>-3</v>
      </c>
      <c r="U2874" s="6">
        <f t="shared" si="134"/>
        <v>32.735163861824624</v>
      </c>
    </row>
    <row r="2875" spans="1:21" x14ac:dyDescent="0.3">
      <c r="A2875" s="2" t="s">
        <v>2890</v>
      </c>
      <c r="B2875" s="2" t="s">
        <v>7841</v>
      </c>
      <c r="C2875" s="3">
        <v>45157</v>
      </c>
      <c r="D2875" s="4">
        <v>9</v>
      </c>
      <c r="E2875" s="3">
        <v>45161</v>
      </c>
      <c r="F2875" s="3">
        <v>45163</v>
      </c>
      <c r="G2875" s="3">
        <v>30035</v>
      </c>
      <c r="H2875" s="2" t="s">
        <v>9882</v>
      </c>
      <c r="I2875" s="2" t="s">
        <v>9898</v>
      </c>
      <c r="J2875" s="2" t="s">
        <v>9904</v>
      </c>
      <c r="K2875" s="2" t="s">
        <v>9912</v>
      </c>
      <c r="L2875" s="2" t="s">
        <v>9920</v>
      </c>
      <c r="M2875" s="2">
        <v>6</v>
      </c>
      <c r="N2875" s="2">
        <v>7894.35</v>
      </c>
      <c r="O2875" s="2">
        <v>47366.100000000013</v>
      </c>
      <c r="P2875" s="2">
        <v>23.15</v>
      </c>
      <c r="Q2875" s="2">
        <v>36400.85</v>
      </c>
      <c r="R2875" s="2">
        <v>1</v>
      </c>
      <c r="S2875" s="2">
        <f t="shared" si="132"/>
        <v>6</v>
      </c>
      <c r="T2875" s="2">
        <f t="shared" si="133"/>
        <v>3</v>
      </c>
      <c r="U2875" s="6">
        <f t="shared" si="134"/>
        <v>41.403129074315515</v>
      </c>
    </row>
    <row r="2876" spans="1:21" x14ac:dyDescent="0.3">
      <c r="A2876" s="2" t="s">
        <v>2891</v>
      </c>
      <c r="B2876" s="2" t="s">
        <v>7842</v>
      </c>
      <c r="C2876" s="3">
        <v>45468</v>
      </c>
      <c r="D2876" s="4">
        <v>10</v>
      </c>
      <c r="E2876" s="3">
        <v>45469</v>
      </c>
      <c r="F2876" s="3">
        <v>45470</v>
      </c>
      <c r="G2876" s="3">
        <v>29994</v>
      </c>
      <c r="H2876" s="2" t="s">
        <v>9881</v>
      </c>
      <c r="I2876" s="2" t="s">
        <v>9885</v>
      </c>
      <c r="J2876" s="2" t="s">
        <v>9905</v>
      </c>
      <c r="K2876" s="2" t="s">
        <v>9910</v>
      </c>
      <c r="L2876" s="2" t="s">
        <v>9924</v>
      </c>
      <c r="M2876" s="2">
        <v>4</v>
      </c>
      <c r="N2876" s="2">
        <v>18829.580000000002</v>
      </c>
      <c r="O2876" s="2">
        <v>75318.320000000007</v>
      </c>
      <c r="P2876" s="2">
        <v>25.25</v>
      </c>
      <c r="Q2876" s="2">
        <v>56300.44</v>
      </c>
      <c r="R2876" s="2">
        <v>3</v>
      </c>
      <c r="S2876" s="2">
        <f t="shared" si="132"/>
        <v>2</v>
      </c>
      <c r="T2876" s="2">
        <f t="shared" si="133"/>
        <v>8</v>
      </c>
      <c r="U2876" s="6">
        <f t="shared" si="134"/>
        <v>42.364828727874695</v>
      </c>
    </row>
    <row r="2877" spans="1:21" x14ac:dyDescent="0.3">
      <c r="A2877" s="2" t="s">
        <v>2892</v>
      </c>
      <c r="B2877" s="2" t="s">
        <v>7843</v>
      </c>
      <c r="C2877" s="3">
        <v>45694</v>
      </c>
      <c r="D2877" s="4">
        <v>7</v>
      </c>
      <c r="E2877" s="3">
        <v>45697</v>
      </c>
      <c r="F2877" s="3">
        <v>45700</v>
      </c>
      <c r="G2877" s="3">
        <v>32217</v>
      </c>
      <c r="H2877" s="2" t="s">
        <v>9879</v>
      </c>
      <c r="I2877" s="2" t="s">
        <v>9893</v>
      </c>
      <c r="J2877" s="2" t="s">
        <v>9905</v>
      </c>
      <c r="K2877" s="2" t="s">
        <v>9910</v>
      </c>
      <c r="L2877" s="2" t="s">
        <v>9935</v>
      </c>
      <c r="M2877" s="2">
        <v>6</v>
      </c>
      <c r="N2877" s="2">
        <v>13576.78</v>
      </c>
      <c r="O2877" s="2">
        <v>81460.680000000008</v>
      </c>
      <c r="P2877" s="2">
        <v>2.0299999999999998</v>
      </c>
      <c r="Q2877" s="2">
        <v>79807.03</v>
      </c>
      <c r="R2877" s="2">
        <v>1</v>
      </c>
      <c r="S2877" s="2">
        <f t="shared" si="132"/>
        <v>6</v>
      </c>
      <c r="T2877" s="2">
        <f t="shared" si="133"/>
        <v>1</v>
      </c>
      <c r="U2877" s="6">
        <f t="shared" si="134"/>
        <v>36.896685878962536</v>
      </c>
    </row>
    <row r="2878" spans="1:21" x14ac:dyDescent="0.3">
      <c r="A2878" s="2" t="s">
        <v>2893</v>
      </c>
      <c r="B2878" s="2" t="s">
        <v>7844</v>
      </c>
      <c r="C2878" s="3">
        <v>45626</v>
      </c>
      <c r="D2878" s="4">
        <v>5</v>
      </c>
      <c r="E2878" s="3">
        <v>45631</v>
      </c>
      <c r="F2878" s="3">
        <v>45634</v>
      </c>
      <c r="G2878" s="3">
        <v>36211</v>
      </c>
      <c r="H2878" s="2" t="s">
        <v>9880</v>
      </c>
      <c r="I2878" s="2" t="s">
        <v>9884</v>
      </c>
      <c r="J2878" s="2" t="s">
        <v>9904</v>
      </c>
      <c r="K2878" s="2" t="s">
        <v>9912</v>
      </c>
      <c r="L2878" s="2" t="s">
        <v>9930</v>
      </c>
      <c r="M2878" s="2">
        <v>9</v>
      </c>
      <c r="N2878" s="2">
        <v>40505.9</v>
      </c>
      <c r="O2878" s="2">
        <v>364553.1</v>
      </c>
      <c r="P2878" s="2">
        <v>2.82</v>
      </c>
      <c r="Q2878" s="2">
        <v>354272.7</v>
      </c>
      <c r="R2878" s="2">
        <v>3</v>
      </c>
      <c r="S2878" s="2">
        <f t="shared" si="132"/>
        <v>8</v>
      </c>
      <c r="T2878" s="2">
        <f t="shared" si="133"/>
        <v>-3</v>
      </c>
      <c r="U2878" s="6">
        <f t="shared" si="134"/>
        <v>25.775508055175319</v>
      </c>
    </row>
    <row r="2879" spans="1:21" x14ac:dyDescent="0.3">
      <c r="A2879" s="2" t="s">
        <v>2894</v>
      </c>
      <c r="B2879" s="2" t="s">
        <v>7845</v>
      </c>
      <c r="C2879" s="3">
        <v>45205</v>
      </c>
      <c r="D2879" s="4">
        <v>5</v>
      </c>
      <c r="E2879" s="3">
        <v>45206</v>
      </c>
      <c r="F2879" s="3">
        <v>45208</v>
      </c>
      <c r="G2879" s="3">
        <v>37125</v>
      </c>
      <c r="H2879" s="2" t="s">
        <v>9881</v>
      </c>
      <c r="I2879" s="2" t="s">
        <v>9885</v>
      </c>
      <c r="J2879" s="2" t="s">
        <v>9906</v>
      </c>
      <c r="K2879" s="2" t="s">
        <v>9911</v>
      </c>
      <c r="L2879" s="2" t="s">
        <v>9926</v>
      </c>
      <c r="M2879" s="2">
        <v>4</v>
      </c>
      <c r="N2879" s="2">
        <v>43122.51</v>
      </c>
      <c r="O2879" s="2">
        <v>172490.04</v>
      </c>
      <c r="P2879" s="2">
        <v>26.3</v>
      </c>
      <c r="Q2879" s="2">
        <v>127125.16</v>
      </c>
      <c r="R2879" s="2">
        <v>3</v>
      </c>
      <c r="S2879" s="2">
        <f t="shared" si="132"/>
        <v>3</v>
      </c>
      <c r="T2879" s="2">
        <f t="shared" si="133"/>
        <v>2</v>
      </c>
      <c r="U2879" s="6">
        <f t="shared" si="134"/>
        <v>22.123809523809523</v>
      </c>
    </row>
    <row r="2880" spans="1:21" x14ac:dyDescent="0.3">
      <c r="A2880" s="2" t="s">
        <v>2895</v>
      </c>
      <c r="B2880" s="2" t="s">
        <v>7679</v>
      </c>
      <c r="C2880" s="3">
        <v>45363</v>
      </c>
      <c r="D2880" s="4">
        <v>5</v>
      </c>
      <c r="E2880" s="3">
        <v>45364</v>
      </c>
      <c r="F2880" s="3">
        <v>45365</v>
      </c>
      <c r="G2880" s="3">
        <v>32067</v>
      </c>
      <c r="H2880" s="2" t="s">
        <v>9882</v>
      </c>
      <c r="I2880" s="2" t="s">
        <v>9887</v>
      </c>
      <c r="J2880" s="2" t="s">
        <v>9905</v>
      </c>
      <c r="K2880" s="2" t="s">
        <v>9910</v>
      </c>
      <c r="L2880" s="2" t="s">
        <v>9924</v>
      </c>
      <c r="M2880" s="2">
        <v>2</v>
      </c>
      <c r="N2880" s="2">
        <v>33875.46</v>
      </c>
      <c r="O2880" s="2">
        <v>67750.92</v>
      </c>
      <c r="P2880" s="2">
        <v>27.02</v>
      </c>
      <c r="Q2880" s="2">
        <v>49444.62</v>
      </c>
      <c r="R2880" s="2">
        <v>1</v>
      </c>
      <c r="S2880" s="2">
        <f t="shared" si="132"/>
        <v>2</v>
      </c>
      <c r="T2880" s="2">
        <f t="shared" si="133"/>
        <v>3</v>
      </c>
      <c r="U2880" s="6">
        <f t="shared" si="134"/>
        <v>36.401152737752163</v>
      </c>
    </row>
    <row r="2881" spans="1:21" x14ac:dyDescent="0.3">
      <c r="A2881" s="2" t="s">
        <v>2896</v>
      </c>
      <c r="B2881" s="2" t="s">
        <v>7846</v>
      </c>
      <c r="C2881" s="3">
        <v>45695</v>
      </c>
      <c r="D2881" s="4">
        <v>8</v>
      </c>
      <c r="E2881" s="3">
        <v>45696</v>
      </c>
      <c r="F2881" s="3">
        <v>45699</v>
      </c>
      <c r="G2881" s="3">
        <v>33109</v>
      </c>
      <c r="H2881" s="2" t="s">
        <v>9880</v>
      </c>
      <c r="I2881" s="2" t="s">
        <v>9892</v>
      </c>
      <c r="J2881" s="2" t="s">
        <v>9905</v>
      </c>
      <c r="K2881" s="2" t="s">
        <v>9910</v>
      </c>
      <c r="L2881" s="2" t="s">
        <v>9917</v>
      </c>
      <c r="M2881" s="2">
        <v>10</v>
      </c>
      <c r="N2881" s="2">
        <v>17458.849999999999</v>
      </c>
      <c r="O2881" s="2">
        <v>174588.5</v>
      </c>
      <c r="P2881" s="2">
        <v>10.56</v>
      </c>
      <c r="Q2881" s="2">
        <v>156151.95000000001</v>
      </c>
      <c r="R2881" s="2">
        <v>5</v>
      </c>
      <c r="S2881" s="2">
        <f t="shared" si="132"/>
        <v>4</v>
      </c>
      <c r="T2881" s="2">
        <f t="shared" si="133"/>
        <v>4</v>
      </c>
      <c r="U2881" s="6">
        <f t="shared" si="134"/>
        <v>34.458590006844624</v>
      </c>
    </row>
    <row r="2882" spans="1:21" x14ac:dyDescent="0.3">
      <c r="A2882" s="2" t="s">
        <v>2897</v>
      </c>
      <c r="B2882" s="2" t="s">
        <v>7847</v>
      </c>
      <c r="C2882" s="3">
        <v>45865</v>
      </c>
      <c r="D2882" s="4">
        <v>9</v>
      </c>
      <c r="E2882" s="3">
        <v>45870</v>
      </c>
      <c r="F2882" s="3">
        <v>45873</v>
      </c>
      <c r="G2882" s="3">
        <v>36531</v>
      </c>
      <c r="H2882" s="2" t="s">
        <v>9882</v>
      </c>
      <c r="I2882" s="2" t="s">
        <v>9887</v>
      </c>
      <c r="J2882" s="2" t="s">
        <v>9906</v>
      </c>
      <c r="K2882" s="2" t="s">
        <v>9911</v>
      </c>
      <c r="L2882" s="2" t="s">
        <v>9936</v>
      </c>
      <c r="M2882" s="2">
        <v>10</v>
      </c>
      <c r="N2882" s="2">
        <v>42126.15</v>
      </c>
      <c r="O2882" s="2">
        <v>421261.5</v>
      </c>
      <c r="P2882" s="2">
        <v>21.62</v>
      </c>
      <c r="Q2882" s="2">
        <v>330184.76</v>
      </c>
      <c r="R2882" s="2">
        <v>1</v>
      </c>
      <c r="S2882" s="2">
        <f t="shared" si="132"/>
        <v>8</v>
      </c>
      <c r="T2882" s="2">
        <f t="shared" si="133"/>
        <v>1</v>
      </c>
      <c r="U2882" s="6">
        <f t="shared" si="134"/>
        <v>25.553753816994842</v>
      </c>
    </row>
    <row r="2883" spans="1:21" x14ac:dyDescent="0.3">
      <c r="A2883" s="2" t="s">
        <v>2898</v>
      </c>
      <c r="B2883" s="2" t="s">
        <v>7848</v>
      </c>
      <c r="C2883" s="3">
        <v>45418</v>
      </c>
      <c r="D2883" s="4">
        <v>4</v>
      </c>
      <c r="E2883" s="3">
        <v>45421</v>
      </c>
      <c r="F2883" s="3">
        <v>45424</v>
      </c>
      <c r="G2883" s="3">
        <v>36472</v>
      </c>
      <c r="H2883" s="2" t="s">
        <v>9879</v>
      </c>
      <c r="I2883" s="2" t="s">
        <v>9900</v>
      </c>
      <c r="J2883" s="2" t="s">
        <v>9905</v>
      </c>
      <c r="K2883" s="2" t="s">
        <v>9910</v>
      </c>
      <c r="L2883" s="2" t="s">
        <v>9925</v>
      </c>
      <c r="M2883" s="2">
        <v>4</v>
      </c>
      <c r="N2883" s="2">
        <v>41739.81</v>
      </c>
      <c r="O2883" s="2">
        <v>166959.24</v>
      </c>
      <c r="P2883" s="2">
        <v>19.39</v>
      </c>
      <c r="Q2883" s="2">
        <v>134585.84</v>
      </c>
      <c r="R2883" s="2">
        <v>4</v>
      </c>
      <c r="S2883" s="2">
        <f t="shared" ref="S2883:S2946" si="135">_xlfn.DAYS(F2883,C2883)</f>
        <v>6</v>
      </c>
      <c r="T2883" s="2">
        <f t="shared" ref="T2883:T2946" si="136">D2883-S2883</f>
        <v>-2</v>
      </c>
      <c r="U2883" s="6">
        <f t="shared" ref="U2883:U2946" si="137">YEARFRAC(G2883,C2883,1)</f>
        <v>24.491523639043908</v>
      </c>
    </row>
    <row r="2884" spans="1:21" x14ac:dyDescent="0.3">
      <c r="A2884" s="2" t="s">
        <v>2899</v>
      </c>
      <c r="B2884" s="2" t="s">
        <v>7849</v>
      </c>
      <c r="C2884" s="3">
        <v>45622</v>
      </c>
      <c r="D2884" s="4">
        <v>8</v>
      </c>
      <c r="E2884" s="3">
        <v>45626</v>
      </c>
      <c r="F2884" s="3">
        <v>45631</v>
      </c>
      <c r="G2884" s="3">
        <v>23123</v>
      </c>
      <c r="H2884" s="2" t="s">
        <v>9881</v>
      </c>
      <c r="I2884" s="2" t="s">
        <v>9894</v>
      </c>
      <c r="J2884" s="2" t="s">
        <v>9904</v>
      </c>
      <c r="K2884" s="2" t="s">
        <v>9909</v>
      </c>
      <c r="L2884" s="2" t="s">
        <v>9916</v>
      </c>
      <c r="M2884" s="2">
        <v>9</v>
      </c>
      <c r="N2884" s="2">
        <v>30357.32</v>
      </c>
      <c r="O2884" s="2">
        <v>273215.88</v>
      </c>
      <c r="P2884" s="2">
        <v>15.73</v>
      </c>
      <c r="Q2884" s="2">
        <v>230239.02</v>
      </c>
      <c r="R2884" s="2">
        <v>1</v>
      </c>
      <c r="S2884" s="2">
        <f t="shared" si="135"/>
        <v>9</v>
      </c>
      <c r="T2884" s="2">
        <f t="shared" si="136"/>
        <v>-1</v>
      </c>
      <c r="U2884" s="6">
        <f t="shared" si="137"/>
        <v>61.597544820277314</v>
      </c>
    </row>
    <row r="2885" spans="1:21" x14ac:dyDescent="0.3">
      <c r="A2885" s="2" t="s">
        <v>2900</v>
      </c>
      <c r="B2885" s="2" t="s">
        <v>7850</v>
      </c>
      <c r="C2885" s="3">
        <v>45445</v>
      </c>
      <c r="D2885" s="4">
        <v>10</v>
      </c>
      <c r="E2885" s="3">
        <v>45450</v>
      </c>
      <c r="F2885" s="3">
        <v>45455</v>
      </c>
      <c r="G2885" s="3">
        <v>34500</v>
      </c>
      <c r="H2885" s="2" t="s">
        <v>9881</v>
      </c>
      <c r="I2885" s="2" t="s">
        <v>9885</v>
      </c>
      <c r="J2885" s="2" t="s">
        <v>9906</v>
      </c>
      <c r="K2885" s="2" t="s">
        <v>9911</v>
      </c>
      <c r="L2885" s="2" t="s">
        <v>9922</v>
      </c>
      <c r="M2885" s="2">
        <v>4</v>
      </c>
      <c r="N2885" s="2">
        <v>36361.47</v>
      </c>
      <c r="O2885" s="2">
        <v>145445.88</v>
      </c>
      <c r="P2885" s="2">
        <v>13.35</v>
      </c>
      <c r="Q2885" s="2">
        <v>126028.86</v>
      </c>
      <c r="R2885" s="2">
        <v>5</v>
      </c>
      <c r="S2885" s="2">
        <f t="shared" si="135"/>
        <v>10</v>
      </c>
      <c r="T2885" s="2">
        <f t="shared" si="136"/>
        <v>0</v>
      </c>
      <c r="U2885" s="6">
        <f t="shared" si="137"/>
        <v>29.965115252141658</v>
      </c>
    </row>
    <row r="2886" spans="1:21" x14ac:dyDescent="0.3">
      <c r="A2886" s="2" t="s">
        <v>2901</v>
      </c>
      <c r="B2886" s="2" t="s">
        <v>7851</v>
      </c>
      <c r="C2886" s="3">
        <v>45402</v>
      </c>
      <c r="D2886" s="4">
        <v>6</v>
      </c>
      <c r="E2886" s="3">
        <v>45403</v>
      </c>
      <c r="F2886" s="3">
        <v>45406</v>
      </c>
      <c r="G2886" s="3">
        <v>24761</v>
      </c>
      <c r="H2886" s="2" t="s">
        <v>9879</v>
      </c>
      <c r="I2886" s="2" t="s">
        <v>9896</v>
      </c>
      <c r="J2886" s="2" t="s">
        <v>9906</v>
      </c>
      <c r="K2886" s="2" t="s">
        <v>9911</v>
      </c>
      <c r="L2886" s="2" t="s">
        <v>9926</v>
      </c>
      <c r="M2886" s="2">
        <v>8</v>
      </c>
      <c r="N2886" s="2">
        <v>2523.7800000000002</v>
      </c>
      <c r="O2886" s="2">
        <v>20190.240000000002</v>
      </c>
      <c r="P2886" s="2">
        <v>1.83</v>
      </c>
      <c r="Q2886" s="2">
        <v>19820.759999999998</v>
      </c>
      <c r="R2886" s="2">
        <v>4</v>
      </c>
      <c r="S2886" s="2">
        <f t="shared" si="135"/>
        <v>4</v>
      </c>
      <c r="T2886" s="2">
        <f t="shared" si="136"/>
        <v>2</v>
      </c>
      <c r="U2886" s="6">
        <f t="shared" si="137"/>
        <v>56.51064432381402</v>
      </c>
    </row>
    <row r="2887" spans="1:21" x14ac:dyDescent="0.3">
      <c r="A2887" s="2" t="s">
        <v>2902</v>
      </c>
      <c r="B2887" s="2" t="s">
        <v>7852</v>
      </c>
      <c r="C2887" s="3">
        <v>45566</v>
      </c>
      <c r="D2887" s="4">
        <v>8</v>
      </c>
      <c r="E2887" s="3">
        <v>45568</v>
      </c>
      <c r="F2887" s="3">
        <v>45570</v>
      </c>
      <c r="G2887" s="3">
        <v>23373</v>
      </c>
      <c r="H2887" s="2" t="s">
        <v>9879</v>
      </c>
      <c r="I2887" s="2" t="s">
        <v>9896</v>
      </c>
      <c r="J2887" s="2" t="s">
        <v>9906</v>
      </c>
      <c r="K2887" s="2" t="s">
        <v>9911</v>
      </c>
      <c r="L2887" s="2" t="s">
        <v>9922</v>
      </c>
      <c r="M2887" s="2">
        <v>4</v>
      </c>
      <c r="N2887" s="2">
        <v>45567.54</v>
      </c>
      <c r="O2887" s="2">
        <v>182270.16</v>
      </c>
      <c r="P2887" s="2">
        <v>22.9</v>
      </c>
      <c r="Q2887" s="2">
        <v>140530.29</v>
      </c>
      <c r="R2887" s="2">
        <v>2</v>
      </c>
      <c r="S2887" s="2">
        <f t="shared" si="135"/>
        <v>4</v>
      </c>
      <c r="T2887" s="2">
        <f t="shared" si="136"/>
        <v>4</v>
      </c>
      <c r="U2887" s="6">
        <f t="shared" si="137"/>
        <v>60.759780976772944</v>
      </c>
    </row>
    <row r="2888" spans="1:21" x14ac:dyDescent="0.3">
      <c r="A2888" s="2" t="s">
        <v>2903</v>
      </c>
      <c r="B2888" s="2" t="s">
        <v>7853</v>
      </c>
      <c r="C2888" s="3">
        <v>45868</v>
      </c>
      <c r="D2888" s="4">
        <v>4</v>
      </c>
      <c r="E2888" s="3">
        <v>45870</v>
      </c>
      <c r="F2888" s="3">
        <v>45872</v>
      </c>
      <c r="G2888" s="3">
        <v>23837</v>
      </c>
      <c r="H2888" s="2" t="s">
        <v>9882</v>
      </c>
      <c r="I2888" s="2" t="s">
        <v>9902</v>
      </c>
      <c r="J2888" s="2" t="s">
        <v>9903</v>
      </c>
      <c r="K2888" s="2" t="s">
        <v>9907</v>
      </c>
      <c r="L2888" s="2" t="s">
        <v>9913</v>
      </c>
      <c r="M2888" s="2">
        <v>9</v>
      </c>
      <c r="N2888" s="2">
        <v>1929.69</v>
      </c>
      <c r="O2888" s="2">
        <v>17367.21</v>
      </c>
      <c r="P2888" s="2">
        <v>28.17</v>
      </c>
      <c r="Q2888" s="2">
        <v>12474.87</v>
      </c>
      <c r="R2888" s="2">
        <v>3</v>
      </c>
      <c r="S2888" s="2">
        <f t="shared" si="135"/>
        <v>4</v>
      </c>
      <c r="T2888" s="2">
        <f t="shared" si="136"/>
        <v>0</v>
      </c>
      <c r="U2888" s="6">
        <f t="shared" si="137"/>
        <v>60.318267504488333</v>
      </c>
    </row>
    <row r="2889" spans="1:21" x14ac:dyDescent="0.3">
      <c r="A2889" s="2" t="s">
        <v>2904</v>
      </c>
      <c r="B2889" s="2" t="s">
        <v>7854</v>
      </c>
      <c r="C2889" s="3">
        <v>45538</v>
      </c>
      <c r="D2889" s="4">
        <v>9</v>
      </c>
      <c r="E2889" s="3">
        <v>45542</v>
      </c>
      <c r="F2889" s="3">
        <v>45544</v>
      </c>
      <c r="G2889" s="3">
        <v>32557</v>
      </c>
      <c r="H2889" s="2" t="s">
        <v>9881</v>
      </c>
      <c r="I2889" s="2" t="s">
        <v>9885</v>
      </c>
      <c r="J2889" s="2" t="s">
        <v>9904</v>
      </c>
      <c r="K2889" s="2" t="s">
        <v>9912</v>
      </c>
      <c r="L2889" s="2" t="s">
        <v>9930</v>
      </c>
      <c r="M2889" s="2">
        <v>7</v>
      </c>
      <c r="N2889" s="2">
        <v>32259.8</v>
      </c>
      <c r="O2889" s="2">
        <v>225818.6</v>
      </c>
      <c r="P2889" s="2">
        <v>24.43</v>
      </c>
      <c r="Q2889" s="2">
        <v>170651.12</v>
      </c>
      <c r="R2889" s="2">
        <v>5</v>
      </c>
      <c r="S2889" s="2">
        <f t="shared" si="135"/>
        <v>6</v>
      </c>
      <c r="T2889" s="2">
        <f t="shared" si="136"/>
        <v>3</v>
      </c>
      <c r="U2889" s="6">
        <f t="shared" si="137"/>
        <v>35.540041067761805</v>
      </c>
    </row>
    <row r="2890" spans="1:21" x14ac:dyDescent="0.3">
      <c r="A2890" s="2" t="s">
        <v>2905</v>
      </c>
      <c r="B2890" s="2" t="s">
        <v>7855</v>
      </c>
      <c r="C2890" s="3">
        <v>45740</v>
      </c>
      <c r="D2890" s="4">
        <v>3</v>
      </c>
      <c r="E2890" s="3">
        <v>45745</v>
      </c>
      <c r="F2890" s="3">
        <v>45748</v>
      </c>
      <c r="G2890" s="3">
        <v>26998</v>
      </c>
      <c r="H2890" s="2" t="s">
        <v>9882</v>
      </c>
      <c r="I2890" s="2" t="s">
        <v>9887</v>
      </c>
      <c r="J2890" s="2" t="s">
        <v>9904</v>
      </c>
      <c r="K2890" s="2" t="s">
        <v>9912</v>
      </c>
      <c r="L2890" s="2" t="s">
        <v>9928</v>
      </c>
      <c r="M2890" s="2">
        <v>10</v>
      </c>
      <c r="N2890" s="2">
        <v>10868</v>
      </c>
      <c r="O2890" s="2">
        <v>108680</v>
      </c>
      <c r="P2890" s="2">
        <v>1.76</v>
      </c>
      <c r="Q2890" s="2">
        <v>106767.23</v>
      </c>
      <c r="R2890" s="2">
        <v>5</v>
      </c>
      <c r="S2890" s="2">
        <f t="shared" si="135"/>
        <v>8</v>
      </c>
      <c r="T2890" s="2">
        <f t="shared" si="136"/>
        <v>-5</v>
      </c>
      <c r="U2890" s="6">
        <f t="shared" si="137"/>
        <v>51.313462134518026</v>
      </c>
    </row>
    <row r="2891" spans="1:21" x14ac:dyDescent="0.3">
      <c r="A2891" s="2" t="s">
        <v>2906</v>
      </c>
      <c r="B2891" s="2" t="s">
        <v>7856</v>
      </c>
      <c r="C2891" s="3">
        <v>45384</v>
      </c>
      <c r="D2891" s="4">
        <v>4</v>
      </c>
      <c r="E2891" s="3">
        <v>45388</v>
      </c>
      <c r="F2891" s="3">
        <v>45390</v>
      </c>
      <c r="G2891" s="3">
        <v>24903</v>
      </c>
      <c r="H2891" s="2" t="s">
        <v>9879</v>
      </c>
      <c r="I2891" s="2" t="s">
        <v>9896</v>
      </c>
      <c r="J2891" s="2" t="s">
        <v>9904</v>
      </c>
      <c r="K2891" s="2" t="s">
        <v>9912</v>
      </c>
      <c r="L2891" s="2" t="s">
        <v>9920</v>
      </c>
      <c r="M2891" s="2">
        <v>6</v>
      </c>
      <c r="N2891" s="2">
        <v>47453.84</v>
      </c>
      <c r="O2891" s="2">
        <v>284723.03999999998</v>
      </c>
      <c r="P2891" s="2">
        <v>12.24</v>
      </c>
      <c r="Q2891" s="2">
        <v>249872.94</v>
      </c>
      <c r="R2891" s="2">
        <v>5</v>
      </c>
      <c r="S2891" s="2">
        <f t="shared" si="135"/>
        <v>6</v>
      </c>
      <c r="T2891" s="2">
        <f t="shared" si="136"/>
        <v>-2</v>
      </c>
      <c r="U2891" s="6">
        <f t="shared" si="137"/>
        <v>56.071902017291066</v>
      </c>
    </row>
    <row r="2892" spans="1:21" x14ac:dyDescent="0.3">
      <c r="A2892" s="2" t="s">
        <v>2907</v>
      </c>
      <c r="B2892" s="2" t="s">
        <v>7857</v>
      </c>
      <c r="C2892" s="3">
        <v>45464</v>
      </c>
      <c r="D2892" s="4">
        <v>5</v>
      </c>
      <c r="E2892" s="3">
        <v>45465</v>
      </c>
      <c r="F2892" s="3">
        <v>45470</v>
      </c>
      <c r="G2892" s="3">
        <v>29299</v>
      </c>
      <c r="H2892" s="2" t="s">
        <v>9880</v>
      </c>
      <c r="I2892" s="2" t="s">
        <v>9901</v>
      </c>
      <c r="J2892" s="2" t="s">
        <v>9904</v>
      </c>
      <c r="K2892" s="2" t="s">
        <v>9912</v>
      </c>
      <c r="L2892" s="2" t="s">
        <v>9928</v>
      </c>
      <c r="M2892" s="2">
        <v>2</v>
      </c>
      <c r="N2892" s="2">
        <v>22717.3</v>
      </c>
      <c r="O2892" s="2">
        <v>45434.6</v>
      </c>
      <c r="P2892" s="2">
        <v>21.3</v>
      </c>
      <c r="Q2892" s="2">
        <v>35757.03</v>
      </c>
      <c r="R2892" s="2">
        <v>2</v>
      </c>
      <c r="S2892" s="2">
        <f t="shared" si="135"/>
        <v>6</v>
      </c>
      <c r="T2892" s="2">
        <f t="shared" si="136"/>
        <v>-1</v>
      </c>
      <c r="U2892" s="6">
        <f t="shared" si="137"/>
        <v>44.25533856543165</v>
      </c>
    </row>
    <row r="2893" spans="1:21" x14ac:dyDescent="0.3">
      <c r="A2893" s="2" t="s">
        <v>2908</v>
      </c>
      <c r="B2893" s="2" t="s">
        <v>7858</v>
      </c>
      <c r="C2893" s="3">
        <v>45501</v>
      </c>
      <c r="D2893" s="4">
        <v>8</v>
      </c>
      <c r="E2893" s="3">
        <v>45505</v>
      </c>
      <c r="F2893" s="3">
        <v>45509</v>
      </c>
      <c r="G2893" s="3">
        <v>39107</v>
      </c>
      <c r="H2893" s="2" t="s">
        <v>9880</v>
      </c>
      <c r="I2893" s="2" t="s">
        <v>9892</v>
      </c>
      <c r="J2893" s="2" t="s">
        <v>9904</v>
      </c>
      <c r="K2893" s="2" t="s">
        <v>9912</v>
      </c>
      <c r="L2893" s="2" t="s">
        <v>9928</v>
      </c>
      <c r="M2893" s="2">
        <v>4</v>
      </c>
      <c r="N2893" s="2">
        <v>4983.8100000000004</v>
      </c>
      <c r="O2893" s="2">
        <v>19935.240000000002</v>
      </c>
      <c r="P2893" s="2">
        <v>27.79</v>
      </c>
      <c r="Q2893" s="2">
        <v>14395.24</v>
      </c>
      <c r="R2893" s="2">
        <v>2</v>
      </c>
      <c r="S2893" s="2">
        <f t="shared" si="135"/>
        <v>8</v>
      </c>
      <c r="T2893" s="2">
        <f t="shared" si="136"/>
        <v>0</v>
      </c>
      <c r="U2893" s="6">
        <f t="shared" si="137"/>
        <v>17.50448669201521</v>
      </c>
    </row>
    <row r="2894" spans="1:21" x14ac:dyDescent="0.3">
      <c r="A2894" s="2" t="s">
        <v>2909</v>
      </c>
      <c r="B2894" s="2" t="s">
        <v>7859</v>
      </c>
      <c r="C2894" s="3">
        <v>45517</v>
      </c>
      <c r="D2894" s="4">
        <v>10</v>
      </c>
      <c r="E2894" s="3">
        <v>45522</v>
      </c>
      <c r="F2894" s="3">
        <v>45524</v>
      </c>
      <c r="G2894" s="3">
        <v>23292</v>
      </c>
      <c r="H2894" s="2" t="s">
        <v>9881</v>
      </c>
      <c r="I2894" s="2" t="s">
        <v>9891</v>
      </c>
      <c r="J2894" s="2" t="s">
        <v>9905</v>
      </c>
      <c r="K2894" s="2" t="s">
        <v>9910</v>
      </c>
      <c r="L2894" s="2" t="s">
        <v>9924</v>
      </c>
      <c r="M2894" s="2">
        <v>3</v>
      </c>
      <c r="N2894" s="2">
        <v>4002.57</v>
      </c>
      <c r="O2894" s="2">
        <v>12007.71</v>
      </c>
      <c r="P2894" s="2">
        <v>13.96</v>
      </c>
      <c r="Q2894" s="2">
        <v>10331.43</v>
      </c>
      <c r="R2894" s="2">
        <v>2</v>
      </c>
      <c r="S2894" s="2">
        <f t="shared" si="135"/>
        <v>7</v>
      </c>
      <c r="T2894" s="2">
        <f t="shared" si="136"/>
        <v>3</v>
      </c>
      <c r="U2894" s="6">
        <f t="shared" si="137"/>
        <v>60.847390267596928</v>
      </c>
    </row>
    <row r="2895" spans="1:21" x14ac:dyDescent="0.3">
      <c r="A2895" s="2" t="s">
        <v>2910</v>
      </c>
      <c r="B2895" s="2" t="s">
        <v>7860</v>
      </c>
      <c r="C2895" s="3">
        <v>45802</v>
      </c>
      <c r="D2895" s="4">
        <v>6</v>
      </c>
      <c r="E2895" s="3">
        <v>45805</v>
      </c>
      <c r="F2895" s="3">
        <v>45810</v>
      </c>
      <c r="G2895" s="3">
        <v>24051</v>
      </c>
      <c r="H2895" s="2" t="s">
        <v>9879</v>
      </c>
      <c r="I2895" s="2" t="s">
        <v>9896</v>
      </c>
      <c r="J2895" s="2" t="s">
        <v>9904</v>
      </c>
      <c r="K2895" s="2" t="s">
        <v>9912</v>
      </c>
      <c r="L2895" s="2" t="s">
        <v>9920</v>
      </c>
      <c r="M2895" s="2">
        <v>2</v>
      </c>
      <c r="N2895" s="2">
        <v>38810.85</v>
      </c>
      <c r="O2895" s="2">
        <v>77621.7</v>
      </c>
      <c r="P2895" s="2">
        <v>7.32</v>
      </c>
      <c r="Q2895" s="2">
        <v>71939.789999999994</v>
      </c>
      <c r="R2895" s="2">
        <v>1</v>
      </c>
      <c r="S2895" s="2">
        <f t="shared" si="135"/>
        <v>8</v>
      </c>
      <c r="T2895" s="2">
        <f t="shared" si="136"/>
        <v>-2</v>
      </c>
      <c r="U2895" s="6">
        <f t="shared" si="137"/>
        <v>59.551660682226213</v>
      </c>
    </row>
    <row r="2896" spans="1:21" x14ac:dyDescent="0.3">
      <c r="A2896" s="2" t="s">
        <v>2911</v>
      </c>
      <c r="B2896" s="2" t="s">
        <v>7861</v>
      </c>
      <c r="C2896" s="3">
        <v>45406</v>
      </c>
      <c r="D2896" s="4">
        <v>4</v>
      </c>
      <c r="E2896" s="3">
        <v>45411</v>
      </c>
      <c r="F2896" s="3">
        <v>45413</v>
      </c>
      <c r="G2896" s="3">
        <v>34908</v>
      </c>
      <c r="H2896" s="2" t="s">
        <v>9882</v>
      </c>
      <c r="I2896" s="2" t="s">
        <v>9888</v>
      </c>
      <c r="J2896" s="2" t="s">
        <v>9905</v>
      </c>
      <c r="K2896" s="2" t="s">
        <v>9910</v>
      </c>
      <c r="L2896" s="2" t="s">
        <v>9935</v>
      </c>
      <c r="M2896" s="2">
        <v>3</v>
      </c>
      <c r="N2896" s="2">
        <v>48643.76</v>
      </c>
      <c r="O2896" s="2">
        <v>145931.28</v>
      </c>
      <c r="P2896" s="2">
        <v>26.76</v>
      </c>
      <c r="Q2896" s="2">
        <v>106880.07</v>
      </c>
      <c r="R2896" s="2">
        <v>2</v>
      </c>
      <c r="S2896" s="2">
        <f t="shared" si="135"/>
        <v>7</v>
      </c>
      <c r="T2896" s="2">
        <f t="shared" si="136"/>
        <v>-3</v>
      </c>
      <c r="U2896" s="6">
        <f t="shared" si="137"/>
        <v>28.740646103303522</v>
      </c>
    </row>
    <row r="2897" spans="1:21" x14ac:dyDescent="0.3">
      <c r="A2897" s="2" t="s">
        <v>2912</v>
      </c>
      <c r="B2897" s="2" t="s">
        <v>7862</v>
      </c>
      <c r="C2897" s="3">
        <v>45307</v>
      </c>
      <c r="D2897" s="4">
        <v>3</v>
      </c>
      <c r="E2897" s="3">
        <v>45308</v>
      </c>
      <c r="F2897" s="3">
        <v>45311</v>
      </c>
      <c r="G2897" s="3">
        <v>30898</v>
      </c>
      <c r="H2897" s="2" t="s">
        <v>9881</v>
      </c>
      <c r="I2897" s="2" t="s">
        <v>9891</v>
      </c>
      <c r="J2897" s="2" t="s">
        <v>9903</v>
      </c>
      <c r="K2897" s="2" t="s">
        <v>9907</v>
      </c>
      <c r="L2897" s="2" t="s">
        <v>9913</v>
      </c>
      <c r="M2897" s="2">
        <v>7</v>
      </c>
      <c r="N2897" s="2">
        <v>7736.51</v>
      </c>
      <c r="O2897" s="2">
        <v>54155.57</v>
      </c>
      <c r="P2897" s="2">
        <v>12.9</v>
      </c>
      <c r="Q2897" s="2">
        <v>47169.5</v>
      </c>
      <c r="R2897" s="2">
        <v>1</v>
      </c>
      <c r="S2897" s="2">
        <f t="shared" si="135"/>
        <v>4</v>
      </c>
      <c r="T2897" s="2">
        <f t="shared" si="136"/>
        <v>-1</v>
      </c>
      <c r="U2897" s="6">
        <f t="shared" si="137"/>
        <v>39.447716346153847</v>
      </c>
    </row>
    <row r="2898" spans="1:21" x14ac:dyDescent="0.3">
      <c r="A2898" s="2" t="s">
        <v>2913</v>
      </c>
      <c r="B2898" s="2" t="s">
        <v>7863</v>
      </c>
      <c r="C2898" s="3">
        <v>45340</v>
      </c>
      <c r="D2898" s="4">
        <v>8</v>
      </c>
      <c r="E2898" s="3">
        <v>45343</v>
      </c>
      <c r="F2898" s="3">
        <v>45346</v>
      </c>
      <c r="G2898" s="3">
        <v>28783</v>
      </c>
      <c r="H2898" s="2" t="s">
        <v>9880</v>
      </c>
      <c r="I2898" s="2" t="s">
        <v>9901</v>
      </c>
      <c r="J2898" s="2" t="s">
        <v>9903</v>
      </c>
      <c r="K2898" s="2" t="s">
        <v>9908</v>
      </c>
      <c r="L2898" s="2" t="s">
        <v>9915</v>
      </c>
      <c r="M2898" s="2">
        <v>1</v>
      </c>
      <c r="N2898" s="2">
        <v>26132.400000000001</v>
      </c>
      <c r="O2898" s="2">
        <v>26132.400000000001</v>
      </c>
      <c r="P2898" s="2">
        <v>16.53</v>
      </c>
      <c r="Q2898" s="2">
        <v>21812.71</v>
      </c>
      <c r="R2898" s="2">
        <v>4</v>
      </c>
      <c r="S2898" s="2">
        <f t="shared" si="135"/>
        <v>6</v>
      </c>
      <c r="T2898" s="2">
        <f t="shared" si="136"/>
        <v>2</v>
      </c>
      <c r="U2898" s="6">
        <f t="shared" si="137"/>
        <v>45.329935341061336</v>
      </c>
    </row>
    <row r="2899" spans="1:21" x14ac:dyDescent="0.3">
      <c r="A2899" s="2" t="s">
        <v>2914</v>
      </c>
      <c r="B2899" s="2" t="s">
        <v>7864</v>
      </c>
      <c r="C2899" s="3">
        <v>45196</v>
      </c>
      <c r="D2899" s="4">
        <v>6</v>
      </c>
      <c r="E2899" s="3">
        <v>45201</v>
      </c>
      <c r="F2899" s="3">
        <v>45205</v>
      </c>
      <c r="G2899" s="3">
        <v>32343</v>
      </c>
      <c r="H2899" s="2" t="s">
        <v>9882</v>
      </c>
      <c r="I2899" s="2" t="s">
        <v>9887</v>
      </c>
      <c r="J2899" s="2" t="s">
        <v>9904</v>
      </c>
      <c r="K2899" s="2" t="s">
        <v>9912</v>
      </c>
      <c r="L2899" s="2" t="s">
        <v>9928</v>
      </c>
      <c r="M2899" s="2">
        <v>10</v>
      </c>
      <c r="N2899" s="2">
        <v>11060.08</v>
      </c>
      <c r="O2899" s="2">
        <v>110600.8</v>
      </c>
      <c r="P2899" s="2">
        <v>12.25</v>
      </c>
      <c r="Q2899" s="2">
        <v>97052.2</v>
      </c>
      <c r="R2899" s="2">
        <v>4</v>
      </c>
      <c r="S2899" s="2">
        <f t="shared" si="135"/>
        <v>9</v>
      </c>
      <c r="T2899" s="2">
        <f t="shared" si="136"/>
        <v>-3</v>
      </c>
      <c r="U2899" s="6">
        <f t="shared" si="137"/>
        <v>35.189596167008901</v>
      </c>
    </row>
    <row r="2900" spans="1:21" x14ac:dyDescent="0.3">
      <c r="A2900" s="2" t="s">
        <v>2915</v>
      </c>
      <c r="B2900" s="2" t="s">
        <v>7865</v>
      </c>
      <c r="C2900" s="3">
        <v>45585</v>
      </c>
      <c r="D2900" s="4">
        <v>10</v>
      </c>
      <c r="E2900" s="3">
        <v>45588</v>
      </c>
      <c r="F2900" s="3">
        <v>45592</v>
      </c>
      <c r="G2900" s="3">
        <v>30188</v>
      </c>
      <c r="H2900" s="2" t="s">
        <v>9882</v>
      </c>
      <c r="I2900" s="2" t="s">
        <v>9902</v>
      </c>
      <c r="J2900" s="2" t="s">
        <v>9906</v>
      </c>
      <c r="K2900" s="2" t="s">
        <v>9911</v>
      </c>
      <c r="L2900" s="2" t="s">
        <v>9936</v>
      </c>
      <c r="M2900" s="2">
        <v>8</v>
      </c>
      <c r="N2900" s="2">
        <v>49779.29</v>
      </c>
      <c r="O2900" s="2">
        <v>398234.32</v>
      </c>
      <c r="P2900" s="2">
        <v>21.29</v>
      </c>
      <c r="Q2900" s="2">
        <v>313450.23</v>
      </c>
      <c r="R2900" s="2">
        <v>5</v>
      </c>
      <c r="S2900" s="2">
        <f t="shared" si="135"/>
        <v>7</v>
      </c>
      <c r="T2900" s="2">
        <f t="shared" si="136"/>
        <v>3</v>
      </c>
      <c r="U2900" s="6">
        <f t="shared" si="137"/>
        <v>42.154017572902077</v>
      </c>
    </row>
    <row r="2901" spans="1:21" x14ac:dyDescent="0.3">
      <c r="A2901" s="2" t="s">
        <v>2916</v>
      </c>
      <c r="B2901" s="2" t="s">
        <v>7866</v>
      </c>
      <c r="C2901" s="3">
        <v>45347</v>
      </c>
      <c r="D2901" s="4">
        <v>7</v>
      </c>
      <c r="E2901" s="3">
        <v>45350</v>
      </c>
      <c r="F2901" s="3">
        <v>45354</v>
      </c>
      <c r="G2901" s="3">
        <v>34450</v>
      </c>
      <c r="H2901" s="2" t="s">
        <v>9879</v>
      </c>
      <c r="I2901" s="2" t="s">
        <v>9896</v>
      </c>
      <c r="J2901" s="2" t="s">
        <v>9904</v>
      </c>
      <c r="K2901" s="2" t="s">
        <v>9912</v>
      </c>
      <c r="L2901" s="2" t="s">
        <v>9928</v>
      </c>
      <c r="M2901" s="2">
        <v>10</v>
      </c>
      <c r="N2901" s="2">
        <v>26827.59</v>
      </c>
      <c r="O2901" s="2">
        <v>268275.90000000002</v>
      </c>
      <c r="P2901" s="2">
        <v>13.54</v>
      </c>
      <c r="Q2901" s="2">
        <v>231951.34</v>
      </c>
      <c r="R2901" s="2">
        <v>3</v>
      </c>
      <c r="S2901" s="2">
        <f t="shared" si="135"/>
        <v>7</v>
      </c>
      <c r="T2901" s="2">
        <f t="shared" si="136"/>
        <v>0</v>
      </c>
      <c r="U2901" s="6">
        <f t="shared" si="137"/>
        <v>29.833701315905678</v>
      </c>
    </row>
    <row r="2902" spans="1:21" x14ac:dyDescent="0.3">
      <c r="A2902" s="2" t="s">
        <v>2917</v>
      </c>
      <c r="B2902" s="2" t="s">
        <v>7867</v>
      </c>
      <c r="C2902" s="3">
        <v>45397</v>
      </c>
      <c r="D2902" s="4">
        <v>4</v>
      </c>
      <c r="E2902" s="3">
        <v>45401</v>
      </c>
      <c r="F2902" s="3">
        <v>45404</v>
      </c>
      <c r="G2902" s="3">
        <v>36113</v>
      </c>
      <c r="H2902" s="2" t="s">
        <v>9882</v>
      </c>
      <c r="I2902" s="2" t="s">
        <v>9898</v>
      </c>
      <c r="J2902" s="2" t="s">
        <v>9905</v>
      </c>
      <c r="K2902" s="2" t="s">
        <v>9910</v>
      </c>
      <c r="L2902" s="2" t="s">
        <v>9917</v>
      </c>
      <c r="M2902" s="2">
        <v>7</v>
      </c>
      <c r="N2902" s="2">
        <v>49348.51</v>
      </c>
      <c r="O2902" s="2">
        <v>345439.57</v>
      </c>
      <c r="P2902" s="2">
        <v>20.83</v>
      </c>
      <c r="Q2902" s="2">
        <v>273484.51</v>
      </c>
      <c r="R2902" s="2">
        <v>5</v>
      </c>
      <c r="S2902" s="2">
        <f t="shared" si="135"/>
        <v>7</v>
      </c>
      <c r="T2902" s="2">
        <f t="shared" si="136"/>
        <v>-3</v>
      </c>
      <c r="U2902" s="6">
        <f t="shared" si="137"/>
        <v>25.41756236057595</v>
      </c>
    </row>
    <row r="2903" spans="1:21" x14ac:dyDescent="0.3">
      <c r="A2903" s="2" t="s">
        <v>2918</v>
      </c>
      <c r="B2903" s="2" t="s">
        <v>7868</v>
      </c>
      <c r="C2903" s="3">
        <v>45463</v>
      </c>
      <c r="D2903" s="4">
        <v>7</v>
      </c>
      <c r="E2903" s="3">
        <v>45464</v>
      </c>
      <c r="F2903" s="3">
        <v>45465</v>
      </c>
      <c r="G2903" s="3">
        <v>34087</v>
      </c>
      <c r="H2903" s="2" t="s">
        <v>9879</v>
      </c>
      <c r="I2903" s="2" t="s">
        <v>9886</v>
      </c>
      <c r="J2903" s="2" t="s">
        <v>9904</v>
      </c>
      <c r="K2903" s="2" t="s">
        <v>9909</v>
      </c>
      <c r="L2903" s="2" t="s">
        <v>9923</v>
      </c>
      <c r="M2903" s="2">
        <v>8</v>
      </c>
      <c r="N2903" s="2">
        <v>12941.14</v>
      </c>
      <c r="O2903" s="2">
        <v>103529.12</v>
      </c>
      <c r="P2903" s="2">
        <v>12.71</v>
      </c>
      <c r="Q2903" s="2">
        <v>90370.57</v>
      </c>
      <c r="R2903" s="2">
        <v>1</v>
      </c>
      <c r="S2903" s="2">
        <f t="shared" si="135"/>
        <v>2</v>
      </c>
      <c r="T2903" s="2">
        <f t="shared" si="136"/>
        <v>5</v>
      </c>
      <c r="U2903" s="6">
        <f t="shared" si="137"/>
        <v>31.145790554414784</v>
      </c>
    </row>
    <row r="2904" spans="1:21" x14ac:dyDescent="0.3">
      <c r="A2904" s="2" t="s">
        <v>2919</v>
      </c>
      <c r="B2904" s="2" t="s">
        <v>7869</v>
      </c>
      <c r="C2904" s="3">
        <v>45754</v>
      </c>
      <c r="D2904" s="4">
        <v>8</v>
      </c>
      <c r="E2904" s="3">
        <v>45756</v>
      </c>
      <c r="F2904" s="3">
        <v>45761</v>
      </c>
      <c r="G2904" s="3">
        <v>36434</v>
      </c>
      <c r="H2904" s="2" t="s">
        <v>9881</v>
      </c>
      <c r="I2904" s="2" t="s">
        <v>9894</v>
      </c>
      <c r="J2904" s="2" t="s">
        <v>9903</v>
      </c>
      <c r="K2904" s="2" t="s">
        <v>9907</v>
      </c>
      <c r="L2904" s="2" t="s">
        <v>9914</v>
      </c>
      <c r="M2904" s="2">
        <v>3</v>
      </c>
      <c r="N2904" s="2">
        <v>39083.83</v>
      </c>
      <c r="O2904" s="2">
        <v>117251.49</v>
      </c>
      <c r="P2904" s="2">
        <v>1.56</v>
      </c>
      <c r="Q2904" s="2">
        <v>115422.37</v>
      </c>
      <c r="R2904" s="2">
        <v>1</v>
      </c>
      <c r="S2904" s="2">
        <f t="shared" si="135"/>
        <v>7</v>
      </c>
      <c r="T2904" s="2">
        <f t="shared" si="136"/>
        <v>1</v>
      </c>
      <c r="U2904" s="6">
        <f t="shared" si="137"/>
        <v>25.516122490367067</v>
      </c>
    </row>
    <row r="2905" spans="1:21" x14ac:dyDescent="0.3">
      <c r="A2905" s="2" t="s">
        <v>2920</v>
      </c>
      <c r="B2905" s="2" t="s">
        <v>7870</v>
      </c>
      <c r="C2905" s="3">
        <v>45775</v>
      </c>
      <c r="D2905" s="4">
        <v>6</v>
      </c>
      <c r="E2905" s="3">
        <v>45779</v>
      </c>
      <c r="F2905" s="3">
        <v>45781</v>
      </c>
      <c r="G2905" s="3">
        <v>23242</v>
      </c>
      <c r="H2905" s="2" t="s">
        <v>9879</v>
      </c>
      <c r="I2905" s="2" t="s">
        <v>9900</v>
      </c>
      <c r="J2905" s="2" t="s">
        <v>9904</v>
      </c>
      <c r="K2905" s="2" t="s">
        <v>9909</v>
      </c>
      <c r="L2905" s="2" t="s">
        <v>9916</v>
      </c>
      <c r="M2905" s="2">
        <v>4</v>
      </c>
      <c r="N2905" s="2">
        <v>27638.7</v>
      </c>
      <c r="O2905" s="2">
        <v>110554.8</v>
      </c>
      <c r="P2905" s="2">
        <v>11.6</v>
      </c>
      <c r="Q2905" s="2">
        <v>97730.44</v>
      </c>
      <c r="R2905" s="2">
        <v>3</v>
      </c>
      <c r="S2905" s="2">
        <f t="shared" si="135"/>
        <v>6</v>
      </c>
      <c r="T2905" s="2">
        <f t="shared" si="136"/>
        <v>0</v>
      </c>
      <c r="U2905" s="6">
        <f t="shared" si="137"/>
        <v>61.691321541871282</v>
      </c>
    </row>
    <row r="2906" spans="1:21" x14ac:dyDescent="0.3">
      <c r="A2906" s="2" t="s">
        <v>2921</v>
      </c>
      <c r="B2906" s="2" t="s">
        <v>7871</v>
      </c>
      <c r="C2906" s="3">
        <v>45217</v>
      </c>
      <c r="D2906" s="4">
        <v>4</v>
      </c>
      <c r="E2906" s="3">
        <v>45220</v>
      </c>
      <c r="F2906" s="3">
        <v>45222</v>
      </c>
      <c r="G2906" s="3">
        <v>36017</v>
      </c>
      <c r="H2906" s="2" t="s">
        <v>9881</v>
      </c>
      <c r="I2906" s="2" t="s">
        <v>9885</v>
      </c>
      <c r="J2906" s="2" t="s">
        <v>9906</v>
      </c>
      <c r="K2906" s="2" t="s">
        <v>9911</v>
      </c>
      <c r="L2906" s="2" t="s">
        <v>9926</v>
      </c>
      <c r="M2906" s="2">
        <v>6</v>
      </c>
      <c r="N2906" s="2">
        <v>27721.87</v>
      </c>
      <c r="O2906" s="2">
        <v>166331.22</v>
      </c>
      <c r="P2906" s="2">
        <v>13.82</v>
      </c>
      <c r="Q2906" s="2">
        <v>143344.25</v>
      </c>
      <c r="R2906" s="2">
        <v>2</v>
      </c>
      <c r="S2906" s="2">
        <f t="shared" si="135"/>
        <v>5</v>
      </c>
      <c r="T2906" s="2">
        <f t="shared" si="136"/>
        <v>-1</v>
      </c>
      <c r="U2906" s="6">
        <f t="shared" si="137"/>
        <v>25.18955349620893</v>
      </c>
    </row>
    <row r="2907" spans="1:21" x14ac:dyDescent="0.3">
      <c r="A2907" s="2" t="s">
        <v>2922</v>
      </c>
      <c r="B2907" s="2" t="s">
        <v>7872</v>
      </c>
      <c r="C2907" s="3">
        <v>45325</v>
      </c>
      <c r="D2907" s="4">
        <v>6</v>
      </c>
      <c r="E2907" s="3">
        <v>45330</v>
      </c>
      <c r="F2907" s="3">
        <v>45335</v>
      </c>
      <c r="G2907" s="3">
        <v>26239</v>
      </c>
      <c r="H2907" s="2" t="s">
        <v>9880</v>
      </c>
      <c r="I2907" s="2" t="s">
        <v>9889</v>
      </c>
      <c r="J2907" s="2" t="s">
        <v>9903</v>
      </c>
      <c r="K2907" s="2" t="s">
        <v>9908</v>
      </c>
      <c r="L2907" s="2" t="s">
        <v>9921</v>
      </c>
      <c r="M2907" s="2">
        <v>8</v>
      </c>
      <c r="N2907" s="2">
        <v>17263.43</v>
      </c>
      <c r="O2907" s="2">
        <v>138107.44</v>
      </c>
      <c r="P2907" s="2">
        <v>2.1800000000000002</v>
      </c>
      <c r="Q2907" s="2">
        <v>135096.70000000001</v>
      </c>
      <c r="R2907" s="2">
        <v>3</v>
      </c>
      <c r="S2907" s="2">
        <f t="shared" si="135"/>
        <v>10</v>
      </c>
      <c r="T2907" s="2">
        <f t="shared" si="136"/>
        <v>-4</v>
      </c>
      <c r="U2907" s="6">
        <f t="shared" si="137"/>
        <v>52.253295477590754</v>
      </c>
    </row>
    <row r="2908" spans="1:21" x14ac:dyDescent="0.3">
      <c r="A2908" s="2" t="s">
        <v>2923</v>
      </c>
      <c r="B2908" s="2" t="s">
        <v>7873</v>
      </c>
      <c r="C2908" s="3">
        <v>45856</v>
      </c>
      <c r="D2908" s="4">
        <v>7</v>
      </c>
      <c r="E2908" s="3">
        <v>45861</v>
      </c>
      <c r="F2908" s="3">
        <v>45866</v>
      </c>
      <c r="G2908" s="3">
        <v>27362</v>
      </c>
      <c r="H2908" s="2" t="s">
        <v>9879</v>
      </c>
      <c r="I2908" s="2" t="s">
        <v>9900</v>
      </c>
      <c r="J2908" s="2" t="s">
        <v>9904</v>
      </c>
      <c r="K2908" s="2" t="s">
        <v>9912</v>
      </c>
      <c r="L2908" s="2" t="s">
        <v>9920</v>
      </c>
      <c r="M2908" s="2">
        <v>7</v>
      </c>
      <c r="N2908" s="2">
        <v>47456.56</v>
      </c>
      <c r="O2908" s="2">
        <v>332195.92</v>
      </c>
      <c r="P2908" s="2">
        <v>1.61</v>
      </c>
      <c r="Q2908" s="2">
        <v>326847.57</v>
      </c>
      <c r="R2908" s="2">
        <v>3</v>
      </c>
      <c r="S2908" s="2">
        <f t="shared" si="135"/>
        <v>10</v>
      </c>
      <c r="T2908" s="2">
        <f t="shared" si="136"/>
        <v>-3</v>
      </c>
      <c r="U2908" s="6">
        <f t="shared" si="137"/>
        <v>50.633812457221083</v>
      </c>
    </row>
    <row r="2909" spans="1:21" x14ac:dyDescent="0.3">
      <c r="A2909" s="2" t="s">
        <v>2924</v>
      </c>
      <c r="B2909" s="2" t="s">
        <v>7874</v>
      </c>
      <c r="C2909" s="3">
        <v>45300</v>
      </c>
      <c r="D2909" s="4">
        <v>9</v>
      </c>
      <c r="E2909" s="3">
        <v>45304</v>
      </c>
      <c r="F2909" s="3">
        <v>45305</v>
      </c>
      <c r="G2909" s="3">
        <v>35937</v>
      </c>
      <c r="H2909" s="2" t="s">
        <v>9879</v>
      </c>
      <c r="I2909" s="2" t="s">
        <v>9883</v>
      </c>
      <c r="J2909" s="2" t="s">
        <v>9904</v>
      </c>
      <c r="K2909" s="2" t="s">
        <v>9912</v>
      </c>
      <c r="L2909" s="2" t="s">
        <v>9928</v>
      </c>
      <c r="M2909" s="2">
        <v>2</v>
      </c>
      <c r="N2909" s="2">
        <v>47108.25</v>
      </c>
      <c r="O2909" s="2">
        <v>94216.5</v>
      </c>
      <c r="P2909" s="2">
        <v>13.04</v>
      </c>
      <c r="Q2909" s="2">
        <v>81930.67</v>
      </c>
      <c r="R2909" s="2">
        <v>1</v>
      </c>
      <c r="S2909" s="2">
        <f t="shared" si="135"/>
        <v>5</v>
      </c>
      <c r="T2909" s="2">
        <f t="shared" si="136"/>
        <v>4</v>
      </c>
      <c r="U2909" s="6">
        <f t="shared" si="137"/>
        <v>25.63384708983979</v>
      </c>
    </row>
    <row r="2910" spans="1:21" x14ac:dyDescent="0.3">
      <c r="A2910" s="2" t="s">
        <v>2925</v>
      </c>
      <c r="B2910" s="2" t="s">
        <v>7875</v>
      </c>
      <c r="C2910" s="3">
        <v>45596</v>
      </c>
      <c r="D2910" s="4">
        <v>6</v>
      </c>
      <c r="E2910" s="3">
        <v>45598</v>
      </c>
      <c r="F2910" s="3">
        <v>45601</v>
      </c>
      <c r="G2910" s="3">
        <v>33227</v>
      </c>
      <c r="H2910" s="2" t="s">
        <v>9880</v>
      </c>
      <c r="I2910" s="2" t="s">
        <v>9901</v>
      </c>
      <c r="J2910" s="2" t="s">
        <v>9905</v>
      </c>
      <c r="K2910" s="2" t="s">
        <v>9910</v>
      </c>
      <c r="L2910" s="2" t="s">
        <v>9917</v>
      </c>
      <c r="M2910" s="2">
        <v>6</v>
      </c>
      <c r="N2910" s="2">
        <v>46697.93</v>
      </c>
      <c r="O2910" s="2">
        <v>280187.58</v>
      </c>
      <c r="P2910" s="2">
        <v>28.07</v>
      </c>
      <c r="Q2910" s="2">
        <v>201538.93</v>
      </c>
      <c r="R2910" s="2">
        <v>5</v>
      </c>
      <c r="S2910" s="2">
        <f t="shared" si="135"/>
        <v>5</v>
      </c>
      <c r="T2910" s="2">
        <f t="shared" si="136"/>
        <v>1</v>
      </c>
      <c r="U2910" s="6">
        <f t="shared" si="137"/>
        <v>33.863814142678351</v>
      </c>
    </row>
    <row r="2911" spans="1:21" x14ac:dyDescent="0.3">
      <c r="A2911" s="2" t="s">
        <v>2926</v>
      </c>
      <c r="B2911" s="2" t="s">
        <v>7876</v>
      </c>
      <c r="C2911" s="3">
        <v>45269</v>
      </c>
      <c r="D2911" s="4">
        <v>7</v>
      </c>
      <c r="E2911" s="3">
        <v>45270</v>
      </c>
      <c r="F2911" s="3">
        <v>45271</v>
      </c>
      <c r="G2911" s="3">
        <v>34968</v>
      </c>
      <c r="H2911" s="2" t="s">
        <v>9882</v>
      </c>
      <c r="I2911" s="2" t="s">
        <v>9887</v>
      </c>
      <c r="J2911" s="2" t="s">
        <v>9904</v>
      </c>
      <c r="K2911" s="2" t="s">
        <v>9912</v>
      </c>
      <c r="L2911" s="2" t="s">
        <v>9930</v>
      </c>
      <c r="M2911" s="2">
        <v>6</v>
      </c>
      <c r="N2911" s="2">
        <v>26382.47</v>
      </c>
      <c r="O2911" s="2">
        <v>158294.82</v>
      </c>
      <c r="P2911" s="2">
        <v>9.51</v>
      </c>
      <c r="Q2911" s="2">
        <v>143240.98000000001</v>
      </c>
      <c r="R2911" s="2">
        <v>1</v>
      </c>
      <c r="S2911" s="2">
        <f t="shared" si="135"/>
        <v>2</v>
      </c>
      <c r="T2911" s="2">
        <f t="shared" si="136"/>
        <v>5</v>
      </c>
      <c r="U2911" s="6">
        <f t="shared" si="137"/>
        <v>28.203266616314199</v>
      </c>
    </row>
    <row r="2912" spans="1:21" x14ac:dyDescent="0.3">
      <c r="A2912" s="2" t="s">
        <v>2927</v>
      </c>
      <c r="B2912" s="2" t="s">
        <v>7877</v>
      </c>
      <c r="C2912" s="3">
        <v>45769</v>
      </c>
      <c r="D2912" s="4">
        <v>10</v>
      </c>
      <c r="E2912" s="3">
        <v>45773</v>
      </c>
      <c r="F2912" s="3">
        <v>45775</v>
      </c>
      <c r="G2912" s="3">
        <v>29355</v>
      </c>
      <c r="H2912" s="2" t="s">
        <v>9879</v>
      </c>
      <c r="I2912" s="2" t="s">
        <v>9883</v>
      </c>
      <c r="J2912" s="2" t="s">
        <v>9904</v>
      </c>
      <c r="K2912" s="2" t="s">
        <v>9909</v>
      </c>
      <c r="L2912" s="2" t="s">
        <v>9916</v>
      </c>
      <c r="M2912" s="2">
        <v>4</v>
      </c>
      <c r="N2912" s="2">
        <v>38353.949999999997</v>
      </c>
      <c r="O2912" s="2">
        <v>153415.79999999999</v>
      </c>
      <c r="P2912" s="2">
        <v>11.98</v>
      </c>
      <c r="Q2912" s="2">
        <v>135036.59</v>
      </c>
      <c r="R2912" s="2">
        <v>3</v>
      </c>
      <c r="S2912" s="2">
        <f t="shared" si="135"/>
        <v>6</v>
      </c>
      <c r="T2912" s="2">
        <f t="shared" si="136"/>
        <v>4</v>
      </c>
      <c r="U2912" s="6">
        <f t="shared" si="137"/>
        <v>44.937745506487325</v>
      </c>
    </row>
    <row r="2913" spans="1:21" x14ac:dyDescent="0.3">
      <c r="A2913" s="2" t="s">
        <v>2928</v>
      </c>
      <c r="B2913" s="2" t="s">
        <v>7878</v>
      </c>
      <c r="C2913" s="3">
        <v>45500</v>
      </c>
      <c r="D2913" s="4">
        <v>9</v>
      </c>
      <c r="E2913" s="3">
        <v>45504</v>
      </c>
      <c r="F2913" s="3">
        <v>45505</v>
      </c>
      <c r="G2913" s="3">
        <v>29715</v>
      </c>
      <c r="H2913" s="2" t="s">
        <v>9881</v>
      </c>
      <c r="I2913" s="2" t="s">
        <v>9899</v>
      </c>
      <c r="J2913" s="2" t="s">
        <v>9904</v>
      </c>
      <c r="K2913" s="2" t="s">
        <v>9909</v>
      </c>
      <c r="L2913" s="2" t="s">
        <v>9927</v>
      </c>
      <c r="M2913" s="2">
        <v>4</v>
      </c>
      <c r="N2913" s="2">
        <v>22674.47</v>
      </c>
      <c r="O2913" s="2">
        <v>90697.88</v>
      </c>
      <c r="P2913" s="2">
        <v>27.87</v>
      </c>
      <c r="Q2913" s="2">
        <v>65420.38</v>
      </c>
      <c r="R2913" s="2">
        <v>4</v>
      </c>
      <c r="S2913" s="2">
        <f t="shared" si="135"/>
        <v>5</v>
      </c>
      <c r="T2913" s="2">
        <f t="shared" si="136"/>
        <v>4</v>
      </c>
      <c r="U2913" s="6">
        <f t="shared" si="137"/>
        <v>43.21697467488022</v>
      </c>
    </row>
    <row r="2914" spans="1:21" x14ac:dyDescent="0.3">
      <c r="A2914" s="2" t="s">
        <v>2929</v>
      </c>
      <c r="B2914" s="2" t="s">
        <v>7879</v>
      </c>
      <c r="C2914" s="3">
        <v>45827</v>
      </c>
      <c r="D2914" s="4">
        <v>10</v>
      </c>
      <c r="E2914" s="3">
        <v>45829</v>
      </c>
      <c r="F2914" s="3">
        <v>45833</v>
      </c>
      <c r="G2914" s="3">
        <v>33396</v>
      </c>
      <c r="H2914" s="2" t="s">
        <v>9882</v>
      </c>
      <c r="I2914" s="2" t="s">
        <v>9888</v>
      </c>
      <c r="J2914" s="2" t="s">
        <v>9904</v>
      </c>
      <c r="K2914" s="2" t="s">
        <v>9909</v>
      </c>
      <c r="L2914" s="2" t="s">
        <v>9916</v>
      </c>
      <c r="M2914" s="2">
        <v>2</v>
      </c>
      <c r="N2914" s="2">
        <v>20547.95</v>
      </c>
      <c r="O2914" s="2">
        <v>41095.9</v>
      </c>
      <c r="P2914" s="2">
        <v>6.75</v>
      </c>
      <c r="Q2914" s="2">
        <v>38321.93</v>
      </c>
      <c r="R2914" s="2">
        <v>4</v>
      </c>
      <c r="S2914" s="2">
        <f t="shared" si="135"/>
        <v>6</v>
      </c>
      <c r="T2914" s="2">
        <f t="shared" si="136"/>
        <v>4</v>
      </c>
      <c r="U2914" s="6">
        <f t="shared" si="137"/>
        <v>34.033557571964955</v>
      </c>
    </row>
    <row r="2915" spans="1:21" x14ac:dyDescent="0.3">
      <c r="A2915" s="2" t="s">
        <v>2930</v>
      </c>
      <c r="B2915" s="2" t="s">
        <v>7880</v>
      </c>
      <c r="C2915" s="3">
        <v>45486</v>
      </c>
      <c r="D2915" s="4">
        <v>6</v>
      </c>
      <c r="E2915" s="3">
        <v>45487</v>
      </c>
      <c r="F2915" s="3">
        <v>45489</v>
      </c>
      <c r="G2915" s="3">
        <v>34150</v>
      </c>
      <c r="H2915" s="2" t="s">
        <v>9880</v>
      </c>
      <c r="I2915" s="2" t="s">
        <v>9897</v>
      </c>
      <c r="J2915" s="2" t="s">
        <v>9903</v>
      </c>
      <c r="K2915" s="2" t="s">
        <v>9908</v>
      </c>
      <c r="L2915" s="2" t="s">
        <v>9934</v>
      </c>
      <c r="M2915" s="2">
        <v>10</v>
      </c>
      <c r="N2915" s="2">
        <v>49957.01</v>
      </c>
      <c r="O2915" s="2">
        <v>499570.1</v>
      </c>
      <c r="P2915" s="2">
        <v>18.14</v>
      </c>
      <c r="Q2915" s="2">
        <v>408948.08</v>
      </c>
      <c r="R2915" s="2">
        <v>3</v>
      </c>
      <c r="S2915" s="2">
        <f t="shared" si="135"/>
        <v>3</v>
      </c>
      <c r="T2915" s="2">
        <f t="shared" si="136"/>
        <v>3</v>
      </c>
      <c r="U2915" s="6">
        <f t="shared" si="137"/>
        <v>31.036276522929501</v>
      </c>
    </row>
    <row r="2916" spans="1:21" x14ac:dyDescent="0.3">
      <c r="A2916" s="2" t="s">
        <v>2931</v>
      </c>
      <c r="B2916" s="2" t="s">
        <v>7881</v>
      </c>
      <c r="C2916" s="3">
        <v>45421</v>
      </c>
      <c r="D2916" s="4">
        <v>5</v>
      </c>
      <c r="E2916" s="3">
        <v>45426</v>
      </c>
      <c r="F2916" s="3">
        <v>45431</v>
      </c>
      <c r="G2916" s="3">
        <v>35395</v>
      </c>
      <c r="H2916" s="2" t="s">
        <v>9880</v>
      </c>
      <c r="I2916" s="2" t="s">
        <v>9892</v>
      </c>
      <c r="J2916" s="2" t="s">
        <v>9904</v>
      </c>
      <c r="K2916" s="2" t="s">
        <v>9909</v>
      </c>
      <c r="L2916" s="2" t="s">
        <v>9927</v>
      </c>
      <c r="M2916" s="2">
        <v>7</v>
      </c>
      <c r="N2916" s="2">
        <v>9644.7800000000007</v>
      </c>
      <c r="O2916" s="2">
        <v>67513.460000000006</v>
      </c>
      <c r="P2916" s="2">
        <v>28.47</v>
      </c>
      <c r="Q2916" s="2">
        <v>48292.38</v>
      </c>
      <c r="R2916" s="2">
        <v>5</v>
      </c>
      <c r="S2916" s="2">
        <f t="shared" si="135"/>
        <v>10</v>
      </c>
      <c r="T2916" s="2">
        <f t="shared" si="136"/>
        <v>-5</v>
      </c>
      <c r="U2916" s="6">
        <f t="shared" si="137"/>
        <v>27.447748513169074</v>
      </c>
    </row>
    <row r="2917" spans="1:21" x14ac:dyDescent="0.3">
      <c r="A2917" s="2" t="s">
        <v>2932</v>
      </c>
      <c r="B2917" s="2" t="s">
        <v>7882</v>
      </c>
      <c r="C2917" s="3">
        <v>45601</v>
      </c>
      <c r="D2917" s="4">
        <v>10</v>
      </c>
      <c r="E2917" s="3">
        <v>45606</v>
      </c>
      <c r="F2917" s="3">
        <v>45607</v>
      </c>
      <c r="G2917" s="3">
        <v>29818</v>
      </c>
      <c r="H2917" s="2" t="s">
        <v>9880</v>
      </c>
      <c r="I2917" s="2" t="s">
        <v>9892</v>
      </c>
      <c r="J2917" s="2" t="s">
        <v>9903</v>
      </c>
      <c r="K2917" s="2" t="s">
        <v>9908</v>
      </c>
      <c r="L2917" s="2" t="s">
        <v>9934</v>
      </c>
      <c r="M2917" s="2">
        <v>4</v>
      </c>
      <c r="N2917" s="2">
        <v>20797.560000000001</v>
      </c>
      <c r="O2917" s="2">
        <v>83190.240000000005</v>
      </c>
      <c r="P2917" s="2">
        <v>4.53</v>
      </c>
      <c r="Q2917" s="2">
        <v>79421.72</v>
      </c>
      <c r="R2917" s="2">
        <v>2</v>
      </c>
      <c r="S2917" s="2">
        <f t="shared" si="135"/>
        <v>6</v>
      </c>
      <c r="T2917" s="2">
        <f t="shared" si="136"/>
        <v>4</v>
      </c>
      <c r="U2917" s="6">
        <f t="shared" si="137"/>
        <v>43.211498973305957</v>
      </c>
    </row>
    <row r="2918" spans="1:21" x14ac:dyDescent="0.3">
      <c r="A2918" s="2" t="s">
        <v>2933</v>
      </c>
      <c r="B2918" s="2" t="s">
        <v>7883</v>
      </c>
      <c r="C2918" s="3">
        <v>45353</v>
      </c>
      <c r="D2918" s="4">
        <v>5</v>
      </c>
      <c r="E2918" s="3">
        <v>45358</v>
      </c>
      <c r="F2918" s="3">
        <v>45361</v>
      </c>
      <c r="G2918" s="3">
        <v>28337</v>
      </c>
      <c r="H2918" s="2" t="s">
        <v>9879</v>
      </c>
      <c r="I2918" s="2" t="s">
        <v>9883</v>
      </c>
      <c r="J2918" s="2" t="s">
        <v>9903</v>
      </c>
      <c r="K2918" s="2" t="s">
        <v>9907</v>
      </c>
      <c r="L2918" s="2" t="s">
        <v>9913</v>
      </c>
      <c r="M2918" s="2">
        <v>1</v>
      </c>
      <c r="N2918" s="2">
        <v>48757.760000000002</v>
      </c>
      <c r="O2918" s="2">
        <v>48757.760000000002</v>
      </c>
      <c r="P2918" s="2">
        <v>27.61</v>
      </c>
      <c r="Q2918" s="2">
        <v>35295.74</v>
      </c>
      <c r="R2918" s="2">
        <v>3</v>
      </c>
      <c r="S2918" s="2">
        <f t="shared" si="135"/>
        <v>8</v>
      </c>
      <c r="T2918" s="2">
        <f t="shared" si="136"/>
        <v>-3</v>
      </c>
      <c r="U2918" s="6">
        <f t="shared" si="137"/>
        <v>46.587268993839835</v>
      </c>
    </row>
    <row r="2919" spans="1:21" x14ac:dyDescent="0.3">
      <c r="A2919" s="2" t="s">
        <v>2934</v>
      </c>
      <c r="B2919" s="2" t="s">
        <v>7884</v>
      </c>
      <c r="C2919" s="3">
        <v>45722</v>
      </c>
      <c r="D2919" s="4">
        <v>4</v>
      </c>
      <c r="E2919" s="3">
        <v>45723</v>
      </c>
      <c r="F2919" s="3">
        <v>45724</v>
      </c>
      <c r="G2919" s="3">
        <v>28926</v>
      </c>
      <c r="H2919" s="2" t="s">
        <v>9881</v>
      </c>
      <c r="I2919" s="2" t="s">
        <v>9891</v>
      </c>
      <c r="J2919" s="2" t="s">
        <v>9904</v>
      </c>
      <c r="K2919" s="2" t="s">
        <v>9909</v>
      </c>
      <c r="L2919" s="2" t="s">
        <v>9923</v>
      </c>
      <c r="M2919" s="2">
        <v>5</v>
      </c>
      <c r="N2919" s="2">
        <v>45538.32</v>
      </c>
      <c r="O2919" s="2">
        <v>227691.6</v>
      </c>
      <c r="P2919" s="2">
        <v>16.190000000000001</v>
      </c>
      <c r="Q2919" s="2">
        <v>190828.33</v>
      </c>
      <c r="R2919" s="2">
        <v>5</v>
      </c>
      <c r="S2919" s="2">
        <f t="shared" si="135"/>
        <v>2</v>
      </c>
      <c r="T2919" s="2">
        <f t="shared" si="136"/>
        <v>2</v>
      </c>
      <c r="U2919" s="6">
        <f t="shared" si="137"/>
        <v>45.98427215005534</v>
      </c>
    </row>
    <row r="2920" spans="1:21" x14ac:dyDescent="0.3">
      <c r="A2920" s="2" t="s">
        <v>2935</v>
      </c>
      <c r="B2920" s="2" t="s">
        <v>7885</v>
      </c>
      <c r="C2920" s="3">
        <v>45782</v>
      </c>
      <c r="D2920" s="4">
        <v>5</v>
      </c>
      <c r="E2920" s="3">
        <v>45787</v>
      </c>
      <c r="F2920" s="3">
        <v>45790</v>
      </c>
      <c r="G2920" s="3">
        <v>28124</v>
      </c>
      <c r="H2920" s="2" t="s">
        <v>9882</v>
      </c>
      <c r="I2920" s="2" t="s">
        <v>9898</v>
      </c>
      <c r="J2920" s="2" t="s">
        <v>9903</v>
      </c>
      <c r="K2920" s="2" t="s">
        <v>9908</v>
      </c>
      <c r="L2920" s="2" t="s">
        <v>9934</v>
      </c>
      <c r="M2920" s="2">
        <v>7</v>
      </c>
      <c r="N2920" s="2">
        <v>49991.43</v>
      </c>
      <c r="O2920" s="2">
        <v>349940.01</v>
      </c>
      <c r="P2920" s="2">
        <v>3.58</v>
      </c>
      <c r="Q2920" s="2">
        <v>337412.16</v>
      </c>
      <c r="R2920" s="2">
        <v>5</v>
      </c>
      <c r="S2920" s="2">
        <f t="shared" si="135"/>
        <v>8</v>
      </c>
      <c r="T2920" s="2">
        <f t="shared" si="136"/>
        <v>-3</v>
      </c>
      <c r="U2920" s="6">
        <f t="shared" si="137"/>
        <v>48.343645622296449</v>
      </c>
    </row>
    <row r="2921" spans="1:21" x14ac:dyDescent="0.3">
      <c r="A2921" s="2" t="s">
        <v>2936</v>
      </c>
      <c r="B2921" s="2" t="s">
        <v>7886</v>
      </c>
      <c r="C2921" s="3">
        <v>45804</v>
      </c>
      <c r="D2921" s="4">
        <v>9</v>
      </c>
      <c r="E2921" s="3">
        <v>45805</v>
      </c>
      <c r="F2921" s="3">
        <v>45810</v>
      </c>
      <c r="G2921" s="3">
        <v>37212</v>
      </c>
      <c r="H2921" s="2" t="s">
        <v>9880</v>
      </c>
      <c r="I2921" s="2" t="s">
        <v>9901</v>
      </c>
      <c r="J2921" s="2" t="s">
        <v>9903</v>
      </c>
      <c r="K2921" s="2" t="s">
        <v>9908</v>
      </c>
      <c r="L2921" s="2" t="s">
        <v>9921</v>
      </c>
      <c r="M2921" s="2">
        <v>4</v>
      </c>
      <c r="N2921" s="2">
        <v>23371.119999999999</v>
      </c>
      <c r="O2921" s="2">
        <v>93484.479999999996</v>
      </c>
      <c r="P2921" s="2">
        <v>28.44</v>
      </c>
      <c r="Q2921" s="2">
        <v>66897.490000000005</v>
      </c>
      <c r="R2921" s="2">
        <v>5</v>
      </c>
      <c r="S2921" s="2">
        <f t="shared" si="135"/>
        <v>6</v>
      </c>
      <c r="T2921" s="2">
        <f t="shared" si="136"/>
        <v>3</v>
      </c>
      <c r="U2921" s="6">
        <f t="shared" si="137"/>
        <v>23.524258022122439</v>
      </c>
    </row>
    <row r="2922" spans="1:21" x14ac:dyDescent="0.3">
      <c r="A2922" s="2" t="s">
        <v>2937</v>
      </c>
      <c r="B2922" s="2" t="s">
        <v>7887</v>
      </c>
      <c r="C2922" s="3">
        <v>45213</v>
      </c>
      <c r="D2922" s="4">
        <v>7</v>
      </c>
      <c r="E2922" s="3">
        <v>45216</v>
      </c>
      <c r="F2922" s="3">
        <v>45218</v>
      </c>
      <c r="G2922" s="3">
        <v>37006</v>
      </c>
      <c r="H2922" s="2" t="s">
        <v>9880</v>
      </c>
      <c r="I2922" s="2" t="s">
        <v>9892</v>
      </c>
      <c r="J2922" s="2" t="s">
        <v>9904</v>
      </c>
      <c r="K2922" s="2" t="s">
        <v>9912</v>
      </c>
      <c r="L2922" s="2" t="s">
        <v>9933</v>
      </c>
      <c r="M2922" s="2">
        <v>4</v>
      </c>
      <c r="N2922" s="2">
        <v>29829.53</v>
      </c>
      <c r="O2922" s="2">
        <v>119318.12</v>
      </c>
      <c r="P2922" s="2">
        <v>25.84</v>
      </c>
      <c r="Q2922" s="2">
        <v>88486.32</v>
      </c>
      <c r="R2922" s="2">
        <v>2</v>
      </c>
      <c r="S2922" s="2">
        <f t="shared" si="135"/>
        <v>5</v>
      </c>
      <c r="T2922" s="2">
        <f t="shared" si="136"/>
        <v>2</v>
      </c>
      <c r="U2922" s="6">
        <f t="shared" si="137"/>
        <v>22.47154761904762</v>
      </c>
    </row>
    <row r="2923" spans="1:21" x14ac:dyDescent="0.3">
      <c r="A2923" s="2" t="s">
        <v>2938</v>
      </c>
      <c r="B2923" s="2" t="s">
        <v>7888</v>
      </c>
      <c r="C2923" s="3">
        <v>45323</v>
      </c>
      <c r="D2923" s="4">
        <v>7</v>
      </c>
      <c r="E2923" s="3">
        <v>45327</v>
      </c>
      <c r="F2923" s="3">
        <v>45331</v>
      </c>
      <c r="G2923" s="3">
        <v>36919</v>
      </c>
      <c r="H2923" s="2" t="s">
        <v>9882</v>
      </c>
      <c r="I2923" s="2" t="s">
        <v>9888</v>
      </c>
      <c r="J2923" s="2" t="s">
        <v>9904</v>
      </c>
      <c r="K2923" s="2" t="s">
        <v>9912</v>
      </c>
      <c r="L2923" s="2" t="s">
        <v>9930</v>
      </c>
      <c r="M2923" s="2">
        <v>5</v>
      </c>
      <c r="N2923" s="2">
        <v>28542.27</v>
      </c>
      <c r="O2923" s="2">
        <v>142711.35</v>
      </c>
      <c r="P2923" s="2">
        <v>20.190000000000001</v>
      </c>
      <c r="Q2923" s="2">
        <v>113897.93</v>
      </c>
      <c r="R2923" s="2">
        <v>3</v>
      </c>
      <c r="S2923" s="2">
        <f t="shared" si="135"/>
        <v>8</v>
      </c>
      <c r="T2923" s="2">
        <f t="shared" si="136"/>
        <v>-1</v>
      </c>
      <c r="U2923" s="6">
        <f t="shared" si="137"/>
        <v>23.008898015058179</v>
      </c>
    </row>
    <row r="2924" spans="1:21" x14ac:dyDescent="0.3">
      <c r="A2924" s="2" t="s">
        <v>2939</v>
      </c>
      <c r="B2924" s="2" t="s">
        <v>7889</v>
      </c>
      <c r="C2924" s="3">
        <v>45755</v>
      </c>
      <c r="D2924" s="4">
        <v>9</v>
      </c>
      <c r="E2924" s="3">
        <v>45757</v>
      </c>
      <c r="F2924" s="3">
        <v>45759</v>
      </c>
      <c r="G2924" s="3">
        <v>35983</v>
      </c>
      <c r="H2924" s="2" t="s">
        <v>9879</v>
      </c>
      <c r="I2924" s="2" t="s">
        <v>9896</v>
      </c>
      <c r="J2924" s="2" t="s">
        <v>9905</v>
      </c>
      <c r="K2924" s="2" t="s">
        <v>9910</v>
      </c>
      <c r="L2924" s="2" t="s">
        <v>9925</v>
      </c>
      <c r="M2924" s="2">
        <v>10</v>
      </c>
      <c r="N2924" s="2">
        <v>30412.62</v>
      </c>
      <c r="O2924" s="2">
        <v>304126.2</v>
      </c>
      <c r="P2924" s="2">
        <v>17.329999999999998</v>
      </c>
      <c r="Q2924" s="2">
        <v>251421.13</v>
      </c>
      <c r="R2924" s="2">
        <v>1</v>
      </c>
      <c r="S2924" s="2">
        <f t="shared" si="135"/>
        <v>4</v>
      </c>
      <c r="T2924" s="2">
        <f t="shared" si="136"/>
        <v>5</v>
      </c>
      <c r="U2924" s="6">
        <f t="shared" si="137"/>
        <v>26.754277891854894</v>
      </c>
    </row>
    <row r="2925" spans="1:21" x14ac:dyDescent="0.3">
      <c r="A2925" s="2" t="s">
        <v>2940</v>
      </c>
      <c r="B2925" s="2" t="s">
        <v>7890</v>
      </c>
      <c r="C2925" s="3">
        <v>45632</v>
      </c>
      <c r="D2925" s="4">
        <v>3</v>
      </c>
      <c r="E2925" s="3">
        <v>45635</v>
      </c>
      <c r="F2925" s="3">
        <v>45637</v>
      </c>
      <c r="G2925" s="3">
        <v>33951</v>
      </c>
      <c r="H2925" s="2" t="s">
        <v>9880</v>
      </c>
      <c r="I2925" s="2" t="s">
        <v>9884</v>
      </c>
      <c r="J2925" s="2" t="s">
        <v>9904</v>
      </c>
      <c r="K2925" s="2" t="s">
        <v>9912</v>
      </c>
      <c r="L2925" s="2" t="s">
        <v>9933</v>
      </c>
      <c r="M2925" s="2">
        <v>1</v>
      </c>
      <c r="N2925" s="2">
        <v>36476.69</v>
      </c>
      <c r="O2925" s="2">
        <v>36476.69</v>
      </c>
      <c r="P2925" s="2">
        <v>23.54</v>
      </c>
      <c r="Q2925" s="2">
        <v>27890.080000000002</v>
      </c>
      <c r="R2925" s="2">
        <v>5</v>
      </c>
      <c r="S2925" s="2">
        <f t="shared" si="135"/>
        <v>5</v>
      </c>
      <c r="T2925" s="2">
        <f t="shared" si="136"/>
        <v>-2</v>
      </c>
      <c r="U2925" s="6">
        <f t="shared" si="137"/>
        <v>31.978845196615232</v>
      </c>
    </row>
    <row r="2926" spans="1:21" x14ac:dyDescent="0.3">
      <c r="A2926" s="2" t="s">
        <v>2941</v>
      </c>
      <c r="B2926" s="2" t="s">
        <v>7891</v>
      </c>
      <c r="C2926" s="3">
        <v>45874</v>
      </c>
      <c r="D2926" s="4">
        <v>3</v>
      </c>
      <c r="E2926" s="3">
        <v>45878</v>
      </c>
      <c r="F2926" s="3">
        <v>45880</v>
      </c>
      <c r="G2926" s="3">
        <v>28088</v>
      </c>
      <c r="H2926" s="2" t="s">
        <v>9880</v>
      </c>
      <c r="I2926" s="2" t="s">
        <v>9889</v>
      </c>
      <c r="J2926" s="2" t="s">
        <v>9906</v>
      </c>
      <c r="K2926" s="2" t="s">
        <v>9911</v>
      </c>
      <c r="L2926" s="2" t="s">
        <v>9926</v>
      </c>
      <c r="M2926" s="2">
        <v>3</v>
      </c>
      <c r="N2926" s="2">
        <v>8464.09</v>
      </c>
      <c r="O2926" s="2">
        <v>25392.27</v>
      </c>
      <c r="P2926" s="2">
        <v>23.06</v>
      </c>
      <c r="Q2926" s="2">
        <v>19536.810000000001</v>
      </c>
      <c r="R2926" s="2">
        <v>1</v>
      </c>
      <c r="S2926" s="2">
        <f t="shared" si="135"/>
        <v>6</v>
      </c>
      <c r="T2926" s="2">
        <f t="shared" si="136"/>
        <v>-3</v>
      </c>
      <c r="U2926" s="6">
        <f t="shared" si="137"/>
        <v>48.694080928653563</v>
      </c>
    </row>
    <row r="2927" spans="1:21" x14ac:dyDescent="0.3">
      <c r="A2927" s="2" t="s">
        <v>2942</v>
      </c>
      <c r="B2927" s="2" t="s">
        <v>7892</v>
      </c>
      <c r="C2927" s="3">
        <v>45384</v>
      </c>
      <c r="D2927" s="4">
        <v>3</v>
      </c>
      <c r="E2927" s="3">
        <v>45385</v>
      </c>
      <c r="F2927" s="3">
        <v>45390</v>
      </c>
      <c r="G2927" s="3">
        <v>23106</v>
      </c>
      <c r="H2927" s="2" t="s">
        <v>9882</v>
      </c>
      <c r="I2927" s="2" t="s">
        <v>9887</v>
      </c>
      <c r="J2927" s="2" t="s">
        <v>9903</v>
      </c>
      <c r="K2927" s="2" t="s">
        <v>9908</v>
      </c>
      <c r="L2927" s="2" t="s">
        <v>9915</v>
      </c>
      <c r="M2927" s="2">
        <v>9</v>
      </c>
      <c r="N2927" s="2">
        <v>38358.639999999999</v>
      </c>
      <c r="O2927" s="2">
        <v>345227.76</v>
      </c>
      <c r="P2927" s="2">
        <v>19.22</v>
      </c>
      <c r="Q2927" s="2">
        <v>278874.98</v>
      </c>
      <c r="R2927" s="2">
        <v>5</v>
      </c>
      <c r="S2927" s="2">
        <f t="shared" si="135"/>
        <v>6</v>
      </c>
      <c r="T2927" s="2">
        <f t="shared" si="136"/>
        <v>-3</v>
      </c>
      <c r="U2927" s="6">
        <f t="shared" si="137"/>
        <v>60.992493155524159</v>
      </c>
    </row>
    <row r="2928" spans="1:21" x14ac:dyDescent="0.3">
      <c r="A2928" s="2" t="s">
        <v>2943</v>
      </c>
      <c r="B2928" s="2" t="s">
        <v>7893</v>
      </c>
      <c r="C2928" s="3">
        <v>45752</v>
      </c>
      <c r="D2928" s="4">
        <v>4</v>
      </c>
      <c r="E2928" s="3">
        <v>45757</v>
      </c>
      <c r="F2928" s="3">
        <v>45760</v>
      </c>
      <c r="G2928" s="3">
        <v>35469</v>
      </c>
      <c r="H2928" s="2" t="s">
        <v>9880</v>
      </c>
      <c r="I2928" s="2" t="s">
        <v>9897</v>
      </c>
      <c r="J2928" s="2" t="s">
        <v>9906</v>
      </c>
      <c r="K2928" s="2" t="s">
        <v>9911</v>
      </c>
      <c r="L2928" s="2" t="s">
        <v>9926</v>
      </c>
      <c r="M2928" s="2">
        <v>1</v>
      </c>
      <c r="N2928" s="2">
        <v>20539.580000000002</v>
      </c>
      <c r="O2928" s="2">
        <v>20539.580000000002</v>
      </c>
      <c r="P2928" s="2">
        <v>3.02</v>
      </c>
      <c r="Q2928" s="2">
        <v>19919.28</v>
      </c>
      <c r="R2928" s="2">
        <v>3</v>
      </c>
      <c r="S2928" s="2">
        <f t="shared" si="135"/>
        <v>8</v>
      </c>
      <c r="T2928" s="2">
        <f t="shared" si="136"/>
        <v>-4</v>
      </c>
      <c r="U2928" s="6">
        <f t="shared" si="137"/>
        <v>28.15398413897281</v>
      </c>
    </row>
    <row r="2929" spans="1:21" x14ac:dyDescent="0.3">
      <c r="A2929" s="2" t="s">
        <v>2944</v>
      </c>
      <c r="B2929" s="2" t="s">
        <v>7894</v>
      </c>
      <c r="C2929" s="3">
        <v>45386</v>
      </c>
      <c r="D2929" s="4">
        <v>5</v>
      </c>
      <c r="E2929" s="3">
        <v>45388</v>
      </c>
      <c r="F2929" s="3">
        <v>45389</v>
      </c>
      <c r="G2929" s="3">
        <v>28740</v>
      </c>
      <c r="H2929" s="2" t="s">
        <v>9882</v>
      </c>
      <c r="I2929" s="2" t="s">
        <v>9898</v>
      </c>
      <c r="J2929" s="2" t="s">
        <v>9903</v>
      </c>
      <c r="K2929" s="2" t="s">
        <v>9908</v>
      </c>
      <c r="L2929" s="2" t="s">
        <v>9915</v>
      </c>
      <c r="M2929" s="2">
        <v>4</v>
      </c>
      <c r="N2929" s="2">
        <v>21086.6</v>
      </c>
      <c r="O2929" s="2">
        <v>84346.4</v>
      </c>
      <c r="P2929" s="2">
        <v>12.24</v>
      </c>
      <c r="Q2929" s="2">
        <v>74022.399999999994</v>
      </c>
      <c r="R2929" s="2">
        <v>1</v>
      </c>
      <c r="S2929" s="2">
        <f t="shared" si="135"/>
        <v>3</v>
      </c>
      <c r="T2929" s="2">
        <f t="shared" si="136"/>
        <v>2</v>
      </c>
      <c r="U2929" s="6">
        <f t="shared" si="137"/>
        <v>45.573600512611407</v>
      </c>
    </row>
    <row r="2930" spans="1:21" x14ac:dyDescent="0.3">
      <c r="A2930" s="2" t="s">
        <v>2945</v>
      </c>
      <c r="B2930" s="2" t="s">
        <v>7895</v>
      </c>
      <c r="C2930" s="3">
        <v>45858</v>
      </c>
      <c r="D2930" s="4">
        <v>6</v>
      </c>
      <c r="E2930" s="3">
        <v>45863</v>
      </c>
      <c r="F2930" s="3">
        <v>45864</v>
      </c>
      <c r="G2930" s="3">
        <v>38178</v>
      </c>
      <c r="H2930" s="2" t="s">
        <v>9880</v>
      </c>
      <c r="I2930" s="2" t="s">
        <v>9884</v>
      </c>
      <c r="J2930" s="2" t="s">
        <v>9906</v>
      </c>
      <c r="K2930" s="2" t="s">
        <v>9911</v>
      </c>
      <c r="L2930" s="2" t="s">
        <v>9922</v>
      </c>
      <c r="M2930" s="2">
        <v>8</v>
      </c>
      <c r="N2930" s="2">
        <v>2488.9499999999998</v>
      </c>
      <c r="O2930" s="2">
        <v>19911.599999999999</v>
      </c>
      <c r="P2930" s="2">
        <v>6.41</v>
      </c>
      <c r="Q2930" s="2">
        <v>18635.27</v>
      </c>
      <c r="R2930" s="2">
        <v>4</v>
      </c>
      <c r="S2930" s="2">
        <f t="shared" si="135"/>
        <v>6</v>
      </c>
      <c r="T2930" s="2">
        <f t="shared" si="136"/>
        <v>0</v>
      </c>
      <c r="U2930" s="6">
        <f t="shared" si="137"/>
        <v>21.025385764061724</v>
      </c>
    </row>
    <row r="2931" spans="1:21" x14ac:dyDescent="0.3">
      <c r="A2931" s="2" t="s">
        <v>2946</v>
      </c>
      <c r="B2931" s="2" t="s">
        <v>7896</v>
      </c>
      <c r="C2931" s="3">
        <v>45720</v>
      </c>
      <c r="D2931" s="4">
        <v>5</v>
      </c>
      <c r="E2931" s="3">
        <v>45724</v>
      </c>
      <c r="F2931" s="3">
        <v>45726</v>
      </c>
      <c r="G2931" s="3">
        <v>25079</v>
      </c>
      <c r="H2931" s="2" t="s">
        <v>9879</v>
      </c>
      <c r="I2931" s="2" t="s">
        <v>9883</v>
      </c>
      <c r="J2931" s="2" t="s">
        <v>9904</v>
      </c>
      <c r="K2931" s="2" t="s">
        <v>9912</v>
      </c>
      <c r="L2931" s="2" t="s">
        <v>9928</v>
      </c>
      <c r="M2931" s="2">
        <v>8</v>
      </c>
      <c r="N2931" s="2">
        <v>6930.9</v>
      </c>
      <c r="O2931" s="2">
        <v>55447.199999999997</v>
      </c>
      <c r="P2931" s="2">
        <v>16.399999999999999</v>
      </c>
      <c r="Q2931" s="2">
        <v>46353.86</v>
      </c>
      <c r="R2931" s="2">
        <v>4</v>
      </c>
      <c r="S2931" s="2">
        <f t="shared" si="135"/>
        <v>6</v>
      </c>
      <c r="T2931" s="2">
        <f t="shared" si="136"/>
        <v>-1</v>
      </c>
      <c r="U2931" s="6">
        <f t="shared" si="137"/>
        <v>56.51064432381402</v>
      </c>
    </row>
    <row r="2932" spans="1:21" x14ac:dyDescent="0.3">
      <c r="A2932" s="2" t="s">
        <v>2947</v>
      </c>
      <c r="B2932" s="2" t="s">
        <v>7897</v>
      </c>
      <c r="C2932" s="3">
        <v>45199</v>
      </c>
      <c r="D2932" s="4">
        <v>10</v>
      </c>
      <c r="E2932" s="3">
        <v>45204</v>
      </c>
      <c r="F2932" s="3">
        <v>45207</v>
      </c>
      <c r="G2932" s="3">
        <v>29694</v>
      </c>
      <c r="H2932" s="2" t="s">
        <v>9879</v>
      </c>
      <c r="I2932" s="2" t="s">
        <v>9893</v>
      </c>
      <c r="J2932" s="2" t="s">
        <v>9903</v>
      </c>
      <c r="K2932" s="2" t="s">
        <v>9907</v>
      </c>
      <c r="L2932" s="2" t="s">
        <v>9914</v>
      </c>
      <c r="M2932" s="2">
        <v>6</v>
      </c>
      <c r="N2932" s="2">
        <v>10808.05</v>
      </c>
      <c r="O2932" s="2">
        <v>64848.3</v>
      </c>
      <c r="P2932" s="2">
        <v>13.06</v>
      </c>
      <c r="Q2932" s="2">
        <v>56379.11</v>
      </c>
      <c r="R2932" s="2">
        <v>1</v>
      </c>
      <c r="S2932" s="2">
        <f t="shared" si="135"/>
        <v>8</v>
      </c>
      <c r="T2932" s="2">
        <f t="shared" si="136"/>
        <v>2</v>
      </c>
      <c r="U2932" s="6">
        <f t="shared" si="137"/>
        <v>42.45240369309137</v>
      </c>
    </row>
    <row r="2933" spans="1:21" x14ac:dyDescent="0.3">
      <c r="A2933" s="2" t="s">
        <v>2948</v>
      </c>
      <c r="B2933" s="2" t="s">
        <v>7898</v>
      </c>
      <c r="C2933" s="3">
        <v>45570</v>
      </c>
      <c r="D2933" s="4">
        <v>10</v>
      </c>
      <c r="E2933" s="3">
        <v>45575</v>
      </c>
      <c r="F2933" s="3">
        <v>45577</v>
      </c>
      <c r="G2933" s="3">
        <v>26308</v>
      </c>
      <c r="H2933" s="2" t="s">
        <v>9880</v>
      </c>
      <c r="I2933" s="2" t="s">
        <v>9884</v>
      </c>
      <c r="J2933" s="2" t="s">
        <v>9906</v>
      </c>
      <c r="K2933" s="2" t="s">
        <v>9911</v>
      </c>
      <c r="L2933" s="2" t="s">
        <v>9926</v>
      </c>
      <c r="M2933" s="2">
        <v>7</v>
      </c>
      <c r="N2933" s="2">
        <v>48155.16</v>
      </c>
      <c r="O2933" s="2">
        <v>337086.12</v>
      </c>
      <c r="P2933" s="2">
        <v>22.44</v>
      </c>
      <c r="Q2933" s="2">
        <v>261443.99</v>
      </c>
      <c r="R2933" s="2">
        <v>4</v>
      </c>
      <c r="S2933" s="2">
        <f t="shared" si="135"/>
        <v>7</v>
      </c>
      <c r="T2933" s="2">
        <f t="shared" si="136"/>
        <v>3</v>
      </c>
      <c r="U2933" s="6">
        <f t="shared" si="137"/>
        <v>52.734438762332772</v>
      </c>
    </row>
    <row r="2934" spans="1:21" x14ac:dyDescent="0.3">
      <c r="A2934" s="2" t="s">
        <v>2949</v>
      </c>
      <c r="B2934" s="2" t="s">
        <v>7899</v>
      </c>
      <c r="C2934" s="3">
        <v>45270</v>
      </c>
      <c r="D2934" s="4">
        <v>8</v>
      </c>
      <c r="E2934" s="3">
        <v>45272</v>
      </c>
      <c r="F2934" s="3">
        <v>45274</v>
      </c>
      <c r="G2934" s="3">
        <v>29717</v>
      </c>
      <c r="H2934" s="2" t="s">
        <v>9880</v>
      </c>
      <c r="I2934" s="2" t="s">
        <v>9892</v>
      </c>
      <c r="J2934" s="2" t="s">
        <v>9904</v>
      </c>
      <c r="K2934" s="2" t="s">
        <v>9912</v>
      </c>
      <c r="L2934" s="2" t="s">
        <v>9928</v>
      </c>
      <c r="M2934" s="2">
        <v>4</v>
      </c>
      <c r="N2934" s="2">
        <v>7549.97</v>
      </c>
      <c r="O2934" s="2">
        <v>30199.88</v>
      </c>
      <c r="P2934" s="2">
        <v>17.420000000000002</v>
      </c>
      <c r="Q2934" s="2">
        <v>24939.06</v>
      </c>
      <c r="R2934" s="2">
        <v>4</v>
      </c>
      <c r="S2934" s="2">
        <f t="shared" si="135"/>
        <v>4</v>
      </c>
      <c r="T2934" s="2">
        <f t="shared" si="136"/>
        <v>4</v>
      </c>
      <c r="U2934" s="6">
        <f t="shared" si="137"/>
        <v>42.583826806749443</v>
      </c>
    </row>
    <row r="2935" spans="1:21" x14ac:dyDescent="0.3">
      <c r="A2935" s="2" t="s">
        <v>2950</v>
      </c>
      <c r="B2935" s="2" t="s">
        <v>7900</v>
      </c>
      <c r="C2935" s="3">
        <v>45830</v>
      </c>
      <c r="D2935" s="4">
        <v>5</v>
      </c>
      <c r="E2935" s="3">
        <v>45834</v>
      </c>
      <c r="F2935" s="3">
        <v>45836</v>
      </c>
      <c r="G2935" s="3">
        <v>33598</v>
      </c>
      <c r="H2935" s="2" t="s">
        <v>9881</v>
      </c>
      <c r="I2935" s="2" t="s">
        <v>9894</v>
      </c>
      <c r="J2935" s="2" t="s">
        <v>9906</v>
      </c>
      <c r="K2935" s="2" t="s">
        <v>9911</v>
      </c>
      <c r="L2935" s="2" t="s">
        <v>9922</v>
      </c>
      <c r="M2935" s="2">
        <v>7</v>
      </c>
      <c r="N2935" s="2">
        <v>4696</v>
      </c>
      <c r="O2935" s="2">
        <v>32872</v>
      </c>
      <c r="P2935" s="2">
        <v>22.62</v>
      </c>
      <c r="Q2935" s="2">
        <v>25436.35</v>
      </c>
      <c r="R2935" s="2">
        <v>4</v>
      </c>
      <c r="S2935" s="2">
        <f t="shared" si="135"/>
        <v>6</v>
      </c>
      <c r="T2935" s="2">
        <f t="shared" si="136"/>
        <v>-1</v>
      </c>
      <c r="U2935" s="6">
        <f t="shared" si="137"/>
        <v>33.488735919899874</v>
      </c>
    </row>
    <row r="2936" spans="1:21" x14ac:dyDescent="0.3">
      <c r="A2936" s="2" t="s">
        <v>2951</v>
      </c>
      <c r="B2936" s="2" t="s">
        <v>7901</v>
      </c>
      <c r="C2936" s="3">
        <v>45804</v>
      </c>
      <c r="D2936" s="4">
        <v>9</v>
      </c>
      <c r="E2936" s="3">
        <v>45808</v>
      </c>
      <c r="F2936" s="3">
        <v>45809</v>
      </c>
      <c r="G2936" s="3">
        <v>35091</v>
      </c>
      <c r="H2936" s="2" t="s">
        <v>9881</v>
      </c>
      <c r="I2936" s="2" t="s">
        <v>9899</v>
      </c>
      <c r="J2936" s="2" t="s">
        <v>9904</v>
      </c>
      <c r="K2936" s="2" t="s">
        <v>9912</v>
      </c>
      <c r="L2936" s="2" t="s">
        <v>9933</v>
      </c>
      <c r="M2936" s="2">
        <v>4</v>
      </c>
      <c r="N2936" s="2">
        <v>6254.32</v>
      </c>
      <c r="O2936" s="2">
        <v>25017.279999999999</v>
      </c>
      <c r="P2936" s="2">
        <v>10.79</v>
      </c>
      <c r="Q2936" s="2">
        <v>22317.919999999998</v>
      </c>
      <c r="R2936" s="2">
        <v>1</v>
      </c>
      <c r="S2936" s="2">
        <f t="shared" si="135"/>
        <v>5</v>
      </c>
      <c r="T2936" s="2">
        <f t="shared" si="136"/>
        <v>4</v>
      </c>
      <c r="U2936" s="6">
        <f t="shared" si="137"/>
        <v>29.329257163716008</v>
      </c>
    </row>
    <row r="2937" spans="1:21" x14ac:dyDescent="0.3">
      <c r="A2937" s="2" t="s">
        <v>2952</v>
      </c>
      <c r="B2937" s="2" t="s">
        <v>7902</v>
      </c>
      <c r="C2937" s="3">
        <v>45712</v>
      </c>
      <c r="D2937" s="4">
        <v>4</v>
      </c>
      <c r="E2937" s="3">
        <v>45716</v>
      </c>
      <c r="F2937" s="3">
        <v>45720</v>
      </c>
      <c r="G2937" s="3">
        <v>27097</v>
      </c>
      <c r="H2937" s="2" t="s">
        <v>9879</v>
      </c>
      <c r="I2937" s="2" t="s">
        <v>9893</v>
      </c>
      <c r="J2937" s="2" t="s">
        <v>9904</v>
      </c>
      <c r="K2937" s="2" t="s">
        <v>9912</v>
      </c>
      <c r="L2937" s="2" t="s">
        <v>9928</v>
      </c>
      <c r="M2937" s="2">
        <v>6</v>
      </c>
      <c r="N2937" s="2">
        <v>16556.23</v>
      </c>
      <c r="O2937" s="2">
        <v>99337.38</v>
      </c>
      <c r="P2937" s="2">
        <v>11.84</v>
      </c>
      <c r="Q2937" s="2">
        <v>87575.83</v>
      </c>
      <c r="R2937" s="2">
        <v>5</v>
      </c>
      <c r="S2937" s="2">
        <f t="shared" si="135"/>
        <v>8</v>
      </c>
      <c r="T2937" s="2">
        <f t="shared" si="136"/>
        <v>-4</v>
      </c>
      <c r="U2937" s="6">
        <f t="shared" si="137"/>
        <v>50.965092402464066</v>
      </c>
    </row>
    <row r="2938" spans="1:21" x14ac:dyDescent="0.3">
      <c r="A2938" s="2" t="s">
        <v>2953</v>
      </c>
      <c r="B2938" s="2" t="s">
        <v>7903</v>
      </c>
      <c r="C2938" s="3">
        <v>45420</v>
      </c>
      <c r="D2938" s="4">
        <v>6</v>
      </c>
      <c r="E2938" s="3">
        <v>45421</v>
      </c>
      <c r="F2938" s="3">
        <v>45424</v>
      </c>
      <c r="G2938" s="3">
        <v>22285</v>
      </c>
      <c r="H2938" s="2" t="s">
        <v>9882</v>
      </c>
      <c r="I2938" s="2" t="s">
        <v>9888</v>
      </c>
      <c r="J2938" s="2" t="s">
        <v>9906</v>
      </c>
      <c r="K2938" s="2" t="s">
        <v>9911</v>
      </c>
      <c r="L2938" s="2" t="s">
        <v>9919</v>
      </c>
      <c r="M2938" s="2">
        <v>4</v>
      </c>
      <c r="N2938" s="2">
        <v>19556.150000000001</v>
      </c>
      <c r="O2938" s="2">
        <v>78224.600000000006</v>
      </c>
      <c r="P2938" s="2">
        <v>21.87</v>
      </c>
      <c r="Q2938" s="2">
        <v>61116.88</v>
      </c>
      <c r="R2938" s="2">
        <v>4</v>
      </c>
      <c r="S2938" s="2">
        <f t="shared" si="135"/>
        <v>4</v>
      </c>
      <c r="T2938" s="2">
        <f t="shared" si="136"/>
        <v>2</v>
      </c>
      <c r="U2938" s="6">
        <f t="shared" si="137"/>
        <v>63.340177960301162</v>
      </c>
    </row>
    <row r="2939" spans="1:21" x14ac:dyDescent="0.3">
      <c r="A2939" s="2" t="s">
        <v>2954</v>
      </c>
      <c r="B2939" s="2" t="s">
        <v>7904</v>
      </c>
      <c r="C2939" s="3">
        <v>45230</v>
      </c>
      <c r="D2939" s="4">
        <v>5</v>
      </c>
      <c r="E2939" s="3">
        <v>45234</v>
      </c>
      <c r="F2939" s="3">
        <v>45236</v>
      </c>
      <c r="G2939" s="3">
        <v>37604</v>
      </c>
      <c r="H2939" s="2" t="s">
        <v>9879</v>
      </c>
      <c r="I2939" s="2" t="s">
        <v>9883</v>
      </c>
      <c r="J2939" s="2" t="s">
        <v>9904</v>
      </c>
      <c r="K2939" s="2" t="s">
        <v>9912</v>
      </c>
      <c r="L2939" s="2" t="s">
        <v>9930</v>
      </c>
      <c r="M2939" s="2">
        <v>6</v>
      </c>
      <c r="N2939" s="2">
        <v>5544.12</v>
      </c>
      <c r="O2939" s="2">
        <v>33264.720000000001</v>
      </c>
      <c r="P2939" s="2">
        <v>14.24</v>
      </c>
      <c r="Q2939" s="2">
        <v>28527.82</v>
      </c>
      <c r="R2939" s="2">
        <v>4</v>
      </c>
      <c r="S2939" s="2">
        <f t="shared" si="135"/>
        <v>6</v>
      </c>
      <c r="T2939" s="2">
        <f t="shared" si="136"/>
        <v>-1</v>
      </c>
      <c r="U2939" s="6">
        <f t="shared" si="137"/>
        <v>20.880149346608587</v>
      </c>
    </row>
    <row r="2940" spans="1:21" x14ac:dyDescent="0.3">
      <c r="A2940" s="2" t="s">
        <v>2955</v>
      </c>
      <c r="B2940" s="2" t="s">
        <v>7905</v>
      </c>
      <c r="C2940" s="3">
        <v>45207</v>
      </c>
      <c r="D2940" s="4">
        <v>3</v>
      </c>
      <c r="E2940" s="3">
        <v>45209</v>
      </c>
      <c r="F2940" s="3">
        <v>45212</v>
      </c>
      <c r="G2940" s="3">
        <v>33887</v>
      </c>
      <c r="H2940" s="2" t="s">
        <v>9882</v>
      </c>
      <c r="I2940" s="2" t="s">
        <v>9888</v>
      </c>
      <c r="J2940" s="2" t="s">
        <v>9905</v>
      </c>
      <c r="K2940" s="2" t="s">
        <v>9910</v>
      </c>
      <c r="L2940" s="2" t="s">
        <v>9917</v>
      </c>
      <c r="M2940" s="2">
        <v>7</v>
      </c>
      <c r="N2940" s="2">
        <v>31684.63</v>
      </c>
      <c r="O2940" s="2">
        <v>221792.41</v>
      </c>
      <c r="P2940" s="2">
        <v>23.99</v>
      </c>
      <c r="Q2940" s="2">
        <v>168584.41</v>
      </c>
      <c r="R2940" s="2">
        <v>2</v>
      </c>
      <c r="S2940" s="2">
        <f t="shared" si="135"/>
        <v>5</v>
      </c>
      <c r="T2940" s="2">
        <f t="shared" si="136"/>
        <v>-2</v>
      </c>
      <c r="U2940" s="6">
        <f t="shared" si="137"/>
        <v>30.992470910335388</v>
      </c>
    </row>
    <row r="2941" spans="1:21" x14ac:dyDescent="0.3">
      <c r="A2941" s="2" t="s">
        <v>2956</v>
      </c>
      <c r="B2941" s="2" t="s">
        <v>7906</v>
      </c>
      <c r="C2941" s="3">
        <v>45441</v>
      </c>
      <c r="D2941" s="4">
        <v>6</v>
      </c>
      <c r="E2941" s="3">
        <v>45446</v>
      </c>
      <c r="F2941" s="3">
        <v>45451</v>
      </c>
      <c r="G2941" s="3">
        <v>30740</v>
      </c>
      <c r="H2941" s="2" t="s">
        <v>9880</v>
      </c>
      <c r="I2941" s="2" t="s">
        <v>9897</v>
      </c>
      <c r="J2941" s="2" t="s">
        <v>9904</v>
      </c>
      <c r="K2941" s="2" t="s">
        <v>9909</v>
      </c>
      <c r="L2941" s="2" t="s">
        <v>9923</v>
      </c>
      <c r="M2941" s="2">
        <v>2</v>
      </c>
      <c r="N2941" s="2">
        <v>29803.13</v>
      </c>
      <c r="O2941" s="2">
        <v>59606.26</v>
      </c>
      <c r="P2941" s="2">
        <v>14.54</v>
      </c>
      <c r="Q2941" s="2">
        <v>50939.51</v>
      </c>
      <c r="R2941" s="2">
        <v>1</v>
      </c>
      <c r="S2941" s="2">
        <f t="shared" si="135"/>
        <v>10</v>
      </c>
      <c r="T2941" s="2">
        <f t="shared" si="136"/>
        <v>-4</v>
      </c>
      <c r="U2941" s="6">
        <f t="shared" si="137"/>
        <v>40.247128739316238</v>
      </c>
    </row>
    <row r="2942" spans="1:21" x14ac:dyDescent="0.3">
      <c r="A2942" s="2" t="s">
        <v>2957</v>
      </c>
      <c r="B2942" s="2" t="s">
        <v>7907</v>
      </c>
      <c r="C2942" s="3">
        <v>45608</v>
      </c>
      <c r="D2942" s="4">
        <v>7</v>
      </c>
      <c r="E2942" s="3">
        <v>45612</v>
      </c>
      <c r="F2942" s="3">
        <v>45616</v>
      </c>
      <c r="G2942" s="3">
        <v>37091</v>
      </c>
      <c r="H2942" s="2" t="s">
        <v>9882</v>
      </c>
      <c r="I2942" s="2" t="s">
        <v>9887</v>
      </c>
      <c r="J2942" s="2" t="s">
        <v>9906</v>
      </c>
      <c r="K2942" s="2" t="s">
        <v>9911</v>
      </c>
      <c r="L2942" s="2" t="s">
        <v>9926</v>
      </c>
      <c r="M2942" s="2">
        <v>8</v>
      </c>
      <c r="N2942" s="2">
        <v>8332.89</v>
      </c>
      <c r="O2942" s="2">
        <v>66663.12</v>
      </c>
      <c r="P2942" s="2">
        <v>27.82</v>
      </c>
      <c r="Q2942" s="2">
        <v>48117.440000000002</v>
      </c>
      <c r="R2942" s="2">
        <v>3</v>
      </c>
      <c r="S2942" s="2">
        <f t="shared" si="135"/>
        <v>8</v>
      </c>
      <c r="T2942" s="2">
        <f t="shared" si="136"/>
        <v>-1</v>
      </c>
      <c r="U2942" s="6">
        <f t="shared" si="137"/>
        <v>23.318275154004105</v>
      </c>
    </row>
    <row r="2943" spans="1:21" x14ac:dyDescent="0.3">
      <c r="A2943" s="2" t="s">
        <v>2958</v>
      </c>
      <c r="B2943" s="2" t="s">
        <v>7908</v>
      </c>
      <c r="C2943" s="3">
        <v>45479</v>
      </c>
      <c r="D2943" s="4">
        <v>5</v>
      </c>
      <c r="E2943" s="3">
        <v>45483</v>
      </c>
      <c r="F2943" s="3">
        <v>45488</v>
      </c>
      <c r="G2943" s="3">
        <v>31112</v>
      </c>
      <c r="H2943" s="2" t="s">
        <v>9879</v>
      </c>
      <c r="I2943" s="2" t="s">
        <v>9883</v>
      </c>
      <c r="J2943" s="2" t="s">
        <v>9903</v>
      </c>
      <c r="K2943" s="2" t="s">
        <v>9907</v>
      </c>
      <c r="L2943" s="2" t="s">
        <v>9913</v>
      </c>
      <c r="M2943" s="2">
        <v>7</v>
      </c>
      <c r="N2943" s="2">
        <v>28778.87</v>
      </c>
      <c r="O2943" s="2">
        <v>201452.09</v>
      </c>
      <c r="P2943" s="2">
        <v>29.66</v>
      </c>
      <c r="Q2943" s="2">
        <v>141701.4</v>
      </c>
      <c r="R2943" s="2">
        <v>2</v>
      </c>
      <c r="S2943" s="2">
        <f t="shared" si="135"/>
        <v>9</v>
      </c>
      <c r="T2943" s="2">
        <f t="shared" si="136"/>
        <v>-4</v>
      </c>
      <c r="U2943" s="6">
        <f t="shared" si="137"/>
        <v>39.3347022587269</v>
      </c>
    </row>
    <row r="2944" spans="1:21" x14ac:dyDescent="0.3">
      <c r="A2944" s="2" t="s">
        <v>2959</v>
      </c>
      <c r="B2944" s="2" t="s">
        <v>7909</v>
      </c>
      <c r="C2944" s="3">
        <v>45173</v>
      </c>
      <c r="D2944" s="4">
        <v>10</v>
      </c>
      <c r="E2944" s="3">
        <v>45178</v>
      </c>
      <c r="F2944" s="3">
        <v>45183</v>
      </c>
      <c r="G2944" s="3">
        <v>32573</v>
      </c>
      <c r="H2944" s="2" t="s">
        <v>9882</v>
      </c>
      <c r="I2944" s="2" t="s">
        <v>9898</v>
      </c>
      <c r="J2944" s="2" t="s">
        <v>9906</v>
      </c>
      <c r="K2944" s="2" t="s">
        <v>9911</v>
      </c>
      <c r="L2944" s="2" t="s">
        <v>9922</v>
      </c>
      <c r="M2944" s="2">
        <v>5</v>
      </c>
      <c r="N2944" s="2">
        <v>12625.79</v>
      </c>
      <c r="O2944" s="2">
        <v>63128.95</v>
      </c>
      <c r="P2944" s="2">
        <v>6.3</v>
      </c>
      <c r="Q2944" s="2">
        <v>59151.83</v>
      </c>
      <c r="R2944" s="2">
        <v>3</v>
      </c>
      <c r="S2944" s="2">
        <f t="shared" si="135"/>
        <v>10</v>
      </c>
      <c r="T2944" s="2">
        <f t="shared" si="136"/>
        <v>0</v>
      </c>
      <c r="U2944" s="6">
        <f t="shared" si="137"/>
        <v>34.49894390988031</v>
      </c>
    </row>
    <row r="2945" spans="1:21" x14ac:dyDescent="0.3">
      <c r="A2945" s="2" t="s">
        <v>2960</v>
      </c>
      <c r="B2945" s="2" t="s">
        <v>7910</v>
      </c>
      <c r="C2945" s="3">
        <v>45526</v>
      </c>
      <c r="D2945" s="4">
        <v>3</v>
      </c>
      <c r="E2945" s="3">
        <v>45531</v>
      </c>
      <c r="F2945" s="3">
        <v>45532</v>
      </c>
      <c r="G2945" s="3">
        <v>22519</v>
      </c>
      <c r="H2945" s="2" t="s">
        <v>9882</v>
      </c>
      <c r="I2945" s="2" t="s">
        <v>9898</v>
      </c>
      <c r="J2945" s="2" t="s">
        <v>9904</v>
      </c>
      <c r="K2945" s="2" t="s">
        <v>9909</v>
      </c>
      <c r="L2945" s="2" t="s">
        <v>9927</v>
      </c>
      <c r="M2945" s="2">
        <v>9</v>
      </c>
      <c r="N2945" s="2">
        <v>20054.43</v>
      </c>
      <c r="O2945" s="2">
        <v>180489.87</v>
      </c>
      <c r="P2945" s="2">
        <v>7.56</v>
      </c>
      <c r="Q2945" s="2">
        <v>166844.84</v>
      </c>
      <c r="R2945" s="2">
        <v>4</v>
      </c>
      <c r="S2945" s="2">
        <f t="shared" si="135"/>
        <v>6</v>
      </c>
      <c r="T2945" s="2">
        <f t="shared" si="136"/>
        <v>-3</v>
      </c>
      <c r="U2945" s="6">
        <f t="shared" si="137"/>
        <v>62.989733059548257</v>
      </c>
    </row>
    <row r="2946" spans="1:21" x14ac:dyDescent="0.3">
      <c r="A2946" s="2" t="s">
        <v>2961</v>
      </c>
      <c r="B2946" s="2" t="s">
        <v>7911</v>
      </c>
      <c r="C2946" s="3">
        <v>45430</v>
      </c>
      <c r="D2946" s="4">
        <v>3</v>
      </c>
      <c r="E2946" s="3">
        <v>45434</v>
      </c>
      <c r="F2946" s="3">
        <v>45438</v>
      </c>
      <c r="G2946" s="3">
        <v>37302</v>
      </c>
      <c r="H2946" s="2" t="s">
        <v>9881</v>
      </c>
      <c r="I2946" s="2" t="s">
        <v>9899</v>
      </c>
      <c r="J2946" s="2" t="s">
        <v>9904</v>
      </c>
      <c r="K2946" s="2" t="s">
        <v>9909</v>
      </c>
      <c r="L2946" s="2" t="s">
        <v>9916</v>
      </c>
      <c r="M2946" s="2">
        <v>1</v>
      </c>
      <c r="N2946" s="2">
        <v>46553.45</v>
      </c>
      <c r="O2946" s="2">
        <v>46553.45</v>
      </c>
      <c r="P2946" s="2">
        <v>14.35</v>
      </c>
      <c r="Q2946" s="2">
        <v>39873.03</v>
      </c>
      <c r="R2946" s="2">
        <v>5</v>
      </c>
      <c r="S2946" s="2">
        <f t="shared" si="135"/>
        <v>8</v>
      </c>
      <c r="T2946" s="2">
        <f t="shared" si="136"/>
        <v>-5</v>
      </c>
      <c r="U2946" s="6">
        <f t="shared" si="137"/>
        <v>22.252588977502679</v>
      </c>
    </row>
    <row r="2947" spans="1:21" x14ac:dyDescent="0.3">
      <c r="A2947" s="2" t="s">
        <v>2962</v>
      </c>
      <c r="B2947" s="2" t="s">
        <v>7912</v>
      </c>
      <c r="C2947" s="3">
        <v>45441</v>
      </c>
      <c r="D2947" s="4">
        <v>10</v>
      </c>
      <c r="E2947" s="3">
        <v>45442</v>
      </c>
      <c r="F2947" s="3">
        <v>45447</v>
      </c>
      <c r="G2947" s="3">
        <v>31153</v>
      </c>
      <c r="H2947" s="2" t="s">
        <v>9881</v>
      </c>
      <c r="I2947" s="2" t="s">
        <v>9891</v>
      </c>
      <c r="J2947" s="2" t="s">
        <v>9904</v>
      </c>
      <c r="K2947" s="2" t="s">
        <v>9912</v>
      </c>
      <c r="L2947" s="2" t="s">
        <v>9920</v>
      </c>
      <c r="M2947" s="2">
        <v>5</v>
      </c>
      <c r="N2947" s="2">
        <v>13356.87</v>
      </c>
      <c r="O2947" s="2">
        <v>66784.350000000006</v>
      </c>
      <c r="P2947" s="2">
        <v>24.5</v>
      </c>
      <c r="Q2947" s="2">
        <v>50422.18</v>
      </c>
      <c r="R2947" s="2">
        <v>5</v>
      </c>
      <c r="S2947" s="2">
        <f t="shared" ref="S2947:S3010" si="138">_xlfn.DAYS(F2947,C2947)</f>
        <v>6</v>
      </c>
      <c r="T2947" s="2">
        <f t="shared" ref="T2947:T3010" si="139">D2947-S2947</f>
        <v>4</v>
      </c>
      <c r="U2947" s="6">
        <f t="shared" ref="U2947:U3010" si="140">YEARFRAC(G2947,C2947,1)</f>
        <v>39.118412046543462</v>
      </c>
    </row>
    <row r="2948" spans="1:21" x14ac:dyDescent="0.3">
      <c r="A2948" s="2" t="s">
        <v>2963</v>
      </c>
      <c r="B2948" s="2" t="s">
        <v>5741</v>
      </c>
      <c r="C2948" s="3">
        <v>45669</v>
      </c>
      <c r="D2948" s="4">
        <v>7</v>
      </c>
      <c r="E2948" s="3">
        <v>45672</v>
      </c>
      <c r="F2948" s="3">
        <v>45673</v>
      </c>
      <c r="G2948" s="3">
        <v>30271</v>
      </c>
      <c r="H2948" s="2" t="s">
        <v>9881</v>
      </c>
      <c r="I2948" s="2" t="s">
        <v>9890</v>
      </c>
      <c r="J2948" s="2" t="s">
        <v>9905</v>
      </c>
      <c r="K2948" s="2" t="s">
        <v>9910</v>
      </c>
      <c r="L2948" s="2" t="s">
        <v>9925</v>
      </c>
      <c r="M2948" s="2">
        <v>8</v>
      </c>
      <c r="N2948" s="2">
        <v>9080.86</v>
      </c>
      <c r="O2948" s="2">
        <v>72646.880000000005</v>
      </c>
      <c r="P2948" s="2">
        <v>24.65</v>
      </c>
      <c r="Q2948" s="2">
        <v>54739.42</v>
      </c>
      <c r="R2948" s="2">
        <v>4</v>
      </c>
      <c r="S2948" s="2">
        <f t="shared" si="138"/>
        <v>4</v>
      </c>
      <c r="T2948" s="2">
        <f t="shared" si="139"/>
        <v>3</v>
      </c>
      <c r="U2948" s="6">
        <f t="shared" si="140"/>
        <v>42.157426420260094</v>
      </c>
    </row>
    <row r="2949" spans="1:21" x14ac:dyDescent="0.3">
      <c r="A2949" s="2" t="s">
        <v>2964</v>
      </c>
      <c r="B2949" s="2" t="s">
        <v>7913</v>
      </c>
      <c r="C2949" s="3">
        <v>45615</v>
      </c>
      <c r="D2949" s="4">
        <v>8</v>
      </c>
      <c r="E2949" s="3">
        <v>45618</v>
      </c>
      <c r="F2949" s="3">
        <v>45620</v>
      </c>
      <c r="G2949" s="3">
        <v>22124</v>
      </c>
      <c r="H2949" s="2" t="s">
        <v>9882</v>
      </c>
      <c r="I2949" s="2" t="s">
        <v>9887</v>
      </c>
      <c r="J2949" s="2" t="s">
        <v>9903</v>
      </c>
      <c r="K2949" s="2" t="s">
        <v>9907</v>
      </c>
      <c r="L2949" s="2" t="s">
        <v>9932</v>
      </c>
      <c r="M2949" s="2">
        <v>6</v>
      </c>
      <c r="N2949" s="2">
        <v>298.11</v>
      </c>
      <c r="O2949" s="2">
        <v>1788.66</v>
      </c>
      <c r="P2949" s="2">
        <v>19.23</v>
      </c>
      <c r="Q2949" s="2">
        <v>1444.7</v>
      </c>
      <c r="R2949" s="2">
        <v>4</v>
      </c>
      <c r="S2949" s="2">
        <f t="shared" si="138"/>
        <v>5</v>
      </c>
      <c r="T2949" s="2">
        <f t="shared" si="139"/>
        <v>3</v>
      </c>
      <c r="U2949" s="6">
        <f t="shared" si="140"/>
        <v>64.312821160812064</v>
      </c>
    </row>
    <row r="2950" spans="1:21" x14ac:dyDescent="0.3">
      <c r="A2950" s="2" t="s">
        <v>2965</v>
      </c>
      <c r="B2950" s="2" t="s">
        <v>7914</v>
      </c>
      <c r="C2950" s="3">
        <v>45243</v>
      </c>
      <c r="D2950" s="4">
        <v>8</v>
      </c>
      <c r="E2950" s="3">
        <v>45244</v>
      </c>
      <c r="F2950" s="3">
        <v>45247</v>
      </c>
      <c r="G2950" s="3">
        <v>25421</v>
      </c>
      <c r="H2950" s="2" t="s">
        <v>9880</v>
      </c>
      <c r="I2950" s="2" t="s">
        <v>9901</v>
      </c>
      <c r="J2950" s="2" t="s">
        <v>9904</v>
      </c>
      <c r="K2950" s="2" t="s">
        <v>9912</v>
      </c>
      <c r="L2950" s="2" t="s">
        <v>9930</v>
      </c>
      <c r="M2950" s="2">
        <v>7</v>
      </c>
      <c r="N2950" s="2">
        <v>19526.16</v>
      </c>
      <c r="O2950" s="2">
        <v>136683.12</v>
      </c>
      <c r="P2950" s="2">
        <v>26.82</v>
      </c>
      <c r="Q2950" s="2">
        <v>100024.71</v>
      </c>
      <c r="R2950" s="2">
        <v>5</v>
      </c>
      <c r="S2950" s="2">
        <f t="shared" si="138"/>
        <v>4</v>
      </c>
      <c r="T2950" s="2">
        <f t="shared" si="139"/>
        <v>4</v>
      </c>
      <c r="U2950" s="6">
        <f t="shared" si="140"/>
        <v>54.271704500199121</v>
      </c>
    </row>
    <row r="2951" spans="1:21" x14ac:dyDescent="0.3">
      <c r="A2951" s="2" t="s">
        <v>2966</v>
      </c>
      <c r="B2951" s="2" t="s">
        <v>7915</v>
      </c>
      <c r="C2951" s="3">
        <v>45626</v>
      </c>
      <c r="D2951" s="4">
        <v>8</v>
      </c>
      <c r="E2951" s="3">
        <v>45627</v>
      </c>
      <c r="F2951" s="3">
        <v>45632</v>
      </c>
      <c r="G2951" s="3">
        <v>39086</v>
      </c>
      <c r="H2951" s="2" t="s">
        <v>9882</v>
      </c>
      <c r="I2951" s="2" t="s">
        <v>9895</v>
      </c>
      <c r="J2951" s="2" t="s">
        <v>9904</v>
      </c>
      <c r="K2951" s="2" t="s">
        <v>9912</v>
      </c>
      <c r="L2951" s="2" t="s">
        <v>9933</v>
      </c>
      <c r="M2951" s="2">
        <v>4</v>
      </c>
      <c r="N2951" s="2">
        <v>3308.88</v>
      </c>
      <c r="O2951" s="2">
        <v>13235.52</v>
      </c>
      <c r="P2951" s="2">
        <v>8.57</v>
      </c>
      <c r="Q2951" s="2">
        <v>12101.24</v>
      </c>
      <c r="R2951" s="2">
        <v>5</v>
      </c>
      <c r="S2951" s="2">
        <f t="shared" si="138"/>
        <v>6</v>
      </c>
      <c r="T2951" s="2">
        <f t="shared" si="139"/>
        <v>2</v>
      </c>
      <c r="U2951" s="6">
        <f t="shared" si="140"/>
        <v>17.904182509505702</v>
      </c>
    </row>
    <row r="2952" spans="1:21" x14ac:dyDescent="0.3">
      <c r="A2952" s="2" t="s">
        <v>2967</v>
      </c>
      <c r="B2952" s="2" t="s">
        <v>7916</v>
      </c>
      <c r="C2952" s="3">
        <v>45612</v>
      </c>
      <c r="D2952" s="4">
        <v>7</v>
      </c>
      <c r="E2952" s="3">
        <v>45614</v>
      </c>
      <c r="F2952" s="3">
        <v>45616</v>
      </c>
      <c r="G2952" s="3">
        <v>28153</v>
      </c>
      <c r="H2952" s="2" t="s">
        <v>9880</v>
      </c>
      <c r="I2952" s="2" t="s">
        <v>9884</v>
      </c>
      <c r="J2952" s="2" t="s">
        <v>9903</v>
      </c>
      <c r="K2952" s="2" t="s">
        <v>9907</v>
      </c>
      <c r="L2952" s="2" t="s">
        <v>9931</v>
      </c>
      <c r="M2952" s="2">
        <v>8</v>
      </c>
      <c r="N2952" s="2">
        <v>8511.86</v>
      </c>
      <c r="O2952" s="2">
        <v>68094.880000000005</v>
      </c>
      <c r="P2952" s="2">
        <v>23.91</v>
      </c>
      <c r="Q2952" s="2">
        <v>51813.39</v>
      </c>
      <c r="R2952" s="2">
        <v>5</v>
      </c>
      <c r="S2952" s="2">
        <f t="shared" si="138"/>
        <v>4</v>
      </c>
      <c r="T2952" s="2">
        <f t="shared" si="139"/>
        <v>3</v>
      </c>
      <c r="U2952" s="6">
        <f t="shared" si="140"/>
        <v>47.800136892539356</v>
      </c>
    </row>
    <row r="2953" spans="1:21" x14ac:dyDescent="0.3">
      <c r="A2953" s="2" t="s">
        <v>2968</v>
      </c>
      <c r="B2953" s="2" t="s">
        <v>7917</v>
      </c>
      <c r="C2953" s="3">
        <v>45756</v>
      </c>
      <c r="D2953" s="4">
        <v>8</v>
      </c>
      <c r="E2953" s="3">
        <v>45760</v>
      </c>
      <c r="F2953" s="3">
        <v>45764</v>
      </c>
      <c r="G2953" s="3">
        <v>31346</v>
      </c>
      <c r="H2953" s="2" t="s">
        <v>9881</v>
      </c>
      <c r="I2953" s="2" t="s">
        <v>9891</v>
      </c>
      <c r="J2953" s="2" t="s">
        <v>9903</v>
      </c>
      <c r="K2953" s="2" t="s">
        <v>9908</v>
      </c>
      <c r="L2953" s="2" t="s">
        <v>9918</v>
      </c>
      <c r="M2953" s="2">
        <v>8</v>
      </c>
      <c r="N2953" s="2">
        <v>40700.050000000003</v>
      </c>
      <c r="O2953" s="2">
        <v>325600.40000000002</v>
      </c>
      <c r="P2953" s="2">
        <v>3.99</v>
      </c>
      <c r="Q2953" s="2">
        <v>312608.94</v>
      </c>
      <c r="R2953" s="2">
        <v>3</v>
      </c>
      <c r="S2953" s="2">
        <f t="shared" si="138"/>
        <v>8</v>
      </c>
      <c r="T2953" s="2">
        <f t="shared" si="139"/>
        <v>0</v>
      </c>
      <c r="U2953" s="6">
        <f t="shared" si="140"/>
        <v>39.453088480801334</v>
      </c>
    </row>
    <row r="2954" spans="1:21" x14ac:dyDescent="0.3">
      <c r="A2954" s="2" t="s">
        <v>2969</v>
      </c>
      <c r="B2954" s="2" t="s">
        <v>7918</v>
      </c>
      <c r="C2954" s="3">
        <v>45441</v>
      </c>
      <c r="D2954" s="4">
        <v>7</v>
      </c>
      <c r="E2954" s="3">
        <v>45444</v>
      </c>
      <c r="F2954" s="3">
        <v>45448</v>
      </c>
      <c r="G2954" s="3">
        <v>34429</v>
      </c>
      <c r="H2954" s="2" t="s">
        <v>9879</v>
      </c>
      <c r="I2954" s="2" t="s">
        <v>9893</v>
      </c>
      <c r="J2954" s="2" t="s">
        <v>9903</v>
      </c>
      <c r="K2954" s="2" t="s">
        <v>9908</v>
      </c>
      <c r="L2954" s="2" t="s">
        <v>9918</v>
      </c>
      <c r="M2954" s="2">
        <v>7</v>
      </c>
      <c r="N2954" s="2">
        <v>40705.51</v>
      </c>
      <c r="O2954" s="2">
        <v>284938.57</v>
      </c>
      <c r="P2954" s="2">
        <v>19.72</v>
      </c>
      <c r="Q2954" s="2">
        <v>228748.68</v>
      </c>
      <c r="R2954" s="2">
        <v>1</v>
      </c>
      <c r="S2954" s="2">
        <f t="shared" si="138"/>
        <v>7</v>
      </c>
      <c r="T2954" s="2">
        <f t="shared" si="139"/>
        <v>0</v>
      </c>
      <c r="U2954" s="6">
        <f t="shared" si="140"/>
        <v>30.14854720480438</v>
      </c>
    </row>
    <row r="2955" spans="1:21" x14ac:dyDescent="0.3">
      <c r="A2955" s="2" t="s">
        <v>2970</v>
      </c>
      <c r="B2955" s="2" t="s">
        <v>7919</v>
      </c>
      <c r="C2955" s="3">
        <v>45426</v>
      </c>
      <c r="D2955" s="4">
        <v>8</v>
      </c>
      <c r="E2955" s="3">
        <v>45431</v>
      </c>
      <c r="F2955" s="3">
        <v>45432</v>
      </c>
      <c r="G2955" s="3">
        <v>32617</v>
      </c>
      <c r="H2955" s="2" t="s">
        <v>9881</v>
      </c>
      <c r="I2955" s="2" t="s">
        <v>9899</v>
      </c>
      <c r="J2955" s="2" t="s">
        <v>9906</v>
      </c>
      <c r="K2955" s="2" t="s">
        <v>9911</v>
      </c>
      <c r="L2955" s="2" t="s">
        <v>9922</v>
      </c>
      <c r="M2955" s="2">
        <v>7</v>
      </c>
      <c r="N2955" s="2">
        <v>20847.12</v>
      </c>
      <c r="O2955" s="2">
        <v>145929.84</v>
      </c>
      <c r="P2955" s="2">
        <v>16.899999999999999</v>
      </c>
      <c r="Q2955" s="2">
        <v>121267.7</v>
      </c>
      <c r="R2955" s="2">
        <v>5</v>
      </c>
      <c r="S2955" s="2">
        <f t="shared" si="138"/>
        <v>6</v>
      </c>
      <c r="T2955" s="2">
        <f t="shared" si="139"/>
        <v>2</v>
      </c>
      <c r="U2955" s="6">
        <f t="shared" si="140"/>
        <v>35.069130732375086</v>
      </c>
    </row>
    <row r="2956" spans="1:21" x14ac:dyDescent="0.3">
      <c r="A2956" s="2" t="s">
        <v>2971</v>
      </c>
      <c r="B2956" s="2" t="s">
        <v>7920</v>
      </c>
      <c r="C2956" s="3">
        <v>45326</v>
      </c>
      <c r="D2956" s="4">
        <v>10</v>
      </c>
      <c r="E2956" s="3">
        <v>45329</v>
      </c>
      <c r="F2956" s="3">
        <v>45334</v>
      </c>
      <c r="G2956" s="3">
        <v>22966</v>
      </c>
      <c r="H2956" s="2" t="s">
        <v>9882</v>
      </c>
      <c r="I2956" s="2" t="s">
        <v>9888</v>
      </c>
      <c r="J2956" s="2" t="s">
        <v>9906</v>
      </c>
      <c r="K2956" s="2" t="s">
        <v>9911</v>
      </c>
      <c r="L2956" s="2" t="s">
        <v>9926</v>
      </c>
      <c r="M2956" s="2">
        <v>9</v>
      </c>
      <c r="N2956" s="2">
        <v>49291.91</v>
      </c>
      <c r="O2956" s="2">
        <v>443627.19000000012</v>
      </c>
      <c r="P2956" s="2">
        <v>11.98</v>
      </c>
      <c r="Q2956" s="2">
        <v>390480.65</v>
      </c>
      <c r="R2956" s="2">
        <v>3</v>
      </c>
      <c r="S2956" s="2">
        <f t="shared" si="138"/>
        <v>8</v>
      </c>
      <c r="T2956" s="2">
        <f t="shared" si="139"/>
        <v>2</v>
      </c>
      <c r="U2956" s="6">
        <f t="shared" si="140"/>
        <v>61.2176785015862</v>
      </c>
    </row>
    <row r="2957" spans="1:21" x14ac:dyDescent="0.3">
      <c r="A2957" s="2" t="s">
        <v>2972</v>
      </c>
      <c r="B2957" s="2" t="s">
        <v>7921</v>
      </c>
      <c r="C2957" s="3">
        <v>45426</v>
      </c>
      <c r="D2957" s="4">
        <v>3</v>
      </c>
      <c r="E2957" s="3">
        <v>45430</v>
      </c>
      <c r="F2957" s="3">
        <v>45435</v>
      </c>
      <c r="G2957" s="3">
        <v>32516</v>
      </c>
      <c r="H2957" s="2" t="s">
        <v>9879</v>
      </c>
      <c r="I2957" s="2" t="s">
        <v>9886</v>
      </c>
      <c r="J2957" s="2" t="s">
        <v>9905</v>
      </c>
      <c r="K2957" s="2" t="s">
        <v>9910</v>
      </c>
      <c r="L2957" s="2" t="s">
        <v>9917</v>
      </c>
      <c r="M2957" s="2">
        <v>8</v>
      </c>
      <c r="N2957" s="2">
        <v>18932.98</v>
      </c>
      <c r="O2957" s="2">
        <v>151463.84</v>
      </c>
      <c r="P2957" s="2">
        <v>15.03</v>
      </c>
      <c r="Q2957" s="2">
        <v>128698.82</v>
      </c>
      <c r="R2957" s="2">
        <v>5</v>
      </c>
      <c r="S2957" s="2">
        <f t="shared" si="138"/>
        <v>9</v>
      </c>
      <c r="T2957" s="2">
        <f t="shared" si="139"/>
        <v>-6</v>
      </c>
      <c r="U2957" s="6">
        <f t="shared" si="140"/>
        <v>35.345653661875431</v>
      </c>
    </row>
    <row r="2958" spans="1:21" x14ac:dyDescent="0.3">
      <c r="A2958" s="2" t="s">
        <v>2973</v>
      </c>
      <c r="B2958" s="2" t="s">
        <v>7922</v>
      </c>
      <c r="C2958" s="3">
        <v>45653</v>
      </c>
      <c r="D2958" s="4">
        <v>6</v>
      </c>
      <c r="E2958" s="3">
        <v>45654</v>
      </c>
      <c r="F2958" s="3">
        <v>45657</v>
      </c>
      <c r="G2958" s="3">
        <v>36269</v>
      </c>
      <c r="H2958" s="2" t="s">
        <v>9882</v>
      </c>
      <c r="I2958" s="2" t="s">
        <v>9888</v>
      </c>
      <c r="J2958" s="2" t="s">
        <v>9904</v>
      </c>
      <c r="K2958" s="2" t="s">
        <v>9912</v>
      </c>
      <c r="L2958" s="2" t="s">
        <v>9933</v>
      </c>
      <c r="M2958" s="2">
        <v>4</v>
      </c>
      <c r="N2958" s="2">
        <v>45247.7</v>
      </c>
      <c r="O2958" s="2">
        <v>180990.8</v>
      </c>
      <c r="P2958" s="2">
        <v>21.3</v>
      </c>
      <c r="Q2958" s="2">
        <v>142439.76</v>
      </c>
      <c r="R2958" s="2">
        <v>5</v>
      </c>
      <c r="S2958" s="2">
        <f t="shared" si="138"/>
        <v>4</v>
      </c>
      <c r="T2958" s="2">
        <f t="shared" si="139"/>
        <v>2</v>
      </c>
      <c r="U2958" s="6">
        <f t="shared" si="140"/>
        <v>25.690639149205012</v>
      </c>
    </row>
    <row r="2959" spans="1:21" x14ac:dyDescent="0.3">
      <c r="A2959" s="2" t="s">
        <v>2974</v>
      </c>
      <c r="B2959" s="2" t="s">
        <v>7923</v>
      </c>
      <c r="C2959" s="3">
        <v>45860</v>
      </c>
      <c r="D2959" s="4">
        <v>4</v>
      </c>
      <c r="E2959" s="3">
        <v>45862</v>
      </c>
      <c r="F2959" s="3">
        <v>45867</v>
      </c>
      <c r="G2959" s="3">
        <v>25586</v>
      </c>
      <c r="H2959" s="2" t="s">
        <v>9879</v>
      </c>
      <c r="I2959" s="2" t="s">
        <v>9900</v>
      </c>
      <c r="J2959" s="2" t="s">
        <v>9904</v>
      </c>
      <c r="K2959" s="2" t="s">
        <v>9912</v>
      </c>
      <c r="L2959" s="2" t="s">
        <v>9920</v>
      </c>
      <c r="M2959" s="2">
        <v>9</v>
      </c>
      <c r="N2959" s="2">
        <v>25473.84</v>
      </c>
      <c r="O2959" s="2">
        <v>229264.56</v>
      </c>
      <c r="P2959" s="2">
        <v>26.67</v>
      </c>
      <c r="Q2959" s="2">
        <v>168119.7</v>
      </c>
      <c r="R2959" s="2">
        <v>5</v>
      </c>
      <c r="S2959" s="2">
        <f t="shared" si="138"/>
        <v>7</v>
      </c>
      <c r="T2959" s="2">
        <f t="shared" si="139"/>
        <v>-3</v>
      </c>
      <c r="U2959" s="6">
        <f t="shared" si="140"/>
        <v>55.507186858316224</v>
      </c>
    </row>
    <row r="2960" spans="1:21" x14ac:dyDescent="0.3">
      <c r="A2960" s="2" t="s">
        <v>2975</v>
      </c>
      <c r="B2960" s="2" t="s">
        <v>7924</v>
      </c>
      <c r="C2960" s="3">
        <v>45349</v>
      </c>
      <c r="D2960" s="4">
        <v>4</v>
      </c>
      <c r="E2960" s="3">
        <v>45353</v>
      </c>
      <c r="F2960" s="3">
        <v>45358</v>
      </c>
      <c r="G2960" s="3">
        <v>32098</v>
      </c>
      <c r="H2960" s="2" t="s">
        <v>9882</v>
      </c>
      <c r="I2960" s="2" t="s">
        <v>9887</v>
      </c>
      <c r="J2960" s="2" t="s">
        <v>9903</v>
      </c>
      <c r="K2960" s="2" t="s">
        <v>9908</v>
      </c>
      <c r="L2960" s="2" t="s">
        <v>9918</v>
      </c>
      <c r="M2960" s="2">
        <v>9</v>
      </c>
      <c r="N2960" s="2">
        <v>29017.31</v>
      </c>
      <c r="O2960" s="2">
        <v>261155.79</v>
      </c>
      <c r="P2960" s="2">
        <v>25.92</v>
      </c>
      <c r="Q2960" s="2">
        <v>193464.21</v>
      </c>
      <c r="R2960" s="2">
        <v>3</v>
      </c>
      <c r="S2960" s="2">
        <f t="shared" si="138"/>
        <v>9</v>
      </c>
      <c r="T2960" s="2">
        <f t="shared" si="139"/>
        <v>-5</v>
      </c>
      <c r="U2960" s="6">
        <f t="shared" si="140"/>
        <v>36.277953890489918</v>
      </c>
    </row>
    <row r="2961" spans="1:21" x14ac:dyDescent="0.3">
      <c r="A2961" s="2" t="s">
        <v>2976</v>
      </c>
      <c r="B2961" s="2" t="s">
        <v>7925</v>
      </c>
      <c r="C2961" s="3">
        <v>45337</v>
      </c>
      <c r="D2961" s="4">
        <v>6</v>
      </c>
      <c r="E2961" s="3">
        <v>45340</v>
      </c>
      <c r="F2961" s="3">
        <v>45344</v>
      </c>
      <c r="G2961" s="3">
        <v>30698</v>
      </c>
      <c r="H2961" s="2" t="s">
        <v>9880</v>
      </c>
      <c r="I2961" s="2" t="s">
        <v>9892</v>
      </c>
      <c r="J2961" s="2" t="s">
        <v>9904</v>
      </c>
      <c r="K2961" s="2" t="s">
        <v>9912</v>
      </c>
      <c r="L2961" s="2" t="s">
        <v>9920</v>
      </c>
      <c r="M2961" s="2">
        <v>3</v>
      </c>
      <c r="N2961" s="2">
        <v>43930.41</v>
      </c>
      <c r="O2961" s="2">
        <v>131791.23000000001</v>
      </c>
      <c r="P2961" s="2">
        <v>6.89</v>
      </c>
      <c r="Q2961" s="2">
        <v>122710.81</v>
      </c>
      <c r="R2961" s="2">
        <v>5</v>
      </c>
      <c r="S2961" s="2">
        <f t="shared" si="138"/>
        <v>7</v>
      </c>
      <c r="T2961" s="2">
        <f t="shared" si="139"/>
        <v>-1</v>
      </c>
      <c r="U2961" s="6">
        <f t="shared" si="140"/>
        <v>40.077390491452995</v>
      </c>
    </row>
    <row r="2962" spans="1:21" x14ac:dyDescent="0.3">
      <c r="A2962" s="2" t="s">
        <v>2977</v>
      </c>
      <c r="B2962" s="2" t="s">
        <v>7926</v>
      </c>
      <c r="C2962" s="3">
        <v>45399</v>
      </c>
      <c r="D2962" s="4">
        <v>3</v>
      </c>
      <c r="E2962" s="3">
        <v>45404</v>
      </c>
      <c r="F2962" s="3">
        <v>45407</v>
      </c>
      <c r="G2962" s="3">
        <v>25501</v>
      </c>
      <c r="H2962" s="2" t="s">
        <v>9879</v>
      </c>
      <c r="I2962" s="2" t="s">
        <v>9896</v>
      </c>
      <c r="J2962" s="2" t="s">
        <v>9905</v>
      </c>
      <c r="K2962" s="2" t="s">
        <v>9910</v>
      </c>
      <c r="L2962" s="2" t="s">
        <v>9917</v>
      </c>
      <c r="M2962" s="2">
        <v>6</v>
      </c>
      <c r="N2962" s="2">
        <v>13484.96</v>
      </c>
      <c r="O2962" s="2">
        <v>80909.759999999995</v>
      </c>
      <c r="P2962" s="2">
        <v>15.46</v>
      </c>
      <c r="Q2962" s="2">
        <v>68401.11</v>
      </c>
      <c r="R2962" s="2">
        <v>3</v>
      </c>
      <c r="S2962" s="2">
        <f t="shared" si="138"/>
        <v>8</v>
      </c>
      <c r="T2962" s="2">
        <f t="shared" si="139"/>
        <v>-5</v>
      </c>
      <c r="U2962" s="6">
        <f t="shared" si="140"/>
        <v>54.477754962354553</v>
      </c>
    </row>
    <row r="2963" spans="1:21" x14ac:dyDescent="0.3">
      <c r="A2963" s="2" t="s">
        <v>2978</v>
      </c>
      <c r="B2963" s="2" t="s">
        <v>7927</v>
      </c>
      <c r="C2963" s="3">
        <v>45741</v>
      </c>
      <c r="D2963" s="4">
        <v>9</v>
      </c>
      <c r="E2963" s="3">
        <v>45745</v>
      </c>
      <c r="F2963" s="3">
        <v>45749</v>
      </c>
      <c r="G2963" s="3">
        <v>25199</v>
      </c>
      <c r="H2963" s="2" t="s">
        <v>9881</v>
      </c>
      <c r="I2963" s="2" t="s">
        <v>9894</v>
      </c>
      <c r="J2963" s="2" t="s">
        <v>9903</v>
      </c>
      <c r="K2963" s="2" t="s">
        <v>9907</v>
      </c>
      <c r="L2963" s="2" t="s">
        <v>9913</v>
      </c>
      <c r="M2963" s="2">
        <v>5</v>
      </c>
      <c r="N2963" s="2">
        <v>24265.8</v>
      </c>
      <c r="O2963" s="2">
        <v>121329</v>
      </c>
      <c r="P2963" s="2">
        <v>0.23</v>
      </c>
      <c r="Q2963" s="2">
        <v>121049.94</v>
      </c>
      <c r="R2963" s="2">
        <v>1</v>
      </c>
      <c r="S2963" s="2">
        <f t="shared" si="138"/>
        <v>8</v>
      </c>
      <c r="T2963" s="2">
        <f t="shared" si="139"/>
        <v>1</v>
      </c>
      <c r="U2963" s="6">
        <f t="shared" si="140"/>
        <v>56.239603493037528</v>
      </c>
    </row>
    <row r="2964" spans="1:21" x14ac:dyDescent="0.3">
      <c r="A2964" s="2" t="s">
        <v>2979</v>
      </c>
      <c r="B2964" s="2" t="s">
        <v>7928</v>
      </c>
      <c r="C2964" s="3">
        <v>45731</v>
      </c>
      <c r="D2964" s="4">
        <v>5</v>
      </c>
      <c r="E2964" s="3">
        <v>45736</v>
      </c>
      <c r="F2964" s="3">
        <v>45739</v>
      </c>
      <c r="G2964" s="3">
        <v>39044</v>
      </c>
      <c r="H2964" s="2" t="s">
        <v>9882</v>
      </c>
      <c r="I2964" s="2" t="s">
        <v>9895</v>
      </c>
      <c r="J2964" s="2" t="s">
        <v>9904</v>
      </c>
      <c r="K2964" s="2" t="s">
        <v>9909</v>
      </c>
      <c r="L2964" s="2" t="s">
        <v>9923</v>
      </c>
      <c r="M2964" s="2">
        <v>7</v>
      </c>
      <c r="N2964" s="2">
        <v>4761.3599999999997</v>
      </c>
      <c r="O2964" s="2">
        <v>33329.519999999997</v>
      </c>
      <c r="P2964" s="2">
        <v>13.83</v>
      </c>
      <c r="Q2964" s="2">
        <v>28720.05</v>
      </c>
      <c r="R2964" s="2">
        <v>3</v>
      </c>
      <c r="S2964" s="2">
        <f t="shared" si="138"/>
        <v>8</v>
      </c>
      <c r="T2964" s="2">
        <f t="shared" si="139"/>
        <v>-3</v>
      </c>
      <c r="U2964" s="6">
        <f t="shared" si="140"/>
        <v>18.308008213552363</v>
      </c>
    </row>
    <row r="2965" spans="1:21" x14ac:dyDescent="0.3">
      <c r="A2965" s="2" t="s">
        <v>2980</v>
      </c>
      <c r="B2965" s="2" t="s">
        <v>7929</v>
      </c>
      <c r="C2965" s="3">
        <v>45165</v>
      </c>
      <c r="D2965" s="4">
        <v>3</v>
      </c>
      <c r="E2965" s="3">
        <v>45170</v>
      </c>
      <c r="F2965" s="3">
        <v>45175</v>
      </c>
      <c r="G2965" s="3">
        <v>23847</v>
      </c>
      <c r="H2965" s="2" t="s">
        <v>9882</v>
      </c>
      <c r="I2965" s="2" t="s">
        <v>9895</v>
      </c>
      <c r="J2965" s="2" t="s">
        <v>9903</v>
      </c>
      <c r="K2965" s="2" t="s">
        <v>9907</v>
      </c>
      <c r="L2965" s="2" t="s">
        <v>9932</v>
      </c>
      <c r="M2965" s="2">
        <v>2</v>
      </c>
      <c r="N2965" s="2">
        <v>40827.480000000003</v>
      </c>
      <c r="O2965" s="2">
        <v>81654.960000000006</v>
      </c>
      <c r="P2965" s="2">
        <v>28.56</v>
      </c>
      <c r="Q2965" s="2">
        <v>58334.3</v>
      </c>
      <c r="R2965" s="2">
        <v>5</v>
      </c>
      <c r="S2965" s="2">
        <f t="shared" si="138"/>
        <v>10</v>
      </c>
      <c r="T2965" s="2">
        <f t="shared" si="139"/>
        <v>-7</v>
      </c>
      <c r="U2965" s="6">
        <f t="shared" si="140"/>
        <v>58.36753445635528</v>
      </c>
    </row>
    <row r="2966" spans="1:21" x14ac:dyDescent="0.3">
      <c r="A2966" s="2" t="s">
        <v>2981</v>
      </c>
      <c r="B2966" s="2" t="s">
        <v>7930</v>
      </c>
      <c r="C2966" s="3">
        <v>45327</v>
      </c>
      <c r="D2966" s="4">
        <v>7</v>
      </c>
      <c r="E2966" s="3">
        <v>45332</v>
      </c>
      <c r="F2966" s="3">
        <v>45337</v>
      </c>
      <c r="G2966" s="3">
        <v>22678</v>
      </c>
      <c r="H2966" s="2" t="s">
        <v>9882</v>
      </c>
      <c r="I2966" s="2" t="s">
        <v>9887</v>
      </c>
      <c r="J2966" s="2" t="s">
        <v>9903</v>
      </c>
      <c r="K2966" s="2" t="s">
        <v>9908</v>
      </c>
      <c r="L2966" s="2" t="s">
        <v>9934</v>
      </c>
      <c r="M2966" s="2">
        <v>1</v>
      </c>
      <c r="N2966" s="2">
        <v>31836.240000000002</v>
      </c>
      <c r="O2966" s="2">
        <v>31836.240000000002</v>
      </c>
      <c r="P2966" s="2">
        <v>28.83</v>
      </c>
      <c r="Q2966" s="2">
        <v>22657.85</v>
      </c>
      <c r="R2966" s="2">
        <v>1</v>
      </c>
      <c r="S2966" s="2">
        <f t="shared" si="138"/>
        <v>10</v>
      </c>
      <c r="T2966" s="2">
        <f t="shared" si="139"/>
        <v>-3</v>
      </c>
      <c r="U2966" s="6">
        <f t="shared" si="140"/>
        <v>62.008908782756073</v>
      </c>
    </row>
    <row r="2967" spans="1:21" x14ac:dyDescent="0.3">
      <c r="A2967" s="2" t="s">
        <v>2982</v>
      </c>
      <c r="B2967" s="2" t="s">
        <v>7931</v>
      </c>
      <c r="C2967" s="3">
        <v>45283</v>
      </c>
      <c r="D2967" s="4">
        <v>10</v>
      </c>
      <c r="E2967" s="3">
        <v>45284</v>
      </c>
      <c r="F2967" s="3">
        <v>45286</v>
      </c>
      <c r="G2967" s="3">
        <v>29565</v>
      </c>
      <c r="H2967" s="2" t="s">
        <v>9882</v>
      </c>
      <c r="I2967" s="2" t="s">
        <v>9887</v>
      </c>
      <c r="J2967" s="2" t="s">
        <v>9905</v>
      </c>
      <c r="K2967" s="2" t="s">
        <v>9910</v>
      </c>
      <c r="L2967" s="2" t="s">
        <v>9935</v>
      </c>
      <c r="M2967" s="2">
        <v>1</v>
      </c>
      <c r="N2967" s="2">
        <v>35449.79</v>
      </c>
      <c r="O2967" s="2">
        <v>35449.79</v>
      </c>
      <c r="P2967" s="2">
        <v>1.24</v>
      </c>
      <c r="Q2967" s="2">
        <v>35010.21</v>
      </c>
      <c r="R2967" s="2">
        <v>4</v>
      </c>
      <c r="S2967" s="2">
        <f t="shared" si="138"/>
        <v>3</v>
      </c>
      <c r="T2967" s="2">
        <f t="shared" si="139"/>
        <v>7</v>
      </c>
      <c r="U2967" s="6">
        <f t="shared" si="140"/>
        <v>43.03353867214237</v>
      </c>
    </row>
    <row r="2968" spans="1:21" x14ac:dyDescent="0.3">
      <c r="A2968" s="2" t="s">
        <v>2983</v>
      </c>
      <c r="B2968" s="2" t="s">
        <v>7932</v>
      </c>
      <c r="C2968" s="3">
        <v>45223</v>
      </c>
      <c r="D2968" s="4">
        <v>8</v>
      </c>
      <c r="E2968" s="3">
        <v>45227</v>
      </c>
      <c r="F2968" s="3">
        <v>45230</v>
      </c>
      <c r="G2968" s="3">
        <v>22302</v>
      </c>
      <c r="H2968" s="2" t="s">
        <v>9882</v>
      </c>
      <c r="I2968" s="2" t="s">
        <v>9888</v>
      </c>
      <c r="J2968" s="2" t="s">
        <v>9905</v>
      </c>
      <c r="K2968" s="2" t="s">
        <v>9910</v>
      </c>
      <c r="L2968" s="2" t="s">
        <v>9924</v>
      </c>
      <c r="M2968" s="2">
        <v>3</v>
      </c>
      <c r="N2968" s="2">
        <v>15162.48</v>
      </c>
      <c r="O2968" s="2">
        <v>45487.44</v>
      </c>
      <c r="P2968" s="2">
        <v>20.05</v>
      </c>
      <c r="Q2968" s="2">
        <v>36367.21</v>
      </c>
      <c r="R2968" s="2">
        <v>4</v>
      </c>
      <c r="S2968" s="2">
        <f t="shared" si="138"/>
        <v>7</v>
      </c>
      <c r="T2968" s="2">
        <f t="shared" si="139"/>
        <v>1</v>
      </c>
      <c r="U2968" s="6">
        <f t="shared" si="140"/>
        <v>62.75632333767927</v>
      </c>
    </row>
    <row r="2969" spans="1:21" x14ac:dyDescent="0.3">
      <c r="A2969" s="2" t="s">
        <v>2984</v>
      </c>
      <c r="B2969" s="2" t="s">
        <v>7933</v>
      </c>
      <c r="C2969" s="3">
        <v>45863</v>
      </c>
      <c r="D2969" s="4">
        <v>6</v>
      </c>
      <c r="E2969" s="3">
        <v>45868</v>
      </c>
      <c r="F2969" s="3">
        <v>45869</v>
      </c>
      <c r="G2969" s="3">
        <v>26212</v>
      </c>
      <c r="H2969" s="2" t="s">
        <v>9881</v>
      </c>
      <c r="I2969" s="2" t="s">
        <v>9890</v>
      </c>
      <c r="J2969" s="2" t="s">
        <v>9904</v>
      </c>
      <c r="K2969" s="2" t="s">
        <v>9912</v>
      </c>
      <c r="L2969" s="2" t="s">
        <v>9920</v>
      </c>
      <c r="M2969" s="2">
        <v>10</v>
      </c>
      <c r="N2969" s="2">
        <v>13856.09</v>
      </c>
      <c r="O2969" s="2">
        <v>138560.9</v>
      </c>
      <c r="P2969" s="2">
        <v>13.68</v>
      </c>
      <c r="Q2969" s="2">
        <v>119605.77</v>
      </c>
      <c r="R2969" s="2">
        <v>5</v>
      </c>
      <c r="S2969" s="2">
        <f t="shared" si="138"/>
        <v>6</v>
      </c>
      <c r="T2969" s="2">
        <f t="shared" si="139"/>
        <v>0</v>
      </c>
      <c r="U2969" s="6">
        <f t="shared" si="140"/>
        <v>53.800836278560404</v>
      </c>
    </row>
    <row r="2970" spans="1:21" x14ac:dyDescent="0.3">
      <c r="A2970" s="2" t="s">
        <v>2985</v>
      </c>
      <c r="B2970" s="2" t="s">
        <v>7934</v>
      </c>
      <c r="C2970" s="3">
        <v>45759</v>
      </c>
      <c r="D2970" s="4">
        <v>6</v>
      </c>
      <c r="E2970" s="3">
        <v>45764</v>
      </c>
      <c r="F2970" s="3">
        <v>45768</v>
      </c>
      <c r="G2970" s="3">
        <v>23661</v>
      </c>
      <c r="H2970" s="2" t="s">
        <v>9881</v>
      </c>
      <c r="I2970" s="2" t="s">
        <v>9894</v>
      </c>
      <c r="J2970" s="2" t="s">
        <v>9903</v>
      </c>
      <c r="K2970" s="2" t="s">
        <v>9908</v>
      </c>
      <c r="L2970" s="2" t="s">
        <v>9921</v>
      </c>
      <c r="M2970" s="2">
        <v>6</v>
      </c>
      <c r="N2970" s="2">
        <v>26559.08</v>
      </c>
      <c r="O2970" s="2">
        <v>159354.48000000001</v>
      </c>
      <c r="P2970" s="2">
        <v>21.59</v>
      </c>
      <c r="Q2970" s="2">
        <v>124949.85</v>
      </c>
      <c r="R2970" s="2">
        <v>5</v>
      </c>
      <c r="S2970" s="2">
        <f t="shared" si="138"/>
        <v>9</v>
      </c>
      <c r="T2970" s="2">
        <f t="shared" si="139"/>
        <v>-3</v>
      </c>
      <c r="U2970" s="6">
        <f t="shared" si="140"/>
        <v>60.49969089463923</v>
      </c>
    </row>
    <row r="2971" spans="1:21" x14ac:dyDescent="0.3">
      <c r="A2971" s="2" t="s">
        <v>2986</v>
      </c>
      <c r="B2971" s="2" t="s">
        <v>7935</v>
      </c>
      <c r="C2971" s="3">
        <v>45694</v>
      </c>
      <c r="D2971" s="4">
        <v>7</v>
      </c>
      <c r="E2971" s="3">
        <v>45698</v>
      </c>
      <c r="F2971" s="3">
        <v>45699</v>
      </c>
      <c r="G2971" s="3">
        <v>30281</v>
      </c>
      <c r="H2971" s="2" t="s">
        <v>9882</v>
      </c>
      <c r="I2971" s="2" t="s">
        <v>9887</v>
      </c>
      <c r="J2971" s="2" t="s">
        <v>9903</v>
      </c>
      <c r="K2971" s="2" t="s">
        <v>9907</v>
      </c>
      <c r="L2971" s="2" t="s">
        <v>9932</v>
      </c>
      <c r="M2971" s="2">
        <v>8</v>
      </c>
      <c r="N2971" s="2">
        <v>34215.58</v>
      </c>
      <c r="O2971" s="2">
        <v>273724.64</v>
      </c>
      <c r="P2971" s="2">
        <v>23.68</v>
      </c>
      <c r="Q2971" s="2">
        <v>208906.65</v>
      </c>
      <c r="R2971" s="2">
        <v>5</v>
      </c>
      <c r="S2971" s="2">
        <f t="shared" si="138"/>
        <v>5</v>
      </c>
      <c r="T2971" s="2">
        <f t="shared" si="139"/>
        <v>2</v>
      </c>
      <c r="U2971" s="6">
        <f t="shared" si="140"/>
        <v>42.19849418206708</v>
      </c>
    </row>
    <row r="2972" spans="1:21" x14ac:dyDescent="0.3">
      <c r="A2972" s="2" t="s">
        <v>2987</v>
      </c>
      <c r="B2972" s="2" t="s">
        <v>7936</v>
      </c>
      <c r="C2972" s="3">
        <v>45492</v>
      </c>
      <c r="D2972" s="4">
        <v>9</v>
      </c>
      <c r="E2972" s="3">
        <v>45494</v>
      </c>
      <c r="F2972" s="3">
        <v>45499</v>
      </c>
      <c r="G2972" s="3">
        <v>30930</v>
      </c>
      <c r="H2972" s="2" t="s">
        <v>9879</v>
      </c>
      <c r="I2972" s="2" t="s">
        <v>9896</v>
      </c>
      <c r="J2972" s="2" t="s">
        <v>9904</v>
      </c>
      <c r="K2972" s="2" t="s">
        <v>9909</v>
      </c>
      <c r="L2972" s="2" t="s">
        <v>9923</v>
      </c>
      <c r="M2972" s="2">
        <v>8</v>
      </c>
      <c r="N2972" s="2">
        <v>35204.81</v>
      </c>
      <c r="O2972" s="2">
        <v>281638.48</v>
      </c>
      <c r="P2972" s="2">
        <v>21.86</v>
      </c>
      <c r="Q2972" s="2">
        <v>220072.31</v>
      </c>
      <c r="R2972" s="2">
        <v>2</v>
      </c>
      <c r="S2972" s="2">
        <f t="shared" si="138"/>
        <v>7</v>
      </c>
      <c r="T2972" s="2">
        <f t="shared" si="139"/>
        <v>2</v>
      </c>
      <c r="U2972" s="6">
        <f t="shared" si="140"/>
        <v>39.86658653846154</v>
      </c>
    </row>
    <row r="2973" spans="1:21" x14ac:dyDescent="0.3">
      <c r="A2973" s="2" t="s">
        <v>2988</v>
      </c>
      <c r="B2973" s="2" t="s">
        <v>7937</v>
      </c>
      <c r="C2973" s="3">
        <v>45539</v>
      </c>
      <c r="D2973" s="4">
        <v>4</v>
      </c>
      <c r="E2973" s="3">
        <v>45541</v>
      </c>
      <c r="F2973" s="3">
        <v>45545</v>
      </c>
      <c r="G2973" s="3">
        <v>32999</v>
      </c>
      <c r="H2973" s="2" t="s">
        <v>9879</v>
      </c>
      <c r="I2973" s="2" t="s">
        <v>9883</v>
      </c>
      <c r="J2973" s="2" t="s">
        <v>9906</v>
      </c>
      <c r="K2973" s="2" t="s">
        <v>9911</v>
      </c>
      <c r="L2973" s="2" t="s">
        <v>9936</v>
      </c>
      <c r="M2973" s="2">
        <v>5</v>
      </c>
      <c r="N2973" s="2">
        <v>3044.14</v>
      </c>
      <c r="O2973" s="2">
        <v>15220.7</v>
      </c>
      <c r="P2973" s="2">
        <v>5.01</v>
      </c>
      <c r="Q2973" s="2">
        <v>14458.14</v>
      </c>
      <c r="R2973" s="2">
        <v>4</v>
      </c>
      <c r="S2973" s="2">
        <f t="shared" si="138"/>
        <v>6</v>
      </c>
      <c r="T2973" s="2">
        <f t="shared" si="139"/>
        <v>-2</v>
      </c>
      <c r="U2973" s="6">
        <f t="shared" si="140"/>
        <v>34.331977471839799</v>
      </c>
    </row>
    <row r="2974" spans="1:21" x14ac:dyDescent="0.3">
      <c r="A2974" s="2" t="s">
        <v>2989</v>
      </c>
      <c r="B2974" s="2" t="s">
        <v>7938</v>
      </c>
      <c r="C2974" s="3">
        <v>45581</v>
      </c>
      <c r="D2974" s="4">
        <v>8</v>
      </c>
      <c r="E2974" s="3">
        <v>45582</v>
      </c>
      <c r="F2974" s="3">
        <v>45585</v>
      </c>
      <c r="G2974" s="3">
        <v>30439</v>
      </c>
      <c r="H2974" s="2" t="s">
        <v>9880</v>
      </c>
      <c r="I2974" s="2" t="s">
        <v>9901</v>
      </c>
      <c r="J2974" s="2" t="s">
        <v>9906</v>
      </c>
      <c r="K2974" s="2" t="s">
        <v>9911</v>
      </c>
      <c r="L2974" s="2" t="s">
        <v>9922</v>
      </c>
      <c r="M2974" s="2">
        <v>10</v>
      </c>
      <c r="N2974" s="2">
        <v>31588.18</v>
      </c>
      <c r="O2974" s="2">
        <v>315881.8</v>
      </c>
      <c r="P2974" s="2">
        <v>5.1100000000000003</v>
      </c>
      <c r="Q2974" s="2">
        <v>299740.24</v>
      </c>
      <c r="R2974" s="2">
        <v>3</v>
      </c>
      <c r="S2974" s="2">
        <f t="shared" si="138"/>
        <v>4</v>
      </c>
      <c r="T2974" s="2">
        <f t="shared" si="139"/>
        <v>4</v>
      </c>
      <c r="U2974" s="6">
        <f t="shared" si="140"/>
        <v>41.455185450752886</v>
      </c>
    </row>
    <row r="2975" spans="1:21" x14ac:dyDescent="0.3">
      <c r="A2975" s="2" t="s">
        <v>2990</v>
      </c>
      <c r="B2975" s="2" t="s">
        <v>7939</v>
      </c>
      <c r="C2975" s="3">
        <v>45185</v>
      </c>
      <c r="D2975" s="4">
        <v>7</v>
      </c>
      <c r="E2975" s="3">
        <v>45190</v>
      </c>
      <c r="F2975" s="3">
        <v>45193</v>
      </c>
      <c r="G2975" s="3">
        <v>37028</v>
      </c>
      <c r="H2975" s="2" t="s">
        <v>9880</v>
      </c>
      <c r="I2975" s="2" t="s">
        <v>9889</v>
      </c>
      <c r="J2975" s="2" t="s">
        <v>9903</v>
      </c>
      <c r="K2975" s="2" t="s">
        <v>9908</v>
      </c>
      <c r="L2975" s="2" t="s">
        <v>9934</v>
      </c>
      <c r="M2975" s="2">
        <v>7</v>
      </c>
      <c r="N2975" s="2">
        <v>8210.44</v>
      </c>
      <c r="O2975" s="2">
        <v>57473.08</v>
      </c>
      <c r="P2975" s="2">
        <v>28.45</v>
      </c>
      <c r="Q2975" s="2">
        <v>41121.99</v>
      </c>
      <c r="R2975" s="2">
        <v>3</v>
      </c>
      <c r="S2975" s="2">
        <f t="shared" si="138"/>
        <v>8</v>
      </c>
      <c r="T2975" s="2">
        <f t="shared" si="139"/>
        <v>-1</v>
      </c>
      <c r="U2975" s="6">
        <f t="shared" si="140"/>
        <v>22.334642857142857</v>
      </c>
    </row>
    <row r="2976" spans="1:21" x14ac:dyDescent="0.3">
      <c r="A2976" s="2" t="s">
        <v>2991</v>
      </c>
      <c r="B2976" s="2" t="s">
        <v>7940</v>
      </c>
      <c r="C2976" s="3">
        <v>45519</v>
      </c>
      <c r="D2976" s="4">
        <v>8</v>
      </c>
      <c r="E2976" s="3">
        <v>45523</v>
      </c>
      <c r="F2976" s="3">
        <v>45527</v>
      </c>
      <c r="G2976" s="3">
        <v>32202</v>
      </c>
      <c r="H2976" s="2" t="s">
        <v>9879</v>
      </c>
      <c r="I2976" s="2" t="s">
        <v>9883</v>
      </c>
      <c r="J2976" s="2" t="s">
        <v>9904</v>
      </c>
      <c r="K2976" s="2" t="s">
        <v>9909</v>
      </c>
      <c r="L2976" s="2" t="s">
        <v>9929</v>
      </c>
      <c r="M2976" s="2">
        <v>3</v>
      </c>
      <c r="N2976" s="2">
        <v>19970.72</v>
      </c>
      <c r="O2976" s="2">
        <v>59912.160000000003</v>
      </c>
      <c r="P2976" s="2">
        <v>25.33</v>
      </c>
      <c r="Q2976" s="2">
        <v>44736.41</v>
      </c>
      <c r="R2976" s="2">
        <v>1</v>
      </c>
      <c r="S2976" s="2">
        <f t="shared" si="138"/>
        <v>8</v>
      </c>
      <c r="T2976" s="2">
        <f t="shared" si="139"/>
        <v>0</v>
      </c>
      <c r="U2976" s="6">
        <f t="shared" si="140"/>
        <v>36.457935627081021</v>
      </c>
    </row>
    <row r="2977" spans="1:21" x14ac:dyDescent="0.3">
      <c r="A2977" s="2" t="s">
        <v>2992</v>
      </c>
      <c r="B2977" s="2" t="s">
        <v>7941</v>
      </c>
      <c r="C2977" s="3">
        <v>45825</v>
      </c>
      <c r="D2977" s="4">
        <v>6</v>
      </c>
      <c r="E2977" s="3">
        <v>45828</v>
      </c>
      <c r="F2977" s="3">
        <v>45831</v>
      </c>
      <c r="G2977" s="3">
        <v>38731</v>
      </c>
      <c r="H2977" s="2" t="s">
        <v>9881</v>
      </c>
      <c r="I2977" s="2" t="s">
        <v>9891</v>
      </c>
      <c r="J2977" s="2" t="s">
        <v>9904</v>
      </c>
      <c r="K2977" s="2" t="s">
        <v>9909</v>
      </c>
      <c r="L2977" s="2" t="s">
        <v>9929</v>
      </c>
      <c r="M2977" s="2">
        <v>5</v>
      </c>
      <c r="N2977" s="2">
        <v>28809.52</v>
      </c>
      <c r="O2977" s="2">
        <v>144047.6</v>
      </c>
      <c r="P2977" s="2">
        <v>7.44</v>
      </c>
      <c r="Q2977" s="2">
        <v>133330.46</v>
      </c>
      <c r="R2977" s="2">
        <v>4</v>
      </c>
      <c r="S2977" s="2">
        <f t="shared" si="138"/>
        <v>6</v>
      </c>
      <c r="T2977" s="2">
        <f t="shared" si="139"/>
        <v>0</v>
      </c>
      <c r="U2977" s="6">
        <f t="shared" si="140"/>
        <v>19.422313483915126</v>
      </c>
    </row>
    <row r="2978" spans="1:21" x14ac:dyDescent="0.3">
      <c r="A2978" s="2" t="s">
        <v>2993</v>
      </c>
      <c r="B2978" s="2" t="s">
        <v>7942</v>
      </c>
      <c r="C2978" s="3">
        <v>45493</v>
      </c>
      <c r="D2978" s="4">
        <v>3</v>
      </c>
      <c r="E2978" s="3">
        <v>45495</v>
      </c>
      <c r="F2978" s="3">
        <v>45497</v>
      </c>
      <c r="G2978" s="3">
        <v>36079</v>
      </c>
      <c r="H2978" s="2" t="s">
        <v>9879</v>
      </c>
      <c r="I2978" s="2" t="s">
        <v>9883</v>
      </c>
      <c r="J2978" s="2" t="s">
        <v>9906</v>
      </c>
      <c r="K2978" s="2" t="s">
        <v>9911</v>
      </c>
      <c r="L2978" s="2" t="s">
        <v>9926</v>
      </c>
      <c r="M2978" s="2">
        <v>4</v>
      </c>
      <c r="N2978" s="2">
        <v>7171.32</v>
      </c>
      <c r="O2978" s="2">
        <v>28685.279999999999</v>
      </c>
      <c r="P2978" s="2">
        <v>1.05</v>
      </c>
      <c r="Q2978" s="2">
        <v>28384.080000000002</v>
      </c>
      <c r="R2978" s="2">
        <v>3</v>
      </c>
      <c r="S2978" s="2">
        <f t="shared" si="138"/>
        <v>4</v>
      </c>
      <c r="T2978" s="2">
        <f t="shared" si="139"/>
        <v>-1</v>
      </c>
      <c r="U2978" s="6">
        <f t="shared" si="140"/>
        <v>25.773473940377208</v>
      </c>
    </row>
    <row r="2979" spans="1:21" x14ac:dyDescent="0.3">
      <c r="A2979" s="2" t="s">
        <v>2994</v>
      </c>
      <c r="B2979" s="2" t="s">
        <v>7943</v>
      </c>
      <c r="C2979" s="3">
        <v>45511</v>
      </c>
      <c r="D2979" s="4">
        <v>3</v>
      </c>
      <c r="E2979" s="3">
        <v>45515</v>
      </c>
      <c r="F2979" s="3">
        <v>45520</v>
      </c>
      <c r="G2979" s="3">
        <v>23558</v>
      </c>
      <c r="H2979" s="2" t="s">
        <v>9880</v>
      </c>
      <c r="I2979" s="2" t="s">
        <v>9892</v>
      </c>
      <c r="J2979" s="2" t="s">
        <v>9905</v>
      </c>
      <c r="K2979" s="2" t="s">
        <v>9910</v>
      </c>
      <c r="L2979" s="2" t="s">
        <v>9917</v>
      </c>
      <c r="M2979" s="2">
        <v>3</v>
      </c>
      <c r="N2979" s="2">
        <v>39990.879999999997</v>
      </c>
      <c r="O2979" s="2">
        <v>119972.64</v>
      </c>
      <c r="P2979" s="2">
        <v>24.03</v>
      </c>
      <c r="Q2979" s="2">
        <v>91143.21</v>
      </c>
      <c r="R2979" s="2">
        <v>3</v>
      </c>
      <c r="S2979" s="2">
        <f t="shared" si="138"/>
        <v>9</v>
      </c>
      <c r="T2979" s="2">
        <f t="shared" si="139"/>
        <v>-6</v>
      </c>
      <c r="U2979" s="6">
        <f t="shared" si="140"/>
        <v>60.102015169875678</v>
      </c>
    </row>
    <row r="2980" spans="1:21" x14ac:dyDescent="0.3">
      <c r="A2980" s="2" t="s">
        <v>2995</v>
      </c>
      <c r="B2980" s="2" t="s">
        <v>7944</v>
      </c>
      <c r="C2980" s="3">
        <v>45694</v>
      </c>
      <c r="D2980" s="4">
        <v>7</v>
      </c>
      <c r="E2980" s="3">
        <v>45696</v>
      </c>
      <c r="F2980" s="3">
        <v>45697</v>
      </c>
      <c r="G2980" s="3">
        <v>22546</v>
      </c>
      <c r="H2980" s="2" t="s">
        <v>9880</v>
      </c>
      <c r="I2980" s="2" t="s">
        <v>9889</v>
      </c>
      <c r="J2980" s="2" t="s">
        <v>9905</v>
      </c>
      <c r="K2980" s="2" t="s">
        <v>9910</v>
      </c>
      <c r="L2980" s="2" t="s">
        <v>9935</v>
      </c>
      <c r="M2980" s="2">
        <v>9</v>
      </c>
      <c r="N2980" s="2">
        <v>18468.18</v>
      </c>
      <c r="O2980" s="2">
        <v>166213.62</v>
      </c>
      <c r="P2980" s="2">
        <v>6.2</v>
      </c>
      <c r="Q2980" s="2">
        <v>155908.38</v>
      </c>
      <c r="R2980" s="2">
        <v>5</v>
      </c>
      <c r="S2980" s="2">
        <f t="shared" si="138"/>
        <v>3</v>
      </c>
      <c r="T2980" s="2">
        <f t="shared" si="139"/>
        <v>4</v>
      </c>
      <c r="U2980" s="6">
        <f t="shared" si="140"/>
        <v>63.376437386799211</v>
      </c>
    </row>
    <row r="2981" spans="1:21" x14ac:dyDescent="0.3">
      <c r="A2981" s="2" t="s">
        <v>2996</v>
      </c>
      <c r="B2981" s="2" t="s">
        <v>7945</v>
      </c>
      <c r="C2981" s="3">
        <v>45788</v>
      </c>
      <c r="D2981" s="4">
        <v>3</v>
      </c>
      <c r="E2981" s="3">
        <v>45792</v>
      </c>
      <c r="F2981" s="3">
        <v>45794</v>
      </c>
      <c r="G2981" s="3">
        <v>33056</v>
      </c>
      <c r="H2981" s="2" t="s">
        <v>9882</v>
      </c>
      <c r="I2981" s="2" t="s">
        <v>9902</v>
      </c>
      <c r="J2981" s="2" t="s">
        <v>9906</v>
      </c>
      <c r="K2981" s="2" t="s">
        <v>9911</v>
      </c>
      <c r="L2981" s="2" t="s">
        <v>9936</v>
      </c>
      <c r="M2981" s="2">
        <v>1</v>
      </c>
      <c r="N2981" s="2">
        <v>33741.86</v>
      </c>
      <c r="O2981" s="2">
        <v>33741.86</v>
      </c>
      <c r="P2981" s="2">
        <v>19.45</v>
      </c>
      <c r="Q2981" s="2">
        <v>27179.07</v>
      </c>
      <c r="R2981" s="2">
        <v>2</v>
      </c>
      <c r="S2981" s="2">
        <f t="shared" si="138"/>
        <v>6</v>
      </c>
      <c r="T2981" s="2">
        <f t="shared" si="139"/>
        <v>-3</v>
      </c>
      <c r="U2981" s="6">
        <f t="shared" si="140"/>
        <v>34.858316221765911</v>
      </c>
    </row>
    <row r="2982" spans="1:21" x14ac:dyDescent="0.3">
      <c r="A2982" s="2" t="s">
        <v>2997</v>
      </c>
      <c r="B2982" s="2" t="s">
        <v>7946</v>
      </c>
      <c r="C2982" s="3">
        <v>45765</v>
      </c>
      <c r="D2982" s="4">
        <v>5</v>
      </c>
      <c r="E2982" s="3">
        <v>45768</v>
      </c>
      <c r="F2982" s="3">
        <v>45773</v>
      </c>
      <c r="G2982" s="3">
        <v>31777</v>
      </c>
      <c r="H2982" s="2" t="s">
        <v>9880</v>
      </c>
      <c r="I2982" s="2" t="s">
        <v>9889</v>
      </c>
      <c r="J2982" s="2" t="s">
        <v>9905</v>
      </c>
      <c r="K2982" s="2" t="s">
        <v>9910</v>
      </c>
      <c r="L2982" s="2" t="s">
        <v>9935</v>
      </c>
      <c r="M2982" s="2">
        <v>4</v>
      </c>
      <c r="N2982" s="2">
        <v>36646.46</v>
      </c>
      <c r="O2982" s="2">
        <v>146585.84</v>
      </c>
      <c r="P2982" s="2">
        <v>5.42</v>
      </c>
      <c r="Q2982" s="2">
        <v>138640.89000000001</v>
      </c>
      <c r="R2982" s="2">
        <v>4</v>
      </c>
      <c r="S2982" s="2">
        <f t="shared" si="138"/>
        <v>8</v>
      </c>
      <c r="T2982" s="2">
        <f t="shared" si="139"/>
        <v>-3</v>
      </c>
      <c r="U2982" s="6">
        <f t="shared" si="140"/>
        <v>38.297056810403831</v>
      </c>
    </row>
    <row r="2983" spans="1:21" x14ac:dyDescent="0.3">
      <c r="A2983" s="2" t="s">
        <v>2998</v>
      </c>
      <c r="B2983" s="2" t="s">
        <v>7947</v>
      </c>
      <c r="C2983" s="3">
        <v>45471</v>
      </c>
      <c r="D2983" s="4">
        <v>4</v>
      </c>
      <c r="E2983" s="3">
        <v>45474</v>
      </c>
      <c r="F2983" s="3">
        <v>45478</v>
      </c>
      <c r="G2983" s="3">
        <v>35332</v>
      </c>
      <c r="H2983" s="2" t="s">
        <v>9880</v>
      </c>
      <c r="I2983" s="2" t="s">
        <v>9889</v>
      </c>
      <c r="J2983" s="2" t="s">
        <v>9906</v>
      </c>
      <c r="K2983" s="2" t="s">
        <v>9911</v>
      </c>
      <c r="L2983" s="2" t="s">
        <v>9919</v>
      </c>
      <c r="M2983" s="2">
        <v>9</v>
      </c>
      <c r="N2983" s="2">
        <v>37685.85</v>
      </c>
      <c r="O2983" s="2">
        <v>339172.65</v>
      </c>
      <c r="P2983" s="2">
        <v>29.98</v>
      </c>
      <c r="Q2983" s="2">
        <v>237488.69</v>
      </c>
      <c r="R2983" s="2">
        <v>2</v>
      </c>
      <c r="S2983" s="2">
        <f t="shared" si="138"/>
        <v>7</v>
      </c>
      <c r="T2983" s="2">
        <f t="shared" si="139"/>
        <v>-3</v>
      </c>
      <c r="U2983" s="6">
        <f t="shared" si="140"/>
        <v>27.757103747757952</v>
      </c>
    </row>
    <row r="2984" spans="1:21" x14ac:dyDescent="0.3">
      <c r="A2984" s="2" t="s">
        <v>2999</v>
      </c>
      <c r="B2984" s="2" t="s">
        <v>7948</v>
      </c>
      <c r="C2984" s="3">
        <v>45598</v>
      </c>
      <c r="D2984" s="4">
        <v>6</v>
      </c>
      <c r="E2984" s="3">
        <v>45602</v>
      </c>
      <c r="F2984" s="3">
        <v>45605</v>
      </c>
      <c r="G2984" s="3">
        <v>32742</v>
      </c>
      <c r="H2984" s="2" t="s">
        <v>9882</v>
      </c>
      <c r="I2984" s="2" t="s">
        <v>9888</v>
      </c>
      <c r="J2984" s="2" t="s">
        <v>9903</v>
      </c>
      <c r="K2984" s="2" t="s">
        <v>9908</v>
      </c>
      <c r="L2984" s="2" t="s">
        <v>9921</v>
      </c>
      <c r="M2984" s="2">
        <v>5</v>
      </c>
      <c r="N2984" s="2">
        <v>22077.48</v>
      </c>
      <c r="O2984" s="2">
        <v>110387.4</v>
      </c>
      <c r="P2984" s="2">
        <v>17.13</v>
      </c>
      <c r="Q2984" s="2">
        <v>91478.04</v>
      </c>
      <c r="R2984" s="2">
        <v>4</v>
      </c>
      <c r="S2984" s="2">
        <f t="shared" si="138"/>
        <v>7</v>
      </c>
      <c r="T2984" s="2">
        <f t="shared" si="139"/>
        <v>-1</v>
      </c>
      <c r="U2984" s="6">
        <f t="shared" si="140"/>
        <v>35.197809719370291</v>
      </c>
    </row>
    <row r="2985" spans="1:21" x14ac:dyDescent="0.3">
      <c r="A2985" s="2" t="s">
        <v>3000</v>
      </c>
      <c r="B2985" s="2" t="s">
        <v>7949</v>
      </c>
      <c r="C2985" s="3">
        <v>45659</v>
      </c>
      <c r="D2985" s="4">
        <v>4</v>
      </c>
      <c r="E2985" s="3">
        <v>45661</v>
      </c>
      <c r="F2985" s="3">
        <v>45664</v>
      </c>
      <c r="G2985" s="3">
        <v>23343</v>
      </c>
      <c r="H2985" s="2" t="s">
        <v>9880</v>
      </c>
      <c r="I2985" s="2" t="s">
        <v>9889</v>
      </c>
      <c r="J2985" s="2" t="s">
        <v>9903</v>
      </c>
      <c r="K2985" s="2" t="s">
        <v>9907</v>
      </c>
      <c r="L2985" s="2" t="s">
        <v>9913</v>
      </c>
      <c r="M2985" s="2">
        <v>10</v>
      </c>
      <c r="N2985" s="2">
        <v>41492.69</v>
      </c>
      <c r="O2985" s="2">
        <v>414926.9</v>
      </c>
      <c r="P2985" s="2">
        <v>6.86</v>
      </c>
      <c r="Q2985" s="2">
        <v>386462.91</v>
      </c>
      <c r="R2985" s="2">
        <v>5</v>
      </c>
      <c r="S2985" s="2">
        <f t="shared" si="138"/>
        <v>5</v>
      </c>
      <c r="T2985" s="2">
        <f t="shared" si="139"/>
        <v>-1</v>
      </c>
      <c r="U2985" s="6">
        <f t="shared" si="140"/>
        <v>61.097214375733344</v>
      </c>
    </row>
    <row r="2986" spans="1:21" x14ac:dyDescent="0.3">
      <c r="A2986" s="2" t="s">
        <v>3001</v>
      </c>
      <c r="B2986" s="2" t="s">
        <v>7950</v>
      </c>
      <c r="C2986" s="3">
        <v>45191</v>
      </c>
      <c r="D2986" s="4">
        <v>9</v>
      </c>
      <c r="E2986" s="3">
        <v>45194</v>
      </c>
      <c r="F2986" s="3">
        <v>45199</v>
      </c>
      <c r="G2986" s="3">
        <v>28454</v>
      </c>
      <c r="H2986" s="2" t="s">
        <v>9882</v>
      </c>
      <c r="I2986" s="2" t="s">
        <v>9888</v>
      </c>
      <c r="J2986" s="2" t="s">
        <v>9903</v>
      </c>
      <c r="K2986" s="2" t="s">
        <v>9908</v>
      </c>
      <c r="L2986" s="2" t="s">
        <v>9934</v>
      </c>
      <c r="M2986" s="2">
        <v>1</v>
      </c>
      <c r="N2986" s="2">
        <v>8798.4500000000007</v>
      </c>
      <c r="O2986" s="2">
        <v>8798.4500000000007</v>
      </c>
      <c r="P2986" s="2">
        <v>15.25</v>
      </c>
      <c r="Q2986" s="2">
        <v>7456.69</v>
      </c>
      <c r="R2986" s="2">
        <v>3</v>
      </c>
      <c r="S2986" s="2">
        <f t="shared" si="138"/>
        <v>8</v>
      </c>
      <c r="T2986" s="2">
        <f t="shared" si="139"/>
        <v>1</v>
      </c>
      <c r="U2986" s="6">
        <f t="shared" si="140"/>
        <v>45.82541069556099</v>
      </c>
    </row>
    <row r="2987" spans="1:21" x14ac:dyDescent="0.3">
      <c r="A2987" s="2" t="s">
        <v>3002</v>
      </c>
      <c r="B2987" s="2" t="s">
        <v>7951</v>
      </c>
      <c r="C2987" s="3">
        <v>45444</v>
      </c>
      <c r="D2987" s="4">
        <v>3</v>
      </c>
      <c r="E2987" s="3">
        <v>45448</v>
      </c>
      <c r="F2987" s="3">
        <v>45449</v>
      </c>
      <c r="G2987" s="3">
        <v>33829</v>
      </c>
      <c r="H2987" s="2" t="s">
        <v>9882</v>
      </c>
      <c r="I2987" s="2" t="s">
        <v>9902</v>
      </c>
      <c r="J2987" s="2" t="s">
        <v>9903</v>
      </c>
      <c r="K2987" s="2" t="s">
        <v>9908</v>
      </c>
      <c r="L2987" s="2" t="s">
        <v>9915</v>
      </c>
      <c r="M2987" s="2">
        <v>2</v>
      </c>
      <c r="N2987" s="2">
        <v>7139.87</v>
      </c>
      <c r="O2987" s="2">
        <v>14279.74</v>
      </c>
      <c r="P2987" s="2">
        <v>3.39</v>
      </c>
      <c r="Q2987" s="2">
        <v>13795.66</v>
      </c>
      <c r="R2987" s="2">
        <v>1</v>
      </c>
      <c r="S2987" s="2">
        <f t="shared" si="138"/>
        <v>5</v>
      </c>
      <c r="T2987" s="2">
        <f t="shared" si="139"/>
        <v>-2</v>
      </c>
      <c r="U2987" s="6">
        <f t="shared" si="140"/>
        <v>31.798158287705327</v>
      </c>
    </row>
    <row r="2988" spans="1:21" x14ac:dyDescent="0.3">
      <c r="A2988" s="2" t="s">
        <v>3003</v>
      </c>
      <c r="B2988" s="2" t="s">
        <v>7952</v>
      </c>
      <c r="C2988" s="3">
        <v>45210</v>
      </c>
      <c r="D2988" s="4">
        <v>6</v>
      </c>
      <c r="E2988" s="3">
        <v>45211</v>
      </c>
      <c r="F2988" s="3">
        <v>45216</v>
      </c>
      <c r="G2988" s="3">
        <v>24654</v>
      </c>
      <c r="H2988" s="2" t="s">
        <v>9882</v>
      </c>
      <c r="I2988" s="2" t="s">
        <v>9888</v>
      </c>
      <c r="J2988" s="2" t="s">
        <v>9903</v>
      </c>
      <c r="K2988" s="2" t="s">
        <v>9908</v>
      </c>
      <c r="L2988" s="2" t="s">
        <v>9921</v>
      </c>
      <c r="M2988" s="2">
        <v>7</v>
      </c>
      <c r="N2988" s="2">
        <v>23378.16</v>
      </c>
      <c r="O2988" s="2">
        <v>163647.12</v>
      </c>
      <c r="P2988" s="2">
        <v>11.43</v>
      </c>
      <c r="Q2988" s="2">
        <v>144942.25</v>
      </c>
      <c r="R2988" s="2">
        <v>5</v>
      </c>
      <c r="S2988" s="2">
        <f t="shared" si="138"/>
        <v>6</v>
      </c>
      <c r="T2988" s="2">
        <f t="shared" si="139"/>
        <v>0</v>
      </c>
      <c r="U2988" s="6">
        <f t="shared" si="140"/>
        <v>56.279936596378306</v>
      </c>
    </row>
    <row r="2989" spans="1:21" x14ac:dyDescent="0.3">
      <c r="A2989" s="2" t="s">
        <v>3004</v>
      </c>
      <c r="B2989" s="2" t="s">
        <v>7953</v>
      </c>
      <c r="C2989" s="3">
        <v>45152</v>
      </c>
      <c r="D2989" s="4">
        <v>9</v>
      </c>
      <c r="E2989" s="3">
        <v>45154</v>
      </c>
      <c r="F2989" s="3">
        <v>45156</v>
      </c>
      <c r="G2989" s="3">
        <v>27770</v>
      </c>
      <c r="H2989" s="2" t="s">
        <v>9881</v>
      </c>
      <c r="I2989" s="2" t="s">
        <v>9891</v>
      </c>
      <c r="J2989" s="2" t="s">
        <v>9906</v>
      </c>
      <c r="K2989" s="2" t="s">
        <v>9911</v>
      </c>
      <c r="L2989" s="2" t="s">
        <v>9919</v>
      </c>
      <c r="M2989" s="2">
        <v>3</v>
      </c>
      <c r="N2989" s="2">
        <v>48213.85</v>
      </c>
      <c r="O2989" s="2">
        <v>144641.54999999999</v>
      </c>
      <c r="P2989" s="2">
        <v>4.17</v>
      </c>
      <c r="Q2989" s="2">
        <v>138610</v>
      </c>
      <c r="R2989" s="2">
        <v>4</v>
      </c>
      <c r="S2989" s="2">
        <f t="shared" si="138"/>
        <v>4</v>
      </c>
      <c r="T2989" s="2">
        <f t="shared" si="139"/>
        <v>5</v>
      </c>
      <c r="U2989" s="6">
        <f t="shared" si="140"/>
        <v>47.589322381930188</v>
      </c>
    </row>
    <row r="2990" spans="1:21" x14ac:dyDescent="0.3">
      <c r="A2990" s="2" t="s">
        <v>3005</v>
      </c>
      <c r="B2990" s="2" t="s">
        <v>7954</v>
      </c>
      <c r="C2990" s="3">
        <v>45168</v>
      </c>
      <c r="D2990" s="4">
        <v>6</v>
      </c>
      <c r="E2990" s="3">
        <v>45169</v>
      </c>
      <c r="F2990" s="3">
        <v>45172</v>
      </c>
      <c r="G2990" s="3">
        <v>37235</v>
      </c>
      <c r="H2990" s="2" t="s">
        <v>9879</v>
      </c>
      <c r="I2990" s="2" t="s">
        <v>9896</v>
      </c>
      <c r="J2990" s="2" t="s">
        <v>9905</v>
      </c>
      <c r="K2990" s="2" t="s">
        <v>9910</v>
      </c>
      <c r="L2990" s="2" t="s">
        <v>9917</v>
      </c>
      <c r="M2990" s="2">
        <v>9</v>
      </c>
      <c r="N2990" s="2">
        <v>3660.4</v>
      </c>
      <c r="O2990" s="2">
        <v>32943.599999999999</v>
      </c>
      <c r="P2990" s="2">
        <v>15.49</v>
      </c>
      <c r="Q2990" s="2">
        <v>27840.639999999999</v>
      </c>
      <c r="R2990" s="2">
        <v>1</v>
      </c>
      <c r="S2990" s="2">
        <f t="shared" si="138"/>
        <v>4</v>
      </c>
      <c r="T2990" s="2">
        <f t="shared" si="139"/>
        <v>2</v>
      </c>
      <c r="U2990" s="6">
        <f t="shared" si="140"/>
        <v>21.721309523809524</v>
      </c>
    </row>
    <row r="2991" spans="1:21" x14ac:dyDescent="0.3">
      <c r="A2991" s="2" t="s">
        <v>3006</v>
      </c>
      <c r="B2991" s="2" t="s">
        <v>7955</v>
      </c>
      <c r="C2991" s="3">
        <v>45850</v>
      </c>
      <c r="D2991" s="4">
        <v>5</v>
      </c>
      <c r="E2991" s="3">
        <v>45852</v>
      </c>
      <c r="F2991" s="3">
        <v>45856</v>
      </c>
      <c r="G2991" s="3">
        <v>26818</v>
      </c>
      <c r="H2991" s="2" t="s">
        <v>9880</v>
      </c>
      <c r="I2991" s="2" t="s">
        <v>9901</v>
      </c>
      <c r="J2991" s="2" t="s">
        <v>9904</v>
      </c>
      <c r="K2991" s="2" t="s">
        <v>9912</v>
      </c>
      <c r="L2991" s="2" t="s">
        <v>9933</v>
      </c>
      <c r="M2991" s="2">
        <v>6</v>
      </c>
      <c r="N2991" s="2">
        <v>13029.71</v>
      </c>
      <c r="O2991" s="2">
        <v>78178.259999999995</v>
      </c>
      <c r="P2991" s="2">
        <v>14.12</v>
      </c>
      <c r="Q2991" s="2">
        <v>67139.490000000005</v>
      </c>
      <c r="R2991" s="2">
        <v>1</v>
      </c>
      <c r="S2991" s="2">
        <f t="shared" si="138"/>
        <v>6</v>
      </c>
      <c r="T2991" s="2">
        <f t="shared" si="139"/>
        <v>-1</v>
      </c>
      <c r="U2991" s="6">
        <f t="shared" si="140"/>
        <v>52.107449116644275</v>
      </c>
    </row>
    <row r="2992" spans="1:21" x14ac:dyDescent="0.3">
      <c r="A2992" s="2" t="s">
        <v>3007</v>
      </c>
      <c r="B2992" s="2" t="s">
        <v>7956</v>
      </c>
      <c r="C2992" s="3">
        <v>45431</v>
      </c>
      <c r="D2992" s="4">
        <v>4</v>
      </c>
      <c r="E2992" s="3">
        <v>45432</v>
      </c>
      <c r="F2992" s="3">
        <v>45437</v>
      </c>
      <c r="G2992" s="3">
        <v>34467</v>
      </c>
      <c r="H2992" s="2" t="s">
        <v>9879</v>
      </c>
      <c r="I2992" s="2" t="s">
        <v>9886</v>
      </c>
      <c r="J2992" s="2" t="s">
        <v>9904</v>
      </c>
      <c r="K2992" s="2" t="s">
        <v>9912</v>
      </c>
      <c r="L2992" s="2" t="s">
        <v>9930</v>
      </c>
      <c r="M2992" s="2">
        <v>7</v>
      </c>
      <c r="N2992" s="2">
        <v>45650.67</v>
      </c>
      <c r="O2992" s="2">
        <v>319554.69</v>
      </c>
      <c r="P2992" s="2">
        <v>9.58</v>
      </c>
      <c r="Q2992" s="2">
        <v>288941.34999999998</v>
      </c>
      <c r="R2992" s="2">
        <v>2</v>
      </c>
      <c r="S2992" s="2">
        <f t="shared" si="138"/>
        <v>6</v>
      </c>
      <c r="T2992" s="2">
        <f t="shared" si="139"/>
        <v>-2</v>
      </c>
      <c r="U2992" s="6">
        <f t="shared" si="140"/>
        <v>30.017133268568401</v>
      </c>
    </row>
    <row r="2993" spans="1:21" x14ac:dyDescent="0.3">
      <c r="A2993" s="2" t="s">
        <v>3008</v>
      </c>
      <c r="B2993" s="2" t="s">
        <v>7957</v>
      </c>
      <c r="C2993" s="3">
        <v>45605</v>
      </c>
      <c r="D2993" s="4">
        <v>5</v>
      </c>
      <c r="E2993" s="3">
        <v>45610</v>
      </c>
      <c r="F2993" s="3">
        <v>45615</v>
      </c>
      <c r="G2993" s="3">
        <v>38231</v>
      </c>
      <c r="H2993" s="2" t="s">
        <v>9880</v>
      </c>
      <c r="I2993" s="2" t="s">
        <v>9884</v>
      </c>
      <c r="J2993" s="2" t="s">
        <v>9904</v>
      </c>
      <c r="K2993" s="2" t="s">
        <v>9909</v>
      </c>
      <c r="L2993" s="2" t="s">
        <v>9923</v>
      </c>
      <c r="M2993" s="2">
        <v>8</v>
      </c>
      <c r="N2993" s="2">
        <v>44205.63</v>
      </c>
      <c r="O2993" s="2">
        <v>353645.04</v>
      </c>
      <c r="P2993" s="2">
        <v>20.45</v>
      </c>
      <c r="Q2993" s="2">
        <v>281324.63</v>
      </c>
      <c r="R2993" s="2">
        <v>1</v>
      </c>
      <c r="S2993" s="2">
        <f t="shared" si="138"/>
        <v>10</v>
      </c>
      <c r="T2993" s="2">
        <f t="shared" si="139"/>
        <v>-5</v>
      </c>
      <c r="U2993" s="6">
        <f t="shared" si="140"/>
        <v>20.186937817755183</v>
      </c>
    </row>
    <row r="2994" spans="1:21" x14ac:dyDescent="0.3">
      <c r="A2994" s="2" t="s">
        <v>3009</v>
      </c>
      <c r="B2994" s="2" t="s">
        <v>7958</v>
      </c>
      <c r="C2994" s="3">
        <v>45563</v>
      </c>
      <c r="D2994" s="4">
        <v>8</v>
      </c>
      <c r="E2994" s="3">
        <v>45568</v>
      </c>
      <c r="F2994" s="3">
        <v>45572</v>
      </c>
      <c r="G2994" s="3">
        <v>37405</v>
      </c>
      <c r="H2994" s="2" t="s">
        <v>9880</v>
      </c>
      <c r="I2994" s="2" t="s">
        <v>9901</v>
      </c>
      <c r="J2994" s="2" t="s">
        <v>9904</v>
      </c>
      <c r="K2994" s="2" t="s">
        <v>9912</v>
      </c>
      <c r="L2994" s="2" t="s">
        <v>9933</v>
      </c>
      <c r="M2994" s="2">
        <v>10</v>
      </c>
      <c r="N2994" s="2">
        <v>7005.75</v>
      </c>
      <c r="O2994" s="2">
        <v>70057.5</v>
      </c>
      <c r="P2994" s="2">
        <v>3.88</v>
      </c>
      <c r="Q2994" s="2">
        <v>67339.27</v>
      </c>
      <c r="R2994" s="2">
        <v>3</v>
      </c>
      <c r="S2994" s="2">
        <f t="shared" si="138"/>
        <v>9</v>
      </c>
      <c r="T2994" s="2">
        <f t="shared" si="139"/>
        <v>-1</v>
      </c>
      <c r="U2994" s="6">
        <f t="shared" si="140"/>
        <v>22.334722056897988</v>
      </c>
    </row>
    <row r="2995" spans="1:21" x14ac:dyDescent="0.3">
      <c r="A2995" s="2" t="s">
        <v>3010</v>
      </c>
      <c r="B2995" s="2" t="s">
        <v>7959</v>
      </c>
      <c r="C2995" s="3">
        <v>45178</v>
      </c>
      <c r="D2995" s="4">
        <v>9</v>
      </c>
      <c r="E2995" s="3">
        <v>45181</v>
      </c>
      <c r="F2995" s="3">
        <v>45183</v>
      </c>
      <c r="G2995" s="3">
        <v>28577</v>
      </c>
      <c r="H2995" s="2" t="s">
        <v>9882</v>
      </c>
      <c r="I2995" s="2" t="s">
        <v>9887</v>
      </c>
      <c r="J2995" s="2" t="s">
        <v>9904</v>
      </c>
      <c r="K2995" s="2" t="s">
        <v>9912</v>
      </c>
      <c r="L2995" s="2" t="s">
        <v>9930</v>
      </c>
      <c r="M2995" s="2">
        <v>9</v>
      </c>
      <c r="N2995" s="2">
        <v>40183.800000000003</v>
      </c>
      <c r="O2995" s="2">
        <v>361654.2</v>
      </c>
      <c r="P2995" s="2">
        <v>17.04</v>
      </c>
      <c r="Q2995" s="2">
        <v>300028.32</v>
      </c>
      <c r="R2995" s="2">
        <v>1</v>
      </c>
      <c r="S2995" s="2">
        <f t="shared" si="138"/>
        <v>5</v>
      </c>
      <c r="T2995" s="2">
        <f t="shared" si="139"/>
        <v>4</v>
      </c>
      <c r="U2995" s="6">
        <f t="shared" si="140"/>
        <v>45.452413546812686</v>
      </c>
    </row>
    <row r="2996" spans="1:21" x14ac:dyDescent="0.3">
      <c r="A2996" s="2" t="s">
        <v>3011</v>
      </c>
      <c r="B2996" s="2" t="s">
        <v>7960</v>
      </c>
      <c r="C2996" s="3">
        <v>45489</v>
      </c>
      <c r="D2996" s="4">
        <v>8</v>
      </c>
      <c r="E2996" s="3">
        <v>45493</v>
      </c>
      <c r="F2996" s="3">
        <v>45497</v>
      </c>
      <c r="G2996" s="3">
        <v>21856</v>
      </c>
      <c r="H2996" s="2" t="s">
        <v>9879</v>
      </c>
      <c r="I2996" s="2" t="s">
        <v>9896</v>
      </c>
      <c r="J2996" s="2" t="s">
        <v>9903</v>
      </c>
      <c r="K2996" s="2" t="s">
        <v>9907</v>
      </c>
      <c r="L2996" s="2" t="s">
        <v>9931</v>
      </c>
      <c r="M2996" s="2">
        <v>1</v>
      </c>
      <c r="N2996" s="2">
        <v>43805.2</v>
      </c>
      <c r="O2996" s="2">
        <v>43805.2</v>
      </c>
      <c r="P2996" s="2">
        <v>15</v>
      </c>
      <c r="Q2996" s="2">
        <v>37234.42</v>
      </c>
      <c r="R2996" s="2">
        <v>5</v>
      </c>
      <c r="S2996" s="2">
        <f t="shared" si="138"/>
        <v>8</v>
      </c>
      <c r="T2996" s="2">
        <f t="shared" si="139"/>
        <v>0</v>
      </c>
      <c r="U2996" s="6">
        <f t="shared" si="140"/>
        <v>64.702285643174179</v>
      </c>
    </row>
    <row r="2997" spans="1:21" x14ac:dyDescent="0.3">
      <c r="A2997" s="2" t="s">
        <v>3012</v>
      </c>
      <c r="B2997" s="2" t="s">
        <v>7961</v>
      </c>
      <c r="C2997" s="3">
        <v>45790</v>
      </c>
      <c r="D2997" s="4">
        <v>6</v>
      </c>
      <c r="E2997" s="3">
        <v>45793</v>
      </c>
      <c r="F2997" s="3">
        <v>45795</v>
      </c>
      <c r="G2997" s="3">
        <v>29063</v>
      </c>
      <c r="H2997" s="2" t="s">
        <v>9882</v>
      </c>
      <c r="I2997" s="2" t="s">
        <v>9887</v>
      </c>
      <c r="J2997" s="2" t="s">
        <v>9903</v>
      </c>
      <c r="K2997" s="2" t="s">
        <v>9907</v>
      </c>
      <c r="L2997" s="2" t="s">
        <v>9913</v>
      </c>
      <c r="M2997" s="2">
        <v>3</v>
      </c>
      <c r="N2997" s="2">
        <v>17642.68</v>
      </c>
      <c r="O2997" s="2">
        <v>52928.04</v>
      </c>
      <c r="P2997" s="2">
        <v>9.64</v>
      </c>
      <c r="Q2997" s="2">
        <v>47825.78</v>
      </c>
      <c r="R2997" s="2">
        <v>1</v>
      </c>
      <c r="S2997" s="2">
        <f t="shared" si="138"/>
        <v>5</v>
      </c>
      <c r="T2997" s="2">
        <f t="shared" si="139"/>
        <v>1</v>
      </c>
      <c r="U2997" s="6">
        <f t="shared" si="140"/>
        <v>45.795363196831133</v>
      </c>
    </row>
    <row r="2998" spans="1:21" x14ac:dyDescent="0.3">
      <c r="A2998" s="2" t="s">
        <v>3013</v>
      </c>
      <c r="B2998" s="2" t="s">
        <v>7962</v>
      </c>
      <c r="C2998" s="3">
        <v>45219</v>
      </c>
      <c r="D2998" s="4">
        <v>5</v>
      </c>
      <c r="E2998" s="3">
        <v>45221</v>
      </c>
      <c r="F2998" s="3">
        <v>45226</v>
      </c>
      <c r="G2998" s="3">
        <v>32172</v>
      </c>
      <c r="H2998" s="2" t="s">
        <v>9880</v>
      </c>
      <c r="I2998" s="2" t="s">
        <v>9897</v>
      </c>
      <c r="J2998" s="2" t="s">
        <v>9905</v>
      </c>
      <c r="K2998" s="2" t="s">
        <v>9910</v>
      </c>
      <c r="L2998" s="2" t="s">
        <v>9924</v>
      </c>
      <c r="M2998" s="2">
        <v>9</v>
      </c>
      <c r="N2998" s="2">
        <v>49584.09</v>
      </c>
      <c r="O2998" s="2">
        <v>446256.80999999988</v>
      </c>
      <c r="P2998" s="2">
        <v>20.86</v>
      </c>
      <c r="Q2998" s="2">
        <v>353167.64</v>
      </c>
      <c r="R2998" s="2">
        <v>4</v>
      </c>
      <c r="S2998" s="2">
        <f t="shared" si="138"/>
        <v>7</v>
      </c>
      <c r="T2998" s="2">
        <f t="shared" si="139"/>
        <v>-2</v>
      </c>
      <c r="U2998" s="6">
        <f t="shared" si="140"/>
        <v>35.720739219712527</v>
      </c>
    </row>
    <row r="2999" spans="1:21" x14ac:dyDescent="0.3">
      <c r="A2999" s="2" t="s">
        <v>3014</v>
      </c>
      <c r="B2999" s="2" t="s">
        <v>7963</v>
      </c>
      <c r="C2999" s="3">
        <v>45203</v>
      </c>
      <c r="D2999" s="4">
        <v>8</v>
      </c>
      <c r="E2999" s="3">
        <v>45204</v>
      </c>
      <c r="F2999" s="3">
        <v>45209</v>
      </c>
      <c r="G2999" s="3">
        <v>27828</v>
      </c>
      <c r="H2999" s="2" t="s">
        <v>9880</v>
      </c>
      <c r="I2999" s="2" t="s">
        <v>9897</v>
      </c>
      <c r="J2999" s="2" t="s">
        <v>9903</v>
      </c>
      <c r="K2999" s="2" t="s">
        <v>9908</v>
      </c>
      <c r="L2999" s="2" t="s">
        <v>9921</v>
      </c>
      <c r="M2999" s="2">
        <v>1</v>
      </c>
      <c r="N2999" s="2">
        <v>18496.96</v>
      </c>
      <c r="O2999" s="2">
        <v>18496.96</v>
      </c>
      <c r="P2999" s="2">
        <v>5.08</v>
      </c>
      <c r="Q2999" s="2">
        <v>17557.310000000001</v>
      </c>
      <c r="R2999" s="2">
        <v>2</v>
      </c>
      <c r="S2999" s="2">
        <f t="shared" si="138"/>
        <v>6</v>
      </c>
      <c r="T2999" s="2">
        <f t="shared" si="139"/>
        <v>2</v>
      </c>
      <c r="U2999" s="6">
        <f t="shared" si="140"/>
        <v>47.570157426420259</v>
      </c>
    </row>
    <row r="3000" spans="1:21" x14ac:dyDescent="0.3">
      <c r="A3000" s="2" t="s">
        <v>3015</v>
      </c>
      <c r="B3000" s="2" t="s">
        <v>7964</v>
      </c>
      <c r="C3000" s="3">
        <v>45709</v>
      </c>
      <c r="D3000" s="4">
        <v>4</v>
      </c>
      <c r="E3000" s="3">
        <v>45712</v>
      </c>
      <c r="F3000" s="3">
        <v>45713</v>
      </c>
      <c r="G3000" s="3">
        <v>32397</v>
      </c>
      <c r="H3000" s="2" t="s">
        <v>9881</v>
      </c>
      <c r="I3000" s="2" t="s">
        <v>9894</v>
      </c>
      <c r="J3000" s="2" t="s">
        <v>9903</v>
      </c>
      <c r="K3000" s="2" t="s">
        <v>9908</v>
      </c>
      <c r="L3000" s="2" t="s">
        <v>9918</v>
      </c>
      <c r="M3000" s="2">
        <v>1</v>
      </c>
      <c r="N3000" s="2">
        <v>25210.76</v>
      </c>
      <c r="O3000" s="2">
        <v>25210.76</v>
      </c>
      <c r="P3000" s="2">
        <v>21.22</v>
      </c>
      <c r="Q3000" s="2">
        <v>19861.04</v>
      </c>
      <c r="R3000" s="2">
        <v>5</v>
      </c>
      <c r="S3000" s="2">
        <f t="shared" si="138"/>
        <v>4</v>
      </c>
      <c r="T3000" s="2">
        <f t="shared" si="139"/>
        <v>0</v>
      </c>
      <c r="U3000" s="6">
        <f t="shared" si="140"/>
        <v>36.444956772334294</v>
      </c>
    </row>
    <row r="3001" spans="1:21" x14ac:dyDescent="0.3">
      <c r="A3001" s="2" t="s">
        <v>3016</v>
      </c>
      <c r="B3001" s="2" t="s">
        <v>7965</v>
      </c>
      <c r="C3001" s="3">
        <v>45842</v>
      </c>
      <c r="D3001" s="4">
        <v>4</v>
      </c>
      <c r="E3001" s="3">
        <v>45844</v>
      </c>
      <c r="F3001" s="3">
        <v>45846</v>
      </c>
      <c r="G3001" s="3">
        <v>27215</v>
      </c>
      <c r="H3001" s="2" t="s">
        <v>9880</v>
      </c>
      <c r="I3001" s="2" t="s">
        <v>9889</v>
      </c>
      <c r="J3001" s="2" t="s">
        <v>9904</v>
      </c>
      <c r="K3001" s="2" t="s">
        <v>9912</v>
      </c>
      <c r="L3001" s="2" t="s">
        <v>9928</v>
      </c>
      <c r="M3001" s="2">
        <v>4</v>
      </c>
      <c r="N3001" s="2">
        <v>5249.47</v>
      </c>
      <c r="O3001" s="2">
        <v>20997.88</v>
      </c>
      <c r="P3001" s="2">
        <v>0.75</v>
      </c>
      <c r="Q3001" s="2">
        <v>20840.400000000001</v>
      </c>
      <c r="R3001" s="2">
        <v>5</v>
      </c>
      <c r="S3001" s="2">
        <f t="shared" si="138"/>
        <v>4</v>
      </c>
      <c r="T3001" s="2">
        <f t="shared" si="139"/>
        <v>0</v>
      </c>
      <c r="U3001" s="6">
        <f t="shared" si="140"/>
        <v>50.997946611909654</v>
      </c>
    </row>
    <row r="3002" spans="1:21" x14ac:dyDescent="0.3">
      <c r="A3002" s="2" t="s">
        <v>3017</v>
      </c>
      <c r="B3002" s="2" t="s">
        <v>7966</v>
      </c>
      <c r="C3002" s="3">
        <v>45310</v>
      </c>
      <c r="D3002" s="4">
        <v>3</v>
      </c>
      <c r="E3002" s="3">
        <v>45313</v>
      </c>
      <c r="F3002" s="3">
        <v>45318</v>
      </c>
      <c r="G3002" s="3">
        <v>29985</v>
      </c>
      <c r="H3002" s="2" t="s">
        <v>9879</v>
      </c>
      <c r="I3002" s="2" t="s">
        <v>9900</v>
      </c>
      <c r="J3002" s="2" t="s">
        <v>9903</v>
      </c>
      <c r="K3002" s="2" t="s">
        <v>9907</v>
      </c>
      <c r="L3002" s="2" t="s">
        <v>9914</v>
      </c>
      <c r="M3002" s="2">
        <v>4</v>
      </c>
      <c r="N3002" s="2">
        <v>32674.69</v>
      </c>
      <c r="O3002" s="2">
        <v>130698.76</v>
      </c>
      <c r="P3002" s="2">
        <v>13.82</v>
      </c>
      <c r="Q3002" s="2">
        <v>112636.19</v>
      </c>
      <c r="R3002" s="2">
        <v>2</v>
      </c>
      <c r="S3002" s="2">
        <f t="shared" si="138"/>
        <v>8</v>
      </c>
      <c r="T3002" s="2">
        <f t="shared" si="139"/>
        <v>-5</v>
      </c>
      <c r="U3002" s="6">
        <f t="shared" si="140"/>
        <v>41.956895453966638</v>
      </c>
    </row>
    <row r="3003" spans="1:21" x14ac:dyDescent="0.3">
      <c r="A3003" s="2" t="s">
        <v>3018</v>
      </c>
      <c r="B3003" s="2" t="s">
        <v>7967</v>
      </c>
      <c r="C3003" s="3">
        <v>45177</v>
      </c>
      <c r="D3003" s="4">
        <v>10</v>
      </c>
      <c r="E3003" s="3">
        <v>45182</v>
      </c>
      <c r="F3003" s="3">
        <v>45184</v>
      </c>
      <c r="G3003" s="3">
        <v>34396</v>
      </c>
      <c r="H3003" s="2" t="s">
        <v>9880</v>
      </c>
      <c r="I3003" s="2" t="s">
        <v>9892</v>
      </c>
      <c r="J3003" s="2" t="s">
        <v>9905</v>
      </c>
      <c r="K3003" s="2" t="s">
        <v>9910</v>
      </c>
      <c r="L3003" s="2" t="s">
        <v>9924</v>
      </c>
      <c r="M3003" s="2">
        <v>6</v>
      </c>
      <c r="N3003" s="2">
        <v>32269.83</v>
      </c>
      <c r="O3003" s="2">
        <v>193618.98</v>
      </c>
      <c r="P3003" s="2">
        <v>12.03</v>
      </c>
      <c r="Q3003" s="2">
        <v>170326.62</v>
      </c>
      <c r="R3003" s="2">
        <v>2</v>
      </c>
      <c r="S3003" s="2">
        <f t="shared" si="138"/>
        <v>7</v>
      </c>
      <c r="T3003" s="2">
        <f t="shared" si="139"/>
        <v>3</v>
      </c>
      <c r="U3003" s="6">
        <f t="shared" si="140"/>
        <v>29.518116272702382</v>
      </c>
    </row>
    <row r="3004" spans="1:21" x14ac:dyDescent="0.3">
      <c r="A3004" s="2" t="s">
        <v>3019</v>
      </c>
      <c r="B3004" s="2" t="s">
        <v>7968</v>
      </c>
      <c r="C3004" s="3">
        <v>45159</v>
      </c>
      <c r="D3004" s="4">
        <v>5</v>
      </c>
      <c r="E3004" s="3">
        <v>45164</v>
      </c>
      <c r="F3004" s="3">
        <v>45166</v>
      </c>
      <c r="G3004" s="3">
        <v>32629</v>
      </c>
      <c r="H3004" s="2" t="s">
        <v>9880</v>
      </c>
      <c r="I3004" s="2" t="s">
        <v>9892</v>
      </c>
      <c r="J3004" s="2" t="s">
        <v>9906</v>
      </c>
      <c r="K3004" s="2" t="s">
        <v>9911</v>
      </c>
      <c r="L3004" s="2" t="s">
        <v>9936</v>
      </c>
      <c r="M3004" s="2">
        <v>1</v>
      </c>
      <c r="N3004" s="2">
        <v>2341.54</v>
      </c>
      <c r="O3004" s="2">
        <v>2341.54</v>
      </c>
      <c r="P3004" s="2">
        <v>23.04</v>
      </c>
      <c r="Q3004" s="2">
        <v>1802.05</v>
      </c>
      <c r="R3004" s="2">
        <v>4</v>
      </c>
      <c r="S3004" s="2">
        <f t="shared" si="138"/>
        <v>7</v>
      </c>
      <c r="T3004" s="2">
        <f t="shared" si="139"/>
        <v>-2</v>
      </c>
      <c r="U3004" s="6">
        <f t="shared" si="140"/>
        <v>34.307283110380972</v>
      </c>
    </row>
    <row r="3005" spans="1:21" x14ac:dyDescent="0.3">
      <c r="A3005" s="2" t="s">
        <v>3020</v>
      </c>
      <c r="B3005" s="2" t="s">
        <v>7969</v>
      </c>
      <c r="C3005" s="3">
        <v>45275</v>
      </c>
      <c r="D3005" s="4">
        <v>6</v>
      </c>
      <c r="E3005" s="3">
        <v>45277</v>
      </c>
      <c r="F3005" s="3">
        <v>45281</v>
      </c>
      <c r="G3005" s="3">
        <v>25171</v>
      </c>
      <c r="H3005" s="2" t="s">
        <v>9880</v>
      </c>
      <c r="I3005" s="2" t="s">
        <v>9889</v>
      </c>
      <c r="J3005" s="2" t="s">
        <v>9906</v>
      </c>
      <c r="K3005" s="2" t="s">
        <v>9911</v>
      </c>
      <c r="L3005" s="2" t="s">
        <v>9936</v>
      </c>
      <c r="M3005" s="2">
        <v>5</v>
      </c>
      <c r="N3005" s="2">
        <v>45636.31</v>
      </c>
      <c r="O3005" s="2">
        <v>228181.55</v>
      </c>
      <c r="P3005" s="2">
        <v>6.5</v>
      </c>
      <c r="Q3005" s="2">
        <v>213349.75</v>
      </c>
      <c r="R3005" s="2">
        <v>5</v>
      </c>
      <c r="S3005" s="2">
        <f t="shared" si="138"/>
        <v>6</v>
      </c>
      <c r="T3005" s="2">
        <f t="shared" si="139"/>
        <v>0</v>
      </c>
      <c r="U3005" s="6">
        <f t="shared" si="140"/>
        <v>55.041752224503767</v>
      </c>
    </row>
    <row r="3006" spans="1:21" x14ac:dyDescent="0.3">
      <c r="A3006" s="2" t="s">
        <v>3021</v>
      </c>
      <c r="B3006" s="2" t="s">
        <v>7970</v>
      </c>
      <c r="C3006" s="3">
        <v>45841</v>
      </c>
      <c r="D3006" s="4">
        <v>7</v>
      </c>
      <c r="E3006" s="3">
        <v>45844</v>
      </c>
      <c r="F3006" s="3">
        <v>45845</v>
      </c>
      <c r="G3006" s="3">
        <v>31561</v>
      </c>
      <c r="H3006" s="2" t="s">
        <v>9881</v>
      </c>
      <c r="I3006" s="2" t="s">
        <v>9891</v>
      </c>
      <c r="J3006" s="2" t="s">
        <v>9904</v>
      </c>
      <c r="K3006" s="2" t="s">
        <v>9912</v>
      </c>
      <c r="L3006" s="2" t="s">
        <v>9928</v>
      </c>
      <c r="M3006" s="2">
        <v>9</v>
      </c>
      <c r="N3006" s="2">
        <v>25646.7</v>
      </c>
      <c r="O3006" s="2">
        <v>230820.3</v>
      </c>
      <c r="P3006" s="2">
        <v>13.48</v>
      </c>
      <c r="Q3006" s="2">
        <v>199705.72</v>
      </c>
      <c r="R3006" s="2">
        <v>1</v>
      </c>
      <c r="S3006" s="2">
        <f t="shared" si="138"/>
        <v>4</v>
      </c>
      <c r="T3006" s="2">
        <f t="shared" si="139"/>
        <v>3</v>
      </c>
      <c r="U3006" s="6">
        <f t="shared" si="140"/>
        <v>39.096509240246405</v>
      </c>
    </row>
    <row r="3007" spans="1:21" x14ac:dyDescent="0.3">
      <c r="A3007" s="2" t="s">
        <v>3022</v>
      </c>
      <c r="B3007" s="2" t="s">
        <v>7971</v>
      </c>
      <c r="C3007" s="3">
        <v>45478</v>
      </c>
      <c r="D3007" s="4">
        <v>4</v>
      </c>
      <c r="E3007" s="3">
        <v>45479</v>
      </c>
      <c r="F3007" s="3">
        <v>45483</v>
      </c>
      <c r="G3007" s="3">
        <v>33139</v>
      </c>
      <c r="H3007" s="2" t="s">
        <v>9880</v>
      </c>
      <c r="I3007" s="2" t="s">
        <v>9897</v>
      </c>
      <c r="J3007" s="2" t="s">
        <v>9904</v>
      </c>
      <c r="K3007" s="2" t="s">
        <v>9912</v>
      </c>
      <c r="L3007" s="2" t="s">
        <v>9930</v>
      </c>
      <c r="M3007" s="2">
        <v>1</v>
      </c>
      <c r="N3007" s="2">
        <v>47588.88</v>
      </c>
      <c r="O3007" s="2">
        <v>47588.88</v>
      </c>
      <c r="P3007" s="2">
        <v>22.23</v>
      </c>
      <c r="Q3007" s="2">
        <v>37009.870000000003</v>
      </c>
      <c r="R3007" s="2">
        <v>4</v>
      </c>
      <c r="S3007" s="2">
        <f t="shared" si="138"/>
        <v>5</v>
      </c>
      <c r="T3007" s="2">
        <f t="shared" si="139"/>
        <v>-1</v>
      </c>
      <c r="U3007" s="6">
        <f t="shared" si="140"/>
        <v>33.781680225281605</v>
      </c>
    </row>
    <row r="3008" spans="1:21" x14ac:dyDescent="0.3">
      <c r="A3008" s="2" t="s">
        <v>3023</v>
      </c>
      <c r="B3008" s="2" t="s">
        <v>7972</v>
      </c>
      <c r="C3008" s="3">
        <v>45266</v>
      </c>
      <c r="D3008" s="4">
        <v>5</v>
      </c>
      <c r="E3008" s="3">
        <v>45270</v>
      </c>
      <c r="F3008" s="3">
        <v>45272</v>
      </c>
      <c r="G3008" s="3">
        <v>27187</v>
      </c>
      <c r="H3008" s="2" t="s">
        <v>9881</v>
      </c>
      <c r="I3008" s="2" t="s">
        <v>9891</v>
      </c>
      <c r="J3008" s="2" t="s">
        <v>9903</v>
      </c>
      <c r="K3008" s="2" t="s">
        <v>9908</v>
      </c>
      <c r="L3008" s="2" t="s">
        <v>9918</v>
      </c>
      <c r="M3008" s="2">
        <v>5</v>
      </c>
      <c r="N3008" s="2">
        <v>41987.1</v>
      </c>
      <c r="O3008" s="2">
        <v>209935.5</v>
      </c>
      <c r="P3008" s="2">
        <v>11.96</v>
      </c>
      <c r="Q3008" s="2">
        <v>184827.21</v>
      </c>
      <c r="R3008" s="2">
        <v>5</v>
      </c>
      <c r="S3008" s="2">
        <f t="shared" si="138"/>
        <v>6</v>
      </c>
      <c r="T3008" s="2">
        <f t="shared" si="139"/>
        <v>-1</v>
      </c>
      <c r="U3008" s="6">
        <f t="shared" si="140"/>
        <v>49.498959588215968</v>
      </c>
    </row>
    <row r="3009" spans="1:21" x14ac:dyDescent="0.3">
      <c r="A3009" s="2" t="s">
        <v>3024</v>
      </c>
      <c r="B3009" s="2" t="s">
        <v>7973</v>
      </c>
      <c r="C3009" s="3">
        <v>45156</v>
      </c>
      <c r="D3009" s="4">
        <v>7</v>
      </c>
      <c r="E3009" s="3">
        <v>45157</v>
      </c>
      <c r="F3009" s="3">
        <v>45162</v>
      </c>
      <c r="G3009" s="3">
        <v>38013</v>
      </c>
      <c r="H3009" s="2" t="s">
        <v>9879</v>
      </c>
      <c r="I3009" s="2" t="s">
        <v>9883</v>
      </c>
      <c r="J3009" s="2" t="s">
        <v>9903</v>
      </c>
      <c r="K3009" s="2" t="s">
        <v>9908</v>
      </c>
      <c r="L3009" s="2" t="s">
        <v>9918</v>
      </c>
      <c r="M3009" s="2">
        <v>10</v>
      </c>
      <c r="N3009" s="2">
        <v>21363.77</v>
      </c>
      <c r="O3009" s="2">
        <v>213637.7</v>
      </c>
      <c r="P3009" s="2">
        <v>4.1500000000000004</v>
      </c>
      <c r="Q3009" s="2">
        <v>204771.74</v>
      </c>
      <c r="R3009" s="2">
        <v>5</v>
      </c>
      <c r="S3009" s="2">
        <f t="shared" si="138"/>
        <v>6</v>
      </c>
      <c r="T3009" s="2">
        <f t="shared" si="139"/>
        <v>1</v>
      </c>
      <c r="U3009" s="6">
        <f t="shared" si="140"/>
        <v>19.5564681724846</v>
      </c>
    </row>
    <row r="3010" spans="1:21" x14ac:dyDescent="0.3">
      <c r="A3010" s="2" t="s">
        <v>3025</v>
      </c>
      <c r="B3010" s="2" t="s">
        <v>7974</v>
      </c>
      <c r="C3010" s="3">
        <v>45408</v>
      </c>
      <c r="D3010" s="4">
        <v>5</v>
      </c>
      <c r="E3010" s="3">
        <v>45412</v>
      </c>
      <c r="F3010" s="3">
        <v>45415</v>
      </c>
      <c r="G3010" s="3">
        <v>33695</v>
      </c>
      <c r="H3010" s="2" t="s">
        <v>9881</v>
      </c>
      <c r="I3010" s="2" t="s">
        <v>9891</v>
      </c>
      <c r="J3010" s="2" t="s">
        <v>9904</v>
      </c>
      <c r="K3010" s="2" t="s">
        <v>9909</v>
      </c>
      <c r="L3010" s="2" t="s">
        <v>9923</v>
      </c>
      <c r="M3010" s="2">
        <v>10</v>
      </c>
      <c r="N3010" s="2">
        <v>20023.12</v>
      </c>
      <c r="O3010" s="2">
        <v>200231.2</v>
      </c>
      <c r="P3010" s="2">
        <v>20.43</v>
      </c>
      <c r="Q3010" s="2">
        <v>159323.97</v>
      </c>
      <c r="R3010" s="2">
        <v>5</v>
      </c>
      <c r="S3010" s="2">
        <f t="shared" si="138"/>
        <v>7</v>
      </c>
      <c r="T3010" s="2">
        <f t="shared" si="139"/>
        <v>-2</v>
      </c>
      <c r="U3010" s="6">
        <f t="shared" si="140"/>
        <v>32.066450970632154</v>
      </c>
    </row>
    <row r="3011" spans="1:21" x14ac:dyDescent="0.3">
      <c r="A3011" s="2" t="s">
        <v>3026</v>
      </c>
      <c r="B3011" s="2" t="s">
        <v>7975</v>
      </c>
      <c r="C3011" s="3">
        <v>45568</v>
      </c>
      <c r="D3011" s="4">
        <v>4</v>
      </c>
      <c r="E3011" s="3">
        <v>45571</v>
      </c>
      <c r="F3011" s="3">
        <v>45575</v>
      </c>
      <c r="G3011" s="3">
        <v>24555</v>
      </c>
      <c r="H3011" s="2" t="s">
        <v>9880</v>
      </c>
      <c r="I3011" s="2" t="s">
        <v>9897</v>
      </c>
      <c r="J3011" s="2" t="s">
        <v>9903</v>
      </c>
      <c r="K3011" s="2" t="s">
        <v>9907</v>
      </c>
      <c r="L3011" s="2" t="s">
        <v>9932</v>
      </c>
      <c r="M3011" s="2">
        <v>3</v>
      </c>
      <c r="N3011" s="2">
        <v>46761.42</v>
      </c>
      <c r="O3011" s="2">
        <v>140284.26</v>
      </c>
      <c r="P3011" s="2">
        <v>14.99</v>
      </c>
      <c r="Q3011" s="2">
        <v>119255.65</v>
      </c>
      <c r="R3011" s="2">
        <v>3</v>
      </c>
      <c r="S3011" s="2">
        <f t="shared" ref="S3011:S3074" si="141">_xlfn.DAYS(F3011,C3011)</f>
        <v>7</v>
      </c>
      <c r="T3011" s="2">
        <f t="shared" ref="T3011:T3074" si="142">D3011-S3011</f>
        <v>-3</v>
      </c>
      <c r="U3011" s="6">
        <f t="shared" ref="U3011:U3074" si="143">YEARFRAC(G3011,C3011,1)</f>
        <v>57.529100778852964</v>
      </c>
    </row>
    <row r="3012" spans="1:21" x14ac:dyDescent="0.3">
      <c r="A3012" s="2" t="s">
        <v>3027</v>
      </c>
      <c r="B3012" s="2" t="s">
        <v>7976</v>
      </c>
      <c r="C3012" s="3">
        <v>45335</v>
      </c>
      <c r="D3012" s="4">
        <v>9</v>
      </c>
      <c r="E3012" s="3">
        <v>45337</v>
      </c>
      <c r="F3012" s="3">
        <v>45342</v>
      </c>
      <c r="G3012" s="3">
        <v>22237</v>
      </c>
      <c r="H3012" s="2" t="s">
        <v>9881</v>
      </c>
      <c r="I3012" s="2" t="s">
        <v>9885</v>
      </c>
      <c r="J3012" s="2" t="s">
        <v>9905</v>
      </c>
      <c r="K3012" s="2" t="s">
        <v>9910</v>
      </c>
      <c r="L3012" s="2" t="s">
        <v>9925</v>
      </c>
      <c r="M3012" s="2">
        <v>7</v>
      </c>
      <c r="N3012" s="2">
        <v>8317.65</v>
      </c>
      <c r="O3012" s="2">
        <v>58223.55</v>
      </c>
      <c r="P3012" s="2">
        <v>14.58</v>
      </c>
      <c r="Q3012" s="2">
        <v>49734.559999999998</v>
      </c>
      <c r="R3012" s="2">
        <v>2</v>
      </c>
      <c r="S3012" s="2">
        <f t="shared" si="141"/>
        <v>7</v>
      </c>
      <c r="T3012" s="2">
        <f t="shared" si="142"/>
        <v>2</v>
      </c>
      <c r="U3012" s="6">
        <f t="shared" si="143"/>
        <v>63.236879791087524</v>
      </c>
    </row>
    <row r="3013" spans="1:21" x14ac:dyDescent="0.3">
      <c r="A3013" s="2" t="s">
        <v>3028</v>
      </c>
      <c r="B3013" s="2" t="s">
        <v>7977</v>
      </c>
      <c r="C3013" s="3">
        <v>45522</v>
      </c>
      <c r="D3013" s="4">
        <v>10</v>
      </c>
      <c r="E3013" s="3">
        <v>45524</v>
      </c>
      <c r="F3013" s="3">
        <v>45525</v>
      </c>
      <c r="G3013" s="3">
        <v>24473</v>
      </c>
      <c r="H3013" s="2" t="s">
        <v>9879</v>
      </c>
      <c r="I3013" s="2" t="s">
        <v>9896</v>
      </c>
      <c r="J3013" s="2" t="s">
        <v>9903</v>
      </c>
      <c r="K3013" s="2" t="s">
        <v>9908</v>
      </c>
      <c r="L3013" s="2" t="s">
        <v>9934</v>
      </c>
      <c r="M3013" s="2">
        <v>10</v>
      </c>
      <c r="N3013" s="2">
        <v>10690.65</v>
      </c>
      <c r="O3013" s="2">
        <v>106906.5</v>
      </c>
      <c r="P3013" s="2">
        <v>13.67</v>
      </c>
      <c r="Q3013" s="2">
        <v>92292.38</v>
      </c>
      <c r="R3013" s="2">
        <v>2</v>
      </c>
      <c r="S3013" s="2">
        <f t="shared" si="141"/>
        <v>3</v>
      </c>
      <c r="T3013" s="2">
        <f t="shared" si="142"/>
        <v>7</v>
      </c>
      <c r="U3013" s="6">
        <f t="shared" si="143"/>
        <v>57.627661080953501</v>
      </c>
    </row>
    <row r="3014" spans="1:21" x14ac:dyDescent="0.3">
      <c r="A3014" s="2" t="s">
        <v>3029</v>
      </c>
      <c r="B3014" s="2" t="s">
        <v>7978</v>
      </c>
      <c r="C3014" s="3">
        <v>45717</v>
      </c>
      <c r="D3014" s="4">
        <v>3</v>
      </c>
      <c r="E3014" s="3">
        <v>45722</v>
      </c>
      <c r="F3014" s="3">
        <v>45726</v>
      </c>
      <c r="G3014" s="3">
        <v>24700</v>
      </c>
      <c r="H3014" s="2" t="s">
        <v>9879</v>
      </c>
      <c r="I3014" s="2" t="s">
        <v>9883</v>
      </c>
      <c r="J3014" s="2" t="s">
        <v>9904</v>
      </c>
      <c r="K3014" s="2" t="s">
        <v>9912</v>
      </c>
      <c r="L3014" s="2" t="s">
        <v>9930</v>
      </c>
      <c r="M3014" s="2">
        <v>5</v>
      </c>
      <c r="N3014" s="2">
        <v>4760.92</v>
      </c>
      <c r="O3014" s="2">
        <v>23804.6</v>
      </c>
      <c r="P3014" s="2">
        <v>1.88</v>
      </c>
      <c r="Q3014" s="2">
        <v>23357.07</v>
      </c>
      <c r="R3014" s="2">
        <v>3</v>
      </c>
      <c r="S3014" s="2">
        <f t="shared" si="141"/>
        <v>9</v>
      </c>
      <c r="T3014" s="2">
        <f t="shared" si="142"/>
        <v>-6</v>
      </c>
      <c r="U3014" s="6">
        <f t="shared" si="143"/>
        <v>57.540742459396753</v>
      </c>
    </row>
    <row r="3015" spans="1:21" x14ac:dyDescent="0.3">
      <c r="A3015" s="2" t="s">
        <v>3030</v>
      </c>
      <c r="B3015" s="2" t="s">
        <v>7979</v>
      </c>
      <c r="C3015" s="3">
        <v>45805</v>
      </c>
      <c r="D3015" s="4">
        <v>7</v>
      </c>
      <c r="E3015" s="3">
        <v>45808</v>
      </c>
      <c r="F3015" s="3">
        <v>45812</v>
      </c>
      <c r="G3015" s="3">
        <v>31291</v>
      </c>
      <c r="H3015" s="2" t="s">
        <v>9879</v>
      </c>
      <c r="I3015" s="2" t="s">
        <v>9893</v>
      </c>
      <c r="J3015" s="2" t="s">
        <v>9903</v>
      </c>
      <c r="K3015" s="2" t="s">
        <v>9908</v>
      </c>
      <c r="L3015" s="2" t="s">
        <v>9915</v>
      </c>
      <c r="M3015" s="2">
        <v>6</v>
      </c>
      <c r="N3015" s="2">
        <v>33259.01</v>
      </c>
      <c r="O3015" s="2">
        <v>199554.06</v>
      </c>
      <c r="P3015" s="2">
        <v>28.52</v>
      </c>
      <c r="Q3015" s="2">
        <v>142641.24</v>
      </c>
      <c r="R3015" s="2">
        <v>4</v>
      </c>
      <c r="S3015" s="2">
        <f t="shared" si="141"/>
        <v>7</v>
      </c>
      <c r="T3015" s="2">
        <f t="shared" si="142"/>
        <v>0</v>
      </c>
      <c r="U3015" s="6">
        <f t="shared" si="143"/>
        <v>39.737829716193659</v>
      </c>
    </row>
    <row r="3016" spans="1:21" x14ac:dyDescent="0.3">
      <c r="A3016" s="2" t="s">
        <v>3031</v>
      </c>
      <c r="B3016" s="2" t="s">
        <v>7980</v>
      </c>
      <c r="C3016" s="3">
        <v>45508</v>
      </c>
      <c r="D3016" s="4">
        <v>5</v>
      </c>
      <c r="E3016" s="3">
        <v>45513</v>
      </c>
      <c r="F3016" s="3">
        <v>45515</v>
      </c>
      <c r="G3016" s="3">
        <v>30122</v>
      </c>
      <c r="H3016" s="2" t="s">
        <v>9881</v>
      </c>
      <c r="I3016" s="2" t="s">
        <v>9899</v>
      </c>
      <c r="J3016" s="2" t="s">
        <v>9906</v>
      </c>
      <c r="K3016" s="2" t="s">
        <v>9911</v>
      </c>
      <c r="L3016" s="2" t="s">
        <v>9919</v>
      </c>
      <c r="M3016" s="2">
        <v>3</v>
      </c>
      <c r="N3016" s="2">
        <v>43891.07</v>
      </c>
      <c r="O3016" s="2">
        <v>131673.21</v>
      </c>
      <c r="P3016" s="2">
        <v>27.48</v>
      </c>
      <c r="Q3016" s="2">
        <v>95489.41</v>
      </c>
      <c r="R3016" s="2">
        <v>2</v>
      </c>
      <c r="S3016" s="2">
        <f t="shared" si="141"/>
        <v>7</v>
      </c>
      <c r="T3016" s="2">
        <f t="shared" si="142"/>
        <v>-2</v>
      </c>
      <c r="U3016" s="6">
        <f t="shared" si="143"/>
        <v>42.123901693620276</v>
      </c>
    </row>
    <row r="3017" spans="1:21" x14ac:dyDescent="0.3">
      <c r="A3017" s="2" t="s">
        <v>3032</v>
      </c>
      <c r="B3017" s="2" t="s">
        <v>7981</v>
      </c>
      <c r="C3017" s="3">
        <v>45805</v>
      </c>
      <c r="D3017" s="4">
        <v>4</v>
      </c>
      <c r="E3017" s="3">
        <v>45806</v>
      </c>
      <c r="F3017" s="3">
        <v>45809</v>
      </c>
      <c r="G3017" s="3">
        <v>23299</v>
      </c>
      <c r="H3017" s="2" t="s">
        <v>9881</v>
      </c>
      <c r="I3017" s="2" t="s">
        <v>9885</v>
      </c>
      <c r="J3017" s="2" t="s">
        <v>9903</v>
      </c>
      <c r="K3017" s="2" t="s">
        <v>9908</v>
      </c>
      <c r="L3017" s="2" t="s">
        <v>9921</v>
      </c>
      <c r="M3017" s="2">
        <v>1</v>
      </c>
      <c r="N3017" s="2">
        <v>10794.27</v>
      </c>
      <c r="O3017" s="2">
        <v>10794.27</v>
      </c>
      <c r="P3017" s="2">
        <v>15.27</v>
      </c>
      <c r="Q3017" s="2">
        <v>9145.98</v>
      </c>
      <c r="R3017" s="2">
        <v>3</v>
      </c>
      <c r="S3017" s="2">
        <f t="shared" si="141"/>
        <v>4</v>
      </c>
      <c r="T3017" s="2">
        <f t="shared" si="142"/>
        <v>0</v>
      </c>
      <c r="U3017" s="6">
        <f t="shared" si="143"/>
        <v>61.617400373734299</v>
      </c>
    </row>
    <row r="3018" spans="1:21" x14ac:dyDescent="0.3">
      <c r="A3018" s="2" t="s">
        <v>3033</v>
      </c>
      <c r="B3018" s="2" t="s">
        <v>7982</v>
      </c>
      <c r="C3018" s="3">
        <v>45424</v>
      </c>
      <c r="D3018" s="4">
        <v>4</v>
      </c>
      <c r="E3018" s="3">
        <v>45427</v>
      </c>
      <c r="F3018" s="3">
        <v>45429</v>
      </c>
      <c r="G3018" s="3">
        <v>38114</v>
      </c>
      <c r="H3018" s="2" t="s">
        <v>9880</v>
      </c>
      <c r="I3018" s="2" t="s">
        <v>9892</v>
      </c>
      <c r="J3018" s="2" t="s">
        <v>9903</v>
      </c>
      <c r="K3018" s="2" t="s">
        <v>9907</v>
      </c>
      <c r="L3018" s="2" t="s">
        <v>9931</v>
      </c>
      <c r="M3018" s="2">
        <v>1</v>
      </c>
      <c r="N3018" s="2">
        <v>49420.03</v>
      </c>
      <c r="O3018" s="2">
        <v>49420.03</v>
      </c>
      <c r="P3018" s="2">
        <v>23.51</v>
      </c>
      <c r="Q3018" s="2">
        <v>37801.379999999997</v>
      </c>
      <c r="R3018" s="2">
        <v>2</v>
      </c>
      <c r="S3018" s="2">
        <f t="shared" si="141"/>
        <v>5</v>
      </c>
      <c r="T3018" s="2">
        <f t="shared" si="142"/>
        <v>-1</v>
      </c>
      <c r="U3018" s="6">
        <f t="shared" si="143"/>
        <v>20.01173249902229</v>
      </c>
    </row>
    <row r="3019" spans="1:21" x14ac:dyDescent="0.3">
      <c r="A3019" s="2" t="s">
        <v>3034</v>
      </c>
      <c r="B3019" s="2" t="s">
        <v>7983</v>
      </c>
      <c r="C3019" s="3">
        <v>45694</v>
      </c>
      <c r="D3019" s="4">
        <v>6</v>
      </c>
      <c r="E3019" s="3">
        <v>45699</v>
      </c>
      <c r="F3019" s="3">
        <v>45700</v>
      </c>
      <c r="G3019" s="3">
        <v>38253</v>
      </c>
      <c r="H3019" s="2" t="s">
        <v>9880</v>
      </c>
      <c r="I3019" s="2" t="s">
        <v>9901</v>
      </c>
      <c r="J3019" s="2" t="s">
        <v>9905</v>
      </c>
      <c r="K3019" s="2" t="s">
        <v>9910</v>
      </c>
      <c r="L3019" s="2" t="s">
        <v>9917</v>
      </c>
      <c r="M3019" s="2">
        <v>1</v>
      </c>
      <c r="N3019" s="2">
        <v>7369.74</v>
      </c>
      <c r="O3019" s="2">
        <v>7369.74</v>
      </c>
      <c r="P3019" s="2">
        <v>22.75</v>
      </c>
      <c r="Q3019" s="2">
        <v>5693.12</v>
      </c>
      <c r="R3019" s="2">
        <v>5</v>
      </c>
      <c r="S3019" s="2">
        <f t="shared" si="141"/>
        <v>6</v>
      </c>
      <c r="T3019" s="2">
        <f t="shared" si="142"/>
        <v>0</v>
      </c>
      <c r="U3019" s="6">
        <f t="shared" si="143"/>
        <v>20.371080139372822</v>
      </c>
    </row>
    <row r="3020" spans="1:21" x14ac:dyDescent="0.3">
      <c r="A3020" s="2" t="s">
        <v>3035</v>
      </c>
      <c r="B3020" s="2" t="s">
        <v>7984</v>
      </c>
      <c r="C3020" s="3">
        <v>45414</v>
      </c>
      <c r="D3020" s="4">
        <v>7</v>
      </c>
      <c r="E3020" s="3">
        <v>45415</v>
      </c>
      <c r="F3020" s="3">
        <v>45416</v>
      </c>
      <c r="G3020" s="3">
        <v>27786</v>
      </c>
      <c r="H3020" s="2" t="s">
        <v>9879</v>
      </c>
      <c r="I3020" s="2" t="s">
        <v>9893</v>
      </c>
      <c r="J3020" s="2" t="s">
        <v>9904</v>
      </c>
      <c r="K3020" s="2" t="s">
        <v>9909</v>
      </c>
      <c r="L3020" s="2" t="s">
        <v>9929</v>
      </c>
      <c r="M3020" s="2">
        <v>6</v>
      </c>
      <c r="N3020" s="2">
        <v>45337.46</v>
      </c>
      <c r="O3020" s="2">
        <v>272024.76</v>
      </c>
      <c r="P3020" s="2">
        <v>5.96</v>
      </c>
      <c r="Q3020" s="2">
        <v>255812.08</v>
      </c>
      <c r="R3020" s="2">
        <v>3</v>
      </c>
      <c r="S3020" s="2">
        <f t="shared" si="141"/>
        <v>2</v>
      </c>
      <c r="T3020" s="2">
        <f t="shared" si="142"/>
        <v>5</v>
      </c>
      <c r="U3020" s="6">
        <f t="shared" si="143"/>
        <v>48.260811263828359</v>
      </c>
    </row>
    <row r="3021" spans="1:21" x14ac:dyDescent="0.3">
      <c r="A3021" s="2" t="s">
        <v>3036</v>
      </c>
      <c r="B3021" s="2" t="s">
        <v>7985</v>
      </c>
      <c r="C3021" s="3">
        <v>45388</v>
      </c>
      <c r="D3021" s="4">
        <v>10</v>
      </c>
      <c r="E3021" s="3">
        <v>45393</v>
      </c>
      <c r="F3021" s="3">
        <v>45394</v>
      </c>
      <c r="G3021" s="3">
        <v>32179</v>
      </c>
      <c r="H3021" s="2" t="s">
        <v>9882</v>
      </c>
      <c r="I3021" s="2" t="s">
        <v>9895</v>
      </c>
      <c r="J3021" s="2" t="s">
        <v>9904</v>
      </c>
      <c r="K3021" s="2" t="s">
        <v>9909</v>
      </c>
      <c r="L3021" s="2" t="s">
        <v>9929</v>
      </c>
      <c r="M3021" s="2">
        <v>10</v>
      </c>
      <c r="N3021" s="2">
        <v>8750.26</v>
      </c>
      <c r="O3021" s="2">
        <v>87502.6</v>
      </c>
      <c r="P3021" s="2">
        <v>19.53</v>
      </c>
      <c r="Q3021" s="2">
        <v>70413.34</v>
      </c>
      <c r="R3021" s="2">
        <v>3</v>
      </c>
      <c r="S3021" s="2">
        <f t="shared" si="141"/>
        <v>6</v>
      </c>
      <c r="T3021" s="2">
        <f t="shared" si="142"/>
        <v>4</v>
      </c>
      <c r="U3021" s="6">
        <f t="shared" si="143"/>
        <v>36.1622641509434</v>
      </c>
    </row>
    <row r="3022" spans="1:21" x14ac:dyDescent="0.3">
      <c r="A3022" s="2" t="s">
        <v>3037</v>
      </c>
      <c r="B3022" s="2" t="s">
        <v>7986</v>
      </c>
      <c r="C3022" s="3">
        <v>45850</v>
      </c>
      <c r="D3022" s="4">
        <v>5</v>
      </c>
      <c r="E3022" s="3">
        <v>45854</v>
      </c>
      <c r="F3022" s="3">
        <v>45856</v>
      </c>
      <c r="G3022" s="3">
        <v>29798</v>
      </c>
      <c r="H3022" s="2" t="s">
        <v>9880</v>
      </c>
      <c r="I3022" s="2" t="s">
        <v>9897</v>
      </c>
      <c r="J3022" s="2" t="s">
        <v>9906</v>
      </c>
      <c r="K3022" s="2" t="s">
        <v>9911</v>
      </c>
      <c r="L3022" s="2" t="s">
        <v>9922</v>
      </c>
      <c r="M3022" s="2">
        <v>5</v>
      </c>
      <c r="N3022" s="2">
        <v>36486.160000000003</v>
      </c>
      <c r="O3022" s="2">
        <v>182430.8</v>
      </c>
      <c r="P3022" s="2">
        <v>0.35</v>
      </c>
      <c r="Q3022" s="2">
        <v>181792.29</v>
      </c>
      <c r="R3022" s="2">
        <v>1</v>
      </c>
      <c r="S3022" s="2">
        <f t="shared" si="141"/>
        <v>6</v>
      </c>
      <c r="T3022" s="2">
        <f t="shared" si="142"/>
        <v>-1</v>
      </c>
      <c r="U3022" s="6">
        <f t="shared" si="143"/>
        <v>43.948649306400583</v>
      </c>
    </row>
    <row r="3023" spans="1:21" x14ac:dyDescent="0.3">
      <c r="A3023" s="2" t="s">
        <v>3038</v>
      </c>
      <c r="B3023" s="2" t="s">
        <v>7987</v>
      </c>
      <c r="C3023" s="3">
        <v>45759</v>
      </c>
      <c r="D3023" s="4">
        <v>8</v>
      </c>
      <c r="E3023" s="3">
        <v>45762</v>
      </c>
      <c r="F3023" s="3">
        <v>45765</v>
      </c>
      <c r="G3023" s="3">
        <v>30010</v>
      </c>
      <c r="H3023" s="2" t="s">
        <v>9881</v>
      </c>
      <c r="I3023" s="2" t="s">
        <v>9894</v>
      </c>
      <c r="J3023" s="2" t="s">
        <v>9904</v>
      </c>
      <c r="K3023" s="2" t="s">
        <v>9909</v>
      </c>
      <c r="L3023" s="2" t="s">
        <v>9923</v>
      </c>
      <c r="M3023" s="2">
        <v>5</v>
      </c>
      <c r="N3023" s="2">
        <v>1406.52</v>
      </c>
      <c r="O3023" s="2">
        <v>7032.6</v>
      </c>
      <c r="P3023" s="2">
        <v>19.2</v>
      </c>
      <c r="Q3023" s="2">
        <v>5682.34</v>
      </c>
      <c r="R3023" s="2">
        <v>3</v>
      </c>
      <c r="S3023" s="2">
        <f t="shared" si="141"/>
        <v>6</v>
      </c>
      <c r="T3023" s="2">
        <f t="shared" si="142"/>
        <v>2</v>
      </c>
      <c r="U3023" s="6">
        <f t="shared" si="143"/>
        <v>43.118412046543462</v>
      </c>
    </row>
    <row r="3024" spans="1:21" x14ac:dyDescent="0.3">
      <c r="A3024" s="2" t="s">
        <v>3039</v>
      </c>
      <c r="B3024" s="2" t="s">
        <v>7988</v>
      </c>
      <c r="C3024" s="3">
        <v>45389</v>
      </c>
      <c r="D3024" s="4">
        <v>4</v>
      </c>
      <c r="E3024" s="3">
        <v>45394</v>
      </c>
      <c r="F3024" s="3">
        <v>45397</v>
      </c>
      <c r="G3024" s="3">
        <v>26475</v>
      </c>
      <c r="H3024" s="2" t="s">
        <v>9881</v>
      </c>
      <c r="I3024" s="2" t="s">
        <v>9899</v>
      </c>
      <c r="J3024" s="2" t="s">
        <v>9905</v>
      </c>
      <c r="K3024" s="2" t="s">
        <v>9910</v>
      </c>
      <c r="L3024" s="2" t="s">
        <v>9935</v>
      </c>
      <c r="M3024" s="2">
        <v>8</v>
      </c>
      <c r="N3024" s="2">
        <v>24325.86</v>
      </c>
      <c r="O3024" s="2">
        <v>194606.88</v>
      </c>
      <c r="P3024" s="2">
        <v>9.34</v>
      </c>
      <c r="Q3024" s="2">
        <v>176430.6</v>
      </c>
      <c r="R3024" s="2">
        <v>1</v>
      </c>
      <c r="S3024" s="2">
        <f t="shared" si="141"/>
        <v>8</v>
      </c>
      <c r="T3024" s="2">
        <f t="shared" si="142"/>
        <v>-4</v>
      </c>
      <c r="U3024" s="6">
        <f t="shared" si="143"/>
        <v>51.781703600392582</v>
      </c>
    </row>
    <row r="3025" spans="1:21" x14ac:dyDescent="0.3">
      <c r="A3025" s="2" t="s">
        <v>3040</v>
      </c>
      <c r="B3025" s="2" t="s">
        <v>7989</v>
      </c>
      <c r="C3025" s="3">
        <v>45210</v>
      </c>
      <c r="D3025" s="4">
        <v>7</v>
      </c>
      <c r="E3025" s="3">
        <v>45212</v>
      </c>
      <c r="F3025" s="3">
        <v>45215</v>
      </c>
      <c r="G3025" s="3">
        <v>23180</v>
      </c>
      <c r="H3025" s="2" t="s">
        <v>9879</v>
      </c>
      <c r="I3025" s="2" t="s">
        <v>9886</v>
      </c>
      <c r="J3025" s="2" t="s">
        <v>9903</v>
      </c>
      <c r="K3025" s="2" t="s">
        <v>9907</v>
      </c>
      <c r="L3025" s="2" t="s">
        <v>9932</v>
      </c>
      <c r="M3025" s="2">
        <v>4</v>
      </c>
      <c r="N3025" s="2">
        <v>6762.04</v>
      </c>
      <c r="O3025" s="2">
        <v>27048.16</v>
      </c>
      <c r="P3025" s="2">
        <v>14.81</v>
      </c>
      <c r="Q3025" s="2">
        <v>23042.33</v>
      </c>
      <c r="R3025" s="2">
        <v>4</v>
      </c>
      <c r="S3025" s="2">
        <f t="shared" si="141"/>
        <v>5</v>
      </c>
      <c r="T3025" s="2">
        <f t="shared" si="142"/>
        <v>2</v>
      </c>
      <c r="U3025" s="6">
        <f t="shared" si="143"/>
        <v>60.31552962298025</v>
      </c>
    </row>
    <row r="3026" spans="1:21" x14ac:dyDescent="0.3">
      <c r="A3026" s="2" t="s">
        <v>3041</v>
      </c>
      <c r="B3026" s="2" t="s">
        <v>7990</v>
      </c>
      <c r="C3026" s="3">
        <v>45583</v>
      </c>
      <c r="D3026" s="4">
        <v>6</v>
      </c>
      <c r="E3026" s="3">
        <v>45586</v>
      </c>
      <c r="F3026" s="3">
        <v>45590</v>
      </c>
      <c r="G3026" s="3">
        <v>33299</v>
      </c>
      <c r="H3026" s="2" t="s">
        <v>9881</v>
      </c>
      <c r="I3026" s="2" t="s">
        <v>9894</v>
      </c>
      <c r="J3026" s="2" t="s">
        <v>9903</v>
      </c>
      <c r="K3026" s="2" t="s">
        <v>9908</v>
      </c>
      <c r="L3026" s="2" t="s">
        <v>9921</v>
      </c>
      <c r="M3026" s="2">
        <v>2</v>
      </c>
      <c r="N3026" s="2">
        <v>4511.34</v>
      </c>
      <c r="O3026" s="2">
        <v>9022.68</v>
      </c>
      <c r="P3026" s="2">
        <v>6.28</v>
      </c>
      <c r="Q3026" s="2">
        <v>8456.06</v>
      </c>
      <c r="R3026" s="2">
        <v>2</v>
      </c>
      <c r="S3026" s="2">
        <f t="shared" si="141"/>
        <v>7</v>
      </c>
      <c r="T3026" s="2">
        <f t="shared" si="142"/>
        <v>-1</v>
      </c>
      <c r="U3026" s="6">
        <f t="shared" si="143"/>
        <v>33.630405024559145</v>
      </c>
    </row>
    <row r="3027" spans="1:21" x14ac:dyDescent="0.3">
      <c r="A3027" s="2" t="s">
        <v>3042</v>
      </c>
      <c r="B3027" s="2" t="s">
        <v>7991</v>
      </c>
      <c r="C3027" s="3">
        <v>45760</v>
      </c>
      <c r="D3027" s="4">
        <v>9</v>
      </c>
      <c r="E3027" s="3">
        <v>45761</v>
      </c>
      <c r="F3027" s="3">
        <v>45766</v>
      </c>
      <c r="G3027" s="3">
        <v>36410</v>
      </c>
      <c r="H3027" s="2" t="s">
        <v>9881</v>
      </c>
      <c r="I3027" s="2" t="s">
        <v>9891</v>
      </c>
      <c r="J3027" s="2" t="s">
        <v>9903</v>
      </c>
      <c r="K3027" s="2" t="s">
        <v>9907</v>
      </c>
      <c r="L3027" s="2" t="s">
        <v>9932</v>
      </c>
      <c r="M3027" s="2">
        <v>3</v>
      </c>
      <c r="N3027" s="2">
        <v>19999.8</v>
      </c>
      <c r="O3027" s="2">
        <v>59999.399999999987</v>
      </c>
      <c r="P3027" s="2">
        <v>29.75</v>
      </c>
      <c r="Q3027" s="2">
        <v>42149.58</v>
      </c>
      <c r="R3027" s="2">
        <v>5</v>
      </c>
      <c r="S3027" s="2">
        <f t="shared" si="141"/>
        <v>6</v>
      </c>
      <c r="T3027" s="2">
        <f t="shared" si="142"/>
        <v>3</v>
      </c>
      <c r="U3027" s="6">
        <f t="shared" si="143"/>
        <v>25.598255931859665</v>
      </c>
    </row>
    <row r="3028" spans="1:21" x14ac:dyDescent="0.3">
      <c r="A3028" s="2" t="s">
        <v>3043</v>
      </c>
      <c r="B3028" s="2" t="s">
        <v>7992</v>
      </c>
      <c r="C3028" s="3">
        <v>45516</v>
      </c>
      <c r="D3028" s="4">
        <v>3</v>
      </c>
      <c r="E3028" s="3">
        <v>45521</v>
      </c>
      <c r="F3028" s="3">
        <v>45526</v>
      </c>
      <c r="G3028" s="3">
        <v>27070</v>
      </c>
      <c r="H3028" s="2" t="s">
        <v>9879</v>
      </c>
      <c r="I3028" s="2" t="s">
        <v>9893</v>
      </c>
      <c r="J3028" s="2" t="s">
        <v>9905</v>
      </c>
      <c r="K3028" s="2" t="s">
        <v>9910</v>
      </c>
      <c r="L3028" s="2" t="s">
        <v>9935</v>
      </c>
      <c r="M3028" s="2">
        <v>9</v>
      </c>
      <c r="N3028" s="2">
        <v>18259.21</v>
      </c>
      <c r="O3028" s="2">
        <v>164332.89000000001</v>
      </c>
      <c r="P3028" s="2">
        <v>17.32</v>
      </c>
      <c r="Q3028" s="2">
        <v>135870.43</v>
      </c>
      <c r="R3028" s="2">
        <v>5</v>
      </c>
      <c r="S3028" s="2">
        <f t="shared" si="141"/>
        <v>10</v>
      </c>
      <c r="T3028" s="2">
        <f t="shared" si="142"/>
        <v>-7</v>
      </c>
      <c r="U3028" s="6">
        <f t="shared" si="143"/>
        <v>50.501717844105649</v>
      </c>
    </row>
    <row r="3029" spans="1:21" x14ac:dyDescent="0.3">
      <c r="A3029" s="2" t="s">
        <v>3044</v>
      </c>
      <c r="B3029" s="2" t="s">
        <v>7993</v>
      </c>
      <c r="C3029" s="3">
        <v>45806</v>
      </c>
      <c r="D3029" s="4">
        <v>6</v>
      </c>
      <c r="E3029" s="3">
        <v>45809</v>
      </c>
      <c r="F3029" s="3">
        <v>45812</v>
      </c>
      <c r="G3029" s="3">
        <v>33154</v>
      </c>
      <c r="H3029" s="2" t="s">
        <v>9882</v>
      </c>
      <c r="I3029" s="2" t="s">
        <v>9898</v>
      </c>
      <c r="J3029" s="2" t="s">
        <v>9903</v>
      </c>
      <c r="K3029" s="2" t="s">
        <v>9907</v>
      </c>
      <c r="L3029" s="2" t="s">
        <v>9913</v>
      </c>
      <c r="M3029" s="2">
        <v>10</v>
      </c>
      <c r="N3029" s="2">
        <v>21949.95</v>
      </c>
      <c r="O3029" s="2">
        <v>219499.5</v>
      </c>
      <c r="P3029" s="2">
        <v>7.58</v>
      </c>
      <c r="Q3029" s="2">
        <v>202861.44</v>
      </c>
      <c r="R3029" s="2">
        <v>3</v>
      </c>
      <c r="S3029" s="2">
        <f t="shared" si="141"/>
        <v>6</v>
      </c>
      <c r="T3029" s="2">
        <f t="shared" si="142"/>
        <v>0</v>
      </c>
      <c r="U3029" s="6">
        <f t="shared" si="143"/>
        <v>34.639288158795345</v>
      </c>
    </row>
    <row r="3030" spans="1:21" x14ac:dyDescent="0.3">
      <c r="A3030" s="2" t="s">
        <v>3045</v>
      </c>
      <c r="B3030" s="2" t="s">
        <v>7994</v>
      </c>
      <c r="C3030" s="3">
        <v>45456</v>
      </c>
      <c r="D3030" s="4">
        <v>4</v>
      </c>
      <c r="E3030" s="3">
        <v>45457</v>
      </c>
      <c r="F3030" s="3">
        <v>45460</v>
      </c>
      <c r="G3030" s="3">
        <v>38208</v>
      </c>
      <c r="H3030" s="2" t="s">
        <v>9881</v>
      </c>
      <c r="I3030" s="2" t="s">
        <v>9890</v>
      </c>
      <c r="J3030" s="2" t="s">
        <v>9905</v>
      </c>
      <c r="K3030" s="2" t="s">
        <v>9910</v>
      </c>
      <c r="L3030" s="2" t="s">
        <v>9917</v>
      </c>
      <c r="M3030" s="2">
        <v>3</v>
      </c>
      <c r="N3030" s="2">
        <v>258.58999999999997</v>
      </c>
      <c r="O3030" s="2">
        <v>775.77</v>
      </c>
      <c r="P3030" s="2">
        <v>10.62</v>
      </c>
      <c r="Q3030" s="2">
        <v>693.38</v>
      </c>
      <c r="R3030" s="2">
        <v>3</v>
      </c>
      <c r="S3030" s="2">
        <f t="shared" si="141"/>
        <v>4</v>
      </c>
      <c r="T3030" s="2">
        <f t="shared" si="142"/>
        <v>0</v>
      </c>
      <c r="U3030" s="6">
        <f t="shared" si="143"/>
        <v>19.842002346499804</v>
      </c>
    </row>
    <row r="3031" spans="1:21" x14ac:dyDescent="0.3">
      <c r="A3031" s="2" t="s">
        <v>3046</v>
      </c>
      <c r="B3031" s="2" t="s">
        <v>7995</v>
      </c>
      <c r="C3031" s="3">
        <v>45151</v>
      </c>
      <c r="D3031" s="4">
        <v>5</v>
      </c>
      <c r="E3031" s="3">
        <v>45156</v>
      </c>
      <c r="F3031" s="3">
        <v>45157</v>
      </c>
      <c r="G3031" s="3">
        <v>22328</v>
      </c>
      <c r="H3031" s="2" t="s">
        <v>9882</v>
      </c>
      <c r="I3031" s="2" t="s">
        <v>9902</v>
      </c>
      <c r="J3031" s="2" t="s">
        <v>9903</v>
      </c>
      <c r="K3031" s="2" t="s">
        <v>9908</v>
      </c>
      <c r="L3031" s="2" t="s">
        <v>9918</v>
      </c>
      <c r="M3031" s="2">
        <v>3</v>
      </c>
      <c r="N3031" s="2">
        <v>7528.9</v>
      </c>
      <c r="O3031" s="2">
        <v>22586.7</v>
      </c>
      <c r="P3031" s="2">
        <v>5.57</v>
      </c>
      <c r="Q3031" s="2">
        <v>21328.62</v>
      </c>
      <c r="R3031" s="2">
        <v>2</v>
      </c>
      <c r="S3031" s="2">
        <f t="shared" si="141"/>
        <v>6</v>
      </c>
      <c r="T3031" s="2">
        <f t="shared" si="142"/>
        <v>-1</v>
      </c>
      <c r="U3031" s="6">
        <f t="shared" si="143"/>
        <v>62.488005215123856</v>
      </c>
    </row>
    <row r="3032" spans="1:21" x14ac:dyDescent="0.3">
      <c r="A3032" s="2" t="s">
        <v>3047</v>
      </c>
      <c r="B3032" s="2" t="s">
        <v>7996</v>
      </c>
      <c r="C3032" s="3">
        <v>45809</v>
      </c>
      <c r="D3032" s="4">
        <v>5</v>
      </c>
      <c r="E3032" s="3">
        <v>45811</v>
      </c>
      <c r="F3032" s="3">
        <v>45814</v>
      </c>
      <c r="G3032" s="3">
        <v>37792</v>
      </c>
      <c r="H3032" s="2" t="s">
        <v>9880</v>
      </c>
      <c r="I3032" s="2" t="s">
        <v>9892</v>
      </c>
      <c r="J3032" s="2" t="s">
        <v>9903</v>
      </c>
      <c r="K3032" s="2" t="s">
        <v>9908</v>
      </c>
      <c r="L3032" s="2" t="s">
        <v>9918</v>
      </c>
      <c r="M3032" s="2">
        <v>4</v>
      </c>
      <c r="N3032" s="2">
        <v>20289.12</v>
      </c>
      <c r="O3032" s="2">
        <v>81156.479999999996</v>
      </c>
      <c r="P3032" s="2">
        <v>23.41</v>
      </c>
      <c r="Q3032" s="2">
        <v>62157.75</v>
      </c>
      <c r="R3032" s="2">
        <v>1</v>
      </c>
      <c r="S3032" s="2">
        <f t="shared" si="141"/>
        <v>5</v>
      </c>
      <c r="T3032" s="2">
        <f t="shared" si="142"/>
        <v>0</v>
      </c>
      <c r="U3032" s="6">
        <f t="shared" si="143"/>
        <v>21.948696583740031</v>
      </c>
    </row>
    <row r="3033" spans="1:21" x14ac:dyDescent="0.3">
      <c r="A3033" s="2" t="s">
        <v>3048</v>
      </c>
      <c r="B3033" s="2" t="s">
        <v>7997</v>
      </c>
      <c r="C3033" s="3">
        <v>45231</v>
      </c>
      <c r="D3033" s="4">
        <v>9</v>
      </c>
      <c r="E3033" s="3">
        <v>45233</v>
      </c>
      <c r="F3033" s="3">
        <v>45235</v>
      </c>
      <c r="G3033" s="3">
        <v>22973</v>
      </c>
      <c r="H3033" s="2" t="s">
        <v>9879</v>
      </c>
      <c r="I3033" s="2" t="s">
        <v>9896</v>
      </c>
      <c r="J3033" s="2" t="s">
        <v>9903</v>
      </c>
      <c r="K3033" s="2" t="s">
        <v>9907</v>
      </c>
      <c r="L3033" s="2" t="s">
        <v>9913</v>
      </c>
      <c r="M3033" s="2">
        <v>2</v>
      </c>
      <c r="N3033" s="2">
        <v>26849.02</v>
      </c>
      <c r="O3033" s="2">
        <v>53698.04</v>
      </c>
      <c r="P3033" s="2">
        <v>7.26</v>
      </c>
      <c r="Q3033" s="2">
        <v>49799.56</v>
      </c>
      <c r="R3033" s="2">
        <v>2</v>
      </c>
      <c r="S3033" s="2">
        <f t="shared" si="141"/>
        <v>4</v>
      </c>
      <c r="T3033" s="2">
        <f t="shared" si="142"/>
        <v>5</v>
      </c>
      <c r="U3033" s="6">
        <f t="shared" si="143"/>
        <v>60.940428350629276</v>
      </c>
    </row>
    <row r="3034" spans="1:21" x14ac:dyDescent="0.3">
      <c r="A3034" s="2" t="s">
        <v>3049</v>
      </c>
      <c r="B3034" s="2" t="s">
        <v>7998</v>
      </c>
      <c r="C3034" s="3">
        <v>45585</v>
      </c>
      <c r="D3034" s="4">
        <v>9</v>
      </c>
      <c r="E3034" s="3">
        <v>45586</v>
      </c>
      <c r="F3034" s="3">
        <v>45590</v>
      </c>
      <c r="G3034" s="3">
        <v>35240</v>
      </c>
      <c r="H3034" s="2" t="s">
        <v>9882</v>
      </c>
      <c r="I3034" s="2" t="s">
        <v>9898</v>
      </c>
      <c r="J3034" s="2" t="s">
        <v>9903</v>
      </c>
      <c r="K3034" s="2" t="s">
        <v>9907</v>
      </c>
      <c r="L3034" s="2" t="s">
        <v>9913</v>
      </c>
      <c r="M3034" s="2">
        <v>8</v>
      </c>
      <c r="N3034" s="2">
        <v>29760.79</v>
      </c>
      <c r="O3034" s="2">
        <v>238086.32</v>
      </c>
      <c r="P3034" s="2">
        <v>5.0599999999999996</v>
      </c>
      <c r="Q3034" s="2">
        <v>226039.15</v>
      </c>
      <c r="R3034" s="2">
        <v>2</v>
      </c>
      <c r="S3034" s="2">
        <f t="shared" si="141"/>
        <v>5</v>
      </c>
      <c r="T3034" s="2">
        <f t="shared" si="142"/>
        <v>4</v>
      </c>
      <c r="U3034" s="6">
        <f t="shared" si="143"/>
        <v>28.321061078070425</v>
      </c>
    </row>
    <row r="3035" spans="1:21" x14ac:dyDescent="0.3">
      <c r="A3035" s="2" t="s">
        <v>3050</v>
      </c>
      <c r="B3035" s="2" t="s">
        <v>7999</v>
      </c>
      <c r="C3035" s="3">
        <v>45434</v>
      </c>
      <c r="D3035" s="4">
        <v>5</v>
      </c>
      <c r="E3035" s="3">
        <v>45435</v>
      </c>
      <c r="F3035" s="3">
        <v>45440</v>
      </c>
      <c r="G3035" s="3">
        <v>22826</v>
      </c>
      <c r="H3035" s="2" t="s">
        <v>9881</v>
      </c>
      <c r="I3035" s="2" t="s">
        <v>9891</v>
      </c>
      <c r="J3035" s="2" t="s">
        <v>9906</v>
      </c>
      <c r="K3035" s="2" t="s">
        <v>9911</v>
      </c>
      <c r="L3035" s="2" t="s">
        <v>9922</v>
      </c>
      <c r="M3035" s="2">
        <v>6</v>
      </c>
      <c r="N3035" s="2">
        <v>4065.37</v>
      </c>
      <c r="O3035" s="2">
        <v>24392.22</v>
      </c>
      <c r="P3035" s="2">
        <v>16.399999999999999</v>
      </c>
      <c r="Q3035" s="2">
        <v>20391.900000000001</v>
      </c>
      <c r="R3035" s="2">
        <v>2</v>
      </c>
      <c r="S3035" s="2">
        <f t="shared" si="141"/>
        <v>6</v>
      </c>
      <c r="T3035" s="2">
        <f t="shared" si="142"/>
        <v>-1</v>
      </c>
      <c r="U3035" s="6">
        <f t="shared" si="143"/>
        <v>61.896658120029549</v>
      </c>
    </row>
    <row r="3036" spans="1:21" x14ac:dyDescent="0.3">
      <c r="A3036" s="2" t="s">
        <v>3051</v>
      </c>
      <c r="B3036" s="2" t="s">
        <v>8000</v>
      </c>
      <c r="C3036" s="3">
        <v>45674</v>
      </c>
      <c r="D3036" s="4">
        <v>5</v>
      </c>
      <c r="E3036" s="3">
        <v>45679</v>
      </c>
      <c r="F3036" s="3">
        <v>45683</v>
      </c>
      <c r="G3036" s="3">
        <v>29968</v>
      </c>
      <c r="H3036" s="2" t="s">
        <v>9880</v>
      </c>
      <c r="I3036" s="2" t="s">
        <v>9889</v>
      </c>
      <c r="J3036" s="2" t="s">
        <v>9905</v>
      </c>
      <c r="K3036" s="2" t="s">
        <v>9910</v>
      </c>
      <c r="L3036" s="2" t="s">
        <v>9925</v>
      </c>
      <c r="M3036" s="2">
        <v>3</v>
      </c>
      <c r="N3036" s="2">
        <v>23759.29</v>
      </c>
      <c r="O3036" s="2">
        <v>71277.87</v>
      </c>
      <c r="P3036" s="2">
        <v>14.5</v>
      </c>
      <c r="Q3036" s="2">
        <v>60942.58</v>
      </c>
      <c r="R3036" s="2">
        <v>1</v>
      </c>
      <c r="S3036" s="2">
        <f t="shared" si="141"/>
        <v>9</v>
      </c>
      <c r="T3036" s="2">
        <f t="shared" si="142"/>
        <v>-4</v>
      </c>
      <c r="U3036" s="6">
        <f t="shared" si="143"/>
        <v>43.000684462696782</v>
      </c>
    </row>
    <row r="3037" spans="1:21" x14ac:dyDescent="0.3">
      <c r="A3037" s="2" t="s">
        <v>3052</v>
      </c>
      <c r="B3037" s="2" t="s">
        <v>8001</v>
      </c>
      <c r="C3037" s="3">
        <v>45242</v>
      </c>
      <c r="D3037" s="4">
        <v>7</v>
      </c>
      <c r="E3037" s="3">
        <v>45246</v>
      </c>
      <c r="F3037" s="3">
        <v>45250</v>
      </c>
      <c r="G3037" s="3">
        <v>25514</v>
      </c>
      <c r="H3037" s="2" t="s">
        <v>9880</v>
      </c>
      <c r="I3037" s="2" t="s">
        <v>9897</v>
      </c>
      <c r="J3037" s="2" t="s">
        <v>9904</v>
      </c>
      <c r="K3037" s="2" t="s">
        <v>9912</v>
      </c>
      <c r="L3037" s="2" t="s">
        <v>9920</v>
      </c>
      <c r="M3037" s="2">
        <v>6</v>
      </c>
      <c r="N3037" s="2">
        <v>37534.11</v>
      </c>
      <c r="O3037" s="2">
        <v>225204.66</v>
      </c>
      <c r="P3037" s="2">
        <v>28.28</v>
      </c>
      <c r="Q3037" s="2">
        <v>161516.78</v>
      </c>
      <c r="R3037" s="2">
        <v>5</v>
      </c>
      <c r="S3037" s="2">
        <f t="shared" si="141"/>
        <v>8</v>
      </c>
      <c r="T3037" s="2">
        <f t="shared" si="142"/>
        <v>-1</v>
      </c>
      <c r="U3037" s="6">
        <f t="shared" si="143"/>
        <v>54.014336917562723</v>
      </c>
    </row>
    <row r="3038" spans="1:21" x14ac:dyDescent="0.3">
      <c r="A3038" s="2" t="s">
        <v>3053</v>
      </c>
      <c r="B3038" s="2" t="s">
        <v>8002</v>
      </c>
      <c r="C3038" s="3">
        <v>45484</v>
      </c>
      <c r="D3038" s="4">
        <v>5</v>
      </c>
      <c r="E3038" s="3">
        <v>45487</v>
      </c>
      <c r="F3038" s="3">
        <v>45490</v>
      </c>
      <c r="G3038" s="3">
        <v>34000</v>
      </c>
      <c r="H3038" s="2" t="s">
        <v>9879</v>
      </c>
      <c r="I3038" s="2" t="s">
        <v>9900</v>
      </c>
      <c r="J3038" s="2" t="s">
        <v>9906</v>
      </c>
      <c r="K3038" s="2" t="s">
        <v>9911</v>
      </c>
      <c r="L3038" s="2" t="s">
        <v>9919</v>
      </c>
      <c r="M3038" s="2">
        <v>2</v>
      </c>
      <c r="N3038" s="2">
        <v>49616.54</v>
      </c>
      <c r="O3038" s="2">
        <v>99233.08</v>
      </c>
      <c r="P3038" s="2">
        <v>6.86</v>
      </c>
      <c r="Q3038" s="2">
        <v>92425.69</v>
      </c>
      <c r="R3038" s="2">
        <v>3</v>
      </c>
      <c r="S3038" s="2">
        <f t="shared" si="141"/>
        <v>6</v>
      </c>
      <c r="T3038" s="2">
        <f t="shared" si="142"/>
        <v>-1</v>
      </c>
      <c r="U3038" s="6">
        <f t="shared" si="143"/>
        <v>31.441478439425051</v>
      </c>
    </row>
    <row r="3039" spans="1:21" x14ac:dyDescent="0.3">
      <c r="A3039" s="2" t="s">
        <v>3054</v>
      </c>
      <c r="B3039" s="2" t="s">
        <v>8003</v>
      </c>
      <c r="C3039" s="3">
        <v>45497</v>
      </c>
      <c r="D3039" s="4">
        <v>5</v>
      </c>
      <c r="E3039" s="3">
        <v>45499</v>
      </c>
      <c r="F3039" s="3">
        <v>45503</v>
      </c>
      <c r="G3039" s="3">
        <v>24164</v>
      </c>
      <c r="H3039" s="2" t="s">
        <v>9882</v>
      </c>
      <c r="I3039" s="2" t="s">
        <v>9887</v>
      </c>
      <c r="J3039" s="2" t="s">
        <v>9906</v>
      </c>
      <c r="K3039" s="2" t="s">
        <v>9911</v>
      </c>
      <c r="L3039" s="2" t="s">
        <v>9936</v>
      </c>
      <c r="M3039" s="2">
        <v>1</v>
      </c>
      <c r="N3039" s="2">
        <v>41496.910000000003</v>
      </c>
      <c r="O3039" s="2">
        <v>41496.910000000003</v>
      </c>
      <c r="P3039" s="2">
        <v>15.95</v>
      </c>
      <c r="Q3039" s="2">
        <v>34878.15</v>
      </c>
      <c r="R3039" s="2">
        <v>3</v>
      </c>
      <c r="S3039" s="2">
        <f t="shared" si="141"/>
        <v>6</v>
      </c>
      <c r="T3039" s="2">
        <f t="shared" si="142"/>
        <v>-1</v>
      </c>
      <c r="U3039" s="6">
        <f t="shared" si="143"/>
        <v>58.405893271461721</v>
      </c>
    </row>
    <row r="3040" spans="1:21" x14ac:dyDescent="0.3">
      <c r="A3040" s="2" t="s">
        <v>3055</v>
      </c>
      <c r="B3040" s="2" t="s">
        <v>8004</v>
      </c>
      <c r="C3040" s="3">
        <v>45270</v>
      </c>
      <c r="D3040" s="4">
        <v>6</v>
      </c>
      <c r="E3040" s="3">
        <v>45275</v>
      </c>
      <c r="F3040" s="3">
        <v>45279</v>
      </c>
      <c r="G3040" s="3">
        <v>34082</v>
      </c>
      <c r="H3040" s="2" t="s">
        <v>9879</v>
      </c>
      <c r="I3040" s="2" t="s">
        <v>9900</v>
      </c>
      <c r="J3040" s="2" t="s">
        <v>9906</v>
      </c>
      <c r="K3040" s="2" t="s">
        <v>9911</v>
      </c>
      <c r="L3040" s="2" t="s">
        <v>9926</v>
      </c>
      <c r="M3040" s="2">
        <v>5</v>
      </c>
      <c r="N3040" s="2">
        <v>23119.67</v>
      </c>
      <c r="O3040" s="2">
        <v>115598.35</v>
      </c>
      <c r="P3040" s="2">
        <v>4.4800000000000004</v>
      </c>
      <c r="Q3040" s="2">
        <v>110419.54</v>
      </c>
      <c r="R3040" s="2">
        <v>5</v>
      </c>
      <c r="S3040" s="2">
        <f t="shared" si="141"/>
        <v>9</v>
      </c>
      <c r="T3040" s="2">
        <f t="shared" si="142"/>
        <v>-3</v>
      </c>
      <c r="U3040" s="6">
        <f t="shared" si="143"/>
        <v>30.633103691927218</v>
      </c>
    </row>
    <row r="3041" spans="1:21" x14ac:dyDescent="0.3">
      <c r="A3041" s="2" t="s">
        <v>3056</v>
      </c>
      <c r="B3041" s="2" t="s">
        <v>8005</v>
      </c>
      <c r="C3041" s="3">
        <v>45525</v>
      </c>
      <c r="D3041" s="4">
        <v>4</v>
      </c>
      <c r="E3041" s="3">
        <v>45528</v>
      </c>
      <c r="F3041" s="3">
        <v>45529</v>
      </c>
      <c r="G3041" s="3">
        <v>31238</v>
      </c>
      <c r="H3041" s="2" t="s">
        <v>9880</v>
      </c>
      <c r="I3041" s="2" t="s">
        <v>9901</v>
      </c>
      <c r="J3041" s="2" t="s">
        <v>9904</v>
      </c>
      <c r="K3041" s="2" t="s">
        <v>9912</v>
      </c>
      <c r="L3041" s="2" t="s">
        <v>9928</v>
      </c>
      <c r="M3041" s="2">
        <v>7</v>
      </c>
      <c r="N3041" s="2">
        <v>32667.08</v>
      </c>
      <c r="O3041" s="2">
        <v>228669.56</v>
      </c>
      <c r="P3041" s="2">
        <v>16.21</v>
      </c>
      <c r="Q3041" s="2">
        <v>191602.22</v>
      </c>
      <c r="R3041" s="2">
        <v>1</v>
      </c>
      <c r="S3041" s="2">
        <f t="shared" si="141"/>
        <v>4</v>
      </c>
      <c r="T3041" s="2">
        <f t="shared" si="142"/>
        <v>0</v>
      </c>
      <c r="U3041" s="6">
        <f t="shared" si="143"/>
        <v>39.115674195756334</v>
      </c>
    </row>
    <row r="3042" spans="1:21" x14ac:dyDescent="0.3">
      <c r="A3042" s="2" t="s">
        <v>3057</v>
      </c>
      <c r="B3042" s="2" t="s">
        <v>8006</v>
      </c>
      <c r="C3042" s="3">
        <v>45580</v>
      </c>
      <c r="D3042" s="4">
        <v>4</v>
      </c>
      <c r="E3042" s="3">
        <v>45583</v>
      </c>
      <c r="F3042" s="3">
        <v>45585</v>
      </c>
      <c r="G3042" s="3">
        <v>29147</v>
      </c>
      <c r="H3042" s="2" t="s">
        <v>9882</v>
      </c>
      <c r="I3042" s="2" t="s">
        <v>9888</v>
      </c>
      <c r="J3042" s="2" t="s">
        <v>9906</v>
      </c>
      <c r="K3042" s="2" t="s">
        <v>9911</v>
      </c>
      <c r="L3042" s="2" t="s">
        <v>9922</v>
      </c>
      <c r="M3042" s="2">
        <v>10</v>
      </c>
      <c r="N3042" s="2">
        <v>23808.75</v>
      </c>
      <c r="O3042" s="2">
        <v>238087.5</v>
      </c>
      <c r="P3042" s="2">
        <v>8.84</v>
      </c>
      <c r="Q3042" s="2">
        <v>217040.57</v>
      </c>
      <c r="R3042" s="2">
        <v>1</v>
      </c>
      <c r="S3042" s="2">
        <f t="shared" si="141"/>
        <v>5</v>
      </c>
      <c r="T3042" s="2">
        <f t="shared" si="142"/>
        <v>-1</v>
      </c>
      <c r="U3042" s="6">
        <f t="shared" si="143"/>
        <v>44.98976312343769</v>
      </c>
    </row>
    <row r="3043" spans="1:21" x14ac:dyDescent="0.3">
      <c r="A3043" s="2" t="s">
        <v>3058</v>
      </c>
      <c r="B3043" s="2" t="s">
        <v>8007</v>
      </c>
      <c r="C3043" s="3">
        <v>45477</v>
      </c>
      <c r="D3043" s="4">
        <v>4</v>
      </c>
      <c r="E3043" s="3">
        <v>45482</v>
      </c>
      <c r="F3043" s="3">
        <v>45487</v>
      </c>
      <c r="G3043" s="3">
        <v>34131</v>
      </c>
      <c r="H3043" s="2" t="s">
        <v>9882</v>
      </c>
      <c r="I3043" s="2" t="s">
        <v>9898</v>
      </c>
      <c r="J3043" s="2" t="s">
        <v>9904</v>
      </c>
      <c r="K3043" s="2" t="s">
        <v>9909</v>
      </c>
      <c r="L3043" s="2" t="s">
        <v>9927</v>
      </c>
      <c r="M3043" s="2">
        <v>5</v>
      </c>
      <c r="N3043" s="2">
        <v>26562.32</v>
      </c>
      <c r="O3043" s="2">
        <v>132811.6</v>
      </c>
      <c r="P3043" s="2">
        <v>1.81</v>
      </c>
      <c r="Q3043" s="2">
        <v>130407.71</v>
      </c>
      <c r="R3043" s="2">
        <v>2</v>
      </c>
      <c r="S3043" s="2">
        <f t="shared" si="141"/>
        <v>10</v>
      </c>
      <c r="T3043" s="2">
        <f t="shared" si="142"/>
        <v>-6</v>
      </c>
      <c r="U3043" s="6">
        <f t="shared" si="143"/>
        <v>31.06365503080082</v>
      </c>
    </row>
    <row r="3044" spans="1:21" x14ac:dyDescent="0.3">
      <c r="A3044" s="2" t="s">
        <v>3059</v>
      </c>
      <c r="B3044" s="2" t="s">
        <v>8008</v>
      </c>
      <c r="C3044" s="3">
        <v>45231</v>
      </c>
      <c r="D3044" s="4">
        <v>6</v>
      </c>
      <c r="E3044" s="3">
        <v>45233</v>
      </c>
      <c r="F3044" s="3">
        <v>45235</v>
      </c>
      <c r="G3044" s="3">
        <v>36826</v>
      </c>
      <c r="H3044" s="2" t="s">
        <v>9879</v>
      </c>
      <c r="I3044" s="2" t="s">
        <v>9900</v>
      </c>
      <c r="J3044" s="2" t="s">
        <v>9905</v>
      </c>
      <c r="K3044" s="2" t="s">
        <v>9910</v>
      </c>
      <c r="L3044" s="2" t="s">
        <v>9917</v>
      </c>
      <c r="M3044" s="2">
        <v>5</v>
      </c>
      <c r="N3044" s="2">
        <v>21480.46</v>
      </c>
      <c r="O3044" s="2">
        <v>107402.3</v>
      </c>
      <c r="P3044" s="2">
        <v>20.56</v>
      </c>
      <c r="Q3044" s="2">
        <v>85320.39</v>
      </c>
      <c r="R3044" s="2">
        <v>1</v>
      </c>
      <c r="S3044" s="2">
        <f t="shared" si="141"/>
        <v>4</v>
      </c>
      <c r="T3044" s="2">
        <f t="shared" si="142"/>
        <v>2</v>
      </c>
      <c r="U3044" s="6">
        <f t="shared" si="143"/>
        <v>23.01163586584531</v>
      </c>
    </row>
    <row r="3045" spans="1:21" x14ac:dyDescent="0.3">
      <c r="A3045" s="2" t="s">
        <v>3060</v>
      </c>
      <c r="B3045" s="2" t="s">
        <v>8009</v>
      </c>
      <c r="C3045" s="3">
        <v>45219</v>
      </c>
      <c r="D3045" s="4">
        <v>10</v>
      </c>
      <c r="E3045" s="3">
        <v>45222</v>
      </c>
      <c r="F3045" s="3">
        <v>45226</v>
      </c>
      <c r="G3045" s="3">
        <v>22485</v>
      </c>
      <c r="H3045" s="2" t="s">
        <v>9880</v>
      </c>
      <c r="I3045" s="2" t="s">
        <v>9897</v>
      </c>
      <c r="J3045" s="2" t="s">
        <v>9903</v>
      </c>
      <c r="K3045" s="2" t="s">
        <v>9907</v>
      </c>
      <c r="L3045" s="2" t="s">
        <v>9913</v>
      </c>
      <c r="M3045" s="2">
        <v>3</v>
      </c>
      <c r="N3045" s="2">
        <v>44059.1</v>
      </c>
      <c r="O3045" s="2">
        <v>132177.29999999999</v>
      </c>
      <c r="P3045" s="2">
        <v>5.73</v>
      </c>
      <c r="Q3045" s="2">
        <v>124603.54</v>
      </c>
      <c r="R3045" s="2">
        <v>1</v>
      </c>
      <c r="S3045" s="2">
        <f t="shared" si="141"/>
        <v>7</v>
      </c>
      <c r="T3045" s="2">
        <f t="shared" si="142"/>
        <v>3</v>
      </c>
      <c r="U3045" s="6">
        <f t="shared" si="143"/>
        <v>62.244328552803125</v>
      </c>
    </row>
    <row r="3046" spans="1:21" x14ac:dyDescent="0.3">
      <c r="A3046" s="2" t="s">
        <v>3061</v>
      </c>
      <c r="B3046" s="2" t="s">
        <v>8010</v>
      </c>
      <c r="C3046" s="3">
        <v>45202</v>
      </c>
      <c r="D3046" s="4">
        <v>6</v>
      </c>
      <c r="E3046" s="3">
        <v>45204</v>
      </c>
      <c r="F3046" s="3">
        <v>45206</v>
      </c>
      <c r="G3046" s="3">
        <v>31944</v>
      </c>
      <c r="H3046" s="2" t="s">
        <v>9881</v>
      </c>
      <c r="I3046" s="2" t="s">
        <v>9894</v>
      </c>
      <c r="J3046" s="2" t="s">
        <v>9904</v>
      </c>
      <c r="K3046" s="2" t="s">
        <v>9912</v>
      </c>
      <c r="L3046" s="2" t="s">
        <v>9933</v>
      </c>
      <c r="M3046" s="2">
        <v>9</v>
      </c>
      <c r="N3046" s="2">
        <v>39800.26</v>
      </c>
      <c r="O3046" s="2">
        <v>358202.34</v>
      </c>
      <c r="P3046" s="2">
        <v>6.9</v>
      </c>
      <c r="Q3046" s="2">
        <v>333486.38</v>
      </c>
      <c r="R3046" s="2">
        <v>5</v>
      </c>
      <c r="S3046" s="2">
        <f t="shared" si="141"/>
        <v>4</v>
      </c>
      <c r="T3046" s="2">
        <f t="shared" si="142"/>
        <v>2</v>
      </c>
      <c r="U3046" s="6">
        <f t="shared" si="143"/>
        <v>36.299097232499633</v>
      </c>
    </row>
    <row r="3047" spans="1:21" x14ac:dyDescent="0.3">
      <c r="A3047" s="2" t="s">
        <v>3062</v>
      </c>
      <c r="B3047" s="2" t="s">
        <v>8011</v>
      </c>
      <c r="C3047" s="3">
        <v>45423</v>
      </c>
      <c r="D3047" s="4">
        <v>3</v>
      </c>
      <c r="E3047" s="3">
        <v>45424</v>
      </c>
      <c r="F3047" s="3">
        <v>45428</v>
      </c>
      <c r="G3047" s="3">
        <v>32601</v>
      </c>
      <c r="H3047" s="2" t="s">
        <v>9879</v>
      </c>
      <c r="I3047" s="2" t="s">
        <v>9886</v>
      </c>
      <c r="J3047" s="2" t="s">
        <v>9903</v>
      </c>
      <c r="K3047" s="2" t="s">
        <v>9908</v>
      </c>
      <c r="L3047" s="2" t="s">
        <v>9921</v>
      </c>
      <c r="M3047" s="2">
        <v>2</v>
      </c>
      <c r="N3047" s="2">
        <v>11042.75</v>
      </c>
      <c r="O3047" s="2">
        <v>22085.5</v>
      </c>
      <c r="P3047" s="2">
        <v>9.7899999999999991</v>
      </c>
      <c r="Q3047" s="2">
        <v>19923.330000000002</v>
      </c>
      <c r="R3047" s="2">
        <v>1</v>
      </c>
      <c r="S3047" s="2">
        <f t="shared" si="141"/>
        <v>5</v>
      </c>
      <c r="T3047" s="2">
        <f t="shared" si="142"/>
        <v>-2</v>
      </c>
      <c r="U3047" s="6">
        <f t="shared" si="143"/>
        <v>35.104722792607802</v>
      </c>
    </row>
    <row r="3048" spans="1:21" x14ac:dyDescent="0.3">
      <c r="A3048" s="2" t="s">
        <v>3063</v>
      </c>
      <c r="B3048" s="2" t="s">
        <v>8012</v>
      </c>
      <c r="C3048" s="3">
        <v>45703</v>
      </c>
      <c r="D3048" s="4">
        <v>8</v>
      </c>
      <c r="E3048" s="3">
        <v>45705</v>
      </c>
      <c r="F3048" s="3">
        <v>45707</v>
      </c>
      <c r="G3048" s="3">
        <v>38984</v>
      </c>
      <c r="H3048" s="2" t="s">
        <v>9880</v>
      </c>
      <c r="I3048" s="2" t="s">
        <v>9889</v>
      </c>
      <c r="J3048" s="2" t="s">
        <v>9903</v>
      </c>
      <c r="K3048" s="2" t="s">
        <v>9907</v>
      </c>
      <c r="L3048" s="2" t="s">
        <v>9931</v>
      </c>
      <c r="M3048" s="2">
        <v>3</v>
      </c>
      <c r="N3048" s="2">
        <v>23207.02</v>
      </c>
      <c r="O3048" s="2">
        <v>69621.06</v>
      </c>
      <c r="P3048" s="2">
        <v>1.64</v>
      </c>
      <c r="Q3048" s="2">
        <v>68479.27</v>
      </c>
      <c r="R3048" s="2">
        <v>2</v>
      </c>
      <c r="S3048" s="2">
        <f t="shared" si="141"/>
        <v>4</v>
      </c>
      <c r="T3048" s="2">
        <f t="shared" si="142"/>
        <v>4</v>
      </c>
      <c r="U3048" s="6">
        <f t="shared" si="143"/>
        <v>18.395619438740589</v>
      </c>
    </row>
    <row r="3049" spans="1:21" x14ac:dyDescent="0.3">
      <c r="A3049" s="2" t="s">
        <v>3064</v>
      </c>
      <c r="B3049" s="2" t="s">
        <v>8013</v>
      </c>
      <c r="C3049" s="3">
        <v>45698</v>
      </c>
      <c r="D3049" s="4">
        <v>8</v>
      </c>
      <c r="E3049" s="3">
        <v>45703</v>
      </c>
      <c r="F3049" s="3">
        <v>45708</v>
      </c>
      <c r="G3049" s="3">
        <v>27884</v>
      </c>
      <c r="H3049" s="2" t="s">
        <v>9880</v>
      </c>
      <c r="I3049" s="2" t="s">
        <v>9897</v>
      </c>
      <c r="J3049" s="2" t="s">
        <v>9906</v>
      </c>
      <c r="K3049" s="2" t="s">
        <v>9911</v>
      </c>
      <c r="L3049" s="2" t="s">
        <v>9926</v>
      </c>
      <c r="M3049" s="2">
        <v>7</v>
      </c>
      <c r="N3049" s="2">
        <v>5918.23</v>
      </c>
      <c r="O3049" s="2">
        <v>41427.61</v>
      </c>
      <c r="P3049" s="2">
        <v>29.8</v>
      </c>
      <c r="Q3049" s="2">
        <v>29082.18</v>
      </c>
      <c r="R3049" s="2">
        <v>2</v>
      </c>
      <c r="S3049" s="2">
        <f t="shared" si="141"/>
        <v>10</v>
      </c>
      <c r="T3049" s="2">
        <f t="shared" si="142"/>
        <v>-2</v>
      </c>
      <c r="U3049" s="6">
        <f t="shared" si="143"/>
        <v>48.770738651919181</v>
      </c>
    </row>
    <row r="3050" spans="1:21" x14ac:dyDescent="0.3">
      <c r="A3050" s="2" t="s">
        <v>3065</v>
      </c>
      <c r="B3050" s="2" t="s">
        <v>8014</v>
      </c>
      <c r="C3050" s="3">
        <v>45562</v>
      </c>
      <c r="D3050" s="4">
        <v>6</v>
      </c>
      <c r="E3050" s="3">
        <v>45563</v>
      </c>
      <c r="F3050" s="3">
        <v>45568</v>
      </c>
      <c r="G3050" s="3">
        <v>30362</v>
      </c>
      <c r="H3050" s="2" t="s">
        <v>9882</v>
      </c>
      <c r="I3050" s="2" t="s">
        <v>9902</v>
      </c>
      <c r="J3050" s="2" t="s">
        <v>9904</v>
      </c>
      <c r="K3050" s="2" t="s">
        <v>9912</v>
      </c>
      <c r="L3050" s="2" t="s">
        <v>9933</v>
      </c>
      <c r="M3050" s="2">
        <v>9</v>
      </c>
      <c r="N3050" s="2">
        <v>17220.78</v>
      </c>
      <c r="O3050" s="2">
        <v>154987.01999999999</v>
      </c>
      <c r="P3050" s="2">
        <v>2.48</v>
      </c>
      <c r="Q3050" s="2">
        <v>151143.34</v>
      </c>
      <c r="R3050" s="2">
        <v>3</v>
      </c>
      <c r="S3050" s="2">
        <f t="shared" si="141"/>
        <v>6</v>
      </c>
      <c r="T3050" s="2">
        <f t="shared" si="142"/>
        <v>0</v>
      </c>
      <c r="U3050" s="6">
        <f t="shared" si="143"/>
        <v>41.613975620885213</v>
      </c>
    </row>
    <row r="3051" spans="1:21" x14ac:dyDescent="0.3">
      <c r="A3051" s="2" t="s">
        <v>3066</v>
      </c>
      <c r="B3051" s="2" t="s">
        <v>8015</v>
      </c>
      <c r="C3051" s="3">
        <v>45638</v>
      </c>
      <c r="D3051" s="4">
        <v>6</v>
      </c>
      <c r="E3051" s="3">
        <v>45642</v>
      </c>
      <c r="F3051" s="3">
        <v>45644</v>
      </c>
      <c r="G3051" s="3">
        <v>28499</v>
      </c>
      <c r="H3051" s="2" t="s">
        <v>9879</v>
      </c>
      <c r="I3051" s="2" t="s">
        <v>9896</v>
      </c>
      <c r="J3051" s="2" t="s">
        <v>9903</v>
      </c>
      <c r="K3051" s="2" t="s">
        <v>9907</v>
      </c>
      <c r="L3051" s="2" t="s">
        <v>9914</v>
      </c>
      <c r="M3051" s="2">
        <v>4</v>
      </c>
      <c r="N3051" s="2">
        <v>47175.07</v>
      </c>
      <c r="O3051" s="2">
        <v>188700.28</v>
      </c>
      <c r="P3051" s="2">
        <v>19.510000000000002</v>
      </c>
      <c r="Q3051" s="2">
        <v>151884.85999999999</v>
      </c>
      <c r="R3051" s="2">
        <v>3</v>
      </c>
      <c r="S3051" s="2">
        <f t="shared" si="141"/>
        <v>6</v>
      </c>
      <c r="T3051" s="2">
        <f t="shared" si="142"/>
        <v>0</v>
      </c>
      <c r="U3051" s="6">
        <f t="shared" si="143"/>
        <v>46.9233412943438</v>
      </c>
    </row>
    <row r="3052" spans="1:21" x14ac:dyDescent="0.3">
      <c r="A3052" s="2" t="s">
        <v>3067</v>
      </c>
      <c r="B3052" s="2" t="s">
        <v>8016</v>
      </c>
      <c r="C3052" s="3">
        <v>45449</v>
      </c>
      <c r="D3052" s="4">
        <v>3</v>
      </c>
      <c r="E3052" s="3">
        <v>45453</v>
      </c>
      <c r="F3052" s="3">
        <v>45455</v>
      </c>
      <c r="G3052" s="3">
        <v>32730</v>
      </c>
      <c r="H3052" s="2" t="s">
        <v>9881</v>
      </c>
      <c r="I3052" s="2" t="s">
        <v>9890</v>
      </c>
      <c r="J3052" s="2" t="s">
        <v>9906</v>
      </c>
      <c r="K3052" s="2" t="s">
        <v>9911</v>
      </c>
      <c r="L3052" s="2" t="s">
        <v>9919</v>
      </c>
      <c r="M3052" s="2">
        <v>10</v>
      </c>
      <c r="N3052" s="2">
        <v>9303.7099999999991</v>
      </c>
      <c r="O3052" s="2">
        <v>93037.099999999991</v>
      </c>
      <c r="P3052" s="2">
        <v>21.3</v>
      </c>
      <c r="Q3052" s="2">
        <v>73220.2</v>
      </c>
      <c r="R3052" s="2">
        <v>1</v>
      </c>
      <c r="S3052" s="2">
        <f t="shared" si="141"/>
        <v>6</v>
      </c>
      <c r="T3052" s="2">
        <f t="shared" si="142"/>
        <v>-3</v>
      </c>
      <c r="U3052" s="6">
        <f t="shared" si="143"/>
        <v>34.822724161533195</v>
      </c>
    </row>
    <row r="3053" spans="1:21" x14ac:dyDescent="0.3">
      <c r="A3053" s="2" t="s">
        <v>3068</v>
      </c>
      <c r="B3053" s="2" t="s">
        <v>8017</v>
      </c>
      <c r="C3053" s="3">
        <v>45489</v>
      </c>
      <c r="D3053" s="4">
        <v>9</v>
      </c>
      <c r="E3053" s="3">
        <v>45493</v>
      </c>
      <c r="F3053" s="3">
        <v>45498</v>
      </c>
      <c r="G3053" s="3">
        <v>22246</v>
      </c>
      <c r="H3053" s="2" t="s">
        <v>9880</v>
      </c>
      <c r="I3053" s="2" t="s">
        <v>9901</v>
      </c>
      <c r="J3053" s="2" t="s">
        <v>9905</v>
      </c>
      <c r="K3053" s="2" t="s">
        <v>9910</v>
      </c>
      <c r="L3053" s="2" t="s">
        <v>9917</v>
      </c>
      <c r="M3053" s="2">
        <v>3</v>
      </c>
      <c r="N3053" s="2">
        <v>41056.36</v>
      </c>
      <c r="O3053" s="2">
        <v>123169.08</v>
      </c>
      <c r="P3053" s="2">
        <v>2</v>
      </c>
      <c r="Q3053" s="2">
        <v>120705.7</v>
      </c>
      <c r="R3053" s="2">
        <v>4</v>
      </c>
      <c r="S3053" s="2">
        <f t="shared" si="141"/>
        <v>9</v>
      </c>
      <c r="T3053" s="2">
        <f t="shared" si="142"/>
        <v>0</v>
      </c>
      <c r="U3053" s="6">
        <f t="shared" si="143"/>
        <v>63.633855614522787</v>
      </c>
    </row>
    <row r="3054" spans="1:21" x14ac:dyDescent="0.3">
      <c r="A3054" s="2" t="s">
        <v>3069</v>
      </c>
      <c r="B3054" s="2" t="s">
        <v>8018</v>
      </c>
      <c r="C3054" s="3">
        <v>45548</v>
      </c>
      <c r="D3054" s="4">
        <v>5</v>
      </c>
      <c r="E3054" s="3">
        <v>45552</v>
      </c>
      <c r="F3054" s="3">
        <v>45553</v>
      </c>
      <c r="G3054" s="3">
        <v>38668</v>
      </c>
      <c r="H3054" s="2" t="s">
        <v>9881</v>
      </c>
      <c r="I3054" s="2" t="s">
        <v>9885</v>
      </c>
      <c r="J3054" s="2" t="s">
        <v>9904</v>
      </c>
      <c r="K3054" s="2" t="s">
        <v>9909</v>
      </c>
      <c r="L3054" s="2" t="s">
        <v>9923</v>
      </c>
      <c r="M3054" s="2">
        <v>10</v>
      </c>
      <c r="N3054" s="2">
        <v>33244.660000000003</v>
      </c>
      <c r="O3054" s="2">
        <v>332446.59999999998</v>
      </c>
      <c r="P3054" s="2">
        <v>14.58</v>
      </c>
      <c r="Q3054" s="2">
        <v>283975.89</v>
      </c>
      <c r="R3054" s="2">
        <v>2</v>
      </c>
      <c r="S3054" s="2">
        <f t="shared" si="141"/>
        <v>5</v>
      </c>
      <c r="T3054" s="2">
        <f t="shared" si="142"/>
        <v>0</v>
      </c>
      <c r="U3054" s="6">
        <f t="shared" si="143"/>
        <v>18.836413415468858</v>
      </c>
    </row>
    <row r="3055" spans="1:21" x14ac:dyDescent="0.3">
      <c r="A3055" s="2" t="s">
        <v>3070</v>
      </c>
      <c r="B3055" s="2" t="s">
        <v>8019</v>
      </c>
      <c r="C3055" s="3">
        <v>45446</v>
      </c>
      <c r="D3055" s="4">
        <v>5</v>
      </c>
      <c r="E3055" s="3">
        <v>45449</v>
      </c>
      <c r="F3055" s="3">
        <v>45450</v>
      </c>
      <c r="G3055" s="3">
        <v>23356</v>
      </c>
      <c r="H3055" s="2" t="s">
        <v>9880</v>
      </c>
      <c r="I3055" s="2" t="s">
        <v>9901</v>
      </c>
      <c r="J3055" s="2" t="s">
        <v>9903</v>
      </c>
      <c r="K3055" s="2" t="s">
        <v>9907</v>
      </c>
      <c r="L3055" s="2" t="s">
        <v>9913</v>
      </c>
      <c r="M3055" s="2">
        <v>4</v>
      </c>
      <c r="N3055" s="2">
        <v>46138.54</v>
      </c>
      <c r="O3055" s="2">
        <v>184554.16</v>
      </c>
      <c r="P3055" s="2">
        <v>27.31</v>
      </c>
      <c r="Q3055" s="2">
        <v>134152.42000000001</v>
      </c>
      <c r="R3055" s="2">
        <v>3</v>
      </c>
      <c r="S3055" s="2">
        <f t="shared" si="141"/>
        <v>4</v>
      </c>
      <c r="T3055" s="2">
        <f t="shared" si="142"/>
        <v>1</v>
      </c>
      <c r="U3055" s="6">
        <f t="shared" si="143"/>
        <v>60.477788571933232</v>
      </c>
    </row>
    <row r="3056" spans="1:21" x14ac:dyDescent="0.3">
      <c r="A3056" s="2" t="s">
        <v>3071</v>
      </c>
      <c r="B3056" s="2" t="s">
        <v>8020</v>
      </c>
      <c r="C3056" s="3">
        <v>45548</v>
      </c>
      <c r="D3056" s="4">
        <v>7</v>
      </c>
      <c r="E3056" s="3">
        <v>45552</v>
      </c>
      <c r="F3056" s="3">
        <v>45553</v>
      </c>
      <c r="G3056" s="3">
        <v>30759</v>
      </c>
      <c r="H3056" s="2" t="s">
        <v>9881</v>
      </c>
      <c r="I3056" s="2" t="s">
        <v>9885</v>
      </c>
      <c r="J3056" s="2" t="s">
        <v>9903</v>
      </c>
      <c r="K3056" s="2" t="s">
        <v>9907</v>
      </c>
      <c r="L3056" s="2" t="s">
        <v>9914</v>
      </c>
      <c r="M3056" s="2">
        <v>9</v>
      </c>
      <c r="N3056" s="2">
        <v>30758.58</v>
      </c>
      <c r="O3056" s="2">
        <v>276827.21999999997</v>
      </c>
      <c r="P3056" s="2">
        <v>28.89</v>
      </c>
      <c r="Q3056" s="2">
        <v>196851.84</v>
      </c>
      <c r="R3056" s="2">
        <v>2</v>
      </c>
      <c r="S3056" s="2">
        <f t="shared" si="141"/>
        <v>5</v>
      </c>
      <c r="T3056" s="2">
        <f t="shared" si="142"/>
        <v>2</v>
      </c>
      <c r="U3056" s="6">
        <f t="shared" si="143"/>
        <v>40.488047542735046</v>
      </c>
    </row>
    <row r="3057" spans="1:21" x14ac:dyDescent="0.3">
      <c r="A3057" s="2" t="s">
        <v>3072</v>
      </c>
      <c r="B3057" s="2" t="s">
        <v>8021</v>
      </c>
      <c r="C3057" s="3">
        <v>45740</v>
      </c>
      <c r="D3057" s="4">
        <v>9</v>
      </c>
      <c r="E3057" s="3">
        <v>45744</v>
      </c>
      <c r="F3057" s="3">
        <v>45746</v>
      </c>
      <c r="G3057" s="3">
        <v>24995</v>
      </c>
      <c r="H3057" s="2" t="s">
        <v>9879</v>
      </c>
      <c r="I3057" s="2" t="s">
        <v>9896</v>
      </c>
      <c r="J3057" s="2" t="s">
        <v>9904</v>
      </c>
      <c r="K3057" s="2" t="s">
        <v>9909</v>
      </c>
      <c r="L3057" s="2" t="s">
        <v>9929</v>
      </c>
      <c r="M3057" s="2">
        <v>3</v>
      </c>
      <c r="N3057" s="2">
        <v>40406.15</v>
      </c>
      <c r="O3057" s="2">
        <v>121218.45</v>
      </c>
      <c r="P3057" s="2">
        <v>27.13</v>
      </c>
      <c r="Q3057" s="2">
        <v>88331.88</v>
      </c>
      <c r="R3057" s="2">
        <v>1</v>
      </c>
      <c r="S3057" s="2">
        <f t="shared" si="141"/>
        <v>6</v>
      </c>
      <c r="T3057" s="2">
        <f t="shared" si="142"/>
        <v>3</v>
      </c>
      <c r="U3057" s="6">
        <f t="shared" si="143"/>
        <v>56.795374085437807</v>
      </c>
    </row>
    <row r="3058" spans="1:21" x14ac:dyDescent="0.3">
      <c r="A3058" s="2" t="s">
        <v>3073</v>
      </c>
      <c r="B3058" s="2" t="s">
        <v>8022</v>
      </c>
      <c r="C3058" s="3">
        <v>45785</v>
      </c>
      <c r="D3058" s="4">
        <v>9</v>
      </c>
      <c r="E3058" s="3">
        <v>45786</v>
      </c>
      <c r="F3058" s="3">
        <v>45790</v>
      </c>
      <c r="G3058" s="3">
        <v>32533</v>
      </c>
      <c r="H3058" s="2" t="s">
        <v>9881</v>
      </c>
      <c r="I3058" s="2" t="s">
        <v>9890</v>
      </c>
      <c r="J3058" s="2" t="s">
        <v>9903</v>
      </c>
      <c r="K3058" s="2" t="s">
        <v>9908</v>
      </c>
      <c r="L3058" s="2" t="s">
        <v>9918</v>
      </c>
      <c r="M3058" s="2">
        <v>1</v>
      </c>
      <c r="N3058" s="2">
        <v>30861.7</v>
      </c>
      <c r="O3058" s="2">
        <v>30861.7</v>
      </c>
      <c r="P3058" s="2">
        <v>28.43</v>
      </c>
      <c r="Q3058" s="2">
        <v>22087.72</v>
      </c>
      <c r="R3058" s="2">
        <v>3</v>
      </c>
      <c r="S3058" s="2">
        <f t="shared" si="141"/>
        <v>5</v>
      </c>
      <c r="T3058" s="2">
        <f t="shared" si="142"/>
        <v>4</v>
      </c>
      <c r="U3058" s="6">
        <f t="shared" si="143"/>
        <v>36.282669823886344</v>
      </c>
    </row>
    <row r="3059" spans="1:21" x14ac:dyDescent="0.3">
      <c r="A3059" s="2" t="s">
        <v>3074</v>
      </c>
      <c r="B3059" s="2" t="s">
        <v>8023</v>
      </c>
      <c r="C3059" s="3">
        <v>45524</v>
      </c>
      <c r="D3059" s="4">
        <v>4</v>
      </c>
      <c r="E3059" s="3">
        <v>45525</v>
      </c>
      <c r="F3059" s="3">
        <v>45528</v>
      </c>
      <c r="G3059" s="3">
        <v>37828</v>
      </c>
      <c r="H3059" s="2" t="s">
        <v>9882</v>
      </c>
      <c r="I3059" s="2" t="s">
        <v>9898</v>
      </c>
      <c r="J3059" s="2" t="s">
        <v>9904</v>
      </c>
      <c r="K3059" s="2" t="s">
        <v>9909</v>
      </c>
      <c r="L3059" s="2" t="s">
        <v>9927</v>
      </c>
      <c r="M3059" s="2">
        <v>5</v>
      </c>
      <c r="N3059" s="2">
        <v>19379.98</v>
      </c>
      <c r="O3059" s="2">
        <v>96899.9</v>
      </c>
      <c r="P3059" s="2">
        <v>6.64</v>
      </c>
      <c r="Q3059" s="2">
        <v>90465.75</v>
      </c>
      <c r="R3059" s="2">
        <v>2</v>
      </c>
      <c r="S3059" s="2">
        <f t="shared" si="141"/>
        <v>4</v>
      </c>
      <c r="T3059" s="2">
        <f t="shared" si="142"/>
        <v>0</v>
      </c>
      <c r="U3059" s="6">
        <f t="shared" si="143"/>
        <v>21.069188651070185</v>
      </c>
    </row>
    <row r="3060" spans="1:21" x14ac:dyDescent="0.3">
      <c r="A3060" s="2" t="s">
        <v>3075</v>
      </c>
      <c r="B3060" s="2" t="s">
        <v>8024</v>
      </c>
      <c r="C3060" s="3">
        <v>45200</v>
      </c>
      <c r="D3060" s="4">
        <v>10</v>
      </c>
      <c r="E3060" s="3">
        <v>45201</v>
      </c>
      <c r="F3060" s="3">
        <v>45202</v>
      </c>
      <c r="G3060" s="3">
        <v>35106</v>
      </c>
      <c r="H3060" s="2" t="s">
        <v>9881</v>
      </c>
      <c r="I3060" s="2" t="s">
        <v>9894</v>
      </c>
      <c r="J3060" s="2" t="s">
        <v>9904</v>
      </c>
      <c r="K3060" s="2" t="s">
        <v>9912</v>
      </c>
      <c r="L3060" s="2" t="s">
        <v>9928</v>
      </c>
      <c r="M3060" s="2">
        <v>8</v>
      </c>
      <c r="N3060" s="2">
        <v>35983.360000000001</v>
      </c>
      <c r="O3060" s="2">
        <v>287866.88</v>
      </c>
      <c r="P3060" s="2">
        <v>9.2899999999999991</v>
      </c>
      <c r="Q3060" s="2">
        <v>261124.05</v>
      </c>
      <c r="R3060" s="2">
        <v>1</v>
      </c>
      <c r="S3060" s="2">
        <f t="shared" si="141"/>
        <v>2</v>
      </c>
      <c r="T3060" s="2">
        <f t="shared" si="142"/>
        <v>8</v>
      </c>
      <c r="U3060" s="6">
        <f t="shared" si="143"/>
        <v>27.635865845311429</v>
      </c>
    </row>
    <row r="3061" spans="1:21" x14ac:dyDescent="0.3">
      <c r="A3061" s="2" t="s">
        <v>3076</v>
      </c>
      <c r="B3061" s="2" t="s">
        <v>8025</v>
      </c>
      <c r="C3061" s="3">
        <v>45451</v>
      </c>
      <c r="D3061" s="4">
        <v>10</v>
      </c>
      <c r="E3061" s="3">
        <v>45452</v>
      </c>
      <c r="F3061" s="3">
        <v>45454</v>
      </c>
      <c r="G3061" s="3">
        <v>22208</v>
      </c>
      <c r="H3061" s="2" t="s">
        <v>9882</v>
      </c>
      <c r="I3061" s="2" t="s">
        <v>9887</v>
      </c>
      <c r="J3061" s="2" t="s">
        <v>9904</v>
      </c>
      <c r="K3061" s="2" t="s">
        <v>9909</v>
      </c>
      <c r="L3061" s="2" t="s">
        <v>9923</v>
      </c>
      <c r="M3061" s="2">
        <v>3</v>
      </c>
      <c r="N3061" s="2">
        <v>6748.79</v>
      </c>
      <c r="O3061" s="2">
        <v>20246.37</v>
      </c>
      <c r="P3061" s="2">
        <v>6.67</v>
      </c>
      <c r="Q3061" s="2">
        <v>18895.939999999999</v>
      </c>
      <c r="R3061" s="2">
        <v>3</v>
      </c>
      <c r="S3061" s="2">
        <f t="shared" si="141"/>
        <v>3</v>
      </c>
      <c r="T3061" s="2">
        <f t="shared" si="142"/>
        <v>7</v>
      </c>
      <c r="U3061" s="6">
        <f t="shared" si="143"/>
        <v>63.633855614522787</v>
      </c>
    </row>
    <row r="3062" spans="1:21" x14ac:dyDescent="0.3">
      <c r="A3062" s="2" t="s">
        <v>3077</v>
      </c>
      <c r="B3062" s="2" t="s">
        <v>8026</v>
      </c>
      <c r="C3062" s="3">
        <v>45372</v>
      </c>
      <c r="D3062" s="4">
        <v>8</v>
      </c>
      <c r="E3062" s="3">
        <v>45374</v>
      </c>
      <c r="F3062" s="3">
        <v>45377</v>
      </c>
      <c r="G3062" s="3">
        <v>37186</v>
      </c>
      <c r="H3062" s="2" t="s">
        <v>9882</v>
      </c>
      <c r="I3062" s="2" t="s">
        <v>9888</v>
      </c>
      <c r="J3062" s="2" t="s">
        <v>9904</v>
      </c>
      <c r="K3062" s="2" t="s">
        <v>9912</v>
      </c>
      <c r="L3062" s="2" t="s">
        <v>9933</v>
      </c>
      <c r="M3062" s="2">
        <v>1</v>
      </c>
      <c r="N3062" s="2">
        <v>12318.24</v>
      </c>
      <c r="O3062" s="2">
        <v>12318.24</v>
      </c>
      <c r="P3062" s="2">
        <v>29.78</v>
      </c>
      <c r="Q3062" s="2">
        <v>8649.8700000000008</v>
      </c>
      <c r="R3062" s="2">
        <v>4</v>
      </c>
      <c r="S3062" s="2">
        <f t="shared" si="141"/>
        <v>5</v>
      </c>
      <c r="T3062" s="2">
        <f t="shared" si="142"/>
        <v>3</v>
      </c>
      <c r="U3062" s="6">
        <f t="shared" si="143"/>
        <v>22.412046543463383</v>
      </c>
    </row>
    <row r="3063" spans="1:21" x14ac:dyDescent="0.3">
      <c r="A3063" s="2" t="s">
        <v>3078</v>
      </c>
      <c r="B3063" s="2" t="s">
        <v>8027</v>
      </c>
      <c r="C3063" s="3">
        <v>45675</v>
      </c>
      <c r="D3063" s="4">
        <v>9</v>
      </c>
      <c r="E3063" s="3">
        <v>45678</v>
      </c>
      <c r="F3063" s="3">
        <v>45679</v>
      </c>
      <c r="G3063" s="3">
        <v>21826</v>
      </c>
      <c r="H3063" s="2" t="s">
        <v>9879</v>
      </c>
      <c r="I3063" s="2" t="s">
        <v>9896</v>
      </c>
      <c r="J3063" s="2" t="s">
        <v>9905</v>
      </c>
      <c r="K3063" s="2" t="s">
        <v>9910</v>
      </c>
      <c r="L3063" s="2" t="s">
        <v>9917</v>
      </c>
      <c r="M3063" s="2">
        <v>1</v>
      </c>
      <c r="N3063" s="2">
        <v>43204.08</v>
      </c>
      <c r="O3063" s="2">
        <v>43204.08</v>
      </c>
      <c r="P3063" s="2">
        <v>2.5</v>
      </c>
      <c r="Q3063" s="2">
        <v>42123.98</v>
      </c>
      <c r="R3063" s="2">
        <v>5</v>
      </c>
      <c r="S3063" s="2">
        <f t="shared" si="141"/>
        <v>4</v>
      </c>
      <c r="T3063" s="2">
        <f t="shared" si="142"/>
        <v>5</v>
      </c>
      <c r="U3063" s="6">
        <f t="shared" si="143"/>
        <v>65.294336384439362</v>
      </c>
    </row>
    <row r="3064" spans="1:21" x14ac:dyDescent="0.3">
      <c r="A3064" s="2" t="s">
        <v>3079</v>
      </c>
      <c r="B3064" s="2" t="s">
        <v>8028</v>
      </c>
      <c r="C3064" s="3">
        <v>45283</v>
      </c>
      <c r="D3064" s="4">
        <v>4</v>
      </c>
      <c r="E3064" s="3">
        <v>45287</v>
      </c>
      <c r="F3064" s="3">
        <v>45290</v>
      </c>
      <c r="G3064" s="3">
        <v>29739</v>
      </c>
      <c r="H3064" s="2" t="s">
        <v>9879</v>
      </c>
      <c r="I3064" s="2" t="s">
        <v>9883</v>
      </c>
      <c r="J3064" s="2" t="s">
        <v>9904</v>
      </c>
      <c r="K3064" s="2" t="s">
        <v>9909</v>
      </c>
      <c r="L3064" s="2" t="s">
        <v>9929</v>
      </c>
      <c r="M3064" s="2">
        <v>3</v>
      </c>
      <c r="N3064" s="2">
        <v>46199.91</v>
      </c>
      <c r="O3064" s="2">
        <v>138599.73000000001</v>
      </c>
      <c r="P3064" s="2">
        <v>10.3</v>
      </c>
      <c r="Q3064" s="2">
        <v>124323.96</v>
      </c>
      <c r="R3064" s="2">
        <v>5</v>
      </c>
      <c r="S3064" s="2">
        <f t="shared" si="141"/>
        <v>7</v>
      </c>
      <c r="T3064" s="2">
        <f t="shared" si="142"/>
        <v>-3</v>
      </c>
      <c r="U3064" s="6">
        <f t="shared" si="143"/>
        <v>42.559184972938553</v>
      </c>
    </row>
    <row r="3065" spans="1:21" x14ac:dyDescent="0.3">
      <c r="A3065" s="2" t="s">
        <v>3080</v>
      </c>
      <c r="B3065" s="2" t="s">
        <v>8029</v>
      </c>
      <c r="C3065" s="3">
        <v>45506</v>
      </c>
      <c r="D3065" s="4">
        <v>3</v>
      </c>
      <c r="E3065" s="3">
        <v>45507</v>
      </c>
      <c r="F3065" s="3">
        <v>45510</v>
      </c>
      <c r="G3065" s="3">
        <v>34011</v>
      </c>
      <c r="H3065" s="2" t="s">
        <v>9880</v>
      </c>
      <c r="I3065" s="2" t="s">
        <v>9897</v>
      </c>
      <c r="J3065" s="2" t="s">
        <v>9904</v>
      </c>
      <c r="K3065" s="2" t="s">
        <v>9909</v>
      </c>
      <c r="L3065" s="2" t="s">
        <v>9929</v>
      </c>
      <c r="M3065" s="2">
        <v>4</v>
      </c>
      <c r="N3065" s="2">
        <v>7574.8</v>
      </c>
      <c r="O3065" s="2">
        <v>30299.200000000001</v>
      </c>
      <c r="P3065" s="2">
        <v>23.17</v>
      </c>
      <c r="Q3065" s="2">
        <v>23278.880000000001</v>
      </c>
      <c r="R3065" s="2">
        <v>5</v>
      </c>
      <c r="S3065" s="2">
        <f t="shared" si="141"/>
        <v>4</v>
      </c>
      <c r="T3065" s="2">
        <f t="shared" si="142"/>
        <v>-1</v>
      </c>
      <c r="U3065" s="6">
        <f t="shared" si="143"/>
        <v>31.471594798083505</v>
      </c>
    </row>
    <row r="3066" spans="1:21" x14ac:dyDescent="0.3">
      <c r="A3066" s="2" t="s">
        <v>3081</v>
      </c>
      <c r="B3066" s="2" t="s">
        <v>8030</v>
      </c>
      <c r="C3066" s="3">
        <v>45598</v>
      </c>
      <c r="D3066" s="4">
        <v>6</v>
      </c>
      <c r="E3066" s="3">
        <v>45599</v>
      </c>
      <c r="F3066" s="3">
        <v>45601</v>
      </c>
      <c r="G3066" s="3">
        <v>29151</v>
      </c>
      <c r="H3066" s="2" t="s">
        <v>9881</v>
      </c>
      <c r="I3066" s="2" t="s">
        <v>9885</v>
      </c>
      <c r="J3066" s="2" t="s">
        <v>9906</v>
      </c>
      <c r="K3066" s="2" t="s">
        <v>9911</v>
      </c>
      <c r="L3066" s="2" t="s">
        <v>9919</v>
      </c>
      <c r="M3066" s="2">
        <v>9</v>
      </c>
      <c r="N3066" s="2">
        <v>26462.57</v>
      </c>
      <c r="O3066" s="2">
        <v>238163.13</v>
      </c>
      <c r="P3066" s="2">
        <v>15.91</v>
      </c>
      <c r="Q3066" s="2">
        <v>200271.38</v>
      </c>
      <c r="R3066" s="2">
        <v>2</v>
      </c>
      <c r="S3066" s="2">
        <f t="shared" si="141"/>
        <v>3</v>
      </c>
      <c r="T3066" s="2">
        <f t="shared" si="142"/>
        <v>3</v>
      </c>
      <c r="U3066" s="6">
        <f t="shared" si="143"/>
        <v>45.028091893822165</v>
      </c>
    </row>
    <row r="3067" spans="1:21" x14ac:dyDescent="0.3">
      <c r="A3067" s="2" t="s">
        <v>3082</v>
      </c>
      <c r="B3067" s="2" t="s">
        <v>8031</v>
      </c>
      <c r="C3067" s="3">
        <v>45835</v>
      </c>
      <c r="D3067" s="4">
        <v>5</v>
      </c>
      <c r="E3067" s="3">
        <v>45836</v>
      </c>
      <c r="F3067" s="3">
        <v>45839</v>
      </c>
      <c r="G3067" s="3">
        <v>34656</v>
      </c>
      <c r="H3067" s="2" t="s">
        <v>9879</v>
      </c>
      <c r="I3067" s="2" t="s">
        <v>9900</v>
      </c>
      <c r="J3067" s="2" t="s">
        <v>9905</v>
      </c>
      <c r="K3067" s="2" t="s">
        <v>9910</v>
      </c>
      <c r="L3067" s="2" t="s">
        <v>9924</v>
      </c>
      <c r="M3067" s="2">
        <v>4</v>
      </c>
      <c r="N3067" s="2">
        <v>20442.97</v>
      </c>
      <c r="O3067" s="2">
        <v>81771.88</v>
      </c>
      <c r="P3067" s="2">
        <v>21.91</v>
      </c>
      <c r="Q3067" s="2">
        <v>63855.66</v>
      </c>
      <c r="R3067" s="2">
        <v>5</v>
      </c>
      <c r="S3067" s="2">
        <f t="shared" si="141"/>
        <v>4</v>
      </c>
      <c r="T3067" s="2">
        <f t="shared" si="142"/>
        <v>1</v>
      </c>
      <c r="U3067" s="6">
        <f t="shared" si="143"/>
        <v>30.606433949349761</v>
      </c>
    </row>
    <row r="3068" spans="1:21" x14ac:dyDescent="0.3">
      <c r="A3068" s="2" t="s">
        <v>3083</v>
      </c>
      <c r="B3068" s="2" t="s">
        <v>8032</v>
      </c>
      <c r="C3068" s="3">
        <v>45520</v>
      </c>
      <c r="D3068" s="4">
        <v>6</v>
      </c>
      <c r="E3068" s="3">
        <v>45522</v>
      </c>
      <c r="F3068" s="3">
        <v>45526</v>
      </c>
      <c r="G3068" s="3">
        <v>31459</v>
      </c>
      <c r="H3068" s="2" t="s">
        <v>9881</v>
      </c>
      <c r="I3068" s="2" t="s">
        <v>9891</v>
      </c>
      <c r="J3068" s="2" t="s">
        <v>9903</v>
      </c>
      <c r="K3068" s="2" t="s">
        <v>9908</v>
      </c>
      <c r="L3068" s="2" t="s">
        <v>9921</v>
      </c>
      <c r="M3068" s="2">
        <v>10</v>
      </c>
      <c r="N3068" s="2">
        <v>19808.02</v>
      </c>
      <c r="O3068" s="2">
        <v>198080.2</v>
      </c>
      <c r="P3068" s="2">
        <v>12.02</v>
      </c>
      <c r="Q3068" s="2">
        <v>174270.96</v>
      </c>
      <c r="R3068" s="2">
        <v>4</v>
      </c>
      <c r="S3068" s="2">
        <f t="shared" si="141"/>
        <v>6</v>
      </c>
      <c r="T3068" s="2">
        <f t="shared" si="142"/>
        <v>0</v>
      </c>
      <c r="U3068" s="6">
        <f t="shared" si="143"/>
        <v>38.496244296244292</v>
      </c>
    </row>
    <row r="3069" spans="1:21" x14ac:dyDescent="0.3">
      <c r="A3069" s="2" t="s">
        <v>3084</v>
      </c>
      <c r="B3069" s="2" t="s">
        <v>8033</v>
      </c>
      <c r="C3069" s="3">
        <v>45380</v>
      </c>
      <c r="D3069" s="4">
        <v>7</v>
      </c>
      <c r="E3069" s="3">
        <v>45384</v>
      </c>
      <c r="F3069" s="3">
        <v>45389</v>
      </c>
      <c r="G3069" s="3">
        <v>23851</v>
      </c>
      <c r="H3069" s="2" t="s">
        <v>9879</v>
      </c>
      <c r="I3069" s="2" t="s">
        <v>9896</v>
      </c>
      <c r="J3069" s="2" t="s">
        <v>9905</v>
      </c>
      <c r="K3069" s="2" t="s">
        <v>9910</v>
      </c>
      <c r="L3069" s="2" t="s">
        <v>9924</v>
      </c>
      <c r="M3069" s="2">
        <v>1</v>
      </c>
      <c r="N3069" s="2">
        <v>31664.57</v>
      </c>
      <c r="O3069" s="2">
        <v>31664.57</v>
      </c>
      <c r="P3069" s="2">
        <v>25.57</v>
      </c>
      <c r="Q3069" s="2">
        <v>23567.94</v>
      </c>
      <c r="R3069" s="2">
        <v>5</v>
      </c>
      <c r="S3069" s="2">
        <f t="shared" si="141"/>
        <v>9</v>
      </c>
      <c r="T3069" s="2">
        <f t="shared" si="142"/>
        <v>-2</v>
      </c>
      <c r="U3069" s="6">
        <f t="shared" si="143"/>
        <v>58.943189596167009</v>
      </c>
    </row>
    <row r="3070" spans="1:21" x14ac:dyDescent="0.3">
      <c r="A3070" s="2" t="s">
        <v>3085</v>
      </c>
      <c r="B3070" s="2" t="s">
        <v>8034</v>
      </c>
      <c r="C3070" s="3">
        <v>45334</v>
      </c>
      <c r="D3070" s="4">
        <v>5</v>
      </c>
      <c r="E3070" s="3">
        <v>45338</v>
      </c>
      <c r="F3070" s="3">
        <v>45340</v>
      </c>
      <c r="G3070" s="3">
        <v>38179</v>
      </c>
      <c r="H3070" s="2" t="s">
        <v>9882</v>
      </c>
      <c r="I3070" s="2" t="s">
        <v>9887</v>
      </c>
      <c r="J3070" s="2" t="s">
        <v>9903</v>
      </c>
      <c r="K3070" s="2" t="s">
        <v>9908</v>
      </c>
      <c r="L3070" s="2" t="s">
        <v>9918</v>
      </c>
      <c r="M3070" s="2">
        <v>6</v>
      </c>
      <c r="N3070" s="2">
        <v>9358.56</v>
      </c>
      <c r="O3070" s="2">
        <v>56151.360000000001</v>
      </c>
      <c r="P3070" s="2">
        <v>6.56</v>
      </c>
      <c r="Q3070" s="2">
        <v>52467.83</v>
      </c>
      <c r="R3070" s="2">
        <v>5</v>
      </c>
      <c r="S3070" s="2">
        <f t="shared" si="141"/>
        <v>6</v>
      </c>
      <c r="T3070" s="2">
        <f t="shared" si="142"/>
        <v>-1</v>
      </c>
      <c r="U3070" s="6">
        <f t="shared" si="143"/>
        <v>19.587407117716072</v>
      </c>
    </row>
    <row r="3071" spans="1:21" x14ac:dyDescent="0.3">
      <c r="A3071" s="2" t="s">
        <v>3086</v>
      </c>
      <c r="B3071" s="2" t="s">
        <v>8035</v>
      </c>
      <c r="C3071" s="3">
        <v>45562</v>
      </c>
      <c r="D3071" s="4">
        <v>8</v>
      </c>
      <c r="E3071" s="3">
        <v>45563</v>
      </c>
      <c r="F3071" s="3">
        <v>45564</v>
      </c>
      <c r="G3071" s="3">
        <v>36787</v>
      </c>
      <c r="H3071" s="2" t="s">
        <v>9879</v>
      </c>
      <c r="I3071" s="2" t="s">
        <v>9893</v>
      </c>
      <c r="J3071" s="2" t="s">
        <v>9905</v>
      </c>
      <c r="K3071" s="2" t="s">
        <v>9910</v>
      </c>
      <c r="L3071" s="2" t="s">
        <v>9924</v>
      </c>
      <c r="M3071" s="2">
        <v>5</v>
      </c>
      <c r="N3071" s="2">
        <v>21637.66</v>
      </c>
      <c r="O3071" s="2">
        <v>108188.3</v>
      </c>
      <c r="P3071" s="2">
        <v>25.85</v>
      </c>
      <c r="Q3071" s="2">
        <v>80221.62</v>
      </c>
      <c r="R3071" s="2">
        <v>2</v>
      </c>
      <c r="S3071" s="2">
        <f t="shared" si="141"/>
        <v>2</v>
      </c>
      <c r="T3071" s="2">
        <f t="shared" si="142"/>
        <v>6</v>
      </c>
      <c r="U3071" s="6">
        <f t="shared" si="143"/>
        <v>24.022667542706966</v>
      </c>
    </row>
    <row r="3072" spans="1:21" x14ac:dyDescent="0.3">
      <c r="A3072" s="2" t="s">
        <v>3087</v>
      </c>
      <c r="B3072" s="2" t="s">
        <v>8036</v>
      </c>
      <c r="C3072" s="3">
        <v>45200</v>
      </c>
      <c r="D3072" s="4">
        <v>6</v>
      </c>
      <c r="E3072" s="3">
        <v>45205</v>
      </c>
      <c r="F3072" s="3">
        <v>45209</v>
      </c>
      <c r="G3072" s="3">
        <v>23932</v>
      </c>
      <c r="H3072" s="2" t="s">
        <v>9879</v>
      </c>
      <c r="I3072" s="2" t="s">
        <v>9886</v>
      </c>
      <c r="J3072" s="2" t="s">
        <v>9906</v>
      </c>
      <c r="K3072" s="2" t="s">
        <v>9911</v>
      </c>
      <c r="L3072" s="2" t="s">
        <v>9936</v>
      </c>
      <c r="M3072" s="2">
        <v>4</v>
      </c>
      <c r="N3072" s="2">
        <v>42265.279999999999</v>
      </c>
      <c r="O3072" s="2">
        <v>169061.12</v>
      </c>
      <c r="P3072" s="2">
        <v>24.94</v>
      </c>
      <c r="Q3072" s="2">
        <v>126897.28</v>
      </c>
      <c r="R3072" s="2">
        <v>1</v>
      </c>
      <c r="S3072" s="2">
        <f t="shared" si="141"/>
        <v>9</v>
      </c>
      <c r="T3072" s="2">
        <f t="shared" si="142"/>
        <v>-3</v>
      </c>
      <c r="U3072" s="6">
        <f t="shared" si="143"/>
        <v>58.230637152536076</v>
      </c>
    </row>
    <row r="3073" spans="1:21" x14ac:dyDescent="0.3">
      <c r="A3073" s="2" t="s">
        <v>3088</v>
      </c>
      <c r="B3073" s="2" t="s">
        <v>8037</v>
      </c>
      <c r="C3073" s="3">
        <v>45226</v>
      </c>
      <c r="D3073" s="4">
        <v>4</v>
      </c>
      <c r="E3073" s="3">
        <v>45230</v>
      </c>
      <c r="F3073" s="3">
        <v>45235</v>
      </c>
      <c r="G3073" s="3">
        <v>27667</v>
      </c>
      <c r="H3073" s="2" t="s">
        <v>9879</v>
      </c>
      <c r="I3073" s="2" t="s">
        <v>9886</v>
      </c>
      <c r="J3073" s="2" t="s">
        <v>9903</v>
      </c>
      <c r="K3073" s="2" t="s">
        <v>9908</v>
      </c>
      <c r="L3073" s="2" t="s">
        <v>9918</v>
      </c>
      <c r="M3073" s="2">
        <v>2</v>
      </c>
      <c r="N3073" s="2">
        <v>6091.45</v>
      </c>
      <c r="O3073" s="2">
        <v>12182.9</v>
      </c>
      <c r="P3073" s="2">
        <v>24.54</v>
      </c>
      <c r="Q3073" s="2">
        <v>9193.2199999999993</v>
      </c>
      <c r="R3073" s="2">
        <v>1</v>
      </c>
      <c r="S3073" s="2">
        <f t="shared" si="141"/>
        <v>9</v>
      </c>
      <c r="T3073" s="2">
        <f t="shared" si="142"/>
        <v>-5</v>
      </c>
      <c r="U3073" s="6">
        <f t="shared" si="143"/>
        <v>48.074593507291723</v>
      </c>
    </row>
    <row r="3074" spans="1:21" x14ac:dyDescent="0.3">
      <c r="A3074" s="2" t="s">
        <v>3089</v>
      </c>
      <c r="B3074" s="2" t="s">
        <v>8038</v>
      </c>
      <c r="C3074" s="3">
        <v>45723</v>
      </c>
      <c r="D3074" s="4">
        <v>10</v>
      </c>
      <c r="E3074" s="3">
        <v>45728</v>
      </c>
      <c r="F3074" s="3">
        <v>45733</v>
      </c>
      <c r="G3074" s="3">
        <v>39134</v>
      </c>
      <c r="H3074" s="2" t="s">
        <v>9879</v>
      </c>
      <c r="I3074" s="2" t="s">
        <v>9883</v>
      </c>
      <c r="J3074" s="2" t="s">
        <v>9904</v>
      </c>
      <c r="K3074" s="2" t="s">
        <v>9912</v>
      </c>
      <c r="L3074" s="2" t="s">
        <v>9933</v>
      </c>
      <c r="M3074" s="2">
        <v>4</v>
      </c>
      <c r="N3074" s="2">
        <v>34299.730000000003</v>
      </c>
      <c r="O3074" s="2">
        <v>137198.92000000001</v>
      </c>
      <c r="P3074" s="2">
        <v>28.94</v>
      </c>
      <c r="Q3074" s="2">
        <v>97493.55</v>
      </c>
      <c r="R3074" s="2">
        <v>2</v>
      </c>
      <c r="S3074" s="2">
        <f t="shared" si="141"/>
        <v>10</v>
      </c>
      <c r="T3074" s="2">
        <f t="shared" si="142"/>
        <v>0</v>
      </c>
      <c r="U3074" s="6">
        <f t="shared" si="143"/>
        <v>18.039048991354466</v>
      </c>
    </row>
    <row r="3075" spans="1:21" x14ac:dyDescent="0.3">
      <c r="A3075" s="2" t="s">
        <v>3090</v>
      </c>
      <c r="B3075" s="2" t="s">
        <v>8039</v>
      </c>
      <c r="C3075" s="3">
        <v>45420</v>
      </c>
      <c r="D3075" s="4">
        <v>6</v>
      </c>
      <c r="E3075" s="3">
        <v>45421</v>
      </c>
      <c r="F3075" s="3">
        <v>45425</v>
      </c>
      <c r="G3075" s="3">
        <v>37381</v>
      </c>
      <c r="H3075" s="2" t="s">
        <v>9882</v>
      </c>
      <c r="I3075" s="2" t="s">
        <v>9895</v>
      </c>
      <c r="J3075" s="2" t="s">
        <v>9903</v>
      </c>
      <c r="K3075" s="2" t="s">
        <v>9907</v>
      </c>
      <c r="L3075" s="2" t="s">
        <v>9914</v>
      </c>
      <c r="M3075" s="2">
        <v>10</v>
      </c>
      <c r="N3075" s="2">
        <v>39902.86</v>
      </c>
      <c r="O3075" s="2">
        <v>399028.6</v>
      </c>
      <c r="P3075" s="2">
        <v>9.2100000000000009</v>
      </c>
      <c r="Q3075" s="2">
        <v>362278.07</v>
      </c>
      <c r="R3075" s="2">
        <v>1</v>
      </c>
      <c r="S3075" s="2">
        <f t="shared" ref="S3075:S3138" si="144">_xlfn.DAYS(F3075,C3075)</f>
        <v>5</v>
      </c>
      <c r="T3075" s="2">
        <f t="shared" ref="T3075:T3138" si="145">D3075-S3075</f>
        <v>1</v>
      </c>
      <c r="U3075" s="6">
        <f t="shared" ref="U3075:U3138" si="146">YEARFRAC(G3075,C3075,1)</f>
        <v>22.008927508629927</v>
      </c>
    </row>
    <row r="3076" spans="1:21" x14ac:dyDescent="0.3">
      <c r="A3076" s="2" t="s">
        <v>3091</v>
      </c>
      <c r="B3076" s="2" t="s">
        <v>8040</v>
      </c>
      <c r="C3076" s="3">
        <v>45527</v>
      </c>
      <c r="D3076" s="4">
        <v>5</v>
      </c>
      <c r="E3076" s="3">
        <v>45532</v>
      </c>
      <c r="F3076" s="3">
        <v>45535</v>
      </c>
      <c r="G3076" s="3">
        <v>27658</v>
      </c>
      <c r="H3076" s="2" t="s">
        <v>9880</v>
      </c>
      <c r="I3076" s="2" t="s">
        <v>9892</v>
      </c>
      <c r="J3076" s="2" t="s">
        <v>9904</v>
      </c>
      <c r="K3076" s="2" t="s">
        <v>9909</v>
      </c>
      <c r="L3076" s="2" t="s">
        <v>9927</v>
      </c>
      <c r="M3076" s="2">
        <v>9</v>
      </c>
      <c r="N3076" s="2">
        <v>47406.94</v>
      </c>
      <c r="O3076" s="2">
        <v>426662.46</v>
      </c>
      <c r="P3076" s="2">
        <v>8.14</v>
      </c>
      <c r="Q3076" s="2">
        <v>391932.14</v>
      </c>
      <c r="R3076" s="2">
        <v>4</v>
      </c>
      <c r="S3076" s="2">
        <f t="shared" si="144"/>
        <v>8</v>
      </c>
      <c r="T3076" s="2">
        <f t="shared" si="145"/>
        <v>-3</v>
      </c>
      <c r="U3076" s="6">
        <f t="shared" si="146"/>
        <v>48.921316322619504</v>
      </c>
    </row>
    <row r="3077" spans="1:21" x14ac:dyDescent="0.3">
      <c r="A3077" s="2" t="s">
        <v>3092</v>
      </c>
      <c r="B3077" s="2" t="s">
        <v>8041</v>
      </c>
      <c r="C3077" s="3">
        <v>45442</v>
      </c>
      <c r="D3077" s="4">
        <v>7</v>
      </c>
      <c r="E3077" s="3">
        <v>45447</v>
      </c>
      <c r="F3077" s="3">
        <v>45451</v>
      </c>
      <c r="G3077" s="3">
        <v>35690</v>
      </c>
      <c r="H3077" s="2" t="s">
        <v>9880</v>
      </c>
      <c r="I3077" s="2" t="s">
        <v>9897</v>
      </c>
      <c r="J3077" s="2" t="s">
        <v>9904</v>
      </c>
      <c r="K3077" s="2" t="s">
        <v>9912</v>
      </c>
      <c r="L3077" s="2" t="s">
        <v>9930</v>
      </c>
      <c r="M3077" s="2">
        <v>1</v>
      </c>
      <c r="N3077" s="2">
        <v>14802.24</v>
      </c>
      <c r="O3077" s="2">
        <v>14802.24</v>
      </c>
      <c r="P3077" s="2">
        <v>25.97</v>
      </c>
      <c r="Q3077" s="2">
        <v>10958.1</v>
      </c>
      <c r="R3077" s="2">
        <v>2</v>
      </c>
      <c r="S3077" s="2">
        <f t="shared" si="144"/>
        <v>9</v>
      </c>
      <c r="T3077" s="2">
        <f t="shared" si="145"/>
        <v>-2</v>
      </c>
      <c r="U3077" s="6">
        <f t="shared" si="146"/>
        <v>26.699520876112253</v>
      </c>
    </row>
    <row r="3078" spans="1:21" x14ac:dyDescent="0.3">
      <c r="A3078" s="2" t="s">
        <v>3093</v>
      </c>
      <c r="B3078" s="2" t="s">
        <v>8042</v>
      </c>
      <c r="C3078" s="3">
        <v>45211</v>
      </c>
      <c r="D3078" s="4">
        <v>4</v>
      </c>
      <c r="E3078" s="3">
        <v>45216</v>
      </c>
      <c r="F3078" s="3">
        <v>45221</v>
      </c>
      <c r="G3078" s="3">
        <v>38580</v>
      </c>
      <c r="H3078" s="2" t="s">
        <v>9882</v>
      </c>
      <c r="I3078" s="2" t="s">
        <v>9888</v>
      </c>
      <c r="J3078" s="2" t="s">
        <v>9903</v>
      </c>
      <c r="K3078" s="2" t="s">
        <v>9908</v>
      </c>
      <c r="L3078" s="2" t="s">
        <v>9934</v>
      </c>
      <c r="M3078" s="2">
        <v>2</v>
      </c>
      <c r="N3078" s="2">
        <v>35068.28</v>
      </c>
      <c r="O3078" s="2">
        <v>70136.56</v>
      </c>
      <c r="P3078" s="2">
        <v>23.58</v>
      </c>
      <c r="Q3078" s="2">
        <v>53598.36</v>
      </c>
      <c r="R3078" s="2">
        <v>2</v>
      </c>
      <c r="S3078" s="2">
        <f t="shared" si="144"/>
        <v>10</v>
      </c>
      <c r="T3078" s="2">
        <f t="shared" si="145"/>
        <v>-6</v>
      </c>
      <c r="U3078" s="6">
        <f t="shared" si="146"/>
        <v>18.156650814238361</v>
      </c>
    </row>
    <row r="3079" spans="1:21" x14ac:dyDescent="0.3">
      <c r="A3079" s="2" t="s">
        <v>3094</v>
      </c>
      <c r="B3079" s="2" t="s">
        <v>8043</v>
      </c>
      <c r="C3079" s="3">
        <v>45542</v>
      </c>
      <c r="D3079" s="4">
        <v>7</v>
      </c>
      <c r="E3079" s="3">
        <v>45545</v>
      </c>
      <c r="F3079" s="3">
        <v>45546</v>
      </c>
      <c r="G3079" s="3">
        <v>33014</v>
      </c>
      <c r="H3079" s="2" t="s">
        <v>9882</v>
      </c>
      <c r="I3079" s="2" t="s">
        <v>9888</v>
      </c>
      <c r="J3079" s="2" t="s">
        <v>9906</v>
      </c>
      <c r="K3079" s="2" t="s">
        <v>9911</v>
      </c>
      <c r="L3079" s="2" t="s">
        <v>9926</v>
      </c>
      <c r="M3079" s="2">
        <v>8</v>
      </c>
      <c r="N3079" s="2">
        <v>40617.08</v>
      </c>
      <c r="O3079" s="2">
        <v>324936.64</v>
      </c>
      <c r="P3079" s="2">
        <v>27.66</v>
      </c>
      <c r="Q3079" s="2">
        <v>235059.17</v>
      </c>
      <c r="R3079" s="2">
        <v>2</v>
      </c>
      <c r="S3079" s="2">
        <f t="shared" si="144"/>
        <v>4</v>
      </c>
      <c r="T3079" s="2">
        <f t="shared" si="145"/>
        <v>3</v>
      </c>
      <c r="U3079" s="6">
        <f t="shared" si="146"/>
        <v>34.2991239048811</v>
      </c>
    </row>
    <row r="3080" spans="1:21" x14ac:dyDescent="0.3">
      <c r="A3080" s="2" t="s">
        <v>3095</v>
      </c>
      <c r="B3080" s="2" t="s">
        <v>7636</v>
      </c>
      <c r="C3080" s="3">
        <v>45657</v>
      </c>
      <c r="D3080" s="4">
        <v>4</v>
      </c>
      <c r="E3080" s="3">
        <v>45658</v>
      </c>
      <c r="F3080" s="3">
        <v>45662</v>
      </c>
      <c r="G3080" s="3">
        <v>31794</v>
      </c>
      <c r="H3080" s="2" t="s">
        <v>9881</v>
      </c>
      <c r="I3080" s="2" t="s">
        <v>9894</v>
      </c>
      <c r="J3080" s="2" t="s">
        <v>9904</v>
      </c>
      <c r="K3080" s="2" t="s">
        <v>9909</v>
      </c>
      <c r="L3080" s="2" t="s">
        <v>9923</v>
      </c>
      <c r="M3080" s="2">
        <v>6</v>
      </c>
      <c r="N3080" s="2">
        <v>26123.94</v>
      </c>
      <c r="O3080" s="2">
        <v>156743.64000000001</v>
      </c>
      <c r="P3080" s="2">
        <v>27.85</v>
      </c>
      <c r="Q3080" s="2">
        <v>113090.54</v>
      </c>
      <c r="R3080" s="2">
        <v>2</v>
      </c>
      <c r="S3080" s="2">
        <f t="shared" si="144"/>
        <v>5</v>
      </c>
      <c r="T3080" s="2">
        <f t="shared" si="145"/>
        <v>-1</v>
      </c>
      <c r="U3080" s="6">
        <f t="shared" si="146"/>
        <v>37.953458213256489</v>
      </c>
    </row>
    <row r="3081" spans="1:21" x14ac:dyDescent="0.3">
      <c r="A3081" s="2" t="s">
        <v>3096</v>
      </c>
      <c r="B3081" s="2" t="s">
        <v>8044</v>
      </c>
      <c r="C3081" s="3">
        <v>45584</v>
      </c>
      <c r="D3081" s="4">
        <v>8</v>
      </c>
      <c r="E3081" s="3">
        <v>45585</v>
      </c>
      <c r="F3081" s="3">
        <v>45587</v>
      </c>
      <c r="G3081" s="3">
        <v>32199</v>
      </c>
      <c r="H3081" s="2" t="s">
        <v>9881</v>
      </c>
      <c r="I3081" s="2" t="s">
        <v>9899</v>
      </c>
      <c r="J3081" s="2" t="s">
        <v>9905</v>
      </c>
      <c r="K3081" s="2" t="s">
        <v>9910</v>
      </c>
      <c r="L3081" s="2" t="s">
        <v>9924</v>
      </c>
      <c r="M3081" s="2">
        <v>10</v>
      </c>
      <c r="N3081" s="2">
        <v>8850.11</v>
      </c>
      <c r="O3081" s="2">
        <v>88501.1</v>
      </c>
      <c r="P3081" s="2">
        <v>26.36</v>
      </c>
      <c r="Q3081" s="2">
        <v>65172.21</v>
      </c>
      <c r="R3081" s="2">
        <v>4</v>
      </c>
      <c r="S3081" s="2">
        <f t="shared" si="144"/>
        <v>3</v>
      </c>
      <c r="T3081" s="2">
        <f t="shared" si="145"/>
        <v>5</v>
      </c>
      <c r="U3081" s="6">
        <f t="shared" si="146"/>
        <v>36.644099149093599</v>
      </c>
    </row>
    <row r="3082" spans="1:21" x14ac:dyDescent="0.3">
      <c r="A3082" s="2" t="s">
        <v>3097</v>
      </c>
      <c r="B3082" s="2" t="s">
        <v>8045</v>
      </c>
      <c r="C3082" s="3">
        <v>45802</v>
      </c>
      <c r="D3082" s="4">
        <v>4</v>
      </c>
      <c r="E3082" s="3">
        <v>45805</v>
      </c>
      <c r="F3082" s="3">
        <v>45806</v>
      </c>
      <c r="G3082" s="3">
        <v>28712</v>
      </c>
      <c r="H3082" s="2" t="s">
        <v>9880</v>
      </c>
      <c r="I3082" s="2" t="s">
        <v>9901</v>
      </c>
      <c r="J3082" s="2" t="s">
        <v>9904</v>
      </c>
      <c r="K3082" s="2" t="s">
        <v>9909</v>
      </c>
      <c r="L3082" s="2" t="s">
        <v>9927</v>
      </c>
      <c r="M3082" s="2">
        <v>2</v>
      </c>
      <c r="N3082" s="2">
        <v>29705.41</v>
      </c>
      <c r="O3082" s="2">
        <v>59410.82</v>
      </c>
      <c r="P3082" s="2">
        <v>16.97</v>
      </c>
      <c r="Q3082" s="2">
        <v>49328.800000000003</v>
      </c>
      <c r="R3082" s="2">
        <v>5</v>
      </c>
      <c r="S3082" s="2">
        <f t="shared" si="144"/>
        <v>4</v>
      </c>
      <c r="T3082" s="2">
        <f t="shared" si="145"/>
        <v>0</v>
      </c>
      <c r="U3082" s="6">
        <f t="shared" si="146"/>
        <v>46.789869952087614</v>
      </c>
    </row>
    <row r="3083" spans="1:21" x14ac:dyDescent="0.3">
      <c r="A3083" s="2" t="s">
        <v>3098</v>
      </c>
      <c r="B3083" s="2" t="s">
        <v>8046</v>
      </c>
      <c r="C3083" s="3">
        <v>45601</v>
      </c>
      <c r="D3083" s="4">
        <v>8</v>
      </c>
      <c r="E3083" s="3">
        <v>45604</v>
      </c>
      <c r="F3083" s="3">
        <v>45606</v>
      </c>
      <c r="G3083" s="3">
        <v>31903</v>
      </c>
      <c r="H3083" s="2" t="s">
        <v>9880</v>
      </c>
      <c r="I3083" s="2" t="s">
        <v>9901</v>
      </c>
      <c r="J3083" s="2" t="s">
        <v>9905</v>
      </c>
      <c r="K3083" s="2" t="s">
        <v>9910</v>
      </c>
      <c r="L3083" s="2" t="s">
        <v>9925</v>
      </c>
      <c r="M3083" s="2">
        <v>1</v>
      </c>
      <c r="N3083" s="2">
        <v>18104.11</v>
      </c>
      <c r="O3083" s="2">
        <v>18104.11</v>
      </c>
      <c r="P3083" s="2">
        <v>23.04</v>
      </c>
      <c r="Q3083" s="2">
        <v>13932.92</v>
      </c>
      <c r="R3083" s="2">
        <v>5</v>
      </c>
      <c r="S3083" s="2">
        <f t="shared" si="144"/>
        <v>5</v>
      </c>
      <c r="T3083" s="2">
        <f t="shared" si="145"/>
        <v>3</v>
      </c>
      <c r="U3083" s="6">
        <f t="shared" si="146"/>
        <v>37.501729106628247</v>
      </c>
    </row>
    <row r="3084" spans="1:21" x14ac:dyDescent="0.3">
      <c r="A3084" s="2" t="s">
        <v>3099</v>
      </c>
      <c r="B3084" s="2" t="s">
        <v>8047</v>
      </c>
      <c r="C3084" s="3">
        <v>45388</v>
      </c>
      <c r="D3084" s="4">
        <v>6</v>
      </c>
      <c r="E3084" s="3">
        <v>45389</v>
      </c>
      <c r="F3084" s="3">
        <v>45392</v>
      </c>
      <c r="G3084" s="3">
        <v>36588</v>
      </c>
      <c r="H3084" s="2" t="s">
        <v>9882</v>
      </c>
      <c r="I3084" s="2" t="s">
        <v>9888</v>
      </c>
      <c r="J3084" s="2" t="s">
        <v>9906</v>
      </c>
      <c r="K3084" s="2" t="s">
        <v>9911</v>
      </c>
      <c r="L3084" s="2" t="s">
        <v>9936</v>
      </c>
      <c r="M3084" s="2">
        <v>10</v>
      </c>
      <c r="N3084" s="2">
        <v>36983.82</v>
      </c>
      <c r="O3084" s="2">
        <v>369838.2</v>
      </c>
      <c r="P3084" s="2">
        <v>9.0399999999999991</v>
      </c>
      <c r="Q3084" s="2">
        <v>336404.83</v>
      </c>
      <c r="R3084" s="2">
        <v>3</v>
      </c>
      <c r="S3084" s="2">
        <f t="shared" si="144"/>
        <v>4</v>
      </c>
      <c r="T3084" s="2">
        <f t="shared" si="145"/>
        <v>2</v>
      </c>
      <c r="U3084" s="6">
        <f t="shared" si="146"/>
        <v>24.091108190976787</v>
      </c>
    </row>
    <row r="3085" spans="1:21" x14ac:dyDescent="0.3">
      <c r="A3085" s="2" t="s">
        <v>3100</v>
      </c>
      <c r="B3085" s="2" t="s">
        <v>8048</v>
      </c>
      <c r="C3085" s="3">
        <v>45604</v>
      </c>
      <c r="D3085" s="4">
        <v>3</v>
      </c>
      <c r="E3085" s="3">
        <v>45605</v>
      </c>
      <c r="F3085" s="3">
        <v>45610</v>
      </c>
      <c r="G3085" s="3">
        <v>37201</v>
      </c>
      <c r="H3085" s="2" t="s">
        <v>9879</v>
      </c>
      <c r="I3085" s="2" t="s">
        <v>9900</v>
      </c>
      <c r="J3085" s="2" t="s">
        <v>9906</v>
      </c>
      <c r="K3085" s="2" t="s">
        <v>9911</v>
      </c>
      <c r="L3085" s="2" t="s">
        <v>9926</v>
      </c>
      <c r="M3085" s="2">
        <v>10</v>
      </c>
      <c r="N3085" s="2">
        <v>5594.12</v>
      </c>
      <c r="O3085" s="2">
        <v>55941.2</v>
      </c>
      <c r="P3085" s="2">
        <v>2.6</v>
      </c>
      <c r="Q3085" s="2">
        <v>54486.73</v>
      </c>
      <c r="R3085" s="2">
        <v>1</v>
      </c>
      <c r="S3085" s="2">
        <f t="shared" si="144"/>
        <v>6</v>
      </c>
      <c r="T3085" s="2">
        <f t="shared" si="145"/>
        <v>-3</v>
      </c>
      <c r="U3085" s="6">
        <f t="shared" si="146"/>
        <v>23.006160164271048</v>
      </c>
    </row>
    <row r="3086" spans="1:21" x14ac:dyDescent="0.3">
      <c r="A3086" s="2" t="s">
        <v>3101</v>
      </c>
      <c r="B3086" s="2" t="s">
        <v>8049</v>
      </c>
      <c r="C3086" s="3">
        <v>45187</v>
      </c>
      <c r="D3086" s="4">
        <v>10</v>
      </c>
      <c r="E3086" s="3">
        <v>45190</v>
      </c>
      <c r="F3086" s="3">
        <v>45193</v>
      </c>
      <c r="G3086" s="3">
        <v>24003</v>
      </c>
      <c r="H3086" s="2" t="s">
        <v>9879</v>
      </c>
      <c r="I3086" s="2" t="s">
        <v>9893</v>
      </c>
      <c r="J3086" s="2" t="s">
        <v>9904</v>
      </c>
      <c r="K3086" s="2" t="s">
        <v>9912</v>
      </c>
      <c r="L3086" s="2" t="s">
        <v>9928</v>
      </c>
      <c r="M3086" s="2">
        <v>2</v>
      </c>
      <c r="N3086" s="2">
        <v>36780.11</v>
      </c>
      <c r="O3086" s="2">
        <v>73560.22</v>
      </c>
      <c r="P3086" s="2">
        <v>9.7899999999999991</v>
      </c>
      <c r="Q3086" s="2">
        <v>66358.67</v>
      </c>
      <c r="R3086" s="2">
        <v>3</v>
      </c>
      <c r="S3086" s="2">
        <f t="shared" si="144"/>
        <v>6</v>
      </c>
      <c r="T3086" s="2">
        <f t="shared" si="145"/>
        <v>4</v>
      </c>
      <c r="U3086" s="6">
        <f t="shared" si="146"/>
        <v>58.000649682119814</v>
      </c>
    </row>
    <row r="3087" spans="1:21" x14ac:dyDescent="0.3">
      <c r="A3087" s="2" t="s">
        <v>3102</v>
      </c>
      <c r="B3087" s="2" t="s">
        <v>8050</v>
      </c>
      <c r="C3087" s="3">
        <v>45749</v>
      </c>
      <c r="D3087" s="4">
        <v>7</v>
      </c>
      <c r="E3087" s="3">
        <v>45753</v>
      </c>
      <c r="F3087" s="3">
        <v>45758</v>
      </c>
      <c r="G3087" s="3">
        <v>38358</v>
      </c>
      <c r="H3087" s="2" t="s">
        <v>9879</v>
      </c>
      <c r="I3087" s="2" t="s">
        <v>9896</v>
      </c>
      <c r="J3087" s="2" t="s">
        <v>9903</v>
      </c>
      <c r="K3087" s="2" t="s">
        <v>9907</v>
      </c>
      <c r="L3087" s="2" t="s">
        <v>9913</v>
      </c>
      <c r="M3087" s="2">
        <v>1</v>
      </c>
      <c r="N3087" s="2">
        <v>44399.82</v>
      </c>
      <c r="O3087" s="2">
        <v>44399.82</v>
      </c>
      <c r="P3087" s="2">
        <v>10.61</v>
      </c>
      <c r="Q3087" s="2">
        <v>39689</v>
      </c>
      <c r="R3087" s="2">
        <v>2</v>
      </c>
      <c r="S3087" s="2">
        <f t="shared" si="144"/>
        <v>9</v>
      </c>
      <c r="T3087" s="2">
        <f t="shared" si="145"/>
        <v>-2</v>
      </c>
      <c r="U3087" s="6">
        <f t="shared" si="146"/>
        <v>20.236114732724904</v>
      </c>
    </row>
    <row r="3088" spans="1:21" x14ac:dyDescent="0.3">
      <c r="A3088" s="2" t="s">
        <v>3103</v>
      </c>
      <c r="B3088" s="2" t="s">
        <v>8051</v>
      </c>
      <c r="C3088" s="3">
        <v>45717</v>
      </c>
      <c r="D3088" s="4">
        <v>9</v>
      </c>
      <c r="E3088" s="3">
        <v>45720</v>
      </c>
      <c r="F3088" s="3">
        <v>45721</v>
      </c>
      <c r="G3088" s="3">
        <v>25581</v>
      </c>
      <c r="H3088" s="2" t="s">
        <v>9882</v>
      </c>
      <c r="I3088" s="2" t="s">
        <v>9895</v>
      </c>
      <c r="J3088" s="2" t="s">
        <v>9904</v>
      </c>
      <c r="K3088" s="2" t="s">
        <v>9909</v>
      </c>
      <c r="L3088" s="2" t="s">
        <v>9916</v>
      </c>
      <c r="M3088" s="2">
        <v>6</v>
      </c>
      <c r="N3088" s="2">
        <v>18608.650000000001</v>
      </c>
      <c r="O3088" s="2">
        <v>111651.9</v>
      </c>
      <c r="P3088" s="2">
        <v>28.38</v>
      </c>
      <c r="Q3088" s="2">
        <v>79965.09</v>
      </c>
      <c r="R3088" s="2">
        <v>5</v>
      </c>
      <c r="S3088" s="2">
        <f t="shared" si="144"/>
        <v>4</v>
      </c>
      <c r="T3088" s="2">
        <f t="shared" si="145"/>
        <v>5</v>
      </c>
      <c r="U3088" s="6">
        <f t="shared" si="146"/>
        <v>55.129363449691994</v>
      </c>
    </row>
    <row r="3089" spans="1:21" x14ac:dyDescent="0.3">
      <c r="A3089" s="2" t="s">
        <v>3104</v>
      </c>
      <c r="B3089" s="2" t="s">
        <v>8052</v>
      </c>
      <c r="C3089" s="3">
        <v>45373</v>
      </c>
      <c r="D3089" s="4">
        <v>10</v>
      </c>
      <c r="E3089" s="3">
        <v>45376</v>
      </c>
      <c r="F3089" s="3">
        <v>45380</v>
      </c>
      <c r="G3089" s="3">
        <v>22548</v>
      </c>
      <c r="H3089" s="2" t="s">
        <v>9879</v>
      </c>
      <c r="I3089" s="2" t="s">
        <v>9883</v>
      </c>
      <c r="J3089" s="2" t="s">
        <v>9903</v>
      </c>
      <c r="K3089" s="2" t="s">
        <v>9907</v>
      </c>
      <c r="L3089" s="2" t="s">
        <v>9931</v>
      </c>
      <c r="M3089" s="2">
        <v>5</v>
      </c>
      <c r="N3089" s="2">
        <v>20479.53</v>
      </c>
      <c r="O3089" s="2">
        <v>102397.65</v>
      </c>
      <c r="P3089" s="2">
        <v>4.01</v>
      </c>
      <c r="Q3089" s="2">
        <v>98291.5</v>
      </c>
      <c r="R3089" s="2">
        <v>1</v>
      </c>
      <c r="S3089" s="2">
        <f t="shared" si="144"/>
        <v>7</v>
      </c>
      <c r="T3089" s="2">
        <f t="shared" si="145"/>
        <v>3</v>
      </c>
      <c r="U3089" s="6">
        <f t="shared" si="146"/>
        <v>62.491444216290212</v>
      </c>
    </row>
    <row r="3090" spans="1:21" x14ac:dyDescent="0.3">
      <c r="A3090" s="2" t="s">
        <v>3105</v>
      </c>
      <c r="B3090" s="2" t="s">
        <v>8053</v>
      </c>
      <c r="C3090" s="3">
        <v>45419</v>
      </c>
      <c r="D3090" s="4">
        <v>8</v>
      </c>
      <c r="E3090" s="3">
        <v>45420</v>
      </c>
      <c r="F3090" s="3">
        <v>45422</v>
      </c>
      <c r="G3090" s="3">
        <v>34417</v>
      </c>
      <c r="H3090" s="2" t="s">
        <v>9881</v>
      </c>
      <c r="I3090" s="2" t="s">
        <v>9899</v>
      </c>
      <c r="J3090" s="2" t="s">
        <v>9906</v>
      </c>
      <c r="K3090" s="2" t="s">
        <v>9911</v>
      </c>
      <c r="L3090" s="2" t="s">
        <v>9936</v>
      </c>
      <c r="M3090" s="2">
        <v>4</v>
      </c>
      <c r="N3090" s="2">
        <v>3138.26</v>
      </c>
      <c r="O3090" s="2">
        <v>12553.04</v>
      </c>
      <c r="P3090" s="2">
        <v>22.8</v>
      </c>
      <c r="Q3090" s="2">
        <v>9690.9500000000007</v>
      </c>
      <c r="R3090" s="2">
        <v>5</v>
      </c>
      <c r="S3090" s="2">
        <f t="shared" si="144"/>
        <v>3</v>
      </c>
      <c r="T3090" s="2">
        <f t="shared" si="145"/>
        <v>5</v>
      </c>
      <c r="U3090" s="6">
        <f t="shared" si="146"/>
        <v>30.121169301421887</v>
      </c>
    </row>
    <row r="3091" spans="1:21" x14ac:dyDescent="0.3">
      <c r="A3091" s="2" t="s">
        <v>3106</v>
      </c>
      <c r="B3091" s="2" t="s">
        <v>8054</v>
      </c>
      <c r="C3091" s="3">
        <v>45238</v>
      </c>
      <c r="D3091" s="4">
        <v>4</v>
      </c>
      <c r="E3091" s="3">
        <v>45243</v>
      </c>
      <c r="F3091" s="3">
        <v>45246</v>
      </c>
      <c r="G3091" s="3">
        <v>24329</v>
      </c>
      <c r="H3091" s="2" t="s">
        <v>9882</v>
      </c>
      <c r="I3091" s="2" t="s">
        <v>9888</v>
      </c>
      <c r="J3091" s="2" t="s">
        <v>9904</v>
      </c>
      <c r="K3091" s="2" t="s">
        <v>9909</v>
      </c>
      <c r="L3091" s="2" t="s">
        <v>9916</v>
      </c>
      <c r="M3091" s="2">
        <v>10</v>
      </c>
      <c r="N3091" s="2">
        <v>41425.480000000003</v>
      </c>
      <c r="O3091" s="2">
        <v>414254.8</v>
      </c>
      <c r="P3091" s="2">
        <v>10.83</v>
      </c>
      <c r="Q3091" s="2">
        <v>369391.01</v>
      </c>
      <c r="R3091" s="2">
        <v>2</v>
      </c>
      <c r="S3091" s="2">
        <f t="shared" si="144"/>
        <v>8</v>
      </c>
      <c r="T3091" s="2">
        <f t="shared" si="145"/>
        <v>-4</v>
      </c>
      <c r="U3091" s="6">
        <f t="shared" si="146"/>
        <v>57.247073262839876</v>
      </c>
    </row>
    <row r="3092" spans="1:21" x14ac:dyDescent="0.3">
      <c r="A3092" s="2" t="s">
        <v>3107</v>
      </c>
      <c r="B3092" s="2" t="s">
        <v>8055</v>
      </c>
      <c r="C3092" s="3">
        <v>45380</v>
      </c>
      <c r="D3092" s="4">
        <v>9</v>
      </c>
      <c r="E3092" s="3">
        <v>45383</v>
      </c>
      <c r="F3092" s="3">
        <v>45385</v>
      </c>
      <c r="G3092" s="3">
        <v>32349</v>
      </c>
      <c r="H3092" s="2" t="s">
        <v>9882</v>
      </c>
      <c r="I3092" s="2" t="s">
        <v>9898</v>
      </c>
      <c r="J3092" s="2" t="s">
        <v>9903</v>
      </c>
      <c r="K3092" s="2" t="s">
        <v>9908</v>
      </c>
      <c r="L3092" s="2" t="s">
        <v>9915</v>
      </c>
      <c r="M3092" s="2">
        <v>6</v>
      </c>
      <c r="N3092" s="2">
        <v>21511.69</v>
      </c>
      <c r="O3092" s="2">
        <v>129070.14</v>
      </c>
      <c r="P3092" s="2">
        <v>10.58</v>
      </c>
      <c r="Q3092" s="2">
        <v>115414.52</v>
      </c>
      <c r="R3092" s="2">
        <v>4</v>
      </c>
      <c r="S3092" s="2">
        <f t="shared" si="144"/>
        <v>5</v>
      </c>
      <c r="T3092" s="2">
        <f t="shared" si="145"/>
        <v>4</v>
      </c>
      <c r="U3092" s="6">
        <f t="shared" si="146"/>
        <v>35.674953755086939</v>
      </c>
    </row>
    <row r="3093" spans="1:21" x14ac:dyDescent="0.3">
      <c r="A3093" s="2" t="s">
        <v>3108</v>
      </c>
      <c r="B3093" s="2" t="s">
        <v>8056</v>
      </c>
      <c r="C3093" s="3">
        <v>45688</v>
      </c>
      <c r="D3093" s="4">
        <v>4</v>
      </c>
      <c r="E3093" s="3">
        <v>45693</v>
      </c>
      <c r="F3093" s="3">
        <v>45698</v>
      </c>
      <c r="G3093" s="3">
        <v>23123</v>
      </c>
      <c r="H3093" s="2" t="s">
        <v>9882</v>
      </c>
      <c r="I3093" s="2" t="s">
        <v>9887</v>
      </c>
      <c r="J3093" s="2" t="s">
        <v>9903</v>
      </c>
      <c r="K3093" s="2" t="s">
        <v>9908</v>
      </c>
      <c r="L3093" s="2" t="s">
        <v>9915</v>
      </c>
      <c r="M3093" s="2">
        <v>5</v>
      </c>
      <c r="N3093" s="2">
        <v>26050.79</v>
      </c>
      <c r="O3093" s="2">
        <v>130253.95</v>
      </c>
      <c r="P3093" s="2">
        <v>19.34</v>
      </c>
      <c r="Q3093" s="2">
        <v>105062.84</v>
      </c>
      <c r="R3093" s="2">
        <v>4</v>
      </c>
      <c r="S3093" s="2">
        <f t="shared" si="144"/>
        <v>10</v>
      </c>
      <c r="T3093" s="2">
        <f t="shared" si="145"/>
        <v>-6</v>
      </c>
      <c r="U3093" s="6">
        <f t="shared" si="146"/>
        <v>61.778931815218812</v>
      </c>
    </row>
    <row r="3094" spans="1:21" x14ac:dyDescent="0.3">
      <c r="A3094" s="2" t="s">
        <v>3109</v>
      </c>
      <c r="B3094" s="2" t="s">
        <v>8057</v>
      </c>
      <c r="C3094" s="3">
        <v>45458</v>
      </c>
      <c r="D3094" s="4">
        <v>10</v>
      </c>
      <c r="E3094" s="3">
        <v>45460</v>
      </c>
      <c r="F3094" s="3">
        <v>45463</v>
      </c>
      <c r="G3094" s="3">
        <v>36214</v>
      </c>
      <c r="H3094" s="2" t="s">
        <v>9881</v>
      </c>
      <c r="I3094" s="2" t="s">
        <v>9885</v>
      </c>
      <c r="J3094" s="2" t="s">
        <v>9904</v>
      </c>
      <c r="K3094" s="2" t="s">
        <v>9912</v>
      </c>
      <c r="L3094" s="2" t="s">
        <v>9933</v>
      </c>
      <c r="M3094" s="2">
        <v>5</v>
      </c>
      <c r="N3094" s="2">
        <v>20464.45</v>
      </c>
      <c r="O3094" s="2">
        <v>102322.25</v>
      </c>
      <c r="P3094" s="2">
        <v>18.66</v>
      </c>
      <c r="Q3094" s="2">
        <v>83228.92</v>
      </c>
      <c r="R3094" s="2">
        <v>2</v>
      </c>
      <c r="S3094" s="2">
        <f t="shared" si="144"/>
        <v>5</v>
      </c>
      <c r="T3094" s="2">
        <f t="shared" si="145"/>
        <v>5</v>
      </c>
      <c r="U3094" s="6">
        <f t="shared" si="146"/>
        <v>25.30736021901653</v>
      </c>
    </row>
    <row r="3095" spans="1:21" x14ac:dyDescent="0.3">
      <c r="A3095" s="2" t="s">
        <v>3110</v>
      </c>
      <c r="B3095" s="2" t="s">
        <v>8058</v>
      </c>
      <c r="C3095" s="3">
        <v>45196</v>
      </c>
      <c r="D3095" s="4">
        <v>10</v>
      </c>
      <c r="E3095" s="3">
        <v>45201</v>
      </c>
      <c r="F3095" s="3">
        <v>45203</v>
      </c>
      <c r="G3095" s="3">
        <v>32244</v>
      </c>
      <c r="H3095" s="2" t="s">
        <v>9881</v>
      </c>
      <c r="I3095" s="2" t="s">
        <v>9890</v>
      </c>
      <c r="J3095" s="2" t="s">
        <v>9903</v>
      </c>
      <c r="K3095" s="2" t="s">
        <v>9908</v>
      </c>
      <c r="L3095" s="2" t="s">
        <v>9921</v>
      </c>
      <c r="M3095" s="2">
        <v>6</v>
      </c>
      <c r="N3095" s="2">
        <v>38911.22</v>
      </c>
      <c r="O3095" s="2">
        <v>233467.32</v>
      </c>
      <c r="P3095" s="2">
        <v>15.92</v>
      </c>
      <c r="Q3095" s="2">
        <v>196299.32</v>
      </c>
      <c r="R3095" s="2">
        <v>2</v>
      </c>
      <c r="S3095" s="2">
        <f t="shared" si="144"/>
        <v>7</v>
      </c>
      <c r="T3095" s="2">
        <f t="shared" si="145"/>
        <v>3</v>
      </c>
      <c r="U3095" s="6">
        <f t="shared" si="146"/>
        <v>35.460643394934976</v>
      </c>
    </row>
    <row r="3096" spans="1:21" x14ac:dyDescent="0.3">
      <c r="A3096" s="2" t="s">
        <v>3111</v>
      </c>
      <c r="B3096" s="2" t="s">
        <v>8059</v>
      </c>
      <c r="C3096" s="3">
        <v>45867</v>
      </c>
      <c r="D3096" s="4">
        <v>4</v>
      </c>
      <c r="E3096" s="3">
        <v>45868</v>
      </c>
      <c r="F3096" s="3">
        <v>45871</v>
      </c>
      <c r="G3096" s="3">
        <v>37851</v>
      </c>
      <c r="H3096" s="2" t="s">
        <v>9879</v>
      </c>
      <c r="I3096" s="2" t="s">
        <v>9893</v>
      </c>
      <c r="J3096" s="2" t="s">
        <v>9904</v>
      </c>
      <c r="K3096" s="2" t="s">
        <v>9909</v>
      </c>
      <c r="L3096" s="2" t="s">
        <v>9923</v>
      </c>
      <c r="M3096" s="2">
        <v>5</v>
      </c>
      <c r="N3096" s="2">
        <v>35188.89</v>
      </c>
      <c r="O3096" s="2">
        <v>175944.45</v>
      </c>
      <c r="P3096" s="2">
        <v>1.43</v>
      </c>
      <c r="Q3096" s="2">
        <v>173428.44</v>
      </c>
      <c r="R3096" s="2">
        <v>3</v>
      </c>
      <c r="S3096" s="2">
        <f t="shared" si="144"/>
        <v>4</v>
      </c>
      <c r="T3096" s="2">
        <f t="shared" si="145"/>
        <v>0</v>
      </c>
      <c r="U3096" s="6">
        <f t="shared" si="146"/>
        <v>21.945958814426856</v>
      </c>
    </row>
    <row r="3097" spans="1:21" x14ac:dyDescent="0.3">
      <c r="A3097" s="2" t="s">
        <v>3112</v>
      </c>
      <c r="B3097" s="2" t="s">
        <v>8060</v>
      </c>
      <c r="C3097" s="3">
        <v>45454</v>
      </c>
      <c r="D3097" s="4">
        <v>9</v>
      </c>
      <c r="E3097" s="3">
        <v>45456</v>
      </c>
      <c r="F3097" s="3">
        <v>45460</v>
      </c>
      <c r="G3097" s="3">
        <v>28421</v>
      </c>
      <c r="H3097" s="2" t="s">
        <v>9879</v>
      </c>
      <c r="I3097" s="2" t="s">
        <v>9900</v>
      </c>
      <c r="J3097" s="2" t="s">
        <v>9906</v>
      </c>
      <c r="K3097" s="2" t="s">
        <v>9911</v>
      </c>
      <c r="L3097" s="2" t="s">
        <v>9926</v>
      </c>
      <c r="M3097" s="2">
        <v>6</v>
      </c>
      <c r="N3097" s="2">
        <v>21516.57</v>
      </c>
      <c r="O3097" s="2">
        <v>129099.42</v>
      </c>
      <c r="P3097" s="2">
        <v>1.89</v>
      </c>
      <c r="Q3097" s="2">
        <v>126659.44</v>
      </c>
      <c r="R3097" s="2">
        <v>1</v>
      </c>
      <c r="S3097" s="2">
        <f t="shared" si="144"/>
        <v>6</v>
      </c>
      <c r="T3097" s="2">
        <f t="shared" si="145"/>
        <v>3</v>
      </c>
      <c r="U3097" s="6">
        <f t="shared" si="146"/>
        <v>46.633812457221083</v>
      </c>
    </row>
    <row r="3098" spans="1:21" x14ac:dyDescent="0.3">
      <c r="A3098" s="2" t="s">
        <v>3113</v>
      </c>
      <c r="B3098" s="2" t="s">
        <v>8061</v>
      </c>
      <c r="C3098" s="3">
        <v>45794</v>
      </c>
      <c r="D3098" s="4">
        <v>8</v>
      </c>
      <c r="E3098" s="3">
        <v>45798</v>
      </c>
      <c r="F3098" s="3">
        <v>45803</v>
      </c>
      <c r="G3098" s="3">
        <v>34194</v>
      </c>
      <c r="H3098" s="2" t="s">
        <v>9881</v>
      </c>
      <c r="I3098" s="2" t="s">
        <v>9891</v>
      </c>
      <c r="J3098" s="2" t="s">
        <v>9903</v>
      </c>
      <c r="K3098" s="2" t="s">
        <v>9908</v>
      </c>
      <c r="L3098" s="2" t="s">
        <v>9915</v>
      </c>
      <c r="M3098" s="2">
        <v>4</v>
      </c>
      <c r="N3098" s="2">
        <v>20412.8</v>
      </c>
      <c r="O3098" s="2">
        <v>81651.199999999997</v>
      </c>
      <c r="P3098" s="2">
        <v>4.09</v>
      </c>
      <c r="Q3098" s="2">
        <v>78311.67</v>
      </c>
      <c r="R3098" s="2">
        <v>5</v>
      </c>
      <c r="S3098" s="2">
        <f t="shared" si="144"/>
        <v>9</v>
      </c>
      <c r="T3098" s="2">
        <f t="shared" si="145"/>
        <v>-1</v>
      </c>
      <c r="U3098" s="6">
        <f t="shared" si="146"/>
        <v>31.759727868580434</v>
      </c>
    </row>
    <row r="3099" spans="1:21" x14ac:dyDescent="0.3">
      <c r="A3099" s="2" t="s">
        <v>3114</v>
      </c>
      <c r="B3099" s="2" t="s">
        <v>8062</v>
      </c>
      <c r="C3099" s="3">
        <v>45753</v>
      </c>
      <c r="D3099" s="4">
        <v>3</v>
      </c>
      <c r="E3099" s="3">
        <v>45756</v>
      </c>
      <c r="F3099" s="3">
        <v>45758</v>
      </c>
      <c r="G3099" s="3">
        <v>31043</v>
      </c>
      <c r="H3099" s="2" t="s">
        <v>9882</v>
      </c>
      <c r="I3099" s="2" t="s">
        <v>9895</v>
      </c>
      <c r="J3099" s="2" t="s">
        <v>9906</v>
      </c>
      <c r="K3099" s="2" t="s">
        <v>9911</v>
      </c>
      <c r="L3099" s="2" t="s">
        <v>9922</v>
      </c>
      <c r="M3099" s="2">
        <v>9</v>
      </c>
      <c r="N3099" s="2">
        <v>9702.52</v>
      </c>
      <c r="O3099" s="2">
        <v>87322.680000000008</v>
      </c>
      <c r="P3099" s="2">
        <v>26.37</v>
      </c>
      <c r="Q3099" s="2">
        <v>64295.69</v>
      </c>
      <c r="R3099" s="2">
        <v>5</v>
      </c>
      <c r="S3099" s="2">
        <f t="shared" si="144"/>
        <v>5</v>
      </c>
      <c r="T3099" s="2">
        <f t="shared" si="145"/>
        <v>-2</v>
      </c>
      <c r="U3099" s="6">
        <f t="shared" si="146"/>
        <v>40.27247245942246</v>
      </c>
    </row>
    <row r="3100" spans="1:21" x14ac:dyDescent="0.3">
      <c r="A3100" s="2" t="s">
        <v>3115</v>
      </c>
      <c r="B3100" s="2" t="s">
        <v>8063</v>
      </c>
      <c r="C3100" s="3">
        <v>45427</v>
      </c>
      <c r="D3100" s="4">
        <v>6</v>
      </c>
      <c r="E3100" s="3">
        <v>45432</v>
      </c>
      <c r="F3100" s="3">
        <v>45436</v>
      </c>
      <c r="G3100" s="3">
        <v>39199</v>
      </c>
      <c r="H3100" s="2" t="s">
        <v>9879</v>
      </c>
      <c r="I3100" s="2" t="s">
        <v>9896</v>
      </c>
      <c r="J3100" s="2" t="s">
        <v>9904</v>
      </c>
      <c r="K3100" s="2" t="s">
        <v>9912</v>
      </c>
      <c r="L3100" s="2" t="s">
        <v>9930</v>
      </c>
      <c r="M3100" s="2">
        <v>1</v>
      </c>
      <c r="N3100" s="2">
        <v>45218.57</v>
      </c>
      <c r="O3100" s="2">
        <v>45218.57</v>
      </c>
      <c r="P3100" s="2">
        <v>5.3</v>
      </c>
      <c r="Q3100" s="2">
        <v>42821.99</v>
      </c>
      <c r="R3100" s="2">
        <v>3</v>
      </c>
      <c r="S3100" s="2">
        <f t="shared" si="144"/>
        <v>9</v>
      </c>
      <c r="T3100" s="2">
        <f t="shared" si="145"/>
        <v>-3</v>
      </c>
      <c r="U3100" s="6">
        <f t="shared" si="146"/>
        <v>17.050038022813688</v>
      </c>
    </row>
    <row r="3101" spans="1:21" x14ac:dyDescent="0.3">
      <c r="A3101" s="2" t="s">
        <v>3116</v>
      </c>
      <c r="B3101" s="2" t="s">
        <v>8064</v>
      </c>
      <c r="C3101" s="3">
        <v>45565</v>
      </c>
      <c r="D3101" s="4">
        <v>7</v>
      </c>
      <c r="E3101" s="3">
        <v>45569</v>
      </c>
      <c r="F3101" s="3">
        <v>45571</v>
      </c>
      <c r="G3101" s="3">
        <v>38516</v>
      </c>
      <c r="H3101" s="2" t="s">
        <v>9880</v>
      </c>
      <c r="I3101" s="2" t="s">
        <v>9897</v>
      </c>
      <c r="J3101" s="2" t="s">
        <v>9904</v>
      </c>
      <c r="K3101" s="2" t="s">
        <v>9909</v>
      </c>
      <c r="L3101" s="2" t="s">
        <v>9927</v>
      </c>
      <c r="M3101" s="2">
        <v>2</v>
      </c>
      <c r="N3101" s="2">
        <v>16765.48</v>
      </c>
      <c r="O3101" s="2">
        <v>33530.959999999999</v>
      </c>
      <c r="P3101" s="2">
        <v>28.1</v>
      </c>
      <c r="Q3101" s="2">
        <v>24108.76</v>
      </c>
      <c r="R3101" s="2">
        <v>2</v>
      </c>
      <c r="S3101" s="2">
        <f t="shared" si="144"/>
        <v>6</v>
      </c>
      <c r="T3101" s="2">
        <f t="shared" si="145"/>
        <v>1</v>
      </c>
      <c r="U3101" s="6">
        <f t="shared" si="146"/>
        <v>19.299110198494184</v>
      </c>
    </row>
    <row r="3102" spans="1:21" x14ac:dyDescent="0.3">
      <c r="A3102" s="2" t="s">
        <v>3117</v>
      </c>
      <c r="B3102" s="2" t="s">
        <v>8065</v>
      </c>
      <c r="C3102" s="3">
        <v>45802</v>
      </c>
      <c r="D3102" s="4">
        <v>10</v>
      </c>
      <c r="E3102" s="3">
        <v>45805</v>
      </c>
      <c r="F3102" s="3">
        <v>45810</v>
      </c>
      <c r="G3102" s="3">
        <v>28222</v>
      </c>
      <c r="H3102" s="2" t="s">
        <v>9880</v>
      </c>
      <c r="I3102" s="2" t="s">
        <v>9901</v>
      </c>
      <c r="J3102" s="2" t="s">
        <v>9906</v>
      </c>
      <c r="K3102" s="2" t="s">
        <v>9911</v>
      </c>
      <c r="L3102" s="2" t="s">
        <v>9919</v>
      </c>
      <c r="M3102" s="2">
        <v>10</v>
      </c>
      <c r="N3102" s="2">
        <v>21577.88</v>
      </c>
      <c r="O3102" s="2">
        <v>215778.8</v>
      </c>
      <c r="P3102" s="2">
        <v>19.059999999999999</v>
      </c>
      <c r="Q3102" s="2">
        <v>174651.36</v>
      </c>
      <c r="R3102" s="2">
        <v>1</v>
      </c>
      <c r="S3102" s="2">
        <f t="shared" si="144"/>
        <v>8</v>
      </c>
      <c r="T3102" s="2">
        <f t="shared" si="145"/>
        <v>2</v>
      </c>
      <c r="U3102" s="6">
        <f t="shared" si="146"/>
        <v>48.132089176957031</v>
      </c>
    </row>
    <row r="3103" spans="1:21" x14ac:dyDescent="0.3">
      <c r="A3103" s="2" t="s">
        <v>3118</v>
      </c>
      <c r="B3103" s="2" t="s">
        <v>8066</v>
      </c>
      <c r="C3103" s="3">
        <v>45310</v>
      </c>
      <c r="D3103" s="4">
        <v>9</v>
      </c>
      <c r="E3103" s="3">
        <v>45312</v>
      </c>
      <c r="F3103" s="3">
        <v>45314</v>
      </c>
      <c r="G3103" s="3">
        <v>32044</v>
      </c>
      <c r="H3103" s="2" t="s">
        <v>9879</v>
      </c>
      <c r="I3103" s="2" t="s">
        <v>9896</v>
      </c>
      <c r="J3103" s="2" t="s">
        <v>9905</v>
      </c>
      <c r="K3103" s="2" t="s">
        <v>9910</v>
      </c>
      <c r="L3103" s="2" t="s">
        <v>9924</v>
      </c>
      <c r="M3103" s="2">
        <v>4</v>
      </c>
      <c r="N3103" s="2">
        <v>1840.63</v>
      </c>
      <c r="O3103" s="2">
        <v>7362.52</v>
      </c>
      <c r="P3103" s="2">
        <v>17.13</v>
      </c>
      <c r="Q3103" s="2">
        <v>6101.32</v>
      </c>
      <c r="R3103" s="2">
        <v>4</v>
      </c>
      <c r="S3103" s="2">
        <f t="shared" si="144"/>
        <v>4</v>
      </c>
      <c r="T3103" s="2">
        <f t="shared" si="145"/>
        <v>5</v>
      </c>
      <c r="U3103" s="6">
        <f t="shared" si="146"/>
        <v>36.319020172910662</v>
      </c>
    </row>
    <row r="3104" spans="1:21" x14ac:dyDescent="0.3">
      <c r="A3104" s="2" t="s">
        <v>3119</v>
      </c>
      <c r="B3104" s="2" t="s">
        <v>8067</v>
      </c>
      <c r="C3104" s="3">
        <v>45648</v>
      </c>
      <c r="D3104" s="4">
        <v>8</v>
      </c>
      <c r="E3104" s="3">
        <v>45649</v>
      </c>
      <c r="F3104" s="3">
        <v>45650</v>
      </c>
      <c r="G3104" s="3">
        <v>33260</v>
      </c>
      <c r="H3104" s="2" t="s">
        <v>9881</v>
      </c>
      <c r="I3104" s="2" t="s">
        <v>9885</v>
      </c>
      <c r="J3104" s="2" t="s">
        <v>9903</v>
      </c>
      <c r="K3104" s="2" t="s">
        <v>9907</v>
      </c>
      <c r="L3104" s="2" t="s">
        <v>9932</v>
      </c>
      <c r="M3104" s="2">
        <v>7</v>
      </c>
      <c r="N3104" s="2">
        <v>5078.93</v>
      </c>
      <c r="O3104" s="2">
        <v>35552.51</v>
      </c>
      <c r="P3104" s="2">
        <v>20.71</v>
      </c>
      <c r="Q3104" s="2">
        <v>28189.59</v>
      </c>
      <c r="R3104" s="2">
        <v>1</v>
      </c>
      <c r="S3104" s="2">
        <f t="shared" si="144"/>
        <v>2</v>
      </c>
      <c r="T3104" s="2">
        <f t="shared" si="145"/>
        <v>6</v>
      </c>
      <c r="U3104" s="6">
        <f t="shared" si="146"/>
        <v>33.915130042676545</v>
      </c>
    </row>
    <row r="3105" spans="1:21" x14ac:dyDescent="0.3">
      <c r="A3105" s="2" t="s">
        <v>3120</v>
      </c>
      <c r="B3105" s="2" t="s">
        <v>8068</v>
      </c>
      <c r="C3105" s="3">
        <v>45513</v>
      </c>
      <c r="D3105" s="4">
        <v>4</v>
      </c>
      <c r="E3105" s="3">
        <v>45516</v>
      </c>
      <c r="F3105" s="3">
        <v>45521</v>
      </c>
      <c r="G3105" s="3">
        <v>26281</v>
      </c>
      <c r="H3105" s="2" t="s">
        <v>9879</v>
      </c>
      <c r="I3105" s="2" t="s">
        <v>9896</v>
      </c>
      <c r="J3105" s="2" t="s">
        <v>9903</v>
      </c>
      <c r="K3105" s="2" t="s">
        <v>9907</v>
      </c>
      <c r="L3105" s="2" t="s">
        <v>9913</v>
      </c>
      <c r="M3105" s="2">
        <v>8</v>
      </c>
      <c r="N3105" s="2">
        <v>323.51</v>
      </c>
      <c r="O3105" s="2">
        <v>2588.08</v>
      </c>
      <c r="P3105" s="2">
        <v>15.03</v>
      </c>
      <c r="Q3105" s="2">
        <v>2199.09</v>
      </c>
      <c r="R3105" s="2">
        <v>1</v>
      </c>
      <c r="S3105" s="2">
        <f t="shared" si="144"/>
        <v>8</v>
      </c>
      <c r="T3105" s="2">
        <f t="shared" si="145"/>
        <v>-4</v>
      </c>
      <c r="U3105" s="6">
        <f t="shared" si="146"/>
        <v>52.653011559521396</v>
      </c>
    </row>
    <row r="3106" spans="1:21" x14ac:dyDescent="0.3">
      <c r="A3106" s="2" t="s">
        <v>3121</v>
      </c>
      <c r="B3106" s="2" t="s">
        <v>8069</v>
      </c>
      <c r="C3106" s="3">
        <v>45566</v>
      </c>
      <c r="D3106" s="4">
        <v>6</v>
      </c>
      <c r="E3106" s="3">
        <v>45571</v>
      </c>
      <c r="F3106" s="3">
        <v>45573</v>
      </c>
      <c r="G3106" s="3">
        <v>27062</v>
      </c>
      <c r="H3106" s="2" t="s">
        <v>9879</v>
      </c>
      <c r="I3106" s="2" t="s">
        <v>9893</v>
      </c>
      <c r="J3106" s="2" t="s">
        <v>9904</v>
      </c>
      <c r="K3106" s="2" t="s">
        <v>9912</v>
      </c>
      <c r="L3106" s="2" t="s">
        <v>9930</v>
      </c>
      <c r="M3106" s="2">
        <v>7</v>
      </c>
      <c r="N3106" s="2">
        <v>12588.27</v>
      </c>
      <c r="O3106" s="2">
        <v>88117.89</v>
      </c>
      <c r="P3106" s="2">
        <v>21.86</v>
      </c>
      <c r="Q3106" s="2">
        <v>68855.320000000007</v>
      </c>
      <c r="R3106" s="2">
        <v>5</v>
      </c>
      <c r="S3106" s="2">
        <f t="shared" si="144"/>
        <v>7</v>
      </c>
      <c r="T3106" s="2">
        <f t="shared" si="145"/>
        <v>-1</v>
      </c>
      <c r="U3106" s="6">
        <f t="shared" si="146"/>
        <v>50.660511058621431</v>
      </c>
    </row>
    <row r="3107" spans="1:21" x14ac:dyDescent="0.3">
      <c r="A3107" s="2" t="s">
        <v>3122</v>
      </c>
      <c r="B3107" s="2" t="s">
        <v>8070</v>
      </c>
      <c r="C3107" s="3">
        <v>45715</v>
      </c>
      <c r="D3107" s="4">
        <v>10</v>
      </c>
      <c r="E3107" s="3">
        <v>45718</v>
      </c>
      <c r="F3107" s="3">
        <v>45723</v>
      </c>
      <c r="G3107" s="3">
        <v>25602</v>
      </c>
      <c r="H3107" s="2" t="s">
        <v>9882</v>
      </c>
      <c r="I3107" s="2" t="s">
        <v>9898</v>
      </c>
      <c r="J3107" s="2" t="s">
        <v>9904</v>
      </c>
      <c r="K3107" s="2" t="s">
        <v>9909</v>
      </c>
      <c r="L3107" s="2" t="s">
        <v>9929</v>
      </c>
      <c r="M3107" s="2">
        <v>9</v>
      </c>
      <c r="N3107" s="2">
        <v>20405.39</v>
      </c>
      <c r="O3107" s="2">
        <v>183648.51</v>
      </c>
      <c r="P3107" s="2">
        <v>12.83</v>
      </c>
      <c r="Q3107" s="2">
        <v>160086.41</v>
      </c>
      <c r="R3107" s="2">
        <v>5</v>
      </c>
      <c r="S3107" s="2">
        <f t="shared" si="144"/>
        <v>8</v>
      </c>
      <c r="T3107" s="2">
        <f t="shared" si="145"/>
        <v>2</v>
      </c>
      <c r="U3107" s="6">
        <f t="shared" si="146"/>
        <v>55.066392881587952</v>
      </c>
    </row>
    <row r="3108" spans="1:21" x14ac:dyDescent="0.3">
      <c r="A3108" s="2" t="s">
        <v>3123</v>
      </c>
      <c r="B3108" s="2" t="s">
        <v>5370</v>
      </c>
      <c r="C3108" s="3">
        <v>45700</v>
      </c>
      <c r="D3108" s="4">
        <v>3</v>
      </c>
      <c r="E3108" s="3">
        <v>45703</v>
      </c>
      <c r="F3108" s="3">
        <v>45707</v>
      </c>
      <c r="G3108" s="3">
        <v>30099</v>
      </c>
      <c r="H3108" s="2" t="s">
        <v>9882</v>
      </c>
      <c r="I3108" s="2" t="s">
        <v>9898</v>
      </c>
      <c r="J3108" s="2" t="s">
        <v>9904</v>
      </c>
      <c r="K3108" s="2" t="s">
        <v>9912</v>
      </c>
      <c r="L3108" s="2" t="s">
        <v>9920</v>
      </c>
      <c r="M3108" s="2">
        <v>1</v>
      </c>
      <c r="N3108" s="2">
        <v>39065.96</v>
      </c>
      <c r="O3108" s="2">
        <v>39065.96</v>
      </c>
      <c r="P3108" s="2">
        <v>2.83</v>
      </c>
      <c r="Q3108" s="2">
        <v>37960.39</v>
      </c>
      <c r="R3108" s="2">
        <v>3</v>
      </c>
      <c r="S3108" s="2">
        <f t="shared" si="144"/>
        <v>7</v>
      </c>
      <c r="T3108" s="2">
        <f t="shared" si="145"/>
        <v>-4</v>
      </c>
      <c r="U3108" s="6">
        <f t="shared" si="146"/>
        <v>42.713210130047912</v>
      </c>
    </row>
    <row r="3109" spans="1:21" x14ac:dyDescent="0.3">
      <c r="A3109" s="2" t="s">
        <v>3124</v>
      </c>
      <c r="B3109" s="2" t="s">
        <v>8071</v>
      </c>
      <c r="C3109" s="3">
        <v>45680</v>
      </c>
      <c r="D3109" s="4">
        <v>5</v>
      </c>
      <c r="E3109" s="3">
        <v>45682</v>
      </c>
      <c r="F3109" s="3">
        <v>45684</v>
      </c>
      <c r="G3109" s="3">
        <v>39255</v>
      </c>
      <c r="H3109" s="2" t="s">
        <v>9879</v>
      </c>
      <c r="I3109" s="2" t="s">
        <v>9883</v>
      </c>
      <c r="J3109" s="2" t="s">
        <v>9906</v>
      </c>
      <c r="K3109" s="2" t="s">
        <v>9911</v>
      </c>
      <c r="L3109" s="2" t="s">
        <v>9936</v>
      </c>
      <c r="M3109" s="2">
        <v>4</v>
      </c>
      <c r="N3109" s="2">
        <v>45282.85</v>
      </c>
      <c r="O3109" s="2">
        <v>181131.4</v>
      </c>
      <c r="P3109" s="2">
        <v>1.29</v>
      </c>
      <c r="Q3109" s="2">
        <v>178794.8</v>
      </c>
      <c r="R3109" s="2">
        <v>3</v>
      </c>
      <c r="S3109" s="2">
        <f t="shared" si="144"/>
        <v>4</v>
      </c>
      <c r="T3109" s="2">
        <f t="shared" si="145"/>
        <v>1</v>
      </c>
      <c r="U3109" s="6">
        <f t="shared" si="146"/>
        <v>17.590057636887607</v>
      </c>
    </row>
    <row r="3110" spans="1:21" x14ac:dyDescent="0.3">
      <c r="A3110" s="2" t="s">
        <v>3125</v>
      </c>
      <c r="B3110" s="2" t="s">
        <v>8072</v>
      </c>
      <c r="C3110" s="3">
        <v>45314</v>
      </c>
      <c r="D3110" s="4">
        <v>4</v>
      </c>
      <c r="E3110" s="3">
        <v>45315</v>
      </c>
      <c r="F3110" s="3">
        <v>45319</v>
      </c>
      <c r="G3110" s="3">
        <v>27836</v>
      </c>
      <c r="H3110" s="2" t="s">
        <v>9880</v>
      </c>
      <c r="I3110" s="2" t="s">
        <v>9884</v>
      </c>
      <c r="J3110" s="2" t="s">
        <v>9904</v>
      </c>
      <c r="K3110" s="2" t="s">
        <v>9912</v>
      </c>
      <c r="L3110" s="2" t="s">
        <v>9928</v>
      </c>
      <c r="M3110" s="2">
        <v>2</v>
      </c>
      <c r="N3110" s="2">
        <v>7443.95</v>
      </c>
      <c r="O3110" s="2">
        <v>14887.9</v>
      </c>
      <c r="P3110" s="2">
        <v>27.27</v>
      </c>
      <c r="Q3110" s="2">
        <v>10827.97</v>
      </c>
      <c r="R3110" s="2">
        <v>5</v>
      </c>
      <c r="S3110" s="2">
        <f t="shared" si="144"/>
        <v>5</v>
      </c>
      <c r="T3110" s="2">
        <f t="shared" si="145"/>
        <v>-1</v>
      </c>
      <c r="U3110" s="6">
        <f t="shared" si="146"/>
        <v>47.850150854844117</v>
      </c>
    </row>
    <row r="3111" spans="1:21" x14ac:dyDescent="0.3">
      <c r="A3111" s="2" t="s">
        <v>3126</v>
      </c>
      <c r="B3111" s="2" t="s">
        <v>8073</v>
      </c>
      <c r="C3111" s="3">
        <v>45289</v>
      </c>
      <c r="D3111" s="4">
        <v>10</v>
      </c>
      <c r="E3111" s="3">
        <v>45291</v>
      </c>
      <c r="F3111" s="3">
        <v>45293</v>
      </c>
      <c r="G3111" s="3">
        <v>33106</v>
      </c>
      <c r="H3111" s="2" t="s">
        <v>9882</v>
      </c>
      <c r="I3111" s="2" t="s">
        <v>9902</v>
      </c>
      <c r="J3111" s="2" t="s">
        <v>9904</v>
      </c>
      <c r="K3111" s="2" t="s">
        <v>9912</v>
      </c>
      <c r="L3111" s="2" t="s">
        <v>9933</v>
      </c>
      <c r="M3111" s="2">
        <v>9</v>
      </c>
      <c r="N3111" s="2">
        <v>30655.34</v>
      </c>
      <c r="O3111" s="2">
        <v>275898.06</v>
      </c>
      <c r="P3111" s="2">
        <v>29.09</v>
      </c>
      <c r="Q3111" s="2">
        <v>195639.31</v>
      </c>
      <c r="R3111" s="2">
        <v>5</v>
      </c>
      <c r="S3111" s="2">
        <f t="shared" si="144"/>
        <v>4</v>
      </c>
      <c r="T3111" s="2">
        <f t="shared" si="145"/>
        <v>6</v>
      </c>
      <c r="U3111" s="6">
        <f t="shared" si="146"/>
        <v>33.356579159284905</v>
      </c>
    </row>
    <row r="3112" spans="1:21" x14ac:dyDescent="0.3">
      <c r="A3112" s="2" t="s">
        <v>3127</v>
      </c>
      <c r="B3112" s="2" t="s">
        <v>7909</v>
      </c>
      <c r="C3112" s="3">
        <v>45337</v>
      </c>
      <c r="D3112" s="4">
        <v>9</v>
      </c>
      <c r="E3112" s="3">
        <v>45341</v>
      </c>
      <c r="F3112" s="3">
        <v>45344</v>
      </c>
      <c r="G3112" s="3">
        <v>28299</v>
      </c>
      <c r="H3112" s="2" t="s">
        <v>9882</v>
      </c>
      <c r="I3112" s="2" t="s">
        <v>9887</v>
      </c>
      <c r="J3112" s="2" t="s">
        <v>9904</v>
      </c>
      <c r="K3112" s="2" t="s">
        <v>9912</v>
      </c>
      <c r="L3112" s="2" t="s">
        <v>9928</v>
      </c>
      <c r="M3112" s="2">
        <v>3</v>
      </c>
      <c r="N3112" s="2">
        <v>27302.880000000001</v>
      </c>
      <c r="O3112" s="2">
        <v>81908.639999999999</v>
      </c>
      <c r="P3112" s="2">
        <v>3.25</v>
      </c>
      <c r="Q3112" s="2">
        <v>79246.61</v>
      </c>
      <c r="R3112" s="2">
        <v>3</v>
      </c>
      <c r="S3112" s="2">
        <f t="shared" si="144"/>
        <v>7</v>
      </c>
      <c r="T3112" s="2">
        <f t="shared" si="145"/>
        <v>2</v>
      </c>
      <c r="U3112" s="6">
        <f t="shared" si="146"/>
        <v>46.647501711156742</v>
      </c>
    </row>
    <row r="3113" spans="1:21" x14ac:dyDescent="0.3">
      <c r="A3113" s="2" t="s">
        <v>3128</v>
      </c>
      <c r="B3113" s="2" t="s">
        <v>8074</v>
      </c>
      <c r="C3113" s="3">
        <v>45176</v>
      </c>
      <c r="D3113" s="4">
        <v>4</v>
      </c>
      <c r="E3113" s="3">
        <v>45178</v>
      </c>
      <c r="F3113" s="3">
        <v>45180</v>
      </c>
      <c r="G3113" s="3">
        <v>25775</v>
      </c>
      <c r="H3113" s="2" t="s">
        <v>9879</v>
      </c>
      <c r="I3113" s="2" t="s">
        <v>9886</v>
      </c>
      <c r="J3113" s="2" t="s">
        <v>9904</v>
      </c>
      <c r="K3113" s="2" t="s">
        <v>9912</v>
      </c>
      <c r="L3113" s="2" t="s">
        <v>9933</v>
      </c>
      <c r="M3113" s="2">
        <v>3</v>
      </c>
      <c r="N3113" s="2">
        <v>13050.29</v>
      </c>
      <c r="O3113" s="2">
        <v>39150.870000000003</v>
      </c>
      <c r="P3113" s="2">
        <v>8.43</v>
      </c>
      <c r="Q3113" s="2">
        <v>35850.449999999997</v>
      </c>
      <c r="R3113" s="2">
        <v>3</v>
      </c>
      <c r="S3113" s="2">
        <f t="shared" si="144"/>
        <v>4</v>
      </c>
      <c r="T3113" s="2">
        <f t="shared" si="145"/>
        <v>0</v>
      </c>
      <c r="U3113" s="6">
        <f t="shared" si="146"/>
        <v>53.118389697307705</v>
      </c>
    </row>
    <row r="3114" spans="1:21" x14ac:dyDescent="0.3">
      <c r="A3114" s="2" t="s">
        <v>3129</v>
      </c>
      <c r="B3114" s="2" t="s">
        <v>6202</v>
      </c>
      <c r="C3114" s="3">
        <v>45735</v>
      </c>
      <c r="D3114" s="4">
        <v>7</v>
      </c>
      <c r="E3114" s="3">
        <v>45737</v>
      </c>
      <c r="F3114" s="3">
        <v>45738</v>
      </c>
      <c r="G3114" s="3">
        <v>24580</v>
      </c>
      <c r="H3114" s="2" t="s">
        <v>9882</v>
      </c>
      <c r="I3114" s="2" t="s">
        <v>9888</v>
      </c>
      <c r="J3114" s="2" t="s">
        <v>9903</v>
      </c>
      <c r="K3114" s="2" t="s">
        <v>9907</v>
      </c>
      <c r="L3114" s="2" t="s">
        <v>9914</v>
      </c>
      <c r="M3114" s="2">
        <v>3</v>
      </c>
      <c r="N3114" s="2">
        <v>29516.26</v>
      </c>
      <c r="O3114" s="2">
        <v>88548.78</v>
      </c>
      <c r="P3114" s="2">
        <v>26.7</v>
      </c>
      <c r="Q3114" s="2">
        <v>64906.26</v>
      </c>
      <c r="R3114" s="2">
        <v>1</v>
      </c>
      <c r="S3114" s="2">
        <f t="shared" si="144"/>
        <v>3</v>
      </c>
      <c r="T3114" s="2">
        <f t="shared" si="145"/>
        <v>4</v>
      </c>
      <c r="U3114" s="6">
        <f t="shared" si="146"/>
        <v>57.918561484918797</v>
      </c>
    </row>
    <row r="3115" spans="1:21" x14ac:dyDescent="0.3">
      <c r="A3115" s="2" t="s">
        <v>3130</v>
      </c>
      <c r="B3115" s="2" t="s">
        <v>8075</v>
      </c>
      <c r="C3115" s="3">
        <v>45598</v>
      </c>
      <c r="D3115" s="4">
        <v>5</v>
      </c>
      <c r="E3115" s="3">
        <v>45601</v>
      </c>
      <c r="F3115" s="3">
        <v>45602</v>
      </c>
      <c r="G3115" s="3">
        <v>29295</v>
      </c>
      <c r="H3115" s="2" t="s">
        <v>9882</v>
      </c>
      <c r="I3115" s="2" t="s">
        <v>9887</v>
      </c>
      <c r="J3115" s="2" t="s">
        <v>9903</v>
      </c>
      <c r="K3115" s="2" t="s">
        <v>9907</v>
      </c>
      <c r="L3115" s="2" t="s">
        <v>9931</v>
      </c>
      <c r="M3115" s="2">
        <v>3</v>
      </c>
      <c r="N3115" s="2">
        <v>36314.92</v>
      </c>
      <c r="O3115" s="2">
        <v>108944.76</v>
      </c>
      <c r="P3115" s="2">
        <v>14.38</v>
      </c>
      <c r="Q3115" s="2">
        <v>93278.5</v>
      </c>
      <c r="R3115" s="2">
        <v>2</v>
      </c>
      <c r="S3115" s="2">
        <f t="shared" si="144"/>
        <v>4</v>
      </c>
      <c r="T3115" s="2">
        <f t="shared" si="145"/>
        <v>1</v>
      </c>
      <c r="U3115" s="6">
        <f t="shared" si="146"/>
        <v>44.633144734440592</v>
      </c>
    </row>
    <row r="3116" spans="1:21" x14ac:dyDescent="0.3">
      <c r="A3116" s="2" t="s">
        <v>3131</v>
      </c>
      <c r="B3116" s="2" t="s">
        <v>8076</v>
      </c>
      <c r="C3116" s="3">
        <v>45608</v>
      </c>
      <c r="D3116" s="4">
        <v>10</v>
      </c>
      <c r="E3116" s="3">
        <v>45613</v>
      </c>
      <c r="F3116" s="3">
        <v>45615</v>
      </c>
      <c r="G3116" s="3">
        <v>28524</v>
      </c>
      <c r="H3116" s="2" t="s">
        <v>9879</v>
      </c>
      <c r="I3116" s="2" t="s">
        <v>9886</v>
      </c>
      <c r="J3116" s="2" t="s">
        <v>9904</v>
      </c>
      <c r="K3116" s="2" t="s">
        <v>9909</v>
      </c>
      <c r="L3116" s="2" t="s">
        <v>9916</v>
      </c>
      <c r="M3116" s="2">
        <v>10</v>
      </c>
      <c r="N3116" s="2">
        <v>35212.519999999997</v>
      </c>
      <c r="O3116" s="2">
        <v>352125.2</v>
      </c>
      <c r="P3116" s="2">
        <v>7.13</v>
      </c>
      <c r="Q3116" s="2">
        <v>327018.67</v>
      </c>
      <c r="R3116" s="2">
        <v>3</v>
      </c>
      <c r="S3116" s="2">
        <f t="shared" si="144"/>
        <v>7</v>
      </c>
      <c r="T3116" s="2">
        <f t="shared" si="145"/>
        <v>3</v>
      </c>
      <c r="U3116" s="6">
        <f t="shared" si="146"/>
        <v>46.772761693947693</v>
      </c>
    </row>
    <row r="3117" spans="1:21" x14ac:dyDescent="0.3">
      <c r="A3117" s="2" t="s">
        <v>3132</v>
      </c>
      <c r="B3117" s="2" t="s">
        <v>8077</v>
      </c>
      <c r="C3117" s="3">
        <v>45701</v>
      </c>
      <c r="D3117" s="4">
        <v>3</v>
      </c>
      <c r="E3117" s="3">
        <v>45705</v>
      </c>
      <c r="F3117" s="3">
        <v>45710</v>
      </c>
      <c r="G3117" s="3">
        <v>38305</v>
      </c>
      <c r="H3117" s="2" t="s">
        <v>9879</v>
      </c>
      <c r="I3117" s="2" t="s">
        <v>9900</v>
      </c>
      <c r="J3117" s="2" t="s">
        <v>9905</v>
      </c>
      <c r="K3117" s="2" t="s">
        <v>9910</v>
      </c>
      <c r="L3117" s="2" t="s">
        <v>9924</v>
      </c>
      <c r="M3117" s="2">
        <v>5</v>
      </c>
      <c r="N3117" s="2">
        <v>20158.75</v>
      </c>
      <c r="O3117" s="2">
        <v>100793.75</v>
      </c>
      <c r="P3117" s="2">
        <v>12.5</v>
      </c>
      <c r="Q3117" s="2">
        <v>88194.53</v>
      </c>
      <c r="R3117" s="2">
        <v>5</v>
      </c>
      <c r="S3117" s="2">
        <f t="shared" si="144"/>
        <v>9</v>
      </c>
      <c r="T3117" s="2">
        <f t="shared" si="145"/>
        <v>-6</v>
      </c>
      <c r="U3117" s="6">
        <f t="shared" si="146"/>
        <v>20.247884519661525</v>
      </c>
    </row>
    <row r="3118" spans="1:21" x14ac:dyDescent="0.3">
      <c r="A3118" s="2" t="s">
        <v>3133</v>
      </c>
      <c r="B3118" s="2" t="s">
        <v>8078</v>
      </c>
      <c r="C3118" s="3">
        <v>45403</v>
      </c>
      <c r="D3118" s="4">
        <v>4</v>
      </c>
      <c r="E3118" s="3">
        <v>45406</v>
      </c>
      <c r="F3118" s="3">
        <v>45408</v>
      </c>
      <c r="G3118" s="3">
        <v>38374</v>
      </c>
      <c r="H3118" s="2" t="s">
        <v>9879</v>
      </c>
      <c r="I3118" s="2" t="s">
        <v>9893</v>
      </c>
      <c r="J3118" s="2" t="s">
        <v>9903</v>
      </c>
      <c r="K3118" s="2" t="s">
        <v>9907</v>
      </c>
      <c r="L3118" s="2" t="s">
        <v>9914</v>
      </c>
      <c r="M3118" s="2">
        <v>7</v>
      </c>
      <c r="N3118" s="2">
        <v>19231.16</v>
      </c>
      <c r="O3118" s="2">
        <v>134618.12</v>
      </c>
      <c r="P3118" s="2">
        <v>3.97</v>
      </c>
      <c r="Q3118" s="2">
        <v>129273.78</v>
      </c>
      <c r="R3118" s="2">
        <v>4</v>
      </c>
      <c r="S3118" s="2">
        <f t="shared" si="144"/>
        <v>5</v>
      </c>
      <c r="T3118" s="2">
        <f t="shared" si="145"/>
        <v>-1</v>
      </c>
      <c r="U3118" s="6">
        <f t="shared" si="146"/>
        <v>19.244353182751539</v>
      </c>
    </row>
    <row r="3119" spans="1:21" x14ac:dyDescent="0.3">
      <c r="A3119" s="2" t="s">
        <v>3134</v>
      </c>
      <c r="B3119" s="2" t="s">
        <v>8079</v>
      </c>
      <c r="C3119" s="3">
        <v>45168</v>
      </c>
      <c r="D3119" s="4">
        <v>3</v>
      </c>
      <c r="E3119" s="3">
        <v>45172</v>
      </c>
      <c r="F3119" s="3">
        <v>45176</v>
      </c>
      <c r="G3119" s="3">
        <v>22197</v>
      </c>
      <c r="H3119" s="2" t="s">
        <v>9879</v>
      </c>
      <c r="I3119" s="2" t="s">
        <v>9883</v>
      </c>
      <c r="J3119" s="2" t="s">
        <v>9906</v>
      </c>
      <c r="K3119" s="2" t="s">
        <v>9911</v>
      </c>
      <c r="L3119" s="2" t="s">
        <v>9936</v>
      </c>
      <c r="M3119" s="2">
        <v>5</v>
      </c>
      <c r="N3119" s="2">
        <v>6208.25</v>
      </c>
      <c r="O3119" s="2">
        <v>31041.25</v>
      </c>
      <c r="P3119" s="2">
        <v>22.17</v>
      </c>
      <c r="Q3119" s="2">
        <v>24159.4</v>
      </c>
      <c r="R3119" s="2">
        <v>1</v>
      </c>
      <c r="S3119" s="2">
        <f t="shared" si="144"/>
        <v>8</v>
      </c>
      <c r="T3119" s="2">
        <f t="shared" si="145"/>
        <v>-5</v>
      </c>
      <c r="U3119" s="6">
        <f t="shared" si="146"/>
        <v>62.891170431211499</v>
      </c>
    </row>
    <row r="3120" spans="1:21" x14ac:dyDescent="0.3">
      <c r="A3120" s="2" t="s">
        <v>3135</v>
      </c>
      <c r="B3120" s="2" t="s">
        <v>8080</v>
      </c>
      <c r="C3120" s="3">
        <v>45490</v>
      </c>
      <c r="D3120" s="4">
        <v>6</v>
      </c>
      <c r="E3120" s="3">
        <v>45492</v>
      </c>
      <c r="F3120" s="3">
        <v>45493</v>
      </c>
      <c r="G3120" s="3">
        <v>26920</v>
      </c>
      <c r="H3120" s="2" t="s">
        <v>9881</v>
      </c>
      <c r="I3120" s="2" t="s">
        <v>9885</v>
      </c>
      <c r="J3120" s="2" t="s">
        <v>9904</v>
      </c>
      <c r="K3120" s="2" t="s">
        <v>9912</v>
      </c>
      <c r="L3120" s="2" t="s">
        <v>9930</v>
      </c>
      <c r="M3120" s="2">
        <v>10</v>
      </c>
      <c r="N3120" s="2">
        <v>42507.03</v>
      </c>
      <c r="O3120" s="2">
        <v>425070.3</v>
      </c>
      <c r="P3120" s="2">
        <v>3.83</v>
      </c>
      <c r="Q3120" s="2">
        <v>408790.11</v>
      </c>
      <c r="R3120" s="2">
        <v>1</v>
      </c>
      <c r="S3120" s="2">
        <f t="shared" si="144"/>
        <v>3</v>
      </c>
      <c r="T3120" s="2">
        <f t="shared" si="145"/>
        <v>3</v>
      </c>
      <c r="U3120" s="6">
        <f t="shared" si="146"/>
        <v>50.841889117043124</v>
      </c>
    </row>
    <row r="3121" spans="1:21" x14ac:dyDescent="0.3">
      <c r="A3121" s="2" t="s">
        <v>3136</v>
      </c>
      <c r="B3121" s="2" t="s">
        <v>8081</v>
      </c>
      <c r="C3121" s="3">
        <v>45235</v>
      </c>
      <c r="D3121" s="4">
        <v>5</v>
      </c>
      <c r="E3121" s="3">
        <v>45240</v>
      </c>
      <c r="F3121" s="3">
        <v>45244</v>
      </c>
      <c r="G3121" s="3">
        <v>30789</v>
      </c>
      <c r="H3121" s="2" t="s">
        <v>9882</v>
      </c>
      <c r="I3121" s="2" t="s">
        <v>9898</v>
      </c>
      <c r="J3121" s="2" t="s">
        <v>9903</v>
      </c>
      <c r="K3121" s="2" t="s">
        <v>9908</v>
      </c>
      <c r="L3121" s="2" t="s">
        <v>9918</v>
      </c>
      <c r="M3121" s="2">
        <v>10</v>
      </c>
      <c r="N3121" s="2">
        <v>8403.58</v>
      </c>
      <c r="O3121" s="2">
        <v>84035.8</v>
      </c>
      <c r="P3121" s="2">
        <v>20.98</v>
      </c>
      <c r="Q3121" s="2">
        <v>66405.09</v>
      </c>
      <c r="R3121" s="2">
        <v>2</v>
      </c>
      <c r="S3121" s="2">
        <f t="shared" si="144"/>
        <v>9</v>
      </c>
      <c r="T3121" s="2">
        <f t="shared" si="145"/>
        <v>-4</v>
      </c>
      <c r="U3121" s="6">
        <f t="shared" si="146"/>
        <v>39.550992470910337</v>
      </c>
    </row>
    <row r="3122" spans="1:21" x14ac:dyDescent="0.3">
      <c r="A3122" s="2" t="s">
        <v>3137</v>
      </c>
      <c r="B3122" s="2" t="s">
        <v>8082</v>
      </c>
      <c r="C3122" s="3">
        <v>45394</v>
      </c>
      <c r="D3122" s="4">
        <v>3</v>
      </c>
      <c r="E3122" s="3">
        <v>45399</v>
      </c>
      <c r="F3122" s="3">
        <v>45401</v>
      </c>
      <c r="G3122" s="3">
        <v>26536</v>
      </c>
      <c r="H3122" s="2" t="s">
        <v>9880</v>
      </c>
      <c r="I3122" s="2" t="s">
        <v>9892</v>
      </c>
      <c r="J3122" s="2" t="s">
        <v>9905</v>
      </c>
      <c r="K3122" s="2" t="s">
        <v>9910</v>
      </c>
      <c r="L3122" s="2" t="s">
        <v>9924</v>
      </c>
      <c r="M3122" s="2">
        <v>10</v>
      </c>
      <c r="N3122" s="2">
        <v>39549.25</v>
      </c>
      <c r="O3122" s="2">
        <v>395492.5</v>
      </c>
      <c r="P3122" s="2">
        <v>21.2</v>
      </c>
      <c r="Q3122" s="2">
        <v>311648.09000000003</v>
      </c>
      <c r="R3122" s="2">
        <v>2</v>
      </c>
      <c r="S3122" s="2">
        <f t="shared" si="144"/>
        <v>7</v>
      </c>
      <c r="T3122" s="2">
        <f t="shared" si="145"/>
        <v>-4</v>
      </c>
      <c r="U3122" s="6">
        <f t="shared" si="146"/>
        <v>51.62838989617233</v>
      </c>
    </row>
    <row r="3123" spans="1:21" x14ac:dyDescent="0.3">
      <c r="A3123" s="2" t="s">
        <v>3138</v>
      </c>
      <c r="B3123" s="2" t="s">
        <v>8083</v>
      </c>
      <c r="C3123" s="3">
        <v>45428</v>
      </c>
      <c r="D3123" s="4">
        <v>9</v>
      </c>
      <c r="E3123" s="3">
        <v>45432</v>
      </c>
      <c r="F3123" s="3">
        <v>45434</v>
      </c>
      <c r="G3123" s="3">
        <v>33827</v>
      </c>
      <c r="H3123" s="2" t="s">
        <v>9882</v>
      </c>
      <c r="I3123" s="2" t="s">
        <v>9902</v>
      </c>
      <c r="J3123" s="2" t="s">
        <v>9903</v>
      </c>
      <c r="K3123" s="2" t="s">
        <v>9908</v>
      </c>
      <c r="L3123" s="2" t="s">
        <v>9915</v>
      </c>
      <c r="M3123" s="2">
        <v>4</v>
      </c>
      <c r="N3123" s="2">
        <v>36121.86</v>
      </c>
      <c r="O3123" s="2">
        <v>144487.44</v>
      </c>
      <c r="P3123" s="2">
        <v>22.44</v>
      </c>
      <c r="Q3123" s="2">
        <v>112064.46</v>
      </c>
      <c r="R3123" s="2">
        <v>3</v>
      </c>
      <c r="S3123" s="2">
        <f t="shared" si="144"/>
        <v>6</v>
      </c>
      <c r="T3123" s="2">
        <f t="shared" si="145"/>
        <v>3</v>
      </c>
      <c r="U3123" s="6">
        <f t="shared" si="146"/>
        <v>31.759830761572925</v>
      </c>
    </row>
    <row r="3124" spans="1:21" x14ac:dyDescent="0.3">
      <c r="A3124" s="2" t="s">
        <v>3139</v>
      </c>
      <c r="B3124" s="2" t="s">
        <v>8084</v>
      </c>
      <c r="C3124" s="3">
        <v>45548</v>
      </c>
      <c r="D3124" s="4">
        <v>7</v>
      </c>
      <c r="E3124" s="3">
        <v>45550</v>
      </c>
      <c r="F3124" s="3">
        <v>45555</v>
      </c>
      <c r="G3124" s="3">
        <v>28526</v>
      </c>
      <c r="H3124" s="2" t="s">
        <v>9881</v>
      </c>
      <c r="I3124" s="2" t="s">
        <v>9899</v>
      </c>
      <c r="J3124" s="2" t="s">
        <v>9905</v>
      </c>
      <c r="K3124" s="2" t="s">
        <v>9910</v>
      </c>
      <c r="L3124" s="2" t="s">
        <v>9917</v>
      </c>
      <c r="M3124" s="2">
        <v>8</v>
      </c>
      <c r="N3124" s="2">
        <v>39397.93</v>
      </c>
      <c r="O3124" s="2">
        <v>315183.44</v>
      </c>
      <c r="P3124" s="2">
        <v>24.89</v>
      </c>
      <c r="Q3124" s="2">
        <v>236734.28</v>
      </c>
      <c r="R3124" s="2">
        <v>1</v>
      </c>
      <c r="S3124" s="2">
        <f t="shared" si="144"/>
        <v>7</v>
      </c>
      <c r="T3124" s="2">
        <f t="shared" si="145"/>
        <v>0</v>
      </c>
      <c r="U3124" s="6">
        <f t="shared" si="146"/>
        <v>46.603017417137529</v>
      </c>
    </row>
    <row r="3125" spans="1:21" x14ac:dyDescent="0.3">
      <c r="A3125" s="2" t="s">
        <v>3140</v>
      </c>
      <c r="B3125" s="2" t="s">
        <v>8085</v>
      </c>
      <c r="C3125" s="3">
        <v>45828</v>
      </c>
      <c r="D3125" s="4">
        <v>9</v>
      </c>
      <c r="E3125" s="3">
        <v>45833</v>
      </c>
      <c r="F3125" s="3">
        <v>45838</v>
      </c>
      <c r="G3125" s="3">
        <v>38344</v>
      </c>
      <c r="H3125" s="2" t="s">
        <v>9881</v>
      </c>
      <c r="I3125" s="2" t="s">
        <v>9894</v>
      </c>
      <c r="J3125" s="2" t="s">
        <v>9904</v>
      </c>
      <c r="K3125" s="2" t="s">
        <v>9912</v>
      </c>
      <c r="L3125" s="2" t="s">
        <v>9928</v>
      </c>
      <c r="M3125" s="2">
        <v>9</v>
      </c>
      <c r="N3125" s="2">
        <v>31362.75</v>
      </c>
      <c r="O3125" s="2">
        <v>282264.75</v>
      </c>
      <c r="P3125" s="2">
        <v>3.69</v>
      </c>
      <c r="Q3125" s="2">
        <v>271849.18</v>
      </c>
      <c r="R3125" s="2">
        <v>3</v>
      </c>
      <c r="S3125" s="2">
        <f t="shared" si="144"/>
        <v>10</v>
      </c>
      <c r="T3125" s="2">
        <f t="shared" si="145"/>
        <v>-1</v>
      </c>
      <c r="U3125" s="6">
        <f t="shared" si="146"/>
        <v>20.488800398208063</v>
      </c>
    </row>
    <row r="3126" spans="1:21" x14ac:dyDescent="0.3">
      <c r="A3126" s="2" t="s">
        <v>3141</v>
      </c>
      <c r="B3126" s="2" t="s">
        <v>8086</v>
      </c>
      <c r="C3126" s="3">
        <v>45691</v>
      </c>
      <c r="D3126" s="4">
        <v>7</v>
      </c>
      <c r="E3126" s="3">
        <v>45695</v>
      </c>
      <c r="F3126" s="3">
        <v>45696</v>
      </c>
      <c r="G3126" s="3">
        <v>26945</v>
      </c>
      <c r="H3126" s="2" t="s">
        <v>9880</v>
      </c>
      <c r="I3126" s="2" t="s">
        <v>9901</v>
      </c>
      <c r="J3126" s="2" t="s">
        <v>9905</v>
      </c>
      <c r="K3126" s="2" t="s">
        <v>9910</v>
      </c>
      <c r="L3126" s="2" t="s">
        <v>9924</v>
      </c>
      <c r="M3126" s="2">
        <v>10</v>
      </c>
      <c r="N3126" s="2">
        <v>35069.910000000003</v>
      </c>
      <c r="O3126" s="2">
        <v>350699.1</v>
      </c>
      <c r="P3126" s="2">
        <v>15.49</v>
      </c>
      <c r="Q3126" s="2">
        <v>296375.81</v>
      </c>
      <c r="R3126" s="2">
        <v>3</v>
      </c>
      <c r="S3126" s="2">
        <f t="shared" si="144"/>
        <v>5</v>
      </c>
      <c r="T3126" s="2">
        <f t="shared" si="145"/>
        <v>2</v>
      </c>
      <c r="U3126" s="6">
        <f t="shared" si="146"/>
        <v>51.324413679099074</v>
      </c>
    </row>
    <row r="3127" spans="1:21" x14ac:dyDescent="0.3">
      <c r="A3127" s="2" t="s">
        <v>3142</v>
      </c>
      <c r="B3127" s="2" t="s">
        <v>8087</v>
      </c>
      <c r="C3127" s="3">
        <v>45229</v>
      </c>
      <c r="D3127" s="4">
        <v>9</v>
      </c>
      <c r="E3127" s="3">
        <v>45233</v>
      </c>
      <c r="F3127" s="3">
        <v>45237</v>
      </c>
      <c r="G3127" s="3">
        <v>33660</v>
      </c>
      <c r="H3127" s="2" t="s">
        <v>9880</v>
      </c>
      <c r="I3127" s="2" t="s">
        <v>9884</v>
      </c>
      <c r="J3127" s="2" t="s">
        <v>9903</v>
      </c>
      <c r="K3127" s="2" t="s">
        <v>9908</v>
      </c>
      <c r="L3127" s="2" t="s">
        <v>9921</v>
      </c>
      <c r="M3127" s="2">
        <v>9</v>
      </c>
      <c r="N3127" s="2">
        <v>11012.22</v>
      </c>
      <c r="O3127" s="2">
        <v>99109.98</v>
      </c>
      <c r="P3127" s="2">
        <v>15.64</v>
      </c>
      <c r="Q3127" s="2">
        <v>83609.179999999993</v>
      </c>
      <c r="R3127" s="2">
        <v>3</v>
      </c>
      <c r="S3127" s="2">
        <f t="shared" si="144"/>
        <v>8</v>
      </c>
      <c r="T3127" s="2">
        <f t="shared" si="145"/>
        <v>1</v>
      </c>
      <c r="U3127" s="6">
        <f t="shared" si="146"/>
        <v>31.674195756331279</v>
      </c>
    </row>
    <row r="3128" spans="1:21" x14ac:dyDescent="0.3">
      <c r="A3128" s="2" t="s">
        <v>3143</v>
      </c>
      <c r="B3128" s="2" t="s">
        <v>8088</v>
      </c>
      <c r="C3128" s="3">
        <v>45277</v>
      </c>
      <c r="D3128" s="4">
        <v>4</v>
      </c>
      <c r="E3128" s="3">
        <v>45280</v>
      </c>
      <c r="F3128" s="3">
        <v>45284</v>
      </c>
      <c r="G3128" s="3">
        <v>26941</v>
      </c>
      <c r="H3128" s="2" t="s">
        <v>9882</v>
      </c>
      <c r="I3128" s="2" t="s">
        <v>9888</v>
      </c>
      <c r="J3128" s="2" t="s">
        <v>9906</v>
      </c>
      <c r="K3128" s="2" t="s">
        <v>9911</v>
      </c>
      <c r="L3128" s="2" t="s">
        <v>9922</v>
      </c>
      <c r="M3128" s="2">
        <v>10</v>
      </c>
      <c r="N3128" s="2">
        <v>3515.5</v>
      </c>
      <c r="O3128" s="2">
        <v>35155</v>
      </c>
      <c r="P3128" s="2">
        <v>28.54</v>
      </c>
      <c r="Q3128" s="2">
        <v>25121.759999999998</v>
      </c>
      <c r="R3128" s="2">
        <v>4</v>
      </c>
      <c r="S3128" s="2">
        <f t="shared" si="144"/>
        <v>7</v>
      </c>
      <c r="T3128" s="2">
        <f t="shared" si="145"/>
        <v>-3</v>
      </c>
      <c r="U3128" s="6">
        <f t="shared" si="146"/>
        <v>50.203253341923016</v>
      </c>
    </row>
    <row r="3129" spans="1:21" x14ac:dyDescent="0.3">
      <c r="A3129" s="2" t="s">
        <v>3144</v>
      </c>
      <c r="B3129" s="2" t="s">
        <v>8089</v>
      </c>
      <c r="C3129" s="3">
        <v>45452</v>
      </c>
      <c r="D3129" s="4">
        <v>10</v>
      </c>
      <c r="E3129" s="3">
        <v>45456</v>
      </c>
      <c r="F3129" s="3">
        <v>45461</v>
      </c>
      <c r="G3129" s="3">
        <v>26259</v>
      </c>
      <c r="H3129" s="2" t="s">
        <v>9880</v>
      </c>
      <c r="I3129" s="2" t="s">
        <v>9892</v>
      </c>
      <c r="J3129" s="2" t="s">
        <v>9905</v>
      </c>
      <c r="K3129" s="2" t="s">
        <v>9910</v>
      </c>
      <c r="L3129" s="2" t="s">
        <v>9924</v>
      </c>
      <c r="M3129" s="2">
        <v>1</v>
      </c>
      <c r="N3129" s="2">
        <v>23724.89</v>
      </c>
      <c r="O3129" s="2">
        <v>23724.89</v>
      </c>
      <c r="P3129" s="2">
        <v>17.53</v>
      </c>
      <c r="Q3129" s="2">
        <v>19565.919999999998</v>
      </c>
      <c r="R3129" s="2">
        <v>2</v>
      </c>
      <c r="S3129" s="2">
        <f t="shared" si="144"/>
        <v>9</v>
      </c>
      <c r="T3129" s="2">
        <f t="shared" si="145"/>
        <v>1</v>
      </c>
      <c r="U3129" s="6">
        <f t="shared" si="146"/>
        <v>52.546238085581024</v>
      </c>
    </row>
    <row r="3130" spans="1:21" x14ac:dyDescent="0.3">
      <c r="A3130" s="2" t="s">
        <v>3145</v>
      </c>
      <c r="B3130" s="2" t="s">
        <v>8090</v>
      </c>
      <c r="C3130" s="3">
        <v>45794</v>
      </c>
      <c r="D3130" s="4">
        <v>7</v>
      </c>
      <c r="E3130" s="3">
        <v>45797</v>
      </c>
      <c r="F3130" s="3">
        <v>45798</v>
      </c>
      <c r="G3130" s="3">
        <v>34385</v>
      </c>
      <c r="H3130" s="2" t="s">
        <v>9881</v>
      </c>
      <c r="I3130" s="2" t="s">
        <v>9894</v>
      </c>
      <c r="J3130" s="2" t="s">
        <v>9903</v>
      </c>
      <c r="K3130" s="2" t="s">
        <v>9907</v>
      </c>
      <c r="L3130" s="2" t="s">
        <v>9914</v>
      </c>
      <c r="M3130" s="2">
        <v>1</v>
      </c>
      <c r="N3130" s="2">
        <v>1270.1099999999999</v>
      </c>
      <c r="O3130" s="2">
        <v>1270.1099999999999</v>
      </c>
      <c r="P3130" s="2">
        <v>22.34</v>
      </c>
      <c r="Q3130" s="2">
        <v>986.37</v>
      </c>
      <c r="R3130" s="2">
        <v>1</v>
      </c>
      <c r="S3130" s="2">
        <f t="shared" si="144"/>
        <v>4</v>
      </c>
      <c r="T3130" s="2">
        <f t="shared" si="145"/>
        <v>3</v>
      </c>
      <c r="U3130" s="6">
        <f t="shared" si="146"/>
        <v>31.236139630390145</v>
      </c>
    </row>
    <row r="3131" spans="1:21" x14ac:dyDescent="0.3">
      <c r="A3131" s="2" t="s">
        <v>3146</v>
      </c>
      <c r="B3131" s="2" t="s">
        <v>8091</v>
      </c>
      <c r="C3131" s="3">
        <v>45510</v>
      </c>
      <c r="D3131" s="4">
        <v>7</v>
      </c>
      <c r="E3131" s="3">
        <v>45513</v>
      </c>
      <c r="F3131" s="3">
        <v>45515</v>
      </c>
      <c r="G3131" s="3">
        <v>26210</v>
      </c>
      <c r="H3131" s="2" t="s">
        <v>9881</v>
      </c>
      <c r="I3131" s="2" t="s">
        <v>9885</v>
      </c>
      <c r="J3131" s="2" t="s">
        <v>9906</v>
      </c>
      <c r="K3131" s="2" t="s">
        <v>9911</v>
      </c>
      <c r="L3131" s="2" t="s">
        <v>9926</v>
      </c>
      <c r="M3131" s="2">
        <v>5</v>
      </c>
      <c r="N3131" s="2">
        <v>34006.879999999997</v>
      </c>
      <c r="O3131" s="2">
        <v>170034.4</v>
      </c>
      <c r="P3131" s="2">
        <v>26.98</v>
      </c>
      <c r="Q3131" s="2">
        <v>124159.12</v>
      </c>
      <c r="R3131" s="2">
        <v>3</v>
      </c>
      <c r="S3131" s="2">
        <f t="shared" si="144"/>
        <v>5</v>
      </c>
      <c r="T3131" s="2">
        <f t="shared" si="145"/>
        <v>2</v>
      </c>
      <c r="U3131" s="6">
        <f t="shared" si="146"/>
        <v>52.839180693571286</v>
      </c>
    </row>
    <row r="3132" spans="1:21" x14ac:dyDescent="0.3">
      <c r="A3132" s="2" t="s">
        <v>3147</v>
      </c>
      <c r="B3132" s="2" t="s">
        <v>8092</v>
      </c>
      <c r="C3132" s="3">
        <v>45244</v>
      </c>
      <c r="D3132" s="4">
        <v>9</v>
      </c>
      <c r="E3132" s="3">
        <v>45245</v>
      </c>
      <c r="F3132" s="3">
        <v>45246</v>
      </c>
      <c r="G3132" s="3">
        <v>33725</v>
      </c>
      <c r="H3132" s="2" t="s">
        <v>9881</v>
      </c>
      <c r="I3132" s="2" t="s">
        <v>9891</v>
      </c>
      <c r="J3132" s="2" t="s">
        <v>9904</v>
      </c>
      <c r="K3132" s="2" t="s">
        <v>9909</v>
      </c>
      <c r="L3132" s="2" t="s">
        <v>9929</v>
      </c>
      <c r="M3132" s="2">
        <v>4</v>
      </c>
      <c r="N3132" s="2">
        <v>3270.3</v>
      </c>
      <c r="O3132" s="2">
        <v>13081.2</v>
      </c>
      <c r="P3132" s="2">
        <v>3.11</v>
      </c>
      <c r="Q3132" s="2">
        <v>12674.37</v>
      </c>
      <c r="R3132" s="2">
        <v>3</v>
      </c>
      <c r="S3132" s="2">
        <f t="shared" si="144"/>
        <v>2</v>
      </c>
      <c r="T3132" s="2">
        <f t="shared" si="145"/>
        <v>7</v>
      </c>
      <c r="U3132" s="6">
        <f t="shared" si="146"/>
        <v>31.537303216974674</v>
      </c>
    </row>
    <row r="3133" spans="1:21" x14ac:dyDescent="0.3">
      <c r="A3133" s="2" t="s">
        <v>3148</v>
      </c>
      <c r="B3133" s="2" t="s">
        <v>8093</v>
      </c>
      <c r="C3133" s="3">
        <v>45311</v>
      </c>
      <c r="D3133" s="4">
        <v>9</v>
      </c>
      <c r="E3133" s="3">
        <v>45312</v>
      </c>
      <c r="F3133" s="3">
        <v>45315</v>
      </c>
      <c r="G3133" s="3">
        <v>24629</v>
      </c>
      <c r="H3133" s="2" t="s">
        <v>9882</v>
      </c>
      <c r="I3133" s="2" t="s">
        <v>9895</v>
      </c>
      <c r="J3133" s="2" t="s">
        <v>9903</v>
      </c>
      <c r="K3133" s="2" t="s">
        <v>9907</v>
      </c>
      <c r="L3133" s="2" t="s">
        <v>9931</v>
      </c>
      <c r="M3133" s="2">
        <v>10</v>
      </c>
      <c r="N3133" s="2">
        <v>24736.93</v>
      </c>
      <c r="O3133" s="2">
        <v>247369.3</v>
      </c>
      <c r="P3133" s="2">
        <v>2.31</v>
      </c>
      <c r="Q3133" s="2">
        <v>241655.07</v>
      </c>
      <c r="R3133" s="2">
        <v>5</v>
      </c>
      <c r="S3133" s="2">
        <f t="shared" si="144"/>
        <v>4</v>
      </c>
      <c r="T3133" s="2">
        <f t="shared" si="145"/>
        <v>5</v>
      </c>
      <c r="U3133" s="6">
        <f t="shared" si="146"/>
        <v>56.622893556761859</v>
      </c>
    </row>
    <row r="3134" spans="1:21" x14ac:dyDescent="0.3">
      <c r="A3134" s="2" t="s">
        <v>3149</v>
      </c>
      <c r="B3134" s="2" t="s">
        <v>8094</v>
      </c>
      <c r="C3134" s="3">
        <v>45396</v>
      </c>
      <c r="D3134" s="4">
        <v>7</v>
      </c>
      <c r="E3134" s="3">
        <v>45398</v>
      </c>
      <c r="F3134" s="3">
        <v>45399</v>
      </c>
      <c r="G3134" s="3">
        <v>27970</v>
      </c>
      <c r="H3134" s="2" t="s">
        <v>9880</v>
      </c>
      <c r="I3134" s="2" t="s">
        <v>9892</v>
      </c>
      <c r="J3134" s="2" t="s">
        <v>9905</v>
      </c>
      <c r="K3134" s="2" t="s">
        <v>9910</v>
      </c>
      <c r="L3134" s="2" t="s">
        <v>9935</v>
      </c>
      <c r="M3134" s="2">
        <v>4</v>
      </c>
      <c r="N3134" s="2">
        <v>13587.72</v>
      </c>
      <c r="O3134" s="2">
        <v>54350.879999999997</v>
      </c>
      <c r="P3134" s="2">
        <v>26.62</v>
      </c>
      <c r="Q3134" s="2">
        <v>39882.68</v>
      </c>
      <c r="R3134" s="2">
        <v>1</v>
      </c>
      <c r="S3134" s="2">
        <f t="shared" si="144"/>
        <v>3</v>
      </c>
      <c r="T3134" s="2">
        <f t="shared" si="145"/>
        <v>4</v>
      </c>
      <c r="U3134" s="6">
        <f t="shared" si="146"/>
        <v>47.707788579729581</v>
      </c>
    </row>
    <row r="3135" spans="1:21" x14ac:dyDescent="0.3">
      <c r="A3135" s="2" t="s">
        <v>3150</v>
      </c>
      <c r="B3135" s="2" t="s">
        <v>8095</v>
      </c>
      <c r="C3135" s="3">
        <v>45805</v>
      </c>
      <c r="D3135" s="4">
        <v>9</v>
      </c>
      <c r="E3135" s="3">
        <v>45807</v>
      </c>
      <c r="F3135" s="3">
        <v>45812</v>
      </c>
      <c r="G3135" s="3">
        <v>33599</v>
      </c>
      <c r="H3135" s="2" t="s">
        <v>9879</v>
      </c>
      <c r="I3135" s="2" t="s">
        <v>9900</v>
      </c>
      <c r="J3135" s="2" t="s">
        <v>9903</v>
      </c>
      <c r="K3135" s="2" t="s">
        <v>9907</v>
      </c>
      <c r="L3135" s="2" t="s">
        <v>9931</v>
      </c>
      <c r="M3135" s="2">
        <v>2</v>
      </c>
      <c r="N3135" s="2">
        <v>1342.26</v>
      </c>
      <c r="O3135" s="2">
        <v>2684.52</v>
      </c>
      <c r="P3135" s="2">
        <v>8.83</v>
      </c>
      <c r="Q3135" s="2">
        <v>2447.48</v>
      </c>
      <c r="R3135" s="2">
        <v>1</v>
      </c>
      <c r="S3135" s="2">
        <f t="shared" si="144"/>
        <v>7</v>
      </c>
      <c r="T3135" s="2">
        <f t="shared" si="145"/>
        <v>2</v>
      </c>
      <c r="U3135" s="6">
        <f t="shared" si="146"/>
        <v>33.417553191489361</v>
      </c>
    </row>
    <row r="3136" spans="1:21" x14ac:dyDescent="0.3">
      <c r="A3136" s="2" t="s">
        <v>3151</v>
      </c>
      <c r="B3136" s="2" t="s">
        <v>8096</v>
      </c>
      <c r="C3136" s="3">
        <v>45172</v>
      </c>
      <c r="D3136" s="4">
        <v>4</v>
      </c>
      <c r="E3136" s="3">
        <v>45176</v>
      </c>
      <c r="F3136" s="3">
        <v>45178</v>
      </c>
      <c r="G3136" s="3">
        <v>37195</v>
      </c>
      <c r="H3136" s="2" t="s">
        <v>9882</v>
      </c>
      <c r="I3136" s="2" t="s">
        <v>9888</v>
      </c>
      <c r="J3136" s="2" t="s">
        <v>9904</v>
      </c>
      <c r="K3136" s="2" t="s">
        <v>9909</v>
      </c>
      <c r="L3136" s="2" t="s">
        <v>9923</v>
      </c>
      <c r="M3136" s="2">
        <v>5</v>
      </c>
      <c r="N3136" s="2">
        <v>11807.84</v>
      </c>
      <c r="O3136" s="2">
        <v>59039.199999999997</v>
      </c>
      <c r="P3136" s="2">
        <v>21.63</v>
      </c>
      <c r="Q3136" s="2">
        <v>46269.02</v>
      </c>
      <c r="R3136" s="2">
        <v>1</v>
      </c>
      <c r="S3136" s="2">
        <f t="shared" si="144"/>
        <v>6</v>
      </c>
      <c r="T3136" s="2">
        <f t="shared" si="145"/>
        <v>-2</v>
      </c>
      <c r="U3136" s="6">
        <f t="shared" si="146"/>
        <v>21.841785714285717</v>
      </c>
    </row>
    <row r="3137" spans="1:21" x14ac:dyDescent="0.3">
      <c r="A3137" s="2" t="s">
        <v>3152</v>
      </c>
      <c r="B3137" s="2" t="s">
        <v>8097</v>
      </c>
      <c r="C3137" s="3">
        <v>45748</v>
      </c>
      <c r="D3137" s="4">
        <v>9</v>
      </c>
      <c r="E3137" s="3">
        <v>45751</v>
      </c>
      <c r="F3137" s="3">
        <v>45754</v>
      </c>
      <c r="G3137" s="3">
        <v>36592</v>
      </c>
      <c r="H3137" s="2" t="s">
        <v>9880</v>
      </c>
      <c r="I3137" s="2" t="s">
        <v>9884</v>
      </c>
      <c r="J3137" s="2" t="s">
        <v>9903</v>
      </c>
      <c r="K3137" s="2" t="s">
        <v>9907</v>
      </c>
      <c r="L3137" s="2" t="s">
        <v>9913</v>
      </c>
      <c r="M3137" s="2">
        <v>5</v>
      </c>
      <c r="N3137" s="2">
        <v>2902.55</v>
      </c>
      <c r="O3137" s="2">
        <v>14512.75</v>
      </c>
      <c r="P3137" s="2">
        <v>20.54</v>
      </c>
      <c r="Q3137" s="2">
        <v>11531.83</v>
      </c>
      <c r="R3137" s="2">
        <v>4</v>
      </c>
      <c r="S3137" s="2">
        <f t="shared" si="144"/>
        <v>6</v>
      </c>
      <c r="T3137" s="2">
        <f t="shared" si="145"/>
        <v>3</v>
      </c>
      <c r="U3137" s="6">
        <f t="shared" si="146"/>
        <v>25.066442034326631</v>
      </c>
    </row>
    <row r="3138" spans="1:21" x14ac:dyDescent="0.3">
      <c r="A3138" s="2" t="s">
        <v>3153</v>
      </c>
      <c r="B3138" s="2" t="s">
        <v>8098</v>
      </c>
      <c r="C3138" s="3">
        <v>45263</v>
      </c>
      <c r="D3138" s="4">
        <v>3</v>
      </c>
      <c r="E3138" s="3">
        <v>45267</v>
      </c>
      <c r="F3138" s="3">
        <v>45268</v>
      </c>
      <c r="G3138" s="3">
        <v>36990</v>
      </c>
      <c r="H3138" s="2" t="s">
        <v>9881</v>
      </c>
      <c r="I3138" s="2" t="s">
        <v>9890</v>
      </c>
      <c r="J3138" s="2" t="s">
        <v>9904</v>
      </c>
      <c r="K3138" s="2" t="s">
        <v>9912</v>
      </c>
      <c r="L3138" s="2" t="s">
        <v>9920</v>
      </c>
      <c r="M3138" s="2">
        <v>6</v>
      </c>
      <c r="N3138" s="2">
        <v>47659.26</v>
      </c>
      <c r="O3138" s="2">
        <v>285955.56</v>
      </c>
      <c r="P3138" s="2">
        <v>3.52</v>
      </c>
      <c r="Q3138" s="2">
        <v>275889.91999999998</v>
      </c>
      <c r="R3138" s="2">
        <v>4</v>
      </c>
      <c r="S3138" s="2">
        <f t="shared" si="144"/>
        <v>5</v>
      </c>
      <c r="T3138" s="2">
        <f t="shared" si="145"/>
        <v>-2</v>
      </c>
      <c r="U3138" s="6">
        <f t="shared" si="146"/>
        <v>22.652261904761904</v>
      </c>
    </row>
    <row r="3139" spans="1:21" x14ac:dyDescent="0.3">
      <c r="A3139" s="2" t="s">
        <v>3154</v>
      </c>
      <c r="B3139" s="2" t="s">
        <v>8099</v>
      </c>
      <c r="C3139" s="3">
        <v>45577</v>
      </c>
      <c r="D3139" s="4">
        <v>9</v>
      </c>
      <c r="E3139" s="3">
        <v>45579</v>
      </c>
      <c r="F3139" s="3">
        <v>45581</v>
      </c>
      <c r="G3139" s="3">
        <v>38475</v>
      </c>
      <c r="H3139" s="2" t="s">
        <v>9882</v>
      </c>
      <c r="I3139" s="2" t="s">
        <v>9902</v>
      </c>
      <c r="J3139" s="2" t="s">
        <v>9903</v>
      </c>
      <c r="K3139" s="2" t="s">
        <v>9908</v>
      </c>
      <c r="L3139" s="2" t="s">
        <v>9934</v>
      </c>
      <c r="M3139" s="2">
        <v>9</v>
      </c>
      <c r="N3139" s="2">
        <v>227.31</v>
      </c>
      <c r="O3139" s="2">
        <v>2045.79</v>
      </c>
      <c r="P3139" s="2">
        <v>22.05</v>
      </c>
      <c r="Q3139" s="2">
        <v>1594.69</v>
      </c>
      <c r="R3139" s="2">
        <v>2</v>
      </c>
      <c r="S3139" s="2">
        <f t="shared" ref="S3139:S3202" si="147">_xlfn.DAYS(F3139,C3139)</f>
        <v>4</v>
      </c>
      <c r="T3139" s="2">
        <f t="shared" ref="T3139:T3202" si="148">D3139-S3139</f>
        <v>5</v>
      </c>
      <c r="U3139" s="6">
        <f t="shared" ref="U3139:U3202" si="149">YEARFRAC(G3139,C3139,1)</f>
        <v>19.444216290212182</v>
      </c>
    </row>
    <row r="3140" spans="1:21" x14ac:dyDescent="0.3">
      <c r="A3140" s="2" t="s">
        <v>3155</v>
      </c>
      <c r="B3140" s="2" t="s">
        <v>8100</v>
      </c>
      <c r="C3140" s="3">
        <v>45193</v>
      </c>
      <c r="D3140" s="4">
        <v>4</v>
      </c>
      <c r="E3140" s="3">
        <v>45198</v>
      </c>
      <c r="F3140" s="3">
        <v>45201</v>
      </c>
      <c r="G3140" s="3">
        <v>32441</v>
      </c>
      <c r="H3140" s="2" t="s">
        <v>9881</v>
      </c>
      <c r="I3140" s="2" t="s">
        <v>9894</v>
      </c>
      <c r="J3140" s="2" t="s">
        <v>9905</v>
      </c>
      <c r="K3140" s="2" t="s">
        <v>9910</v>
      </c>
      <c r="L3140" s="2" t="s">
        <v>9924</v>
      </c>
      <c r="M3140" s="2">
        <v>1</v>
      </c>
      <c r="N3140" s="2">
        <v>37669.58</v>
      </c>
      <c r="O3140" s="2">
        <v>37669.58</v>
      </c>
      <c r="P3140" s="2">
        <v>27.59</v>
      </c>
      <c r="Q3140" s="2">
        <v>27276.54</v>
      </c>
      <c r="R3140" s="2">
        <v>4</v>
      </c>
      <c r="S3140" s="2">
        <f t="shared" si="147"/>
        <v>8</v>
      </c>
      <c r="T3140" s="2">
        <f t="shared" si="148"/>
        <v>-4</v>
      </c>
      <c r="U3140" s="6">
        <f t="shared" si="149"/>
        <v>34.913073237508556</v>
      </c>
    </row>
    <row r="3141" spans="1:21" x14ac:dyDescent="0.3">
      <c r="A3141" s="2" t="s">
        <v>3156</v>
      </c>
      <c r="B3141" s="2" t="s">
        <v>8101</v>
      </c>
      <c r="C3141" s="3">
        <v>45737</v>
      </c>
      <c r="D3141" s="4">
        <v>3</v>
      </c>
      <c r="E3141" s="3">
        <v>45738</v>
      </c>
      <c r="F3141" s="3">
        <v>45743</v>
      </c>
      <c r="G3141" s="3">
        <v>28321</v>
      </c>
      <c r="H3141" s="2" t="s">
        <v>9881</v>
      </c>
      <c r="I3141" s="2" t="s">
        <v>9899</v>
      </c>
      <c r="J3141" s="2" t="s">
        <v>9903</v>
      </c>
      <c r="K3141" s="2" t="s">
        <v>9908</v>
      </c>
      <c r="L3141" s="2" t="s">
        <v>9915</v>
      </c>
      <c r="M3141" s="2">
        <v>6</v>
      </c>
      <c r="N3141" s="2">
        <v>1174.06</v>
      </c>
      <c r="O3141" s="2">
        <v>7044.36</v>
      </c>
      <c r="P3141" s="2">
        <v>20.440000000000001</v>
      </c>
      <c r="Q3141" s="2">
        <v>5604.49</v>
      </c>
      <c r="R3141" s="2">
        <v>1</v>
      </c>
      <c r="S3141" s="2">
        <f t="shared" si="147"/>
        <v>6</v>
      </c>
      <c r="T3141" s="2">
        <f t="shared" si="148"/>
        <v>-3</v>
      </c>
      <c r="U3141" s="6">
        <f t="shared" si="149"/>
        <v>47.683075375761298</v>
      </c>
    </row>
    <row r="3142" spans="1:21" x14ac:dyDescent="0.3">
      <c r="A3142" s="2" t="s">
        <v>3157</v>
      </c>
      <c r="B3142" s="2" t="s">
        <v>8102</v>
      </c>
      <c r="C3142" s="3">
        <v>45873</v>
      </c>
      <c r="D3142" s="4">
        <v>4</v>
      </c>
      <c r="E3142" s="3">
        <v>45876</v>
      </c>
      <c r="F3142" s="3">
        <v>45879</v>
      </c>
      <c r="G3142" s="3">
        <v>31315</v>
      </c>
      <c r="H3142" s="2" t="s">
        <v>9882</v>
      </c>
      <c r="I3142" s="2" t="s">
        <v>9902</v>
      </c>
      <c r="J3142" s="2" t="s">
        <v>9904</v>
      </c>
      <c r="K3142" s="2" t="s">
        <v>9909</v>
      </c>
      <c r="L3142" s="2" t="s">
        <v>9916</v>
      </c>
      <c r="M3142" s="2">
        <v>9</v>
      </c>
      <c r="N3142" s="2">
        <v>6254.62</v>
      </c>
      <c r="O3142" s="2">
        <v>56291.58</v>
      </c>
      <c r="P3142" s="2">
        <v>17.62</v>
      </c>
      <c r="Q3142" s="2">
        <v>46373</v>
      </c>
      <c r="R3142" s="2">
        <v>2</v>
      </c>
      <c r="S3142" s="2">
        <f t="shared" si="147"/>
        <v>6</v>
      </c>
      <c r="T3142" s="2">
        <f t="shared" si="148"/>
        <v>-2</v>
      </c>
      <c r="U3142" s="6">
        <f t="shared" si="149"/>
        <v>39.858297161936562</v>
      </c>
    </row>
    <row r="3143" spans="1:21" x14ac:dyDescent="0.3">
      <c r="A3143" s="2" t="s">
        <v>3158</v>
      </c>
      <c r="B3143" s="2" t="s">
        <v>8103</v>
      </c>
      <c r="C3143" s="3">
        <v>45354</v>
      </c>
      <c r="D3143" s="4">
        <v>9</v>
      </c>
      <c r="E3143" s="3">
        <v>45355</v>
      </c>
      <c r="F3143" s="3">
        <v>45358</v>
      </c>
      <c r="G3143" s="3">
        <v>33715</v>
      </c>
      <c r="H3143" s="2" t="s">
        <v>9882</v>
      </c>
      <c r="I3143" s="2" t="s">
        <v>9887</v>
      </c>
      <c r="J3143" s="2" t="s">
        <v>9904</v>
      </c>
      <c r="K3143" s="2" t="s">
        <v>9912</v>
      </c>
      <c r="L3143" s="2" t="s">
        <v>9930</v>
      </c>
      <c r="M3143" s="2">
        <v>10</v>
      </c>
      <c r="N3143" s="2">
        <v>40437.85</v>
      </c>
      <c r="O3143" s="2">
        <v>404378.5</v>
      </c>
      <c r="P3143" s="2">
        <v>29.98</v>
      </c>
      <c r="Q3143" s="2">
        <v>283145.83</v>
      </c>
      <c r="R3143" s="2">
        <v>1</v>
      </c>
      <c r="S3143" s="2">
        <f t="shared" si="147"/>
        <v>4</v>
      </c>
      <c r="T3143" s="2">
        <f t="shared" si="148"/>
        <v>5</v>
      </c>
      <c r="U3143" s="6">
        <f t="shared" si="149"/>
        <v>31.863862618218022</v>
      </c>
    </row>
    <row r="3144" spans="1:21" x14ac:dyDescent="0.3">
      <c r="A3144" s="2" t="s">
        <v>3159</v>
      </c>
      <c r="B3144" s="2" t="s">
        <v>8104</v>
      </c>
      <c r="C3144" s="3">
        <v>45518</v>
      </c>
      <c r="D3144" s="4">
        <v>3</v>
      </c>
      <c r="E3144" s="3">
        <v>45519</v>
      </c>
      <c r="F3144" s="3">
        <v>45521</v>
      </c>
      <c r="G3144" s="3">
        <v>26985</v>
      </c>
      <c r="H3144" s="2" t="s">
        <v>9881</v>
      </c>
      <c r="I3144" s="2" t="s">
        <v>9899</v>
      </c>
      <c r="J3144" s="2" t="s">
        <v>9905</v>
      </c>
      <c r="K3144" s="2" t="s">
        <v>9910</v>
      </c>
      <c r="L3144" s="2" t="s">
        <v>9935</v>
      </c>
      <c r="M3144" s="2">
        <v>7</v>
      </c>
      <c r="N3144" s="2">
        <v>18430.93</v>
      </c>
      <c r="O3144" s="2">
        <v>129016.51</v>
      </c>
      <c r="P3144" s="2">
        <v>8.41</v>
      </c>
      <c r="Q3144" s="2">
        <v>118166.22</v>
      </c>
      <c r="R3144" s="2">
        <v>3</v>
      </c>
      <c r="S3144" s="2">
        <f t="shared" si="147"/>
        <v>3</v>
      </c>
      <c r="T3144" s="2">
        <f t="shared" si="148"/>
        <v>0</v>
      </c>
      <c r="U3144" s="6">
        <f t="shared" si="149"/>
        <v>50.740588637919231</v>
      </c>
    </row>
    <row r="3145" spans="1:21" x14ac:dyDescent="0.3">
      <c r="A3145" s="2" t="s">
        <v>3160</v>
      </c>
      <c r="B3145" s="2" t="s">
        <v>8105</v>
      </c>
      <c r="C3145" s="3">
        <v>45678</v>
      </c>
      <c r="D3145" s="4">
        <v>3</v>
      </c>
      <c r="E3145" s="3">
        <v>45680</v>
      </c>
      <c r="F3145" s="3">
        <v>45683</v>
      </c>
      <c r="G3145" s="3">
        <v>29662</v>
      </c>
      <c r="H3145" s="2" t="s">
        <v>9880</v>
      </c>
      <c r="I3145" s="2" t="s">
        <v>9892</v>
      </c>
      <c r="J3145" s="2" t="s">
        <v>9904</v>
      </c>
      <c r="K3145" s="2" t="s">
        <v>9912</v>
      </c>
      <c r="L3145" s="2" t="s">
        <v>9930</v>
      </c>
      <c r="M3145" s="2">
        <v>2</v>
      </c>
      <c r="N3145" s="2">
        <v>22793.96</v>
      </c>
      <c r="O3145" s="2">
        <v>45587.92</v>
      </c>
      <c r="P3145" s="2">
        <v>22.9</v>
      </c>
      <c r="Q3145" s="2">
        <v>35148.29</v>
      </c>
      <c r="R3145" s="2">
        <v>3</v>
      </c>
      <c r="S3145" s="2">
        <f t="shared" si="147"/>
        <v>5</v>
      </c>
      <c r="T3145" s="2">
        <f t="shared" si="148"/>
        <v>-2</v>
      </c>
      <c r="U3145" s="6">
        <f t="shared" si="149"/>
        <v>43.850085178875638</v>
      </c>
    </row>
    <row r="3146" spans="1:21" x14ac:dyDescent="0.3">
      <c r="A3146" s="2" t="s">
        <v>3161</v>
      </c>
      <c r="B3146" s="2" t="s">
        <v>8106</v>
      </c>
      <c r="C3146" s="3">
        <v>45443</v>
      </c>
      <c r="D3146" s="4">
        <v>6</v>
      </c>
      <c r="E3146" s="3">
        <v>45446</v>
      </c>
      <c r="F3146" s="3">
        <v>45450</v>
      </c>
      <c r="G3146" s="3">
        <v>31555</v>
      </c>
      <c r="H3146" s="2" t="s">
        <v>9880</v>
      </c>
      <c r="I3146" s="2" t="s">
        <v>9892</v>
      </c>
      <c r="J3146" s="2" t="s">
        <v>9905</v>
      </c>
      <c r="K3146" s="2" t="s">
        <v>9910</v>
      </c>
      <c r="L3146" s="2" t="s">
        <v>9924</v>
      </c>
      <c r="M3146" s="2">
        <v>10</v>
      </c>
      <c r="N3146" s="2">
        <v>11435.51</v>
      </c>
      <c r="O3146" s="2">
        <v>114355.1</v>
      </c>
      <c r="P3146" s="2">
        <v>0.28000000000000003</v>
      </c>
      <c r="Q3146" s="2">
        <v>114034.91</v>
      </c>
      <c r="R3146" s="2">
        <v>1</v>
      </c>
      <c r="S3146" s="2">
        <f t="shared" si="147"/>
        <v>7</v>
      </c>
      <c r="T3146" s="2">
        <f t="shared" si="148"/>
        <v>-1</v>
      </c>
      <c r="U3146" s="6">
        <f t="shared" si="149"/>
        <v>38.022604422604424</v>
      </c>
    </row>
    <row r="3147" spans="1:21" x14ac:dyDescent="0.3">
      <c r="A3147" s="2" t="s">
        <v>3162</v>
      </c>
      <c r="B3147" s="2" t="s">
        <v>8107</v>
      </c>
      <c r="C3147" s="3">
        <v>45242</v>
      </c>
      <c r="D3147" s="4">
        <v>4</v>
      </c>
      <c r="E3147" s="3">
        <v>45245</v>
      </c>
      <c r="F3147" s="3">
        <v>45247</v>
      </c>
      <c r="G3147" s="3">
        <v>34925</v>
      </c>
      <c r="H3147" s="2" t="s">
        <v>9881</v>
      </c>
      <c r="I3147" s="2" t="s">
        <v>9890</v>
      </c>
      <c r="J3147" s="2" t="s">
        <v>9906</v>
      </c>
      <c r="K3147" s="2" t="s">
        <v>9911</v>
      </c>
      <c r="L3147" s="2" t="s">
        <v>9926</v>
      </c>
      <c r="M3147" s="2">
        <v>9</v>
      </c>
      <c r="N3147" s="2">
        <v>43972.44</v>
      </c>
      <c r="O3147" s="2">
        <v>395751.96</v>
      </c>
      <c r="P3147" s="2">
        <v>1.18</v>
      </c>
      <c r="Q3147" s="2">
        <v>391082.09</v>
      </c>
      <c r="R3147" s="2">
        <v>4</v>
      </c>
      <c r="S3147" s="2">
        <f t="shared" si="147"/>
        <v>5</v>
      </c>
      <c r="T3147" s="2">
        <f t="shared" si="148"/>
        <v>-1</v>
      </c>
      <c r="U3147" s="6">
        <f t="shared" si="149"/>
        <v>28.24707326283988</v>
      </c>
    </row>
    <row r="3148" spans="1:21" x14ac:dyDescent="0.3">
      <c r="A3148" s="2" t="s">
        <v>3163</v>
      </c>
      <c r="B3148" s="2" t="s">
        <v>8108</v>
      </c>
      <c r="C3148" s="3">
        <v>45393</v>
      </c>
      <c r="D3148" s="4">
        <v>4</v>
      </c>
      <c r="E3148" s="3">
        <v>45397</v>
      </c>
      <c r="F3148" s="3">
        <v>45401</v>
      </c>
      <c r="G3148" s="3">
        <v>21799</v>
      </c>
      <c r="H3148" s="2" t="s">
        <v>9881</v>
      </c>
      <c r="I3148" s="2" t="s">
        <v>9894</v>
      </c>
      <c r="J3148" s="2" t="s">
        <v>9903</v>
      </c>
      <c r="K3148" s="2" t="s">
        <v>9907</v>
      </c>
      <c r="L3148" s="2" t="s">
        <v>9914</v>
      </c>
      <c r="M3148" s="2">
        <v>8</v>
      </c>
      <c r="N3148" s="2">
        <v>49395.68</v>
      </c>
      <c r="O3148" s="2">
        <v>395165.44</v>
      </c>
      <c r="P3148" s="2">
        <v>27.55</v>
      </c>
      <c r="Q3148" s="2">
        <v>286297.36</v>
      </c>
      <c r="R3148" s="2">
        <v>4</v>
      </c>
      <c r="S3148" s="2">
        <f t="shared" si="147"/>
        <v>8</v>
      </c>
      <c r="T3148" s="2">
        <f t="shared" si="148"/>
        <v>-4</v>
      </c>
      <c r="U3148" s="6">
        <f t="shared" si="149"/>
        <v>64.595511677106231</v>
      </c>
    </row>
    <row r="3149" spans="1:21" x14ac:dyDescent="0.3">
      <c r="A3149" s="2" t="s">
        <v>3164</v>
      </c>
      <c r="B3149" s="2" t="s">
        <v>8109</v>
      </c>
      <c r="C3149" s="3">
        <v>45668</v>
      </c>
      <c r="D3149" s="4">
        <v>3</v>
      </c>
      <c r="E3149" s="3">
        <v>45672</v>
      </c>
      <c r="F3149" s="3">
        <v>45674</v>
      </c>
      <c r="G3149" s="3">
        <v>31683</v>
      </c>
      <c r="H3149" s="2" t="s">
        <v>9881</v>
      </c>
      <c r="I3149" s="2" t="s">
        <v>9899</v>
      </c>
      <c r="J3149" s="2" t="s">
        <v>9903</v>
      </c>
      <c r="K3149" s="2" t="s">
        <v>9907</v>
      </c>
      <c r="L3149" s="2" t="s">
        <v>9913</v>
      </c>
      <c r="M3149" s="2">
        <v>2</v>
      </c>
      <c r="N3149" s="2">
        <v>37133.629999999997</v>
      </c>
      <c r="O3149" s="2">
        <v>74267.259999999995</v>
      </c>
      <c r="P3149" s="2">
        <v>10.1</v>
      </c>
      <c r="Q3149" s="2">
        <v>66766.27</v>
      </c>
      <c r="R3149" s="2">
        <v>5</v>
      </c>
      <c r="S3149" s="2">
        <f t="shared" si="147"/>
        <v>6</v>
      </c>
      <c r="T3149" s="2">
        <f t="shared" si="148"/>
        <v>-3</v>
      </c>
      <c r="U3149" s="6">
        <f t="shared" si="149"/>
        <v>38.288843258042434</v>
      </c>
    </row>
    <row r="3150" spans="1:21" x14ac:dyDescent="0.3">
      <c r="A3150" s="2" t="s">
        <v>3165</v>
      </c>
      <c r="B3150" s="2" t="s">
        <v>8110</v>
      </c>
      <c r="C3150" s="3">
        <v>45316</v>
      </c>
      <c r="D3150" s="4">
        <v>5</v>
      </c>
      <c r="E3150" s="3">
        <v>45320</v>
      </c>
      <c r="F3150" s="3">
        <v>45324</v>
      </c>
      <c r="G3150" s="3">
        <v>31737</v>
      </c>
      <c r="H3150" s="2" t="s">
        <v>9882</v>
      </c>
      <c r="I3150" s="2" t="s">
        <v>9888</v>
      </c>
      <c r="J3150" s="2" t="s">
        <v>9906</v>
      </c>
      <c r="K3150" s="2" t="s">
        <v>9911</v>
      </c>
      <c r="L3150" s="2" t="s">
        <v>9926</v>
      </c>
      <c r="M3150" s="2">
        <v>5</v>
      </c>
      <c r="N3150" s="2">
        <v>43883.91</v>
      </c>
      <c r="O3150" s="2">
        <v>219419.55</v>
      </c>
      <c r="P3150" s="2">
        <v>17.440000000000001</v>
      </c>
      <c r="Q3150" s="2">
        <v>181152.78</v>
      </c>
      <c r="R3150" s="2">
        <v>4</v>
      </c>
      <c r="S3150" s="2">
        <f t="shared" si="147"/>
        <v>8</v>
      </c>
      <c r="T3150" s="2">
        <f t="shared" si="148"/>
        <v>-3</v>
      </c>
      <c r="U3150" s="6">
        <f t="shared" si="149"/>
        <v>37.176623376623375</v>
      </c>
    </row>
    <row r="3151" spans="1:21" x14ac:dyDescent="0.3">
      <c r="A3151" s="2" t="s">
        <v>3166</v>
      </c>
      <c r="B3151" s="2" t="s">
        <v>8111</v>
      </c>
      <c r="C3151" s="3">
        <v>45263</v>
      </c>
      <c r="D3151" s="4">
        <v>3</v>
      </c>
      <c r="E3151" s="3">
        <v>45264</v>
      </c>
      <c r="F3151" s="3">
        <v>45269</v>
      </c>
      <c r="G3151" s="3">
        <v>38706</v>
      </c>
      <c r="H3151" s="2" t="s">
        <v>9880</v>
      </c>
      <c r="I3151" s="2" t="s">
        <v>9897</v>
      </c>
      <c r="J3151" s="2" t="s">
        <v>9903</v>
      </c>
      <c r="K3151" s="2" t="s">
        <v>9907</v>
      </c>
      <c r="L3151" s="2" t="s">
        <v>9932</v>
      </c>
      <c r="M3151" s="2">
        <v>1</v>
      </c>
      <c r="N3151" s="2">
        <v>9062.49</v>
      </c>
      <c r="O3151" s="2">
        <v>9062.49</v>
      </c>
      <c r="P3151" s="2">
        <v>26.6</v>
      </c>
      <c r="Q3151" s="2">
        <v>6651.87</v>
      </c>
      <c r="R3151" s="2">
        <v>2</v>
      </c>
      <c r="S3151" s="2">
        <f t="shared" si="147"/>
        <v>6</v>
      </c>
      <c r="T3151" s="2">
        <f t="shared" si="148"/>
        <v>-3</v>
      </c>
      <c r="U3151" s="6">
        <f t="shared" si="149"/>
        <v>17.95402795791901</v>
      </c>
    </row>
    <row r="3152" spans="1:21" x14ac:dyDescent="0.3">
      <c r="A3152" s="2" t="s">
        <v>3167</v>
      </c>
      <c r="B3152" s="2" t="s">
        <v>8112</v>
      </c>
      <c r="C3152" s="3">
        <v>45498</v>
      </c>
      <c r="D3152" s="4">
        <v>7</v>
      </c>
      <c r="E3152" s="3">
        <v>45499</v>
      </c>
      <c r="F3152" s="3">
        <v>45500</v>
      </c>
      <c r="G3152" s="3">
        <v>34309</v>
      </c>
      <c r="H3152" s="2" t="s">
        <v>9879</v>
      </c>
      <c r="I3152" s="2" t="s">
        <v>9883</v>
      </c>
      <c r="J3152" s="2" t="s">
        <v>9905</v>
      </c>
      <c r="K3152" s="2" t="s">
        <v>9910</v>
      </c>
      <c r="L3152" s="2" t="s">
        <v>9935</v>
      </c>
      <c r="M3152" s="2">
        <v>8</v>
      </c>
      <c r="N3152" s="2">
        <v>25060.05</v>
      </c>
      <c r="O3152" s="2">
        <v>200480.4</v>
      </c>
      <c r="P3152" s="2">
        <v>5.64</v>
      </c>
      <c r="Q3152" s="2">
        <v>189173.31</v>
      </c>
      <c r="R3152" s="2">
        <v>4</v>
      </c>
      <c r="S3152" s="2">
        <f t="shared" si="147"/>
        <v>2</v>
      </c>
      <c r="T3152" s="2">
        <f t="shared" si="148"/>
        <v>5</v>
      </c>
      <c r="U3152" s="6">
        <f t="shared" si="149"/>
        <v>30.633812457221083</v>
      </c>
    </row>
    <row r="3153" spans="1:21" x14ac:dyDescent="0.3">
      <c r="A3153" s="2" t="s">
        <v>3168</v>
      </c>
      <c r="B3153" s="2" t="s">
        <v>8113</v>
      </c>
      <c r="C3153" s="3">
        <v>45672</v>
      </c>
      <c r="D3153" s="4">
        <v>5</v>
      </c>
      <c r="E3153" s="3">
        <v>45677</v>
      </c>
      <c r="F3153" s="3">
        <v>45680</v>
      </c>
      <c r="G3153" s="3">
        <v>34010</v>
      </c>
      <c r="H3153" s="2" t="s">
        <v>9882</v>
      </c>
      <c r="I3153" s="2" t="s">
        <v>9888</v>
      </c>
      <c r="J3153" s="2" t="s">
        <v>9904</v>
      </c>
      <c r="K3153" s="2" t="s">
        <v>9912</v>
      </c>
      <c r="L3153" s="2" t="s">
        <v>9928</v>
      </c>
      <c r="M3153" s="2">
        <v>3</v>
      </c>
      <c r="N3153" s="2">
        <v>18893.25</v>
      </c>
      <c r="O3153" s="2">
        <v>56679.75</v>
      </c>
      <c r="P3153" s="2">
        <v>20.65</v>
      </c>
      <c r="Q3153" s="2">
        <v>44975.38</v>
      </c>
      <c r="R3153" s="2">
        <v>1</v>
      </c>
      <c r="S3153" s="2">
        <f t="shared" si="147"/>
        <v>8</v>
      </c>
      <c r="T3153" s="2">
        <f t="shared" si="148"/>
        <v>-3</v>
      </c>
      <c r="U3153" s="6">
        <f t="shared" si="149"/>
        <v>31.929478138222848</v>
      </c>
    </row>
    <row r="3154" spans="1:21" x14ac:dyDescent="0.3">
      <c r="A3154" s="2" t="s">
        <v>3169</v>
      </c>
      <c r="B3154" s="2" t="s">
        <v>8114</v>
      </c>
      <c r="C3154" s="3">
        <v>45801</v>
      </c>
      <c r="D3154" s="4">
        <v>7</v>
      </c>
      <c r="E3154" s="3">
        <v>45805</v>
      </c>
      <c r="F3154" s="3">
        <v>45807</v>
      </c>
      <c r="G3154" s="3">
        <v>30233</v>
      </c>
      <c r="H3154" s="2" t="s">
        <v>9881</v>
      </c>
      <c r="I3154" s="2" t="s">
        <v>9899</v>
      </c>
      <c r="J3154" s="2" t="s">
        <v>9904</v>
      </c>
      <c r="K3154" s="2" t="s">
        <v>9909</v>
      </c>
      <c r="L3154" s="2" t="s">
        <v>9916</v>
      </c>
      <c r="M3154" s="2">
        <v>6</v>
      </c>
      <c r="N3154" s="2">
        <v>40260.75</v>
      </c>
      <c r="O3154" s="2">
        <v>241564.5</v>
      </c>
      <c r="P3154" s="2">
        <v>18.559999999999999</v>
      </c>
      <c r="Q3154" s="2">
        <v>196730.13</v>
      </c>
      <c r="R3154" s="2">
        <v>5</v>
      </c>
      <c r="S3154" s="2">
        <f t="shared" si="147"/>
        <v>6</v>
      </c>
      <c r="T3154" s="2">
        <f t="shared" si="148"/>
        <v>1</v>
      </c>
      <c r="U3154" s="6">
        <f t="shared" si="149"/>
        <v>42.622861054072551</v>
      </c>
    </row>
    <row r="3155" spans="1:21" x14ac:dyDescent="0.3">
      <c r="A3155" s="2" t="s">
        <v>3170</v>
      </c>
      <c r="B3155" s="2" t="s">
        <v>8115</v>
      </c>
      <c r="C3155" s="3">
        <v>45438</v>
      </c>
      <c r="D3155" s="4">
        <v>4</v>
      </c>
      <c r="E3155" s="3">
        <v>45439</v>
      </c>
      <c r="F3155" s="3">
        <v>45442</v>
      </c>
      <c r="G3155" s="3">
        <v>26908</v>
      </c>
      <c r="H3155" s="2" t="s">
        <v>9879</v>
      </c>
      <c r="I3155" s="2" t="s">
        <v>9893</v>
      </c>
      <c r="J3155" s="2" t="s">
        <v>9906</v>
      </c>
      <c r="K3155" s="2" t="s">
        <v>9911</v>
      </c>
      <c r="L3155" s="2" t="s">
        <v>9922</v>
      </c>
      <c r="M3155" s="2">
        <v>3</v>
      </c>
      <c r="N3155" s="2">
        <v>11348.63</v>
      </c>
      <c r="O3155" s="2">
        <v>34045.89</v>
      </c>
      <c r="P3155" s="2">
        <v>16.87</v>
      </c>
      <c r="Q3155" s="2">
        <v>28302.35</v>
      </c>
      <c r="R3155" s="2">
        <v>5</v>
      </c>
      <c r="S3155" s="2">
        <f t="shared" si="147"/>
        <v>4</v>
      </c>
      <c r="T3155" s="2">
        <f t="shared" si="148"/>
        <v>0</v>
      </c>
      <c r="U3155" s="6">
        <f t="shared" si="149"/>
        <v>50.732375085557834</v>
      </c>
    </row>
    <row r="3156" spans="1:21" x14ac:dyDescent="0.3">
      <c r="A3156" s="2" t="s">
        <v>3171</v>
      </c>
      <c r="B3156" s="2" t="s">
        <v>8116</v>
      </c>
      <c r="C3156" s="3">
        <v>45607</v>
      </c>
      <c r="D3156" s="4">
        <v>6</v>
      </c>
      <c r="E3156" s="3">
        <v>45608</v>
      </c>
      <c r="F3156" s="3">
        <v>45612</v>
      </c>
      <c r="G3156" s="3">
        <v>27620</v>
      </c>
      <c r="H3156" s="2" t="s">
        <v>9880</v>
      </c>
      <c r="I3156" s="2" t="s">
        <v>9897</v>
      </c>
      <c r="J3156" s="2" t="s">
        <v>9906</v>
      </c>
      <c r="K3156" s="2" t="s">
        <v>9911</v>
      </c>
      <c r="L3156" s="2" t="s">
        <v>9919</v>
      </c>
      <c r="M3156" s="2">
        <v>2</v>
      </c>
      <c r="N3156" s="2">
        <v>38087.839999999997</v>
      </c>
      <c r="O3156" s="2">
        <v>76175.679999999993</v>
      </c>
      <c r="P3156" s="2">
        <v>16.739999999999998</v>
      </c>
      <c r="Q3156" s="2">
        <v>63423.87</v>
      </c>
      <c r="R3156" s="2">
        <v>5</v>
      </c>
      <c r="S3156" s="2">
        <f t="shared" si="147"/>
        <v>5</v>
      </c>
      <c r="T3156" s="2">
        <f t="shared" si="148"/>
        <v>1</v>
      </c>
      <c r="U3156" s="6">
        <f t="shared" si="149"/>
        <v>49.244373870667474</v>
      </c>
    </row>
    <row r="3157" spans="1:21" x14ac:dyDescent="0.3">
      <c r="A3157" s="2" t="s">
        <v>3172</v>
      </c>
      <c r="B3157" s="2" t="s">
        <v>8117</v>
      </c>
      <c r="C3157" s="3">
        <v>45166</v>
      </c>
      <c r="D3157" s="4">
        <v>4</v>
      </c>
      <c r="E3157" s="3">
        <v>45170</v>
      </c>
      <c r="F3157" s="3">
        <v>45171</v>
      </c>
      <c r="G3157" s="3">
        <v>29458</v>
      </c>
      <c r="H3157" s="2" t="s">
        <v>9879</v>
      </c>
      <c r="I3157" s="2" t="s">
        <v>9886</v>
      </c>
      <c r="J3157" s="2" t="s">
        <v>9904</v>
      </c>
      <c r="K3157" s="2" t="s">
        <v>9912</v>
      </c>
      <c r="L3157" s="2" t="s">
        <v>9928</v>
      </c>
      <c r="M3157" s="2">
        <v>3</v>
      </c>
      <c r="N3157" s="2">
        <v>16921.13</v>
      </c>
      <c r="O3157" s="2">
        <v>50763.39</v>
      </c>
      <c r="P3157" s="2">
        <v>10.46</v>
      </c>
      <c r="Q3157" s="2">
        <v>45453.54</v>
      </c>
      <c r="R3157" s="2">
        <v>3</v>
      </c>
      <c r="S3157" s="2">
        <f t="shared" si="147"/>
        <v>5</v>
      </c>
      <c r="T3157" s="2">
        <f t="shared" si="148"/>
        <v>-1</v>
      </c>
      <c r="U3157" s="6">
        <f t="shared" si="149"/>
        <v>43.006160164271044</v>
      </c>
    </row>
    <row r="3158" spans="1:21" x14ac:dyDescent="0.3">
      <c r="A3158" s="2" t="s">
        <v>3173</v>
      </c>
      <c r="B3158" s="2" t="s">
        <v>8118</v>
      </c>
      <c r="C3158" s="3">
        <v>45197</v>
      </c>
      <c r="D3158" s="4">
        <v>7</v>
      </c>
      <c r="E3158" s="3">
        <v>45198</v>
      </c>
      <c r="F3158" s="3">
        <v>45201</v>
      </c>
      <c r="G3158" s="3">
        <v>21785</v>
      </c>
      <c r="H3158" s="2" t="s">
        <v>9879</v>
      </c>
      <c r="I3158" s="2" t="s">
        <v>9883</v>
      </c>
      <c r="J3158" s="2" t="s">
        <v>9904</v>
      </c>
      <c r="K3158" s="2" t="s">
        <v>9912</v>
      </c>
      <c r="L3158" s="2" t="s">
        <v>9928</v>
      </c>
      <c r="M3158" s="2">
        <v>5</v>
      </c>
      <c r="N3158" s="2">
        <v>39849.26</v>
      </c>
      <c r="O3158" s="2">
        <v>199246.3</v>
      </c>
      <c r="P3158" s="2">
        <v>17.350000000000001</v>
      </c>
      <c r="Q3158" s="2">
        <v>164677.07</v>
      </c>
      <c r="R3158" s="2">
        <v>3</v>
      </c>
      <c r="S3158" s="2">
        <f t="shared" si="147"/>
        <v>4</v>
      </c>
      <c r="T3158" s="2">
        <f t="shared" si="148"/>
        <v>3</v>
      </c>
      <c r="U3158" s="6">
        <f t="shared" si="149"/>
        <v>64.099237605829572</v>
      </c>
    </row>
    <row r="3159" spans="1:21" x14ac:dyDescent="0.3">
      <c r="A3159" s="2" t="s">
        <v>3174</v>
      </c>
      <c r="B3159" s="2" t="s">
        <v>8119</v>
      </c>
      <c r="C3159" s="3">
        <v>45310</v>
      </c>
      <c r="D3159" s="4">
        <v>9</v>
      </c>
      <c r="E3159" s="3">
        <v>45311</v>
      </c>
      <c r="F3159" s="3">
        <v>45315</v>
      </c>
      <c r="G3159" s="3">
        <v>28343</v>
      </c>
      <c r="H3159" s="2" t="s">
        <v>9881</v>
      </c>
      <c r="I3159" s="2" t="s">
        <v>9890</v>
      </c>
      <c r="J3159" s="2" t="s">
        <v>9904</v>
      </c>
      <c r="K3159" s="2" t="s">
        <v>9912</v>
      </c>
      <c r="L3159" s="2" t="s">
        <v>9933</v>
      </c>
      <c r="M3159" s="2">
        <v>7</v>
      </c>
      <c r="N3159" s="2">
        <v>15851.92</v>
      </c>
      <c r="O3159" s="2">
        <v>110963.44</v>
      </c>
      <c r="P3159" s="2">
        <v>27.9</v>
      </c>
      <c r="Q3159" s="2">
        <v>80004.639999999999</v>
      </c>
      <c r="R3159" s="2">
        <v>4</v>
      </c>
      <c r="S3159" s="2">
        <f t="shared" si="147"/>
        <v>5</v>
      </c>
      <c r="T3159" s="2">
        <f t="shared" si="148"/>
        <v>4</v>
      </c>
      <c r="U3159" s="6">
        <f t="shared" si="149"/>
        <v>46.453114305270361</v>
      </c>
    </row>
    <row r="3160" spans="1:21" x14ac:dyDescent="0.3">
      <c r="A3160" s="2" t="s">
        <v>3175</v>
      </c>
      <c r="B3160" s="2" t="s">
        <v>8120</v>
      </c>
      <c r="C3160" s="3">
        <v>45537</v>
      </c>
      <c r="D3160" s="4">
        <v>6</v>
      </c>
      <c r="E3160" s="3">
        <v>45539</v>
      </c>
      <c r="F3160" s="3">
        <v>45541</v>
      </c>
      <c r="G3160" s="3">
        <v>22560</v>
      </c>
      <c r="H3160" s="2" t="s">
        <v>9880</v>
      </c>
      <c r="I3160" s="2" t="s">
        <v>9897</v>
      </c>
      <c r="J3160" s="2" t="s">
        <v>9904</v>
      </c>
      <c r="K3160" s="2" t="s">
        <v>9912</v>
      </c>
      <c r="L3160" s="2" t="s">
        <v>9920</v>
      </c>
      <c r="M3160" s="2">
        <v>1</v>
      </c>
      <c r="N3160" s="2">
        <v>32671.35</v>
      </c>
      <c r="O3160" s="2">
        <v>32671.35</v>
      </c>
      <c r="P3160" s="2">
        <v>19.72</v>
      </c>
      <c r="Q3160" s="2">
        <v>26228.560000000001</v>
      </c>
      <c r="R3160" s="2">
        <v>2</v>
      </c>
      <c r="S3160" s="2">
        <f t="shared" si="147"/>
        <v>4</v>
      </c>
      <c r="T3160" s="2">
        <f t="shared" si="148"/>
        <v>2</v>
      </c>
      <c r="U3160" s="6">
        <f t="shared" si="149"/>
        <v>62.907597535934293</v>
      </c>
    </row>
    <row r="3161" spans="1:21" x14ac:dyDescent="0.3">
      <c r="A3161" s="2" t="s">
        <v>3176</v>
      </c>
      <c r="B3161" s="2" t="s">
        <v>8121</v>
      </c>
      <c r="C3161" s="3">
        <v>45863</v>
      </c>
      <c r="D3161" s="4">
        <v>5</v>
      </c>
      <c r="E3161" s="3">
        <v>45868</v>
      </c>
      <c r="F3161" s="3">
        <v>45870</v>
      </c>
      <c r="G3161" s="3">
        <v>22753</v>
      </c>
      <c r="H3161" s="2" t="s">
        <v>9879</v>
      </c>
      <c r="I3161" s="2" t="s">
        <v>9893</v>
      </c>
      <c r="J3161" s="2" t="s">
        <v>9904</v>
      </c>
      <c r="K3161" s="2" t="s">
        <v>9912</v>
      </c>
      <c r="L3161" s="2" t="s">
        <v>9920</v>
      </c>
      <c r="M3161" s="2">
        <v>5</v>
      </c>
      <c r="N3161" s="2">
        <v>28135.9</v>
      </c>
      <c r="O3161" s="2">
        <v>140679.5</v>
      </c>
      <c r="P3161" s="2">
        <v>7.21</v>
      </c>
      <c r="Q3161" s="2">
        <v>130536.51</v>
      </c>
      <c r="R3161" s="2">
        <v>2</v>
      </c>
      <c r="S3161" s="2">
        <f t="shared" si="147"/>
        <v>7</v>
      </c>
      <c r="T3161" s="2">
        <f t="shared" si="148"/>
        <v>-2</v>
      </c>
      <c r="U3161" s="6">
        <f t="shared" si="149"/>
        <v>63.271731690622858</v>
      </c>
    </row>
    <row r="3162" spans="1:21" x14ac:dyDescent="0.3">
      <c r="A3162" s="2" t="s">
        <v>3177</v>
      </c>
      <c r="B3162" s="2" t="s">
        <v>8122</v>
      </c>
      <c r="C3162" s="3">
        <v>45382</v>
      </c>
      <c r="D3162" s="4">
        <v>6</v>
      </c>
      <c r="E3162" s="3">
        <v>45387</v>
      </c>
      <c r="F3162" s="3">
        <v>45391</v>
      </c>
      <c r="G3162" s="3">
        <v>32374</v>
      </c>
      <c r="H3162" s="2" t="s">
        <v>9880</v>
      </c>
      <c r="I3162" s="2" t="s">
        <v>9884</v>
      </c>
      <c r="J3162" s="2" t="s">
        <v>9903</v>
      </c>
      <c r="K3162" s="2" t="s">
        <v>9907</v>
      </c>
      <c r="L3162" s="2" t="s">
        <v>9931</v>
      </c>
      <c r="M3162" s="2">
        <v>9</v>
      </c>
      <c r="N3162" s="2">
        <v>9953.93</v>
      </c>
      <c r="O3162" s="2">
        <v>89585.37</v>
      </c>
      <c r="P3162" s="2">
        <v>29.88</v>
      </c>
      <c r="Q3162" s="2">
        <v>62817.26</v>
      </c>
      <c r="R3162" s="2">
        <v>2</v>
      </c>
      <c r="S3162" s="2">
        <f t="shared" si="147"/>
        <v>9</v>
      </c>
      <c r="T3162" s="2">
        <f t="shared" si="148"/>
        <v>-3</v>
      </c>
      <c r="U3162" s="6">
        <f t="shared" si="149"/>
        <v>35.611986681465041</v>
      </c>
    </row>
    <row r="3163" spans="1:21" x14ac:dyDescent="0.3">
      <c r="A3163" s="2" t="s">
        <v>3178</v>
      </c>
      <c r="B3163" s="2" t="s">
        <v>8123</v>
      </c>
      <c r="C3163" s="3">
        <v>45520</v>
      </c>
      <c r="D3163" s="4">
        <v>4</v>
      </c>
      <c r="E3163" s="3">
        <v>45523</v>
      </c>
      <c r="F3163" s="3">
        <v>45524</v>
      </c>
      <c r="G3163" s="3">
        <v>30991</v>
      </c>
      <c r="H3163" s="2" t="s">
        <v>9880</v>
      </c>
      <c r="I3163" s="2" t="s">
        <v>9884</v>
      </c>
      <c r="J3163" s="2" t="s">
        <v>9906</v>
      </c>
      <c r="K3163" s="2" t="s">
        <v>9911</v>
      </c>
      <c r="L3163" s="2" t="s">
        <v>9926</v>
      </c>
      <c r="M3163" s="2">
        <v>2</v>
      </c>
      <c r="N3163" s="2">
        <v>10082.370000000001</v>
      </c>
      <c r="O3163" s="2">
        <v>20164.740000000002</v>
      </c>
      <c r="P3163" s="2">
        <v>5.93</v>
      </c>
      <c r="Q3163" s="2">
        <v>18968.97</v>
      </c>
      <c r="R3163" s="2">
        <v>4</v>
      </c>
      <c r="S3163" s="2">
        <f t="shared" si="147"/>
        <v>4</v>
      </c>
      <c r="T3163" s="2">
        <f t="shared" si="148"/>
        <v>0</v>
      </c>
      <c r="U3163" s="6">
        <f t="shared" si="149"/>
        <v>39.776241987179489</v>
      </c>
    </row>
    <row r="3164" spans="1:21" x14ac:dyDescent="0.3">
      <c r="A3164" s="2" t="s">
        <v>3179</v>
      </c>
      <c r="B3164" s="2" t="s">
        <v>8124</v>
      </c>
      <c r="C3164" s="3">
        <v>45770</v>
      </c>
      <c r="D3164" s="4">
        <v>6</v>
      </c>
      <c r="E3164" s="3">
        <v>45775</v>
      </c>
      <c r="F3164" s="3">
        <v>45779</v>
      </c>
      <c r="G3164" s="3">
        <v>37232</v>
      </c>
      <c r="H3164" s="2" t="s">
        <v>9880</v>
      </c>
      <c r="I3164" s="2" t="s">
        <v>9897</v>
      </c>
      <c r="J3164" s="2" t="s">
        <v>9905</v>
      </c>
      <c r="K3164" s="2" t="s">
        <v>9910</v>
      </c>
      <c r="L3164" s="2" t="s">
        <v>9917</v>
      </c>
      <c r="M3164" s="2">
        <v>2</v>
      </c>
      <c r="N3164" s="2">
        <v>7553.55</v>
      </c>
      <c r="O3164" s="2">
        <v>15107.1</v>
      </c>
      <c r="P3164" s="2">
        <v>5.27</v>
      </c>
      <c r="Q3164" s="2">
        <v>14310.96</v>
      </c>
      <c r="R3164" s="2">
        <v>4</v>
      </c>
      <c r="S3164" s="2">
        <f t="shared" si="147"/>
        <v>9</v>
      </c>
      <c r="T3164" s="2">
        <f t="shared" si="148"/>
        <v>-3</v>
      </c>
      <c r="U3164" s="6">
        <f t="shared" si="149"/>
        <v>23.376410031759939</v>
      </c>
    </row>
    <row r="3165" spans="1:21" x14ac:dyDescent="0.3">
      <c r="A3165" s="2" t="s">
        <v>3180</v>
      </c>
      <c r="B3165" s="2" t="s">
        <v>8125</v>
      </c>
      <c r="C3165" s="3">
        <v>45339</v>
      </c>
      <c r="D3165" s="4">
        <v>7</v>
      </c>
      <c r="E3165" s="3">
        <v>45343</v>
      </c>
      <c r="F3165" s="3">
        <v>45347</v>
      </c>
      <c r="G3165" s="3">
        <v>27608</v>
      </c>
      <c r="H3165" s="2" t="s">
        <v>9879</v>
      </c>
      <c r="I3165" s="2" t="s">
        <v>9896</v>
      </c>
      <c r="J3165" s="2" t="s">
        <v>9904</v>
      </c>
      <c r="K3165" s="2" t="s">
        <v>9912</v>
      </c>
      <c r="L3165" s="2" t="s">
        <v>9920</v>
      </c>
      <c r="M3165" s="2">
        <v>1</v>
      </c>
      <c r="N3165" s="2">
        <v>26404.13</v>
      </c>
      <c r="O3165" s="2">
        <v>26404.13</v>
      </c>
      <c r="P3165" s="2">
        <v>21.94</v>
      </c>
      <c r="Q3165" s="2">
        <v>20611.060000000001</v>
      </c>
      <c r="R3165" s="2">
        <v>2</v>
      </c>
      <c r="S3165" s="2">
        <f t="shared" si="147"/>
        <v>8</v>
      </c>
      <c r="T3165" s="2">
        <f t="shared" si="148"/>
        <v>-1</v>
      </c>
      <c r="U3165" s="6">
        <f t="shared" si="149"/>
        <v>48.54350325795324</v>
      </c>
    </row>
    <row r="3166" spans="1:21" x14ac:dyDescent="0.3">
      <c r="A3166" s="2" t="s">
        <v>3181</v>
      </c>
      <c r="B3166" s="2" t="s">
        <v>8126</v>
      </c>
      <c r="C3166" s="3">
        <v>45573</v>
      </c>
      <c r="D3166" s="4">
        <v>4</v>
      </c>
      <c r="E3166" s="3">
        <v>45574</v>
      </c>
      <c r="F3166" s="3">
        <v>45576</v>
      </c>
      <c r="G3166" s="3">
        <v>25820</v>
      </c>
      <c r="H3166" s="2" t="s">
        <v>9882</v>
      </c>
      <c r="I3166" s="2" t="s">
        <v>9888</v>
      </c>
      <c r="J3166" s="2" t="s">
        <v>9904</v>
      </c>
      <c r="K3166" s="2" t="s">
        <v>9909</v>
      </c>
      <c r="L3166" s="2" t="s">
        <v>9929</v>
      </c>
      <c r="M3166" s="2">
        <v>5</v>
      </c>
      <c r="N3166" s="2">
        <v>49124.33</v>
      </c>
      <c r="O3166" s="2">
        <v>245621.65</v>
      </c>
      <c r="P3166" s="2">
        <v>7.56</v>
      </c>
      <c r="Q3166" s="2">
        <v>227052.65</v>
      </c>
      <c r="R3166" s="2">
        <v>2</v>
      </c>
      <c r="S3166" s="2">
        <f t="shared" si="147"/>
        <v>3</v>
      </c>
      <c r="T3166" s="2">
        <f t="shared" si="148"/>
        <v>1</v>
      </c>
      <c r="U3166" s="6">
        <f t="shared" si="149"/>
        <v>54.080093583553186</v>
      </c>
    </row>
    <row r="3167" spans="1:21" x14ac:dyDescent="0.3">
      <c r="A3167" s="2" t="s">
        <v>3182</v>
      </c>
      <c r="B3167" s="2" t="s">
        <v>8127</v>
      </c>
      <c r="C3167" s="3">
        <v>45713</v>
      </c>
      <c r="D3167" s="4">
        <v>9</v>
      </c>
      <c r="E3167" s="3">
        <v>45716</v>
      </c>
      <c r="F3167" s="3">
        <v>45717</v>
      </c>
      <c r="G3167" s="3">
        <v>25673</v>
      </c>
      <c r="H3167" s="2" t="s">
        <v>9879</v>
      </c>
      <c r="I3167" s="2" t="s">
        <v>9883</v>
      </c>
      <c r="J3167" s="2" t="s">
        <v>9903</v>
      </c>
      <c r="K3167" s="2" t="s">
        <v>9908</v>
      </c>
      <c r="L3167" s="2" t="s">
        <v>9918</v>
      </c>
      <c r="M3167" s="2">
        <v>10</v>
      </c>
      <c r="N3167" s="2">
        <v>38466.300000000003</v>
      </c>
      <c r="O3167" s="2">
        <v>384663</v>
      </c>
      <c r="P3167" s="2">
        <v>7.59</v>
      </c>
      <c r="Q3167" s="2">
        <v>355467.08</v>
      </c>
      <c r="R3167" s="2">
        <v>3</v>
      </c>
      <c r="S3167" s="2">
        <f t="shared" si="147"/>
        <v>4</v>
      </c>
      <c r="T3167" s="2">
        <f t="shared" si="148"/>
        <v>5</v>
      </c>
      <c r="U3167" s="6">
        <f t="shared" si="149"/>
        <v>54.866529774127308</v>
      </c>
    </row>
    <row r="3168" spans="1:21" x14ac:dyDescent="0.3">
      <c r="A3168" s="2" t="s">
        <v>3183</v>
      </c>
      <c r="B3168" s="2" t="s">
        <v>8128</v>
      </c>
      <c r="C3168" s="3">
        <v>45230</v>
      </c>
      <c r="D3168" s="4">
        <v>9</v>
      </c>
      <c r="E3168" s="3">
        <v>45234</v>
      </c>
      <c r="F3168" s="3">
        <v>45238</v>
      </c>
      <c r="G3168" s="3">
        <v>31582</v>
      </c>
      <c r="H3168" s="2" t="s">
        <v>9879</v>
      </c>
      <c r="I3168" s="2" t="s">
        <v>9886</v>
      </c>
      <c r="J3168" s="2" t="s">
        <v>9905</v>
      </c>
      <c r="K3168" s="2" t="s">
        <v>9910</v>
      </c>
      <c r="L3168" s="2" t="s">
        <v>9917</v>
      </c>
      <c r="M3168" s="2">
        <v>2</v>
      </c>
      <c r="N3168" s="2">
        <v>29139.759999999998</v>
      </c>
      <c r="O3168" s="2">
        <v>58279.519999999997</v>
      </c>
      <c r="P3168" s="2">
        <v>18.670000000000002</v>
      </c>
      <c r="Q3168" s="2">
        <v>47398.73</v>
      </c>
      <c r="R3168" s="2">
        <v>3</v>
      </c>
      <c r="S3168" s="2">
        <f t="shared" si="147"/>
        <v>8</v>
      </c>
      <c r="T3168" s="2">
        <f t="shared" si="148"/>
        <v>1</v>
      </c>
      <c r="U3168" s="6">
        <f t="shared" si="149"/>
        <v>37.367533683982991</v>
      </c>
    </row>
    <row r="3169" spans="1:21" x14ac:dyDescent="0.3">
      <c r="A3169" s="2" t="s">
        <v>3184</v>
      </c>
      <c r="B3169" s="2" t="s">
        <v>8129</v>
      </c>
      <c r="C3169" s="3">
        <v>45627</v>
      </c>
      <c r="D3169" s="4">
        <v>3</v>
      </c>
      <c r="E3169" s="3">
        <v>45631</v>
      </c>
      <c r="F3169" s="3">
        <v>45633</v>
      </c>
      <c r="G3169" s="3">
        <v>23679</v>
      </c>
      <c r="H3169" s="2" t="s">
        <v>9882</v>
      </c>
      <c r="I3169" s="2" t="s">
        <v>9902</v>
      </c>
      <c r="J3169" s="2" t="s">
        <v>9903</v>
      </c>
      <c r="K3169" s="2" t="s">
        <v>9907</v>
      </c>
      <c r="L3169" s="2" t="s">
        <v>9931</v>
      </c>
      <c r="M3169" s="2">
        <v>3</v>
      </c>
      <c r="N3169" s="2">
        <v>24780.44</v>
      </c>
      <c r="O3169" s="2">
        <v>74341.319999999992</v>
      </c>
      <c r="P3169" s="2">
        <v>15.87</v>
      </c>
      <c r="Q3169" s="2">
        <v>62543.35</v>
      </c>
      <c r="R3169" s="2">
        <v>5</v>
      </c>
      <c r="S3169" s="2">
        <f t="shared" si="147"/>
        <v>6</v>
      </c>
      <c r="T3169" s="2">
        <f t="shared" si="148"/>
        <v>-3</v>
      </c>
      <c r="U3169" s="6">
        <f t="shared" si="149"/>
        <v>60.088326376733534</v>
      </c>
    </row>
    <row r="3170" spans="1:21" x14ac:dyDescent="0.3">
      <c r="A3170" s="2" t="s">
        <v>3185</v>
      </c>
      <c r="B3170" s="2" t="s">
        <v>8130</v>
      </c>
      <c r="C3170" s="3">
        <v>45270</v>
      </c>
      <c r="D3170" s="4">
        <v>7</v>
      </c>
      <c r="E3170" s="3">
        <v>45272</v>
      </c>
      <c r="F3170" s="3">
        <v>45277</v>
      </c>
      <c r="G3170" s="3">
        <v>38242</v>
      </c>
      <c r="H3170" s="2" t="s">
        <v>9879</v>
      </c>
      <c r="I3170" s="2" t="s">
        <v>9883</v>
      </c>
      <c r="J3170" s="2" t="s">
        <v>9906</v>
      </c>
      <c r="K3170" s="2" t="s">
        <v>9911</v>
      </c>
      <c r="L3170" s="2" t="s">
        <v>9936</v>
      </c>
      <c r="M3170" s="2">
        <v>4</v>
      </c>
      <c r="N3170" s="2">
        <v>38828.65</v>
      </c>
      <c r="O3170" s="2">
        <v>155314.6</v>
      </c>
      <c r="P3170" s="2">
        <v>4.6900000000000004</v>
      </c>
      <c r="Q3170" s="2">
        <v>148030.35</v>
      </c>
      <c r="R3170" s="2">
        <v>2</v>
      </c>
      <c r="S3170" s="2">
        <f t="shared" si="147"/>
        <v>7</v>
      </c>
      <c r="T3170" s="2">
        <f t="shared" si="148"/>
        <v>0</v>
      </c>
      <c r="U3170" s="6">
        <f t="shared" si="149"/>
        <v>19.241615331964407</v>
      </c>
    </row>
    <row r="3171" spans="1:21" x14ac:dyDescent="0.3">
      <c r="A3171" s="2" t="s">
        <v>3186</v>
      </c>
      <c r="B3171" s="2" t="s">
        <v>8131</v>
      </c>
      <c r="C3171" s="3">
        <v>45675</v>
      </c>
      <c r="D3171" s="4">
        <v>6</v>
      </c>
      <c r="E3171" s="3">
        <v>45677</v>
      </c>
      <c r="F3171" s="3">
        <v>45678</v>
      </c>
      <c r="G3171" s="3">
        <v>21829</v>
      </c>
      <c r="H3171" s="2" t="s">
        <v>9881</v>
      </c>
      <c r="I3171" s="2" t="s">
        <v>9885</v>
      </c>
      <c r="J3171" s="2" t="s">
        <v>9905</v>
      </c>
      <c r="K3171" s="2" t="s">
        <v>9910</v>
      </c>
      <c r="L3171" s="2" t="s">
        <v>9924</v>
      </c>
      <c r="M3171" s="2">
        <v>5</v>
      </c>
      <c r="N3171" s="2">
        <v>21765.55</v>
      </c>
      <c r="O3171" s="2">
        <v>108827.75</v>
      </c>
      <c r="P3171" s="2">
        <v>12.41</v>
      </c>
      <c r="Q3171" s="2">
        <v>95322.23</v>
      </c>
      <c r="R3171" s="2">
        <v>1</v>
      </c>
      <c r="S3171" s="2">
        <f t="shared" si="147"/>
        <v>3</v>
      </c>
      <c r="T3171" s="2">
        <f t="shared" si="148"/>
        <v>3</v>
      </c>
      <c r="U3171" s="6">
        <f t="shared" si="149"/>
        <v>65.286122915985615</v>
      </c>
    </row>
    <row r="3172" spans="1:21" x14ac:dyDescent="0.3">
      <c r="A3172" s="2" t="s">
        <v>3187</v>
      </c>
      <c r="B3172" s="2" t="s">
        <v>8132</v>
      </c>
      <c r="C3172" s="3">
        <v>45651</v>
      </c>
      <c r="D3172" s="4">
        <v>5</v>
      </c>
      <c r="E3172" s="3">
        <v>45655</v>
      </c>
      <c r="F3172" s="3">
        <v>45657</v>
      </c>
      <c r="G3172" s="3">
        <v>35584</v>
      </c>
      <c r="H3172" s="2" t="s">
        <v>9881</v>
      </c>
      <c r="I3172" s="2" t="s">
        <v>9894</v>
      </c>
      <c r="J3172" s="2" t="s">
        <v>9906</v>
      </c>
      <c r="K3172" s="2" t="s">
        <v>9911</v>
      </c>
      <c r="L3172" s="2" t="s">
        <v>9936</v>
      </c>
      <c r="M3172" s="2">
        <v>10</v>
      </c>
      <c r="N3172" s="2">
        <v>28045.74</v>
      </c>
      <c r="O3172" s="2">
        <v>280457.40000000002</v>
      </c>
      <c r="P3172" s="2">
        <v>1.54</v>
      </c>
      <c r="Q3172" s="2">
        <v>276138.36</v>
      </c>
      <c r="R3172" s="2">
        <v>3</v>
      </c>
      <c r="S3172" s="2">
        <f t="shared" si="147"/>
        <v>6</v>
      </c>
      <c r="T3172" s="2">
        <f t="shared" si="148"/>
        <v>-1</v>
      </c>
      <c r="U3172" s="6">
        <f t="shared" si="149"/>
        <v>27.561943874058862</v>
      </c>
    </row>
    <row r="3173" spans="1:21" x14ac:dyDescent="0.3">
      <c r="A3173" s="2" t="s">
        <v>3188</v>
      </c>
      <c r="B3173" s="2" t="s">
        <v>8133</v>
      </c>
      <c r="C3173" s="3">
        <v>45422</v>
      </c>
      <c r="D3173" s="4">
        <v>10</v>
      </c>
      <c r="E3173" s="3">
        <v>45426</v>
      </c>
      <c r="F3173" s="3">
        <v>45431</v>
      </c>
      <c r="G3173" s="3">
        <v>34275</v>
      </c>
      <c r="H3173" s="2" t="s">
        <v>9880</v>
      </c>
      <c r="I3173" s="2" t="s">
        <v>9892</v>
      </c>
      <c r="J3173" s="2" t="s">
        <v>9903</v>
      </c>
      <c r="K3173" s="2" t="s">
        <v>9907</v>
      </c>
      <c r="L3173" s="2" t="s">
        <v>9913</v>
      </c>
      <c r="M3173" s="2">
        <v>5</v>
      </c>
      <c r="N3173" s="2">
        <v>32258.49</v>
      </c>
      <c r="O3173" s="2">
        <v>161292.45000000001</v>
      </c>
      <c r="P3173" s="2">
        <v>25.23</v>
      </c>
      <c r="Q3173" s="2">
        <v>120598.36</v>
      </c>
      <c r="R3173" s="2">
        <v>4</v>
      </c>
      <c r="S3173" s="2">
        <f t="shared" si="147"/>
        <v>9</v>
      </c>
      <c r="T3173" s="2">
        <f t="shared" si="148"/>
        <v>1</v>
      </c>
      <c r="U3173" s="6">
        <f t="shared" si="149"/>
        <v>30.518822724161534</v>
      </c>
    </row>
    <row r="3174" spans="1:21" x14ac:dyDescent="0.3">
      <c r="A3174" s="2" t="s">
        <v>3189</v>
      </c>
      <c r="B3174" s="2" t="s">
        <v>8134</v>
      </c>
      <c r="C3174" s="3">
        <v>45254</v>
      </c>
      <c r="D3174" s="4">
        <v>9</v>
      </c>
      <c r="E3174" s="3">
        <v>45258</v>
      </c>
      <c r="F3174" s="3">
        <v>45263</v>
      </c>
      <c r="G3174" s="3">
        <v>33751</v>
      </c>
      <c r="H3174" s="2" t="s">
        <v>9882</v>
      </c>
      <c r="I3174" s="2" t="s">
        <v>9887</v>
      </c>
      <c r="J3174" s="2" t="s">
        <v>9903</v>
      </c>
      <c r="K3174" s="2" t="s">
        <v>9908</v>
      </c>
      <c r="L3174" s="2" t="s">
        <v>9921</v>
      </c>
      <c r="M3174" s="2">
        <v>3</v>
      </c>
      <c r="N3174" s="2">
        <v>16425.48</v>
      </c>
      <c r="O3174" s="2">
        <v>49276.44</v>
      </c>
      <c r="P3174" s="2">
        <v>14.9</v>
      </c>
      <c r="Q3174" s="2">
        <v>41934.25</v>
      </c>
      <c r="R3174" s="2">
        <v>4</v>
      </c>
      <c r="S3174" s="2">
        <f t="shared" si="147"/>
        <v>9</v>
      </c>
      <c r="T3174" s="2">
        <f t="shared" si="148"/>
        <v>0</v>
      </c>
      <c r="U3174" s="6">
        <f t="shared" si="149"/>
        <v>31.493497604380561</v>
      </c>
    </row>
    <row r="3175" spans="1:21" x14ac:dyDescent="0.3">
      <c r="A3175" s="2" t="s">
        <v>3190</v>
      </c>
      <c r="B3175" s="2" t="s">
        <v>8135</v>
      </c>
      <c r="C3175" s="3">
        <v>45771</v>
      </c>
      <c r="D3175" s="4">
        <v>6</v>
      </c>
      <c r="E3175" s="3">
        <v>45773</v>
      </c>
      <c r="F3175" s="3">
        <v>45775</v>
      </c>
      <c r="G3175" s="3">
        <v>36579</v>
      </c>
      <c r="H3175" s="2" t="s">
        <v>9879</v>
      </c>
      <c r="I3175" s="2" t="s">
        <v>9893</v>
      </c>
      <c r="J3175" s="2" t="s">
        <v>9905</v>
      </c>
      <c r="K3175" s="2" t="s">
        <v>9910</v>
      </c>
      <c r="L3175" s="2" t="s">
        <v>9935</v>
      </c>
      <c r="M3175" s="2">
        <v>5</v>
      </c>
      <c r="N3175" s="2">
        <v>12157.18</v>
      </c>
      <c r="O3175" s="2">
        <v>60785.9</v>
      </c>
      <c r="P3175" s="2">
        <v>29.55</v>
      </c>
      <c r="Q3175" s="2">
        <v>42823.67</v>
      </c>
      <c r="R3175" s="2">
        <v>3</v>
      </c>
      <c r="S3175" s="2">
        <f t="shared" si="147"/>
        <v>4</v>
      </c>
      <c r="T3175" s="2">
        <f t="shared" si="148"/>
        <v>2</v>
      </c>
      <c r="U3175" s="6">
        <f t="shared" si="149"/>
        <v>25.164999473517952</v>
      </c>
    </row>
    <row r="3176" spans="1:21" x14ac:dyDescent="0.3">
      <c r="A3176" s="2" t="s">
        <v>3191</v>
      </c>
      <c r="B3176" s="2" t="s">
        <v>8136</v>
      </c>
      <c r="C3176" s="3">
        <v>45347</v>
      </c>
      <c r="D3176" s="4">
        <v>10</v>
      </c>
      <c r="E3176" s="3">
        <v>45349</v>
      </c>
      <c r="F3176" s="3">
        <v>45351</v>
      </c>
      <c r="G3176" s="3">
        <v>36455</v>
      </c>
      <c r="H3176" s="2" t="s">
        <v>9882</v>
      </c>
      <c r="I3176" s="2" t="s">
        <v>9888</v>
      </c>
      <c r="J3176" s="2" t="s">
        <v>9905</v>
      </c>
      <c r="K3176" s="2" t="s">
        <v>9910</v>
      </c>
      <c r="L3176" s="2" t="s">
        <v>9924</v>
      </c>
      <c r="M3176" s="2">
        <v>10</v>
      </c>
      <c r="N3176" s="2">
        <v>28926.57</v>
      </c>
      <c r="O3176" s="2">
        <v>289265.7</v>
      </c>
      <c r="P3176" s="2">
        <v>18.34</v>
      </c>
      <c r="Q3176" s="2">
        <v>236214.37</v>
      </c>
      <c r="R3176" s="2">
        <v>3</v>
      </c>
      <c r="S3176" s="2">
        <f t="shared" si="147"/>
        <v>4</v>
      </c>
      <c r="T3176" s="2">
        <f t="shared" si="148"/>
        <v>6</v>
      </c>
      <c r="U3176" s="6">
        <f t="shared" si="149"/>
        <v>24.343687480256921</v>
      </c>
    </row>
    <row r="3177" spans="1:21" x14ac:dyDescent="0.3">
      <c r="A3177" s="2" t="s">
        <v>3192</v>
      </c>
      <c r="B3177" s="2" t="s">
        <v>8137</v>
      </c>
      <c r="C3177" s="3">
        <v>45646</v>
      </c>
      <c r="D3177" s="4">
        <v>3</v>
      </c>
      <c r="E3177" s="3">
        <v>45650</v>
      </c>
      <c r="F3177" s="3">
        <v>45653</v>
      </c>
      <c r="G3177" s="3">
        <v>32180</v>
      </c>
      <c r="H3177" s="2" t="s">
        <v>9880</v>
      </c>
      <c r="I3177" s="2" t="s">
        <v>9889</v>
      </c>
      <c r="J3177" s="2" t="s">
        <v>9904</v>
      </c>
      <c r="K3177" s="2" t="s">
        <v>9912</v>
      </c>
      <c r="L3177" s="2" t="s">
        <v>9928</v>
      </c>
      <c r="M3177" s="2">
        <v>8</v>
      </c>
      <c r="N3177" s="2">
        <v>22282.55</v>
      </c>
      <c r="O3177" s="2">
        <v>178260.4</v>
      </c>
      <c r="P3177" s="2">
        <v>17.940000000000001</v>
      </c>
      <c r="Q3177" s="2">
        <v>146280.48000000001</v>
      </c>
      <c r="R3177" s="2">
        <v>4</v>
      </c>
      <c r="S3177" s="2">
        <f t="shared" si="147"/>
        <v>7</v>
      </c>
      <c r="T3177" s="2">
        <f t="shared" si="148"/>
        <v>-4</v>
      </c>
      <c r="U3177" s="6">
        <f t="shared" si="149"/>
        <v>36.865852756196823</v>
      </c>
    </row>
    <row r="3178" spans="1:21" x14ac:dyDescent="0.3">
      <c r="A3178" s="2" t="s">
        <v>3193</v>
      </c>
      <c r="B3178" s="2" t="s">
        <v>8138</v>
      </c>
      <c r="C3178" s="3">
        <v>45468</v>
      </c>
      <c r="D3178" s="4">
        <v>4</v>
      </c>
      <c r="E3178" s="3">
        <v>45472</v>
      </c>
      <c r="F3178" s="3">
        <v>45477</v>
      </c>
      <c r="G3178" s="3">
        <v>25087</v>
      </c>
      <c r="H3178" s="2" t="s">
        <v>9882</v>
      </c>
      <c r="I3178" s="2" t="s">
        <v>9895</v>
      </c>
      <c r="J3178" s="2" t="s">
        <v>9904</v>
      </c>
      <c r="K3178" s="2" t="s">
        <v>9909</v>
      </c>
      <c r="L3178" s="2" t="s">
        <v>9916</v>
      </c>
      <c r="M3178" s="2">
        <v>6</v>
      </c>
      <c r="N3178" s="2">
        <v>14029.88</v>
      </c>
      <c r="O3178" s="2">
        <v>84179.28</v>
      </c>
      <c r="P3178" s="2">
        <v>16.309999999999999</v>
      </c>
      <c r="Q3178" s="2">
        <v>70449.64</v>
      </c>
      <c r="R3178" s="2">
        <v>4</v>
      </c>
      <c r="S3178" s="2">
        <f t="shared" si="147"/>
        <v>9</v>
      </c>
      <c r="T3178" s="2">
        <f t="shared" si="148"/>
        <v>-5</v>
      </c>
      <c r="U3178" s="6">
        <f t="shared" si="149"/>
        <v>55.79812680115274</v>
      </c>
    </row>
    <row r="3179" spans="1:21" x14ac:dyDescent="0.3">
      <c r="A3179" s="2" t="s">
        <v>3194</v>
      </c>
      <c r="B3179" s="2" t="s">
        <v>8139</v>
      </c>
      <c r="C3179" s="3">
        <v>45521</v>
      </c>
      <c r="D3179" s="4">
        <v>7</v>
      </c>
      <c r="E3179" s="3">
        <v>45522</v>
      </c>
      <c r="F3179" s="3">
        <v>45524</v>
      </c>
      <c r="G3179" s="3">
        <v>25851</v>
      </c>
      <c r="H3179" s="2" t="s">
        <v>9882</v>
      </c>
      <c r="I3179" s="2" t="s">
        <v>9898</v>
      </c>
      <c r="J3179" s="2" t="s">
        <v>9903</v>
      </c>
      <c r="K3179" s="2" t="s">
        <v>9908</v>
      </c>
      <c r="L3179" s="2" t="s">
        <v>9918</v>
      </c>
      <c r="M3179" s="2">
        <v>10</v>
      </c>
      <c r="N3179" s="2">
        <v>36867.1</v>
      </c>
      <c r="O3179" s="2">
        <v>368671</v>
      </c>
      <c r="P3179" s="2">
        <v>4.16</v>
      </c>
      <c r="Q3179" s="2">
        <v>353334.29</v>
      </c>
      <c r="R3179" s="2">
        <v>3</v>
      </c>
      <c r="S3179" s="2">
        <f t="shared" si="147"/>
        <v>3</v>
      </c>
      <c r="T3179" s="2">
        <f t="shared" si="148"/>
        <v>4</v>
      </c>
      <c r="U3179" s="6">
        <f t="shared" si="149"/>
        <v>53.852854796157104</v>
      </c>
    </row>
    <row r="3180" spans="1:21" x14ac:dyDescent="0.3">
      <c r="A3180" s="2" t="s">
        <v>3195</v>
      </c>
      <c r="B3180" s="2" t="s">
        <v>8140</v>
      </c>
      <c r="C3180" s="3">
        <v>45771</v>
      </c>
      <c r="D3180" s="4">
        <v>4</v>
      </c>
      <c r="E3180" s="3">
        <v>45774</v>
      </c>
      <c r="F3180" s="3">
        <v>45777</v>
      </c>
      <c r="G3180" s="3">
        <v>24972</v>
      </c>
      <c r="H3180" s="2" t="s">
        <v>9881</v>
      </c>
      <c r="I3180" s="2" t="s">
        <v>9885</v>
      </c>
      <c r="J3180" s="2" t="s">
        <v>9904</v>
      </c>
      <c r="K3180" s="2" t="s">
        <v>9912</v>
      </c>
      <c r="L3180" s="2" t="s">
        <v>9930</v>
      </c>
      <c r="M3180" s="2">
        <v>9</v>
      </c>
      <c r="N3180" s="2">
        <v>13816.73</v>
      </c>
      <c r="O3180" s="2">
        <v>124350.57</v>
      </c>
      <c r="P3180" s="2">
        <v>9.16</v>
      </c>
      <c r="Q3180" s="2">
        <v>112960.06</v>
      </c>
      <c r="R3180" s="2">
        <v>2</v>
      </c>
      <c r="S3180" s="2">
        <f t="shared" si="147"/>
        <v>6</v>
      </c>
      <c r="T3180" s="2">
        <f t="shared" si="148"/>
        <v>-2</v>
      </c>
      <c r="U3180" s="6">
        <f t="shared" si="149"/>
        <v>56.943214538588627</v>
      </c>
    </row>
    <row r="3181" spans="1:21" x14ac:dyDescent="0.3">
      <c r="A3181" s="2" t="s">
        <v>3196</v>
      </c>
      <c r="B3181" s="2" t="s">
        <v>8141</v>
      </c>
      <c r="C3181" s="3">
        <v>45378</v>
      </c>
      <c r="D3181" s="4">
        <v>6</v>
      </c>
      <c r="E3181" s="3">
        <v>45382</v>
      </c>
      <c r="F3181" s="3">
        <v>45383</v>
      </c>
      <c r="G3181" s="3">
        <v>32751</v>
      </c>
      <c r="H3181" s="2" t="s">
        <v>9880</v>
      </c>
      <c r="I3181" s="2" t="s">
        <v>9901</v>
      </c>
      <c r="J3181" s="2" t="s">
        <v>9905</v>
      </c>
      <c r="K3181" s="2" t="s">
        <v>9910</v>
      </c>
      <c r="L3181" s="2" t="s">
        <v>9935</v>
      </c>
      <c r="M3181" s="2">
        <v>1</v>
      </c>
      <c r="N3181" s="2">
        <v>8716.93</v>
      </c>
      <c r="O3181" s="2">
        <v>8716.93</v>
      </c>
      <c r="P3181" s="2">
        <v>12.76</v>
      </c>
      <c r="Q3181" s="2">
        <v>7604.65</v>
      </c>
      <c r="R3181" s="2">
        <v>4</v>
      </c>
      <c r="S3181" s="2">
        <f t="shared" si="147"/>
        <v>5</v>
      </c>
      <c r="T3181" s="2">
        <f t="shared" si="148"/>
        <v>1</v>
      </c>
      <c r="U3181" s="6">
        <f t="shared" si="149"/>
        <v>34.570841889117041</v>
      </c>
    </row>
    <row r="3182" spans="1:21" x14ac:dyDescent="0.3">
      <c r="A3182" s="2" t="s">
        <v>3197</v>
      </c>
      <c r="B3182" s="2" t="s">
        <v>8142</v>
      </c>
      <c r="C3182" s="3">
        <v>45280</v>
      </c>
      <c r="D3182" s="4">
        <v>5</v>
      </c>
      <c r="E3182" s="3">
        <v>45285</v>
      </c>
      <c r="F3182" s="3">
        <v>45289</v>
      </c>
      <c r="G3182" s="3">
        <v>31654</v>
      </c>
      <c r="H3182" s="2" t="s">
        <v>9881</v>
      </c>
      <c r="I3182" s="2" t="s">
        <v>9899</v>
      </c>
      <c r="J3182" s="2" t="s">
        <v>9904</v>
      </c>
      <c r="K3182" s="2" t="s">
        <v>9912</v>
      </c>
      <c r="L3182" s="2" t="s">
        <v>9933</v>
      </c>
      <c r="M3182" s="2">
        <v>7</v>
      </c>
      <c r="N3182" s="2">
        <v>19495.46</v>
      </c>
      <c r="O3182" s="2">
        <v>136468.22</v>
      </c>
      <c r="P3182" s="2">
        <v>2.39</v>
      </c>
      <c r="Q3182" s="2">
        <v>133206.63</v>
      </c>
      <c r="R3182" s="2">
        <v>4</v>
      </c>
      <c r="S3182" s="2">
        <f t="shared" si="147"/>
        <v>9</v>
      </c>
      <c r="T3182" s="2">
        <f t="shared" si="148"/>
        <v>-4</v>
      </c>
      <c r="U3182" s="6">
        <f t="shared" si="149"/>
        <v>37.307298796743282</v>
      </c>
    </row>
    <row r="3183" spans="1:21" x14ac:dyDescent="0.3">
      <c r="A3183" s="2" t="s">
        <v>3198</v>
      </c>
      <c r="B3183" s="2" t="s">
        <v>8143</v>
      </c>
      <c r="C3183" s="3">
        <v>45219</v>
      </c>
      <c r="D3183" s="4">
        <v>9</v>
      </c>
      <c r="E3183" s="3">
        <v>45223</v>
      </c>
      <c r="F3183" s="3">
        <v>45228</v>
      </c>
      <c r="G3183" s="3">
        <v>36308</v>
      </c>
      <c r="H3183" s="2" t="s">
        <v>9882</v>
      </c>
      <c r="I3183" s="2" t="s">
        <v>9887</v>
      </c>
      <c r="J3183" s="2" t="s">
        <v>9904</v>
      </c>
      <c r="K3183" s="2" t="s">
        <v>9909</v>
      </c>
      <c r="L3183" s="2" t="s">
        <v>9929</v>
      </c>
      <c r="M3183" s="2">
        <v>5</v>
      </c>
      <c r="N3183" s="2">
        <v>42701</v>
      </c>
      <c r="O3183" s="2">
        <v>213505</v>
      </c>
      <c r="P3183" s="2">
        <v>15.89</v>
      </c>
      <c r="Q3183" s="2">
        <v>179579.06</v>
      </c>
      <c r="R3183" s="2">
        <v>2</v>
      </c>
      <c r="S3183" s="2">
        <f t="shared" si="147"/>
        <v>9</v>
      </c>
      <c r="T3183" s="2">
        <f t="shared" si="148"/>
        <v>0</v>
      </c>
      <c r="U3183" s="6">
        <f t="shared" si="149"/>
        <v>24.397656335560178</v>
      </c>
    </row>
    <row r="3184" spans="1:21" x14ac:dyDescent="0.3">
      <c r="A3184" s="2" t="s">
        <v>3199</v>
      </c>
      <c r="B3184" s="2" t="s">
        <v>8144</v>
      </c>
      <c r="C3184" s="3">
        <v>45766</v>
      </c>
      <c r="D3184" s="4">
        <v>9</v>
      </c>
      <c r="E3184" s="3">
        <v>45768</v>
      </c>
      <c r="F3184" s="3">
        <v>45771</v>
      </c>
      <c r="G3184" s="3">
        <v>36728</v>
      </c>
      <c r="H3184" s="2" t="s">
        <v>9880</v>
      </c>
      <c r="I3184" s="2" t="s">
        <v>9889</v>
      </c>
      <c r="J3184" s="2" t="s">
        <v>9905</v>
      </c>
      <c r="K3184" s="2" t="s">
        <v>9910</v>
      </c>
      <c r="L3184" s="2" t="s">
        <v>9925</v>
      </c>
      <c r="M3184" s="2">
        <v>6</v>
      </c>
      <c r="N3184" s="2">
        <v>43584.57</v>
      </c>
      <c r="O3184" s="2">
        <v>261507.42</v>
      </c>
      <c r="P3184" s="2">
        <v>9.7100000000000009</v>
      </c>
      <c r="Q3184" s="2">
        <v>236115.05</v>
      </c>
      <c r="R3184" s="2">
        <v>1</v>
      </c>
      <c r="S3184" s="2">
        <f t="shared" si="147"/>
        <v>5</v>
      </c>
      <c r="T3184" s="2">
        <f t="shared" si="148"/>
        <v>4</v>
      </c>
      <c r="U3184" s="6">
        <f t="shared" si="149"/>
        <v>24.743392650310625</v>
      </c>
    </row>
    <row r="3185" spans="1:21" x14ac:dyDescent="0.3">
      <c r="A3185" s="2" t="s">
        <v>3200</v>
      </c>
      <c r="B3185" s="2" t="s">
        <v>8145</v>
      </c>
      <c r="C3185" s="3">
        <v>45239</v>
      </c>
      <c r="D3185" s="4">
        <v>6</v>
      </c>
      <c r="E3185" s="3">
        <v>45240</v>
      </c>
      <c r="F3185" s="3">
        <v>45244</v>
      </c>
      <c r="G3185" s="3">
        <v>22185</v>
      </c>
      <c r="H3185" s="2" t="s">
        <v>9880</v>
      </c>
      <c r="I3185" s="2" t="s">
        <v>9901</v>
      </c>
      <c r="J3185" s="2" t="s">
        <v>9904</v>
      </c>
      <c r="K3185" s="2" t="s">
        <v>9909</v>
      </c>
      <c r="L3185" s="2" t="s">
        <v>9927</v>
      </c>
      <c r="M3185" s="2">
        <v>4</v>
      </c>
      <c r="N3185" s="2">
        <v>11474.47</v>
      </c>
      <c r="O3185" s="2">
        <v>45897.88</v>
      </c>
      <c r="P3185" s="2">
        <v>23.73</v>
      </c>
      <c r="Q3185" s="2">
        <v>35006.31</v>
      </c>
      <c r="R3185" s="2">
        <v>1</v>
      </c>
      <c r="S3185" s="2">
        <f t="shared" si="147"/>
        <v>5</v>
      </c>
      <c r="T3185" s="2">
        <f t="shared" si="148"/>
        <v>1</v>
      </c>
      <c r="U3185" s="6">
        <f t="shared" si="149"/>
        <v>63.118412046543462</v>
      </c>
    </row>
    <row r="3186" spans="1:21" x14ac:dyDescent="0.3">
      <c r="A3186" s="2" t="s">
        <v>3201</v>
      </c>
      <c r="B3186" s="2" t="s">
        <v>8146</v>
      </c>
      <c r="C3186" s="3">
        <v>45285</v>
      </c>
      <c r="D3186" s="4">
        <v>8</v>
      </c>
      <c r="E3186" s="3">
        <v>45289</v>
      </c>
      <c r="F3186" s="3">
        <v>45291</v>
      </c>
      <c r="G3186" s="3">
        <v>22141</v>
      </c>
      <c r="H3186" s="2" t="s">
        <v>9881</v>
      </c>
      <c r="I3186" s="2" t="s">
        <v>9899</v>
      </c>
      <c r="J3186" s="2" t="s">
        <v>9904</v>
      </c>
      <c r="K3186" s="2" t="s">
        <v>9909</v>
      </c>
      <c r="L3186" s="2" t="s">
        <v>9927</v>
      </c>
      <c r="M3186" s="2">
        <v>2</v>
      </c>
      <c r="N3186" s="2">
        <v>31682.15</v>
      </c>
      <c r="O3186" s="2">
        <v>63364.3</v>
      </c>
      <c r="P3186" s="2">
        <v>12.2</v>
      </c>
      <c r="Q3186" s="2">
        <v>55633.86</v>
      </c>
      <c r="R3186" s="2">
        <v>5</v>
      </c>
      <c r="S3186" s="2">
        <f t="shared" si="147"/>
        <v>6</v>
      </c>
      <c r="T3186" s="2">
        <f t="shared" si="148"/>
        <v>2</v>
      </c>
      <c r="U3186" s="6">
        <f t="shared" si="149"/>
        <v>63.364818617385353</v>
      </c>
    </row>
    <row r="3187" spans="1:21" x14ac:dyDescent="0.3">
      <c r="A3187" s="2" t="s">
        <v>3202</v>
      </c>
      <c r="B3187" s="2" t="s">
        <v>8147</v>
      </c>
      <c r="C3187" s="3">
        <v>45535</v>
      </c>
      <c r="D3187" s="4">
        <v>9</v>
      </c>
      <c r="E3187" s="3">
        <v>45540</v>
      </c>
      <c r="F3187" s="3">
        <v>45542</v>
      </c>
      <c r="G3187" s="3">
        <v>24067</v>
      </c>
      <c r="H3187" s="2" t="s">
        <v>9881</v>
      </c>
      <c r="I3187" s="2" t="s">
        <v>9899</v>
      </c>
      <c r="J3187" s="2" t="s">
        <v>9904</v>
      </c>
      <c r="K3187" s="2" t="s">
        <v>9909</v>
      </c>
      <c r="L3187" s="2" t="s">
        <v>9916</v>
      </c>
      <c r="M3187" s="2">
        <v>7</v>
      </c>
      <c r="N3187" s="2">
        <v>29743.21</v>
      </c>
      <c r="O3187" s="2">
        <v>208202.47</v>
      </c>
      <c r="P3187" s="2">
        <v>18.45</v>
      </c>
      <c r="Q3187" s="2">
        <v>169789.11</v>
      </c>
      <c r="R3187" s="2">
        <v>1</v>
      </c>
      <c r="S3187" s="2">
        <f t="shared" si="147"/>
        <v>7</v>
      </c>
      <c r="T3187" s="2">
        <f t="shared" si="148"/>
        <v>2</v>
      </c>
      <c r="U3187" s="6">
        <f t="shared" si="149"/>
        <v>58.776180698151954</v>
      </c>
    </row>
    <row r="3188" spans="1:21" x14ac:dyDescent="0.3">
      <c r="A3188" s="2" t="s">
        <v>3203</v>
      </c>
      <c r="B3188" s="2" t="s">
        <v>8148</v>
      </c>
      <c r="C3188" s="3">
        <v>45315</v>
      </c>
      <c r="D3188" s="4">
        <v>9</v>
      </c>
      <c r="E3188" s="3">
        <v>45318</v>
      </c>
      <c r="F3188" s="3">
        <v>45320</v>
      </c>
      <c r="G3188" s="3">
        <v>33335</v>
      </c>
      <c r="H3188" s="2" t="s">
        <v>9881</v>
      </c>
      <c r="I3188" s="2" t="s">
        <v>9894</v>
      </c>
      <c r="J3188" s="2" t="s">
        <v>9904</v>
      </c>
      <c r="K3188" s="2" t="s">
        <v>9909</v>
      </c>
      <c r="L3188" s="2" t="s">
        <v>9923</v>
      </c>
      <c r="M3188" s="2">
        <v>8</v>
      </c>
      <c r="N3188" s="2">
        <v>9845.14</v>
      </c>
      <c r="O3188" s="2">
        <v>78761.119999999995</v>
      </c>
      <c r="P3188" s="2">
        <v>17.98</v>
      </c>
      <c r="Q3188" s="2">
        <v>64599.87</v>
      </c>
      <c r="R3188" s="2">
        <v>3</v>
      </c>
      <c r="S3188" s="2">
        <f t="shared" si="147"/>
        <v>5</v>
      </c>
      <c r="T3188" s="2">
        <f t="shared" si="148"/>
        <v>4</v>
      </c>
      <c r="U3188" s="6">
        <f t="shared" si="149"/>
        <v>32.79813189467751</v>
      </c>
    </row>
    <row r="3189" spans="1:21" x14ac:dyDescent="0.3">
      <c r="A3189" s="2" t="s">
        <v>3204</v>
      </c>
      <c r="B3189" s="2" t="s">
        <v>8149</v>
      </c>
      <c r="C3189" s="3">
        <v>45270</v>
      </c>
      <c r="D3189" s="4">
        <v>3</v>
      </c>
      <c r="E3189" s="3">
        <v>45275</v>
      </c>
      <c r="F3189" s="3">
        <v>45279</v>
      </c>
      <c r="G3189" s="3">
        <v>23746</v>
      </c>
      <c r="H3189" s="2" t="s">
        <v>9880</v>
      </c>
      <c r="I3189" s="2" t="s">
        <v>9897</v>
      </c>
      <c r="J3189" s="2" t="s">
        <v>9903</v>
      </c>
      <c r="K3189" s="2" t="s">
        <v>9907</v>
      </c>
      <c r="L3189" s="2" t="s">
        <v>9932</v>
      </c>
      <c r="M3189" s="2">
        <v>6</v>
      </c>
      <c r="N3189" s="2">
        <v>36905.11</v>
      </c>
      <c r="O3189" s="2">
        <v>221430.66</v>
      </c>
      <c r="P3189" s="2">
        <v>18.149999999999999</v>
      </c>
      <c r="Q3189" s="2">
        <v>181241</v>
      </c>
      <c r="R3189" s="2">
        <v>1</v>
      </c>
      <c r="S3189" s="2">
        <f t="shared" si="147"/>
        <v>9</v>
      </c>
      <c r="T3189" s="2">
        <f t="shared" si="148"/>
        <v>-6</v>
      </c>
      <c r="U3189" s="6">
        <f t="shared" si="149"/>
        <v>58.931551348090395</v>
      </c>
    </row>
    <row r="3190" spans="1:21" x14ac:dyDescent="0.3">
      <c r="A3190" s="2" t="s">
        <v>3205</v>
      </c>
      <c r="B3190" s="2" t="s">
        <v>8150</v>
      </c>
      <c r="C3190" s="3">
        <v>45539</v>
      </c>
      <c r="D3190" s="4">
        <v>4</v>
      </c>
      <c r="E3190" s="3">
        <v>45543</v>
      </c>
      <c r="F3190" s="3">
        <v>45548</v>
      </c>
      <c r="G3190" s="3">
        <v>31470</v>
      </c>
      <c r="H3190" s="2" t="s">
        <v>9880</v>
      </c>
      <c r="I3190" s="2" t="s">
        <v>9897</v>
      </c>
      <c r="J3190" s="2" t="s">
        <v>9904</v>
      </c>
      <c r="K3190" s="2" t="s">
        <v>9909</v>
      </c>
      <c r="L3190" s="2" t="s">
        <v>9927</v>
      </c>
      <c r="M3190" s="2">
        <v>8</v>
      </c>
      <c r="N3190" s="2">
        <v>11708.97</v>
      </c>
      <c r="O3190" s="2">
        <v>93671.76</v>
      </c>
      <c r="P3190" s="2">
        <v>23.93</v>
      </c>
      <c r="Q3190" s="2">
        <v>71256.11</v>
      </c>
      <c r="R3190" s="2">
        <v>1</v>
      </c>
      <c r="S3190" s="2">
        <f t="shared" si="147"/>
        <v>9</v>
      </c>
      <c r="T3190" s="2">
        <f t="shared" si="148"/>
        <v>-5</v>
      </c>
      <c r="U3190" s="6">
        <f t="shared" si="149"/>
        <v>38.518146718146717</v>
      </c>
    </row>
    <row r="3191" spans="1:21" x14ac:dyDescent="0.3">
      <c r="A3191" s="2" t="s">
        <v>3206</v>
      </c>
      <c r="B3191" s="2" t="s">
        <v>8151</v>
      </c>
      <c r="C3191" s="3">
        <v>45749</v>
      </c>
      <c r="D3191" s="4">
        <v>9</v>
      </c>
      <c r="E3191" s="3">
        <v>45751</v>
      </c>
      <c r="F3191" s="3">
        <v>45755</v>
      </c>
      <c r="G3191" s="3">
        <v>36855</v>
      </c>
      <c r="H3191" s="2" t="s">
        <v>9879</v>
      </c>
      <c r="I3191" s="2" t="s">
        <v>9896</v>
      </c>
      <c r="J3191" s="2" t="s">
        <v>9904</v>
      </c>
      <c r="K3191" s="2" t="s">
        <v>9909</v>
      </c>
      <c r="L3191" s="2" t="s">
        <v>9916</v>
      </c>
      <c r="M3191" s="2">
        <v>6</v>
      </c>
      <c r="N3191" s="2">
        <v>22836.35</v>
      </c>
      <c r="O3191" s="2">
        <v>137018.1</v>
      </c>
      <c r="P3191" s="2">
        <v>0.83</v>
      </c>
      <c r="Q3191" s="2">
        <v>135880.85</v>
      </c>
      <c r="R3191" s="2">
        <v>5</v>
      </c>
      <c r="S3191" s="2">
        <f t="shared" si="147"/>
        <v>6</v>
      </c>
      <c r="T3191" s="2">
        <f t="shared" si="148"/>
        <v>3</v>
      </c>
      <c r="U3191" s="6">
        <f t="shared" si="149"/>
        <v>24.34916289354533</v>
      </c>
    </row>
    <row r="3192" spans="1:21" x14ac:dyDescent="0.3">
      <c r="A3192" s="2" t="s">
        <v>3207</v>
      </c>
      <c r="B3192" s="2" t="s">
        <v>6570</v>
      </c>
      <c r="C3192" s="3">
        <v>45363</v>
      </c>
      <c r="D3192" s="4">
        <v>8</v>
      </c>
      <c r="E3192" s="3">
        <v>45368</v>
      </c>
      <c r="F3192" s="3">
        <v>45369</v>
      </c>
      <c r="G3192" s="3">
        <v>32011</v>
      </c>
      <c r="H3192" s="2" t="s">
        <v>9881</v>
      </c>
      <c r="I3192" s="2" t="s">
        <v>9890</v>
      </c>
      <c r="J3192" s="2" t="s">
        <v>9906</v>
      </c>
      <c r="K3192" s="2" t="s">
        <v>9911</v>
      </c>
      <c r="L3192" s="2" t="s">
        <v>9922</v>
      </c>
      <c r="M3192" s="2">
        <v>5</v>
      </c>
      <c r="N3192" s="2">
        <v>21369.919999999998</v>
      </c>
      <c r="O3192" s="2">
        <v>106849.60000000001</v>
      </c>
      <c r="P3192" s="2">
        <v>4.59</v>
      </c>
      <c r="Q3192" s="2">
        <v>101945.2</v>
      </c>
      <c r="R3192" s="2">
        <v>3</v>
      </c>
      <c r="S3192" s="2">
        <f t="shared" si="147"/>
        <v>6</v>
      </c>
      <c r="T3192" s="2">
        <f t="shared" si="148"/>
        <v>2</v>
      </c>
      <c r="U3192" s="6">
        <f t="shared" si="149"/>
        <v>36.554466858789624</v>
      </c>
    </row>
    <row r="3193" spans="1:21" x14ac:dyDescent="0.3">
      <c r="A3193" s="2" t="s">
        <v>3208</v>
      </c>
      <c r="B3193" s="2" t="s">
        <v>8152</v>
      </c>
      <c r="C3193" s="3">
        <v>45763</v>
      </c>
      <c r="D3193" s="4">
        <v>5</v>
      </c>
      <c r="E3193" s="3">
        <v>45766</v>
      </c>
      <c r="F3193" s="3">
        <v>45770</v>
      </c>
      <c r="G3193" s="3">
        <v>26158</v>
      </c>
      <c r="H3193" s="2" t="s">
        <v>9881</v>
      </c>
      <c r="I3193" s="2" t="s">
        <v>9899</v>
      </c>
      <c r="J3193" s="2" t="s">
        <v>9904</v>
      </c>
      <c r="K3193" s="2" t="s">
        <v>9912</v>
      </c>
      <c r="L3193" s="2" t="s">
        <v>9933</v>
      </c>
      <c r="M3193" s="2">
        <v>5</v>
      </c>
      <c r="N3193" s="2">
        <v>19705.169999999998</v>
      </c>
      <c r="O3193" s="2">
        <v>98525.849999999991</v>
      </c>
      <c r="P3193" s="2">
        <v>27.47</v>
      </c>
      <c r="Q3193" s="2">
        <v>71460.800000000003</v>
      </c>
      <c r="R3193" s="2">
        <v>3</v>
      </c>
      <c r="S3193" s="2">
        <f t="shared" si="147"/>
        <v>7</v>
      </c>
      <c r="T3193" s="2">
        <f t="shared" si="148"/>
        <v>-2</v>
      </c>
      <c r="U3193" s="6">
        <f t="shared" si="149"/>
        <v>53.674896709642091</v>
      </c>
    </row>
    <row r="3194" spans="1:21" x14ac:dyDescent="0.3">
      <c r="A3194" s="2" t="s">
        <v>3209</v>
      </c>
      <c r="B3194" s="2" t="s">
        <v>8153</v>
      </c>
      <c r="C3194" s="3">
        <v>45150</v>
      </c>
      <c r="D3194" s="4">
        <v>7</v>
      </c>
      <c r="E3194" s="3">
        <v>45151</v>
      </c>
      <c r="F3194" s="3">
        <v>45152</v>
      </c>
      <c r="G3194" s="3">
        <v>34650</v>
      </c>
      <c r="H3194" s="2" t="s">
        <v>9882</v>
      </c>
      <c r="I3194" s="2" t="s">
        <v>9902</v>
      </c>
      <c r="J3194" s="2" t="s">
        <v>9903</v>
      </c>
      <c r="K3194" s="2" t="s">
        <v>9908</v>
      </c>
      <c r="L3194" s="2" t="s">
        <v>9918</v>
      </c>
      <c r="M3194" s="2">
        <v>9</v>
      </c>
      <c r="N3194" s="2">
        <v>35194.39</v>
      </c>
      <c r="O3194" s="2">
        <v>316749.51</v>
      </c>
      <c r="P3194" s="2">
        <v>5.41</v>
      </c>
      <c r="Q3194" s="2">
        <v>299613.36</v>
      </c>
      <c r="R3194" s="2">
        <v>4</v>
      </c>
      <c r="S3194" s="2">
        <f t="shared" si="147"/>
        <v>2</v>
      </c>
      <c r="T3194" s="2">
        <f t="shared" si="148"/>
        <v>5</v>
      </c>
      <c r="U3194" s="6">
        <f t="shared" si="149"/>
        <v>28.748745094460162</v>
      </c>
    </row>
    <row r="3195" spans="1:21" x14ac:dyDescent="0.3">
      <c r="A3195" s="2" t="s">
        <v>3210</v>
      </c>
      <c r="B3195" s="2" t="s">
        <v>8154</v>
      </c>
      <c r="C3195" s="3">
        <v>45211</v>
      </c>
      <c r="D3195" s="4">
        <v>5</v>
      </c>
      <c r="E3195" s="3">
        <v>45216</v>
      </c>
      <c r="F3195" s="3">
        <v>45219</v>
      </c>
      <c r="G3195" s="3">
        <v>31630</v>
      </c>
      <c r="H3195" s="2" t="s">
        <v>9881</v>
      </c>
      <c r="I3195" s="2" t="s">
        <v>9891</v>
      </c>
      <c r="J3195" s="2" t="s">
        <v>9903</v>
      </c>
      <c r="K3195" s="2" t="s">
        <v>9908</v>
      </c>
      <c r="L3195" s="2" t="s">
        <v>9918</v>
      </c>
      <c r="M3195" s="2">
        <v>3</v>
      </c>
      <c r="N3195" s="2">
        <v>42217.19</v>
      </c>
      <c r="O3195" s="2">
        <v>126651.57</v>
      </c>
      <c r="P3195" s="2">
        <v>24.65</v>
      </c>
      <c r="Q3195" s="2">
        <v>95431.96</v>
      </c>
      <c r="R3195" s="2">
        <v>2</v>
      </c>
      <c r="S3195" s="2">
        <f t="shared" si="147"/>
        <v>8</v>
      </c>
      <c r="T3195" s="2">
        <f t="shared" si="148"/>
        <v>-3</v>
      </c>
      <c r="U3195" s="6">
        <f t="shared" si="149"/>
        <v>37.184091072843863</v>
      </c>
    </row>
    <row r="3196" spans="1:21" x14ac:dyDescent="0.3">
      <c r="A3196" s="2" t="s">
        <v>3211</v>
      </c>
      <c r="B3196" s="2" t="s">
        <v>8155</v>
      </c>
      <c r="C3196" s="3">
        <v>45744</v>
      </c>
      <c r="D3196" s="4">
        <v>8</v>
      </c>
      <c r="E3196" s="3">
        <v>45745</v>
      </c>
      <c r="F3196" s="3">
        <v>45747</v>
      </c>
      <c r="G3196" s="3">
        <v>24536</v>
      </c>
      <c r="H3196" s="2" t="s">
        <v>9881</v>
      </c>
      <c r="I3196" s="2" t="s">
        <v>9891</v>
      </c>
      <c r="J3196" s="2" t="s">
        <v>9904</v>
      </c>
      <c r="K3196" s="2" t="s">
        <v>9909</v>
      </c>
      <c r="L3196" s="2" t="s">
        <v>9927</v>
      </c>
      <c r="M3196" s="2">
        <v>2</v>
      </c>
      <c r="N3196" s="2">
        <v>18951.14</v>
      </c>
      <c r="O3196" s="2">
        <v>37902.28</v>
      </c>
      <c r="P3196" s="2">
        <v>5.95</v>
      </c>
      <c r="Q3196" s="2">
        <v>35647.089999999997</v>
      </c>
      <c r="R3196" s="2">
        <v>3</v>
      </c>
      <c r="S3196" s="2">
        <f t="shared" si="147"/>
        <v>3</v>
      </c>
      <c r="T3196" s="2">
        <f t="shared" si="148"/>
        <v>5</v>
      </c>
      <c r="U3196" s="6">
        <f t="shared" si="149"/>
        <v>58.063665893271462</v>
      </c>
    </row>
    <row r="3197" spans="1:21" x14ac:dyDescent="0.3">
      <c r="A3197" s="2" t="s">
        <v>3212</v>
      </c>
      <c r="B3197" s="2" t="s">
        <v>8156</v>
      </c>
      <c r="C3197" s="3">
        <v>45684</v>
      </c>
      <c r="D3197" s="4">
        <v>5</v>
      </c>
      <c r="E3197" s="3">
        <v>45689</v>
      </c>
      <c r="F3197" s="3">
        <v>45692</v>
      </c>
      <c r="G3197" s="3">
        <v>26978</v>
      </c>
      <c r="H3197" s="2" t="s">
        <v>9882</v>
      </c>
      <c r="I3197" s="2" t="s">
        <v>9888</v>
      </c>
      <c r="J3197" s="2" t="s">
        <v>9904</v>
      </c>
      <c r="K3197" s="2" t="s">
        <v>9912</v>
      </c>
      <c r="L3197" s="2" t="s">
        <v>9920</v>
      </c>
      <c r="M3197" s="2">
        <v>3</v>
      </c>
      <c r="N3197" s="2">
        <v>27814.66</v>
      </c>
      <c r="O3197" s="2">
        <v>83443.98</v>
      </c>
      <c r="P3197" s="2">
        <v>23.97</v>
      </c>
      <c r="Q3197" s="2">
        <v>63442.46</v>
      </c>
      <c r="R3197" s="2">
        <v>5</v>
      </c>
      <c r="S3197" s="2">
        <f t="shared" si="147"/>
        <v>8</v>
      </c>
      <c r="T3197" s="2">
        <f t="shared" si="148"/>
        <v>-3</v>
      </c>
      <c r="U3197" s="6">
        <f t="shared" si="149"/>
        <v>51.214898233288558</v>
      </c>
    </row>
    <row r="3198" spans="1:21" x14ac:dyDescent="0.3">
      <c r="A3198" s="2" t="s">
        <v>3213</v>
      </c>
      <c r="B3198" s="2" t="s">
        <v>8157</v>
      </c>
      <c r="C3198" s="3">
        <v>45757</v>
      </c>
      <c r="D3198" s="4">
        <v>9</v>
      </c>
      <c r="E3198" s="3">
        <v>45759</v>
      </c>
      <c r="F3198" s="3">
        <v>45761</v>
      </c>
      <c r="G3198" s="3">
        <v>38010</v>
      </c>
      <c r="H3198" s="2" t="s">
        <v>9882</v>
      </c>
      <c r="I3198" s="2" t="s">
        <v>9898</v>
      </c>
      <c r="J3198" s="2" t="s">
        <v>9903</v>
      </c>
      <c r="K3198" s="2" t="s">
        <v>9907</v>
      </c>
      <c r="L3198" s="2" t="s">
        <v>9932</v>
      </c>
      <c r="M3198" s="2">
        <v>10</v>
      </c>
      <c r="N3198" s="2">
        <v>8547.3799999999992</v>
      </c>
      <c r="O3198" s="2">
        <v>85473.799999999988</v>
      </c>
      <c r="P3198" s="2">
        <v>23.04</v>
      </c>
      <c r="Q3198" s="2">
        <v>65780.639999999999</v>
      </c>
      <c r="R3198" s="2">
        <v>2</v>
      </c>
      <c r="S3198" s="2">
        <f t="shared" si="147"/>
        <v>4</v>
      </c>
      <c r="T3198" s="2">
        <f t="shared" si="148"/>
        <v>5</v>
      </c>
      <c r="U3198" s="6">
        <f t="shared" si="149"/>
        <v>21.208810353409657</v>
      </c>
    </row>
    <row r="3199" spans="1:21" x14ac:dyDescent="0.3">
      <c r="A3199" s="2" t="s">
        <v>3214</v>
      </c>
      <c r="B3199" s="2" t="s">
        <v>8158</v>
      </c>
      <c r="C3199" s="3">
        <v>45767</v>
      </c>
      <c r="D3199" s="4">
        <v>10</v>
      </c>
      <c r="E3199" s="3">
        <v>45770</v>
      </c>
      <c r="F3199" s="3">
        <v>45771</v>
      </c>
      <c r="G3199" s="3">
        <v>32546</v>
      </c>
      <c r="H3199" s="2" t="s">
        <v>9881</v>
      </c>
      <c r="I3199" s="2" t="s">
        <v>9891</v>
      </c>
      <c r="J3199" s="2" t="s">
        <v>9904</v>
      </c>
      <c r="K3199" s="2" t="s">
        <v>9909</v>
      </c>
      <c r="L3199" s="2" t="s">
        <v>9929</v>
      </c>
      <c r="M3199" s="2">
        <v>8</v>
      </c>
      <c r="N3199" s="2">
        <v>1626.02</v>
      </c>
      <c r="O3199" s="2">
        <v>13008.16</v>
      </c>
      <c r="P3199" s="2">
        <v>2.16</v>
      </c>
      <c r="Q3199" s="2">
        <v>12727.18</v>
      </c>
      <c r="R3199" s="2">
        <v>4</v>
      </c>
      <c r="S3199" s="2">
        <f t="shared" si="147"/>
        <v>4</v>
      </c>
      <c r="T3199" s="2">
        <f t="shared" si="148"/>
        <v>6</v>
      </c>
      <c r="U3199" s="6">
        <f t="shared" si="149"/>
        <v>36.197794879384347</v>
      </c>
    </row>
    <row r="3200" spans="1:21" x14ac:dyDescent="0.3">
      <c r="A3200" s="2" t="s">
        <v>3215</v>
      </c>
      <c r="B3200" s="2" t="s">
        <v>8159</v>
      </c>
      <c r="C3200" s="3">
        <v>45489</v>
      </c>
      <c r="D3200" s="4">
        <v>6</v>
      </c>
      <c r="E3200" s="3">
        <v>45494</v>
      </c>
      <c r="F3200" s="3">
        <v>45495</v>
      </c>
      <c r="G3200" s="3">
        <v>26232</v>
      </c>
      <c r="H3200" s="2" t="s">
        <v>9882</v>
      </c>
      <c r="I3200" s="2" t="s">
        <v>9887</v>
      </c>
      <c r="J3200" s="2" t="s">
        <v>9906</v>
      </c>
      <c r="K3200" s="2" t="s">
        <v>9911</v>
      </c>
      <c r="L3200" s="2" t="s">
        <v>9919</v>
      </c>
      <c r="M3200" s="2">
        <v>10</v>
      </c>
      <c r="N3200" s="2">
        <v>34035.93</v>
      </c>
      <c r="O3200" s="2">
        <v>340359.3</v>
      </c>
      <c r="P3200" s="2">
        <v>2.84</v>
      </c>
      <c r="Q3200" s="2">
        <v>330693.09999999998</v>
      </c>
      <c r="R3200" s="2">
        <v>1</v>
      </c>
      <c r="S3200" s="2">
        <f t="shared" si="147"/>
        <v>6</v>
      </c>
      <c r="T3200" s="2">
        <f t="shared" si="148"/>
        <v>0</v>
      </c>
      <c r="U3200" s="6">
        <f t="shared" si="149"/>
        <v>52.721456094098563</v>
      </c>
    </row>
    <row r="3201" spans="1:21" x14ac:dyDescent="0.3">
      <c r="A3201" s="2" t="s">
        <v>3216</v>
      </c>
      <c r="B3201" s="2" t="s">
        <v>8160</v>
      </c>
      <c r="C3201" s="3">
        <v>45778</v>
      </c>
      <c r="D3201" s="4">
        <v>6</v>
      </c>
      <c r="E3201" s="3">
        <v>45783</v>
      </c>
      <c r="F3201" s="3">
        <v>45788</v>
      </c>
      <c r="G3201" s="3">
        <v>26032</v>
      </c>
      <c r="H3201" s="2" t="s">
        <v>9880</v>
      </c>
      <c r="I3201" s="2" t="s">
        <v>9889</v>
      </c>
      <c r="J3201" s="2" t="s">
        <v>9904</v>
      </c>
      <c r="K3201" s="2" t="s">
        <v>9912</v>
      </c>
      <c r="L3201" s="2" t="s">
        <v>9930</v>
      </c>
      <c r="M3201" s="2">
        <v>3</v>
      </c>
      <c r="N3201" s="2">
        <v>37342.79</v>
      </c>
      <c r="O3201" s="2">
        <v>112028.37</v>
      </c>
      <c r="P3201" s="2">
        <v>20.11</v>
      </c>
      <c r="Q3201" s="2">
        <v>89499.46</v>
      </c>
      <c r="R3201" s="2">
        <v>3</v>
      </c>
      <c r="S3201" s="2">
        <f t="shared" si="147"/>
        <v>10</v>
      </c>
      <c r="T3201" s="2">
        <f t="shared" si="148"/>
        <v>-4</v>
      </c>
      <c r="U3201" s="6">
        <f t="shared" si="149"/>
        <v>54.060928866543883</v>
      </c>
    </row>
    <row r="3202" spans="1:21" x14ac:dyDescent="0.3">
      <c r="A3202" s="2" t="s">
        <v>3217</v>
      </c>
      <c r="B3202" s="2" t="s">
        <v>8161</v>
      </c>
      <c r="C3202" s="3">
        <v>45278</v>
      </c>
      <c r="D3202" s="4">
        <v>7</v>
      </c>
      <c r="E3202" s="3">
        <v>45283</v>
      </c>
      <c r="F3202" s="3">
        <v>45288</v>
      </c>
      <c r="G3202" s="3">
        <v>30367</v>
      </c>
      <c r="H3202" s="2" t="s">
        <v>9882</v>
      </c>
      <c r="I3202" s="2" t="s">
        <v>9898</v>
      </c>
      <c r="J3202" s="2" t="s">
        <v>9903</v>
      </c>
      <c r="K3202" s="2" t="s">
        <v>9908</v>
      </c>
      <c r="L3202" s="2" t="s">
        <v>9934</v>
      </c>
      <c r="M3202" s="2">
        <v>10</v>
      </c>
      <c r="N3202" s="2">
        <v>4940.2</v>
      </c>
      <c r="O3202" s="2">
        <v>49402</v>
      </c>
      <c r="P3202" s="2">
        <v>13.85</v>
      </c>
      <c r="Q3202" s="2">
        <v>42559.82</v>
      </c>
      <c r="R3202" s="2">
        <v>4</v>
      </c>
      <c r="S3202" s="2">
        <f t="shared" si="147"/>
        <v>10</v>
      </c>
      <c r="T3202" s="2">
        <f t="shared" si="148"/>
        <v>-3</v>
      </c>
      <c r="U3202" s="6">
        <f t="shared" si="149"/>
        <v>40.824774624373958</v>
      </c>
    </row>
    <row r="3203" spans="1:21" x14ac:dyDescent="0.3">
      <c r="A3203" s="2" t="s">
        <v>3218</v>
      </c>
      <c r="B3203" s="2" t="s">
        <v>8162</v>
      </c>
      <c r="C3203" s="3">
        <v>45859</v>
      </c>
      <c r="D3203" s="4">
        <v>10</v>
      </c>
      <c r="E3203" s="3">
        <v>45860</v>
      </c>
      <c r="F3203" s="3">
        <v>45862</v>
      </c>
      <c r="G3203" s="3">
        <v>26271</v>
      </c>
      <c r="H3203" s="2" t="s">
        <v>9882</v>
      </c>
      <c r="I3203" s="2" t="s">
        <v>9887</v>
      </c>
      <c r="J3203" s="2" t="s">
        <v>9906</v>
      </c>
      <c r="K3203" s="2" t="s">
        <v>9911</v>
      </c>
      <c r="L3203" s="2" t="s">
        <v>9926</v>
      </c>
      <c r="M3203" s="2">
        <v>7</v>
      </c>
      <c r="N3203" s="2">
        <v>41506.699999999997</v>
      </c>
      <c r="O3203" s="2">
        <v>290546.90000000002</v>
      </c>
      <c r="P3203" s="2">
        <v>25.15</v>
      </c>
      <c r="Q3203" s="2">
        <v>217474.35</v>
      </c>
      <c r="R3203" s="2">
        <v>2</v>
      </c>
      <c r="S3203" s="2">
        <f t="shared" ref="S3203:S3266" si="150">_xlfn.DAYS(F3203,C3203)</f>
        <v>3</v>
      </c>
      <c r="T3203" s="2">
        <f t="shared" ref="T3203:T3266" si="151">D3203-S3203</f>
        <v>7</v>
      </c>
      <c r="U3203" s="6">
        <f t="shared" ref="U3203:U3266" si="152">YEARFRAC(G3203,C3203,1)</f>
        <v>53.62835382547663</v>
      </c>
    </row>
    <row r="3204" spans="1:21" x14ac:dyDescent="0.3">
      <c r="A3204" s="2" t="s">
        <v>3219</v>
      </c>
      <c r="B3204" s="2" t="s">
        <v>7899</v>
      </c>
      <c r="C3204" s="3">
        <v>45497</v>
      </c>
      <c r="D3204" s="4">
        <v>6</v>
      </c>
      <c r="E3204" s="3">
        <v>45500</v>
      </c>
      <c r="F3204" s="3">
        <v>45504</v>
      </c>
      <c r="G3204" s="3">
        <v>23559</v>
      </c>
      <c r="H3204" s="2" t="s">
        <v>9882</v>
      </c>
      <c r="I3204" s="2" t="s">
        <v>9902</v>
      </c>
      <c r="J3204" s="2" t="s">
        <v>9903</v>
      </c>
      <c r="K3204" s="2" t="s">
        <v>9908</v>
      </c>
      <c r="L3204" s="2" t="s">
        <v>9934</v>
      </c>
      <c r="M3204" s="2">
        <v>3</v>
      </c>
      <c r="N3204" s="2">
        <v>8842.33</v>
      </c>
      <c r="O3204" s="2">
        <v>26526.99</v>
      </c>
      <c r="P3204" s="2">
        <v>17.649999999999999</v>
      </c>
      <c r="Q3204" s="2">
        <v>21844.98</v>
      </c>
      <c r="R3204" s="2">
        <v>5</v>
      </c>
      <c r="S3204" s="2">
        <f t="shared" si="150"/>
        <v>7</v>
      </c>
      <c r="T3204" s="2">
        <f t="shared" si="151"/>
        <v>-1</v>
      </c>
      <c r="U3204" s="6">
        <f t="shared" si="152"/>
        <v>60.06094879044926</v>
      </c>
    </row>
    <row r="3205" spans="1:21" x14ac:dyDescent="0.3">
      <c r="A3205" s="2" t="s">
        <v>3220</v>
      </c>
      <c r="B3205" s="2" t="s">
        <v>8163</v>
      </c>
      <c r="C3205" s="3">
        <v>45583</v>
      </c>
      <c r="D3205" s="4">
        <v>5</v>
      </c>
      <c r="E3205" s="3">
        <v>45586</v>
      </c>
      <c r="F3205" s="3">
        <v>45589</v>
      </c>
      <c r="G3205" s="3">
        <v>38438</v>
      </c>
      <c r="H3205" s="2" t="s">
        <v>9881</v>
      </c>
      <c r="I3205" s="2" t="s">
        <v>9891</v>
      </c>
      <c r="J3205" s="2" t="s">
        <v>9904</v>
      </c>
      <c r="K3205" s="2" t="s">
        <v>9909</v>
      </c>
      <c r="L3205" s="2" t="s">
        <v>9927</v>
      </c>
      <c r="M3205" s="2">
        <v>8</v>
      </c>
      <c r="N3205" s="2">
        <v>44940.86</v>
      </c>
      <c r="O3205" s="2">
        <v>359526.88</v>
      </c>
      <c r="P3205" s="2">
        <v>8.9700000000000006</v>
      </c>
      <c r="Q3205" s="2">
        <v>327277.32</v>
      </c>
      <c r="R3205" s="2">
        <v>5</v>
      </c>
      <c r="S3205" s="2">
        <f t="shared" si="150"/>
        <v>6</v>
      </c>
      <c r="T3205" s="2">
        <f t="shared" si="151"/>
        <v>-1</v>
      </c>
      <c r="U3205" s="6">
        <f t="shared" si="152"/>
        <v>19.561943874058862</v>
      </c>
    </row>
    <row r="3206" spans="1:21" x14ac:dyDescent="0.3">
      <c r="A3206" s="2" t="s">
        <v>3221</v>
      </c>
      <c r="B3206" s="2" t="s">
        <v>8164</v>
      </c>
      <c r="C3206" s="3">
        <v>45538</v>
      </c>
      <c r="D3206" s="4">
        <v>3</v>
      </c>
      <c r="E3206" s="3">
        <v>45541</v>
      </c>
      <c r="F3206" s="3">
        <v>45545</v>
      </c>
      <c r="G3206" s="3">
        <v>31923</v>
      </c>
      <c r="H3206" s="2" t="s">
        <v>9880</v>
      </c>
      <c r="I3206" s="2" t="s">
        <v>9897</v>
      </c>
      <c r="J3206" s="2" t="s">
        <v>9904</v>
      </c>
      <c r="K3206" s="2" t="s">
        <v>9912</v>
      </c>
      <c r="L3206" s="2" t="s">
        <v>9930</v>
      </c>
      <c r="M3206" s="2">
        <v>9</v>
      </c>
      <c r="N3206" s="2">
        <v>35345.21</v>
      </c>
      <c r="O3206" s="2">
        <v>318106.89</v>
      </c>
      <c r="P3206" s="2">
        <v>13.6</v>
      </c>
      <c r="Q3206" s="2">
        <v>274844.34999999998</v>
      </c>
      <c r="R3206" s="2">
        <v>2</v>
      </c>
      <c r="S3206" s="2">
        <f t="shared" si="150"/>
        <v>7</v>
      </c>
      <c r="T3206" s="2">
        <f t="shared" si="151"/>
        <v>-4</v>
      </c>
      <c r="U3206" s="6">
        <f t="shared" si="152"/>
        <v>37.274495677233432</v>
      </c>
    </row>
    <row r="3207" spans="1:21" x14ac:dyDescent="0.3">
      <c r="A3207" s="2" t="s">
        <v>3222</v>
      </c>
      <c r="B3207" s="2" t="s">
        <v>8165</v>
      </c>
      <c r="C3207" s="3">
        <v>45226</v>
      </c>
      <c r="D3207" s="4">
        <v>7</v>
      </c>
      <c r="E3207" s="3">
        <v>45229</v>
      </c>
      <c r="F3207" s="3">
        <v>45234</v>
      </c>
      <c r="G3207" s="3">
        <v>23822</v>
      </c>
      <c r="H3207" s="2" t="s">
        <v>9879</v>
      </c>
      <c r="I3207" s="2" t="s">
        <v>9893</v>
      </c>
      <c r="J3207" s="2" t="s">
        <v>9906</v>
      </c>
      <c r="K3207" s="2" t="s">
        <v>9911</v>
      </c>
      <c r="L3207" s="2" t="s">
        <v>9922</v>
      </c>
      <c r="M3207" s="2">
        <v>4</v>
      </c>
      <c r="N3207" s="2">
        <v>26996.98</v>
      </c>
      <c r="O3207" s="2">
        <v>107987.92</v>
      </c>
      <c r="P3207" s="2">
        <v>24.14</v>
      </c>
      <c r="Q3207" s="2">
        <v>81919.64</v>
      </c>
      <c r="R3207" s="2">
        <v>5</v>
      </c>
      <c r="S3207" s="2">
        <f t="shared" si="150"/>
        <v>8</v>
      </c>
      <c r="T3207" s="2">
        <f t="shared" si="151"/>
        <v>-1</v>
      </c>
      <c r="U3207" s="6">
        <f t="shared" si="152"/>
        <v>58.602997818924308</v>
      </c>
    </row>
    <row r="3208" spans="1:21" x14ac:dyDescent="0.3">
      <c r="A3208" s="2" t="s">
        <v>3223</v>
      </c>
      <c r="B3208" s="2" t="s">
        <v>8166</v>
      </c>
      <c r="C3208" s="3">
        <v>45792</v>
      </c>
      <c r="D3208" s="4">
        <v>6</v>
      </c>
      <c r="E3208" s="3">
        <v>45794</v>
      </c>
      <c r="F3208" s="3">
        <v>45798</v>
      </c>
      <c r="G3208" s="3">
        <v>36807</v>
      </c>
      <c r="H3208" s="2" t="s">
        <v>9879</v>
      </c>
      <c r="I3208" s="2" t="s">
        <v>9893</v>
      </c>
      <c r="J3208" s="2" t="s">
        <v>9904</v>
      </c>
      <c r="K3208" s="2" t="s">
        <v>9912</v>
      </c>
      <c r="L3208" s="2" t="s">
        <v>9930</v>
      </c>
      <c r="M3208" s="2">
        <v>2</v>
      </c>
      <c r="N3208" s="2">
        <v>1708.31</v>
      </c>
      <c r="O3208" s="2">
        <v>3416.62</v>
      </c>
      <c r="P3208" s="2">
        <v>15.01</v>
      </c>
      <c r="Q3208" s="2">
        <v>2903.79</v>
      </c>
      <c r="R3208" s="2">
        <v>1</v>
      </c>
      <c r="S3208" s="2">
        <f t="shared" si="150"/>
        <v>6</v>
      </c>
      <c r="T3208" s="2">
        <f t="shared" si="151"/>
        <v>0</v>
      </c>
      <c r="U3208" s="6">
        <f t="shared" si="152"/>
        <v>24.598294198167842</v>
      </c>
    </row>
    <row r="3209" spans="1:21" x14ac:dyDescent="0.3">
      <c r="A3209" s="2" t="s">
        <v>3224</v>
      </c>
      <c r="B3209" s="2" t="s">
        <v>8167</v>
      </c>
      <c r="C3209" s="3">
        <v>45866</v>
      </c>
      <c r="D3209" s="4">
        <v>5</v>
      </c>
      <c r="E3209" s="3">
        <v>45871</v>
      </c>
      <c r="F3209" s="3">
        <v>45874</v>
      </c>
      <c r="G3209" s="3">
        <v>35010</v>
      </c>
      <c r="H3209" s="2" t="s">
        <v>9882</v>
      </c>
      <c r="I3209" s="2" t="s">
        <v>9902</v>
      </c>
      <c r="J3209" s="2" t="s">
        <v>9903</v>
      </c>
      <c r="K3209" s="2" t="s">
        <v>9907</v>
      </c>
      <c r="L3209" s="2" t="s">
        <v>9931</v>
      </c>
      <c r="M3209" s="2">
        <v>5</v>
      </c>
      <c r="N3209" s="2">
        <v>47137.97</v>
      </c>
      <c r="O3209" s="2">
        <v>235689.85</v>
      </c>
      <c r="P3209" s="2">
        <v>13.18</v>
      </c>
      <c r="Q3209" s="2">
        <v>204625.93</v>
      </c>
      <c r="R3209" s="2">
        <v>2</v>
      </c>
      <c r="S3209" s="2">
        <f t="shared" si="150"/>
        <v>8</v>
      </c>
      <c r="T3209" s="2">
        <f t="shared" si="151"/>
        <v>-3</v>
      </c>
      <c r="U3209" s="6">
        <f t="shared" si="152"/>
        <v>29.721451912037445</v>
      </c>
    </row>
    <row r="3210" spans="1:21" x14ac:dyDescent="0.3">
      <c r="A3210" s="2" t="s">
        <v>3225</v>
      </c>
      <c r="B3210" s="2" t="s">
        <v>8168</v>
      </c>
      <c r="C3210" s="3">
        <v>45766</v>
      </c>
      <c r="D3210" s="4">
        <v>8</v>
      </c>
      <c r="E3210" s="3">
        <v>45771</v>
      </c>
      <c r="F3210" s="3">
        <v>45775</v>
      </c>
      <c r="G3210" s="3">
        <v>29959</v>
      </c>
      <c r="H3210" s="2" t="s">
        <v>9882</v>
      </c>
      <c r="I3210" s="2" t="s">
        <v>9887</v>
      </c>
      <c r="J3210" s="2" t="s">
        <v>9905</v>
      </c>
      <c r="K3210" s="2" t="s">
        <v>9910</v>
      </c>
      <c r="L3210" s="2" t="s">
        <v>9935</v>
      </c>
      <c r="M3210" s="2">
        <v>8</v>
      </c>
      <c r="N3210" s="2">
        <v>24870.87</v>
      </c>
      <c r="O3210" s="2">
        <v>198966.96</v>
      </c>
      <c r="P3210" s="2">
        <v>26.37</v>
      </c>
      <c r="Q3210" s="2">
        <v>146499.37</v>
      </c>
      <c r="R3210" s="2">
        <v>2</v>
      </c>
      <c r="S3210" s="2">
        <f t="shared" si="150"/>
        <v>9</v>
      </c>
      <c r="T3210" s="2">
        <f t="shared" si="151"/>
        <v>-1</v>
      </c>
      <c r="U3210" s="6">
        <f t="shared" si="152"/>
        <v>43.277207392197127</v>
      </c>
    </row>
    <row r="3211" spans="1:21" x14ac:dyDescent="0.3">
      <c r="A3211" s="2" t="s">
        <v>3226</v>
      </c>
      <c r="B3211" s="2" t="s">
        <v>8169</v>
      </c>
      <c r="C3211" s="3">
        <v>45490</v>
      </c>
      <c r="D3211" s="4">
        <v>4</v>
      </c>
      <c r="E3211" s="3">
        <v>45493</v>
      </c>
      <c r="F3211" s="3">
        <v>45496</v>
      </c>
      <c r="G3211" s="3">
        <v>35829</v>
      </c>
      <c r="H3211" s="2" t="s">
        <v>9881</v>
      </c>
      <c r="I3211" s="2" t="s">
        <v>9894</v>
      </c>
      <c r="J3211" s="2" t="s">
        <v>9903</v>
      </c>
      <c r="K3211" s="2" t="s">
        <v>9908</v>
      </c>
      <c r="L3211" s="2" t="s">
        <v>9915</v>
      </c>
      <c r="M3211" s="2">
        <v>4</v>
      </c>
      <c r="N3211" s="2">
        <v>48621.31</v>
      </c>
      <c r="O3211" s="2">
        <v>194485.24</v>
      </c>
      <c r="P3211" s="2">
        <v>26.63</v>
      </c>
      <c r="Q3211" s="2">
        <v>142693.82</v>
      </c>
      <c r="R3211" s="2">
        <v>3</v>
      </c>
      <c r="S3211" s="2">
        <f t="shared" si="150"/>
        <v>6</v>
      </c>
      <c r="T3211" s="2">
        <f t="shared" si="151"/>
        <v>-2</v>
      </c>
      <c r="U3211" s="6">
        <f t="shared" si="152"/>
        <v>26.449705941999596</v>
      </c>
    </row>
    <row r="3212" spans="1:21" x14ac:dyDescent="0.3">
      <c r="A3212" s="2" t="s">
        <v>3227</v>
      </c>
      <c r="B3212" s="2" t="s">
        <v>8170</v>
      </c>
      <c r="C3212" s="3">
        <v>45761</v>
      </c>
      <c r="D3212" s="4">
        <v>5</v>
      </c>
      <c r="E3212" s="3">
        <v>45763</v>
      </c>
      <c r="F3212" s="3">
        <v>45767</v>
      </c>
      <c r="G3212" s="3">
        <v>29914</v>
      </c>
      <c r="H3212" s="2" t="s">
        <v>9880</v>
      </c>
      <c r="I3212" s="2" t="s">
        <v>9889</v>
      </c>
      <c r="J3212" s="2" t="s">
        <v>9904</v>
      </c>
      <c r="K3212" s="2" t="s">
        <v>9909</v>
      </c>
      <c r="L3212" s="2" t="s">
        <v>9929</v>
      </c>
      <c r="M3212" s="2">
        <v>7</v>
      </c>
      <c r="N3212" s="2">
        <v>35380.339999999997</v>
      </c>
      <c r="O3212" s="2">
        <v>247662.38</v>
      </c>
      <c r="P3212" s="2">
        <v>11.44</v>
      </c>
      <c r="Q3212" s="2">
        <v>219329.8</v>
      </c>
      <c r="R3212" s="2">
        <v>1</v>
      </c>
      <c r="S3212" s="2">
        <f t="shared" si="150"/>
        <v>6</v>
      </c>
      <c r="T3212" s="2">
        <f t="shared" si="151"/>
        <v>-1</v>
      </c>
      <c r="U3212" s="6">
        <f t="shared" si="152"/>
        <v>43.387381357994641</v>
      </c>
    </row>
    <row r="3213" spans="1:21" x14ac:dyDescent="0.3">
      <c r="A3213" s="2" t="s">
        <v>3228</v>
      </c>
      <c r="B3213" s="2" t="s">
        <v>8171</v>
      </c>
      <c r="C3213" s="3">
        <v>45651</v>
      </c>
      <c r="D3213" s="4">
        <v>7</v>
      </c>
      <c r="E3213" s="3">
        <v>45654</v>
      </c>
      <c r="F3213" s="3">
        <v>45657</v>
      </c>
      <c r="G3213" s="3">
        <v>29230</v>
      </c>
      <c r="H3213" s="2" t="s">
        <v>9880</v>
      </c>
      <c r="I3213" s="2" t="s">
        <v>9901</v>
      </c>
      <c r="J3213" s="2" t="s">
        <v>9903</v>
      </c>
      <c r="K3213" s="2" t="s">
        <v>9908</v>
      </c>
      <c r="L3213" s="2" t="s">
        <v>9915</v>
      </c>
      <c r="M3213" s="2">
        <v>1</v>
      </c>
      <c r="N3213" s="2">
        <v>1505.36</v>
      </c>
      <c r="O3213" s="2">
        <v>1505.36</v>
      </c>
      <c r="P3213" s="2">
        <v>17.329999999999998</v>
      </c>
      <c r="Q3213" s="2">
        <v>1244.48</v>
      </c>
      <c r="R3213" s="2">
        <v>1</v>
      </c>
      <c r="S3213" s="2">
        <f t="shared" si="150"/>
        <v>6</v>
      </c>
      <c r="T3213" s="2">
        <f t="shared" si="151"/>
        <v>1</v>
      </c>
      <c r="U3213" s="6">
        <f t="shared" si="152"/>
        <v>44.95619638620186</v>
      </c>
    </row>
    <row r="3214" spans="1:21" x14ac:dyDescent="0.3">
      <c r="A3214" s="2" t="s">
        <v>3229</v>
      </c>
      <c r="B3214" s="2" t="s">
        <v>8172</v>
      </c>
      <c r="C3214" s="3">
        <v>45458</v>
      </c>
      <c r="D3214" s="4">
        <v>5</v>
      </c>
      <c r="E3214" s="3">
        <v>45460</v>
      </c>
      <c r="F3214" s="3">
        <v>45463</v>
      </c>
      <c r="G3214" s="3">
        <v>24080</v>
      </c>
      <c r="H3214" s="2" t="s">
        <v>9880</v>
      </c>
      <c r="I3214" s="2" t="s">
        <v>9884</v>
      </c>
      <c r="J3214" s="2" t="s">
        <v>9905</v>
      </c>
      <c r="K3214" s="2" t="s">
        <v>9910</v>
      </c>
      <c r="L3214" s="2" t="s">
        <v>9917</v>
      </c>
      <c r="M3214" s="2">
        <v>8</v>
      </c>
      <c r="N3214" s="2">
        <v>22628.55</v>
      </c>
      <c r="O3214" s="2">
        <v>181028.4</v>
      </c>
      <c r="P3214" s="2">
        <v>23.01</v>
      </c>
      <c r="Q3214" s="2">
        <v>139373.76999999999</v>
      </c>
      <c r="R3214" s="2">
        <v>5</v>
      </c>
      <c r="S3214" s="2">
        <f t="shared" si="150"/>
        <v>5</v>
      </c>
      <c r="T3214" s="2">
        <f t="shared" si="151"/>
        <v>0</v>
      </c>
      <c r="U3214" s="6">
        <f t="shared" si="152"/>
        <v>58.529774127310063</v>
      </c>
    </row>
    <row r="3215" spans="1:21" x14ac:dyDescent="0.3">
      <c r="A3215" s="2" t="s">
        <v>3230</v>
      </c>
      <c r="B3215" s="2" t="s">
        <v>8173</v>
      </c>
      <c r="C3215" s="3">
        <v>45516</v>
      </c>
      <c r="D3215" s="4">
        <v>8</v>
      </c>
      <c r="E3215" s="3">
        <v>45520</v>
      </c>
      <c r="F3215" s="3">
        <v>45525</v>
      </c>
      <c r="G3215" s="3">
        <v>36423</v>
      </c>
      <c r="H3215" s="2" t="s">
        <v>9882</v>
      </c>
      <c r="I3215" s="2" t="s">
        <v>9887</v>
      </c>
      <c r="J3215" s="2" t="s">
        <v>9904</v>
      </c>
      <c r="K3215" s="2" t="s">
        <v>9909</v>
      </c>
      <c r="L3215" s="2" t="s">
        <v>9916</v>
      </c>
      <c r="M3215" s="2">
        <v>9</v>
      </c>
      <c r="N3215" s="2">
        <v>7496.66</v>
      </c>
      <c r="O3215" s="2">
        <v>67469.94</v>
      </c>
      <c r="P3215" s="2">
        <v>26.53</v>
      </c>
      <c r="Q3215" s="2">
        <v>49570.16</v>
      </c>
      <c r="R3215" s="2">
        <v>1</v>
      </c>
      <c r="S3215" s="2">
        <f t="shared" si="150"/>
        <v>9</v>
      </c>
      <c r="T3215" s="2">
        <f t="shared" si="151"/>
        <v>-1</v>
      </c>
      <c r="U3215" s="6">
        <f t="shared" si="152"/>
        <v>24.893966515741813</v>
      </c>
    </row>
    <row r="3216" spans="1:21" x14ac:dyDescent="0.3">
      <c r="A3216" s="2" t="s">
        <v>3231</v>
      </c>
      <c r="B3216" s="2" t="s">
        <v>8174</v>
      </c>
      <c r="C3216" s="3">
        <v>45848</v>
      </c>
      <c r="D3216" s="4">
        <v>3</v>
      </c>
      <c r="E3216" s="3">
        <v>45849</v>
      </c>
      <c r="F3216" s="3">
        <v>45854</v>
      </c>
      <c r="G3216" s="3">
        <v>31098</v>
      </c>
      <c r="H3216" s="2" t="s">
        <v>9880</v>
      </c>
      <c r="I3216" s="2" t="s">
        <v>9901</v>
      </c>
      <c r="J3216" s="2" t="s">
        <v>9903</v>
      </c>
      <c r="K3216" s="2" t="s">
        <v>9908</v>
      </c>
      <c r="L3216" s="2" t="s">
        <v>9921</v>
      </c>
      <c r="M3216" s="2">
        <v>8</v>
      </c>
      <c r="N3216" s="2">
        <v>9460.39</v>
      </c>
      <c r="O3216" s="2">
        <v>75683.12</v>
      </c>
      <c r="P3216" s="2">
        <v>15.61</v>
      </c>
      <c r="Q3216" s="2">
        <v>63868.98</v>
      </c>
      <c r="R3216" s="2">
        <v>4</v>
      </c>
      <c r="S3216" s="2">
        <f t="shared" si="150"/>
        <v>6</v>
      </c>
      <c r="T3216" s="2">
        <f t="shared" si="151"/>
        <v>-3</v>
      </c>
      <c r="U3216" s="6">
        <f t="shared" si="152"/>
        <v>40.383973288814694</v>
      </c>
    </row>
    <row r="3217" spans="1:21" x14ac:dyDescent="0.3">
      <c r="A3217" s="2" t="s">
        <v>3232</v>
      </c>
      <c r="B3217" s="2" t="s">
        <v>8175</v>
      </c>
      <c r="C3217" s="3">
        <v>45880</v>
      </c>
      <c r="D3217" s="4">
        <v>10</v>
      </c>
      <c r="E3217" s="3">
        <v>45882</v>
      </c>
      <c r="F3217" s="3">
        <v>45886</v>
      </c>
      <c r="G3217" s="3">
        <v>25024</v>
      </c>
      <c r="H3217" s="2" t="s">
        <v>9881</v>
      </c>
      <c r="I3217" s="2" t="s">
        <v>9894</v>
      </c>
      <c r="J3217" s="2" t="s">
        <v>9903</v>
      </c>
      <c r="K3217" s="2" t="s">
        <v>9907</v>
      </c>
      <c r="L3217" s="2" t="s">
        <v>9913</v>
      </c>
      <c r="M3217" s="2">
        <v>5</v>
      </c>
      <c r="N3217" s="2">
        <v>30141.279999999999</v>
      </c>
      <c r="O3217" s="2">
        <v>150706.4</v>
      </c>
      <c r="P3217" s="2">
        <v>13.26</v>
      </c>
      <c r="Q3217" s="2">
        <v>130722.73</v>
      </c>
      <c r="R3217" s="2">
        <v>3</v>
      </c>
      <c r="S3217" s="2">
        <f t="shared" si="150"/>
        <v>6</v>
      </c>
      <c r="T3217" s="2">
        <f t="shared" si="151"/>
        <v>4</v>
      </c>
      <c r="U3217" s="6">
        <f t="shared" si="152"/>
        <v>57.099268350247819</v>
      </c>
    </row>
    <row r="3218" spans="1:21" x14ac:dyDescent="0.3">
      <c r="A3218" s="2" t="s">
        <v>3233</v>
      </c>
      <c r="B3218" s="2" t="s">
        <v>8176</v>
      </c>
      <c r="C3218" s="3">
        <v>45632</v>
      </c>
      <c r="D3218" s="4">
        <v>6</v>
      </c>
      <c r="E3218" s="3">
        <v>45634</v>
      </c>
      <c r="F3218" s="3">
        <v>45637</v>
      </c>
      <c r="G3218" s="3">
        <v>35719</v>
      </c>
      <c r="H3218" s="2" t="s">
        <v>9880</v>
      </c>
      <c r="I3218" s="2" t="s">
        <v>9901</v>
      </c>
      <c r="J3218" s="2" t="s">
        <v>9904</v>
      </c>
      <c r="K3218" s="2" t="s">
        <v>9912</v>
      </c>
      <c r="L3218" s="2" t="s">
        <v>9933</v>
      </c>
      <c r="M3218" s="2">
        <v>6</v>
      </c>
      <c r="N3218" s="2">
        <v>28615.919999999998</v>
      </c>
      <c r="O3218" s="2">
        <v>171695.52</v>
      </c>
      <c r="P3218" s="2">
        <v>8.23</v>
      </c>
      <c r="Q3218" s="2">
        <v>157564.98000000001</v>
      </c>
      <c r="R3218" s="2">
        <v>1</v>
      </c>
      <c r="S3218" s="2">
        <f t="shared" si="150"/>
        <v>5</v>
      </c>
      <c r="T3218" s="2">
        <f t="shared" si="151"/>
        <v>1</v>
      </c>
      <c r="U3218" s="6">
        <f t="shared" si="152"/>
        <v>27.140314852840522</v>
      </c>
    </row>
    <row r="3219" spans="1:21" x14ac:dyDescent="0.3">
      <c r="A3219" s="2" t="s">
        <v>3234</v>
      </c>
      <c r="B3219" s="2" t="s">
        <v>8177</v>
      </c>
      <c r="C3219" s="3">
        <v>45422</v>
      </c>
      <c r="D3219" s="4">
        <v>8</v>
      </c>
      <c r="E3219" s="3">
        <v>45423</v>
      </c>
      <c r="F3219" s="3">
        <v>45425</v>
      </c>
      <c r="G3219" s="3">
        <v>26833</v>
      </c>
      <c r="H3219" s="2" t="s">
        <v>9882</v>
      </c>
      <c r="I3219" s="2" t="s">
        <v>9895</v>
      </c>
      <c r="J3219" s="2" t="s">
        <v>9903</v>
      </c>
      <c r="K3219" s="2" t="s">
        <v>9907</v>
      </c>
      <c r="L3219" s="2" t="s">
        <v>9931</v>
      </c>
      <c r="M3219" s="2">
        <v>7</v>
      </c>
      <c r="N3219" s="2">
        <v>13541.44</v>
      </c>
      <c r="O3219" s="2">
        <v>94790.080000000002</v>
      </c>
      <c r="P3219" s="2">
        <v>11.67</v>
      </c>
      <c r="Q3219" s="2">
        <v>83728.08</v>
      </c>
      <c r="R3219" s="2">
        <v>1</v>
      </c>
      <c r="S3219" s="2">
        <f t="shared" si="150"/>
        <v>3</v>
      </c>
      <c r="T3219" s="2">
        <f t="shared" si="151"/>
        <v>5</v>
      </c>
      <c r="U3219" s="6">
        <f t="shared" si="152"/>
        <v>50.893908281998634</v>
      </c>
    </row>
    <row r="3220" spans="1:21" x14ac:dyDescent="0.3">
      <c r="A3220" s="2" t="s">
        <v>3235</v>
      </c>
      <c r="B3220" s="2" t="s">
        <v>8178</v>
      </c>
      <c r="C3220" s="3">
        <v>45718</v>
      </c>
      <c r="D3220" s="4">
        <v>3</v>
      </c>
      <c r="E3220" s="3">
        <v>45721</v>
      </c>
      <c r="F3220" s="3">
        <v>45722</v>
      </c>
      <c r="G3220" s="3">
        <v>25635</v>
      </c>
      <c r="H3220" s="2" t="s">
        <v>9879</v>
      </c>
      <c r="I3220" s="2" t="s">
        <v>9893</v>
      </c>
      <c r="J3220" s="2" t="s">
        <v>9904</v>
      </c>
      <c r="K3220" s="2" t="s">
        <v>9909</v>
      </c>
      <c r="L3220" s="2" t="s">
        <v>9927</v>
      </c>
      <c r="M3220" s="2">
        <v>6</v>
      </c>
      <c r="N3220" s="2">
        <v>5677.03</v>
      </c>
      <c r="O3220" s="2">
        <v>34062.18</v>
      </c>
      <c r="P3220" s="2">
        <v>4.01</v>
      </c>
      <c r="Q3220" s="2">
        <v>32696.29</v>
      </c>
      <c r="R3220" s="2">
        <v>2</v>
      </c>
      <c r="S3220" s="2">
        <f t="shared" si="150"/>
        <v>4</v>
      </c>
      <c r="T3220" s="2">
        <f t="shared" si="151"/>
        <v>-1</v>
      </c>
      <c r="U3220" s="6">
        <f t="shared" si="152"/>
        <v>54.984257357973988</v>
      </c>
    </row>
    <row r="3221" spans="1:21" x14ac:dyDescent="0.3">
      <c r="A3221" s="2" t="s">
        <v>3236</v>
      </c>
      <c r="B3221" s="2" t="s">
        <v>8179</v>
      </c>
      <c r="C3221" s="3">
        <v>45477</v>
      </c>
      <c r="D3221" s="4">
        <v>7</v>
      </c>
      <c r="E3221" s="3">
        <v>45481</v>
      </c>
      <c r="F3221" s="3">
        <v>45485</v>
      </c>
      <c r="G3221" s="3">
        <v>33392</v>
      </c>
      <c r="H3221" s="2" t="s">
        <v>9882</v>
      </c>
      <c r="I3221" s="2" t="s">
        <v>9895</v>
      </c>
      <c r="J3221" s="2" t="s">
        <v>9906</v>
      </c>
      <c r="K3221" s="2" t="s">
        <v>9911</v>
      </c>
      <c r="L3221" s="2" t="s">
        <v>9922</v>
      </c>
      <c r="M3221" s="2">
        <v>8</v>
      </c>
      <c r="N3221" s="2">
        <v>20619.25</v>
      </c>
      <c r="O3221" s="2">
        <v>164954</v>
      </c>
      <c r="P3221" s="2">
        <v>24.67</v>
      </c>
      <c r="Q3221" s="2">
        <v>124259.85</v>
      </c>
      <c r="R3221" s="2">
        <v>5</v>
      </c>
      <c r="S3221" s="2">
        <f t="shared" si="150"/>
        <v>8</v>
      </c>
      <c r="T3221" s="2">
        <f t="shared" si="151"/>
        <v>-1</v>
      </c>
      <c r="U3221" s="6">
        <f t="shared" si="152"/>
        <v>33.085594653353731</v>
      </c>
    </row>
    <row r="3222" spans="1:21" x14ac:dyDescent="0.3">
      <c r="A3222" s="2" t="s">
        <v>3237</v>
      </c>
      <c r="B3222" s="2" t="s">
        <v>8180</v>
      </c>
      <c r="C3222" s="3">
        <v>45705</v>
      </c>
      <c r="D3222" s="4">
        <v>3</v>
      </c>
      <c r="E3222" s="3">
        <v>45708</v>
      </c>
      <c r="F3222" s="3">
        <v>45709</v>
      </c>
      <c r="G3222" s="3">
        <v>31422</v>
      </c>
      <c r="H3222" s="2" t="s">
        <v>9880</v>
      </c>
      <c r="I3222" s="2" t="s">
        <v>9889</v>
      </c>
      <c r="J3222" s="2" t="s">
        <v>9906</v>
      </c>
      <c r="K3222" s="2" t="s">
        <v>9911</v>
      </c>
      <c r="L3222" s="2" t="s">
        <v>9922</v>
      </c>
      <c r="M3222" s="2">
        <v>10</v>
      </c>
      <c r="N3222" s="2">
        <v>48769.279999999999</v>
      </c>
      <c r="O3222" s="2">
        <v>487692.79999999999</v>
      </c>
      <c r="P3222" s="2">
        <v>4.1900000000000004</v>
      </c>
      <c r="Q3222" s="2">
        <v>467258.47</v>
      </c>
      <c r="R3222" s="2">
        <v>2</v>
      </c>
      <c r="S3222" s="2">
        <f t="shared" si="150"/>
        <v>4</v>
      </c>
      <c r="T3222" s="2">
        <f t="shared" si="151"/>
        <v>-1</v>
      </c>
      <c r="U3222" s="6">
        <f t="shared" si="152"/>
        <v>39.104722792607802</v>
      </c>
    </row>
    <row r="3223" spans="1:21" x14ac:dyDescent="0.3">
      <c r="A3223" s="2" t="s">
        <v>3238</v>
      </c>
      <c r="B3223" s="2" t="s">
        <v>8181</v>
      </c>
      <c r="C3223" s="3">
        <v>45207</v>
      </c>
      <c r="D3223" s="4">
        <v>8</v>
      </c>
      <c r="E3223" s="3">
        <v>45208</v>
      </c>
      <c r="F3223" s="3">
        <v>45213</v>
      </c>
      <c r="G3223" s="3">
        <v>29148</v>
      </c>
      <c r="H3223" s="2" t="s">
        <v>9879</v>
      </c>
      <c r="I3223" s="2" t="s">
        <v>9893</v>
      </c>
      <c r="J3223" s="2" t="s">
        <v>9905</v>
      </c>
      <c r="K3223" s="2" t="s">
        <v>9910</v>
      </c>
      <c r="L3223" s="2" t="s">
        <v>9935</v>
      </c>
      <c r="M3223" s="2">
        <v>1</v>
      </c>
      <c r="N3223" s="2">
        <v>39089.18</v>
      </c>
      <c r="O3223" s="2">
        <v>39089.18</v>
      </c>
      <c r="P3223" s="2">
        <v>5.79</v>
      </c>
      <c r="Q3223" s="2">
        <v>36825.919999999998</v>
      </c>
      <c r="R3223" s="2">
        <v>1</v>
      </c>
      <c r="S3223" s="2">
        <f t="shared" si="150"/>
        <v>6</v>
      </c>
      <c r="T3223" s="2">
        <f t="shared" si="151"/>
        <v>2</v>
      </c>
      <c r="U3223" s="6">
        <f t="shared" si="152"/>
        <v>43.967814553419323</v>
      </c>
    </row>
    <row r="3224" spans="1:21" x14ac:dyDescent="0.3">
      <c r="A3224" s="2" t="s">
        <v>3239</v>
      </c>
      <c r="B3224" s="2" t="s">
        <v>8182</v>
      </c>
      <c r="C3224" s="3">
        <v>45602</v>
      </c>
      <c r="D3224" s="4">
        <v>6</v>
      </c>
      <c r="E3224" s="3">
        <v>45605</v>
      </c>
      <c r="F3224" s="3">
        <v>45608</v>
      </c>
      <c r="G3224" s="3">
        <v>27239</v>
      </c>
      <c r="H3224" s="2" t="s">
        <v>9881</v>
      </c>
      <c r="I3224" s="2" t="s">
        <v>9894</v>
      </c>
      <c r="J3224" s="2" t="s">
        <v>9904</v>
      </c>
      <c r="K3224" s="2" t="s">
        <v>9909</v>
      </c>
      <c r="L3224" s="2" t="s">
        <v>9929</v>
      </c>
      <c r="M3224" s="2">
        <v>2</v>
      </c>
      <c r="N3224" s="2">
        <v>33503.74</v>
      </c>
      <c r="O3224" s="2">
        <v>67007.48</v>
      </c>
      <c r="P3224" s="2">
        <v>24.16</v>
      </c>
      <c r="Q3224" s="2">
        <v>50818.47</v>
      </c>
      <c r="R3224" s="2">
        <v>4</v>
      </c>
      <c r="S3224" s="2">
        <f t="shared" si="150"/>
        <v>6</v>
      </c>
      <c r="T3224" s="2">
        <f t="shared" si="151"/>
        <v>0</v>
      </c>
      <c r="U3224" s="6">
        <f t="shared" si="152"/>
        <v>50.274479278505474</v>
      </c>
    </row>
    <row r="3225" spans="1:21" x14ac:dyDescent="0.3">
      <c r="A3225" s="2" t="s">
        <v>3240</v>
      </c>
      <c r="B3225" s="2" t="s">
        <v>8183</v>
      </c>
      <c r="C3225" s="3">
        <v>45536</v>
      </c>
      <c r="D3225" s="4">
        <v>5</v>
      </c>
      <c r="E3225" s="3">
        <v>45538</v>
      </c>
      <c r="F3225" s="3">
        <v>45542</v>
      </c>
      <c r="G3225" s="3">
        <v>39029</v>
      </c>
      <c r="H3225" s="2" t="s">
        <v>9882</v>
      </c>
      <c r="I3225" s="2" t="s">
        <v>9895</v>
      </c>
      <c r="J3225" s="2" t="s">
        <v>9904</v>
      </c>
      <c r="K3225" s="2" t="s">
        <v>9909</v>
      </c>
      <c r="L3225" s="2" t="s">
        <v>9927</v>
      </c>
      <c r="M3225" s="2">
        <v>1</v>
      </c>
      <c r="N3225" s="2">
        <v>45205.53</v>
      </c>
      <c r="O3225" s="2">
        <v>45205.53</v>
      </c>
      <c r="P3225" s="2">
        <v>14.84</v>
      </c>
      <c r="Q3225" s="2">
        <v>38497.03</v>
      </c>
      <c r="R3225" s="2">
        <v>3</v>
      </c>
      <c r="S3225" s="2">
        <f t="shared" si="150"/>
        <v>6</v>
      </c>
      <c r="T3225" s="2">
        <f t="shared" si="151"/>
        <v>-1</v>
      </c>
      <c r="U3225" s="6">
        <f t="shared" si="152"/>
        <v>17.814553314121039</v>
      </c>
    </row>
    <row r="3226" spans="1:21" x14ac:dyDescent="0.3">
      <c r="A3226" s="2" t="s">
        <v>3241</v>
      </c>
      <c r="B3226" s="2" t="s">
        <v>8184</v>
      </c>
      <c r="C3226" s="3">
        <v>45859</v>
      </c>
      <c r="D3226" s="4">
        <v>4</v>
      </c>
      <c r="E3226" s="3">
        <v>45863</v>
      </c>
      <c r="F3226" s="3">
        <v>45866</v>
      </c>
      <c r="G3226" s="3">
        <v>35207</v>
      </c>
      <c r="H3226" s="2" t="s">
        <v>9881</v>
      </c>
      <c r="I3226" s="2" t="s">
        <v>9899</v>
      </c>
      <c r="J3226" s="2" t="s">
        <v>9904</v>
      </c>
      <c r="K3226" s="2" t="s">
        <v>9912</v>
      </c>
      <c r="L3226" s="2" t="s">
        <v>9928</v>
      </c>
      <c r="M3226" s="2">
        <v>3</v>
      </c>
      <c r="N3226" s="2">
        <v>16151.78</v>
      </c>
      <c r="O3226" s="2">
        <v>48455.34</v>
      </c>
      <c r="P3226" s="2">
        <v>9.1199999999999992</v>
      </c>
      <c r="Q3226" s="2">
        <v>44036.21</v>
      </c>
      <c r="R3226" s="2">
        <v>5</v>
      </c>
      <c r="S3226" s="2">
        <f t="shared" si="150"/>
        <v>7</v>
      </c>
      <c r="T3226" s="2">
        <f t="shared" si="151"/>
        <v>-3</v>
      </c>
      <c r="U3226" s="6">
        <f t="shared" si="152"/>
        <v>29.162255886110604</v>
      </c>
    </row>
    <row r="3227" spans="1:21" x14ac:dyDescent="0.3">
      <c r="A3227" s="2" t="s">
        <v>3242</v>
      </c>
      <c r="B3227" s="2" t="s">
        <v>8185</v>
      </c>
      <c r="C3227" s="3">
        <v>45855</v>
      </c>
      <c r="D3227" s="4">
        <v>5</v>
      </c>
      <c r="E3227" s="3">
        <v>45857</v>
      </c>
      <c r="F3227" s="3">
        <v>45860</v>
      </c>
      <c r="G3227" s="3">
        <v>34071</v>
      </c>
      <c r="H3227" s="2" t="s">
        <v>9880</v>
      </c>
      <c r="I3227" s="2" t="s">
        <v>9892</v>
      </c>
      <c r="J3227" s="2" t="s">
        <v>9905</v>
      </c>
      <c r="K3227" s="2" t="s">
        <v>9910</v>
      </c>
      <c r="L3227" s="2" t="s">
        <v>9924</v>
      </c>
      <c r="M3227" s="2">
        <v>2</v>
      </c>
      <c r="N3227" s="2">
        <v>46837.04</v>
      </c>
      <c r="O3227" s="2">
        <v>93674.08</v>
      </c>
      <c r="P3227" s="2">
        <v>6.45</v>
      </c>
      <c r="Q3227" s="2">
        <v>87632.1</v>
      </c>
      <c r="R3227" s="2">
        <v>4</v>
      </c>
      <c r="S3227" s="2">
        <f t="shared" si="150"/>
        <v>5</v>
      </c>
      <c r="T3227" s="2">
        <f t="shared" si="151"/>
        <v>0</v>
      </c>
      <c r="U3227" s="6">
        <f t="shared" si="152"/>
        <v>32.263502862357917</v>
      </c>
    </row>
    <row r="3228" spans="1:21" x14ac:dyDescent="0.3">
      <c r="A3228" s="2" t="s">
        <v>3243</v>
      </c>
      <c r="B3228" s="2" t="s">
        <v>8186</v>
      </c>
      <c r="C3228" s="3">
        <v>45185</v>
      </c>
      <c r="D3228" s="4">
        <v>4</v>
      </c>
      <c r="E3228" s="3">
        <v>45187</v>
      </c>
      <c r="F3228" s="3">
        <v>45188</v>
      </c>
      <c r="G3228" s="3">
        <v>35296</v>
      </c>
      <c r="H3228" s="2" t="s">
        <v>9882</v>
      </c>
      <c r="I3228" s="2" t="s">
        <v>9898</v>
      </c>
      <c r="J3228" s="2" t="s">
        <v>9905</v>
      </c>
      <c r="K3228" s="2" t="s">
        <v>9910</v>
      </c>
      <c r="L3228" s="2" t="s">
        <v>9917</v>
      </c>
      <c r="M3228" s="2">
        <v>8</v>
      </c>
      <c r="N3228" s="2">
        <v>33605.760000000002</v>
      </c>
      <c r="O3228" s="2">
        <v>268846.08000000002</v>
      </c>
      <c r="P3228" s="2">
        <v>24.54</v>
      </c>
      <c r="Q3228" s="2">
        <v>202871.25</v>
      </c>
      <c r="R3228" s="2">
        <v>4</v>
      </c>
      <c r="S3228" s="2">
        <f t="shared" si="150"/>
        <v>3</v>
      </c>
      <c r="T3228" s="2">
        <f t="shared" si="151"/>
        <v>1</v>
      </c>
      <c r="U3228" s="6">
        <f t="shared" si="152"/>
        <v>27.074606433949349</v>
      </c>
    </row>
    <row r="3229" spans="1:21" x14ac:dyDescent="0.3">
      <c r="A3229" s="2" t="s">
        <v>3244</v>
      </c>
      <c r="B3229" s="2" t="s">
        <v>8187</v>
      </c>
      <c r="C3229" s="3">
        <v>45212</v>
      </c>
      <c r="D3229" s="4">
        <v>8</v>
      </c>
      <c r="E3229" s="3">
        <v>45215</v>
      </c>
      <c r="F3229" s="3">
        <v>45220</v>
      </c>
      <c r="G3229" s="3">
        <v>25490</v>
      </c>
      <c r="H3229" s="2" t="s">
        <v>9880</v>
      </c>
      <c r="I3229" s="2" t="s">
        <v>9897</v>
      </c>
      <c r="J3229" s="2" t="s">
        <v>9903</v>
      </c>
      <c r="K3229" s="2" t="s">
        <v>9907</v>
      </c>
      <c r="L3229" s="2" t="s">
        <v>9914</v>
      </c>
      <c r="M3229" s="2">
        <v>9</v>
      </c>
      <c r="N3229" s="2">
        <v>36981.230000000003</v>
      </c>
      <c r="O3229" s="2">
        <v>332831.07</v>
      </c>
      <c r="P3229" s="2">
        <v>22.26</v>
      </c>
      <c r="Q3229" s="2">
        <v>258742.87</v>
      </c>
      <c r="R3229" s="2">
        <v>2</v>
      </c>
      <c r="S3229" s="2">
        <f t="shared" si="150"/>
        <v>8</v>
      </c>
      <c r="T3229" s="2">
        <f t="shared" si="151"/>
        <v>0</v>
      </c>
      <c r="U3229" s="6">
        <f t="shared" si="152"/>
        <v>53.997909199522098</v>
      </c>
    </row>
    <row r="3230" spans="1:21" x14ac:dyDescent="0.3">
      <c r="A3230" s="2" t="s">
        <v>3245</v>
      </c>
      <c r="B3230" s="2" t="s">
        <v>8188</v>
      </c>
      <c r="C3230" s="3">
        <v>45344</v>
      </c>
      <c r="D3230" s="4">
        <v>5</v>
      </c>
      <c r="E3230" s="3">
        <v>45349</v>
      </c>
      <c r="F3230" s="3">
        <v>45353</v>
      </c>
      <c r="G3230" s="3">
        <v>25268</v>
      </c>
      <c r="H3230" s="2" t="s">
        <v>9882</v>
      </c>
      <c r="I3230" s="2" t="s">
        <v>9887</v>
      </c>
      <c r="J3230" s="2" t="s">
        <v>9906</v>
      </c>
      <c r="K3230" s="2" t="s">
        <v>9911</v>
      </c>
      <c r="L3230" s="2" t="s">
        <v>9922</v>
      </c>
      <c r="M3230" s="2">
        <v>2</v>
      </c>
      <c r="N3230" s="2">
        <v>34064.11</v>
      </c>
      <c r="O3230" s="2">
        <v>68128.22</v>
      </c>
      <c r="P3230" s="2">
        <v>27.96</v>
      </c>
      <c r="Q3230" s="2">
        <v>49079.57</v>
      </c>
      <c r="R3230" s="2">
        <v>5</v>
      </c>
      <c r="S3230" s="2">
        <f t="shared" si="150"/>
        <v>9</v>
      </c>
      <c r="T3230" s="2">
        <f t="shared" si="151"/>
        <v>-4</v>
      </c>
      <c r="U3230" s="6">
        <f t="shared" si="152"/>
        <v>54.965092402464066</v>
      </c>
    </row>
    <row r="3231" spans="1:21" x14ac:dyDescent="0.3">
      <c r="A3231" s="2" t="s">
        <v>3246</v>
      </c>
      <c r="B3231" s="2" t="s">
        <v>8189</v>
      </c>
      <c r="C3231" s="3">
        <v>45762</v>
      </c>
      <c r="D3231" s="4">
        <v>4</v>
      </c>
      <c r="E3231" s="3">
        <v>45765</v>
      </c>
      <c r="F3231" s="3">
        <v>45766</v>
      </c>
      <c r="G3231" s="3">
        <v>35924</v>
      </c>
      <c r="H3231" s="2" t="s">
        <v>9880</v>
      </c>
      <c r="I3231" s="2" t="s">
        <v>9884</v>
      </c>
      <c r="J3231" s="2" t="s">
        <v>9904</v>
      </c>
      <c r="K3231" s="2" t="s">
        <v>9912</v>
      </c>
      <c r="L3231" s="2" t="s">
        <v>9930</v>
      </c>
      <c r="M3231" s="2">
        <v>5</v>
      </c>
      <c r="N3231" s="2">
        <v>13150.31</v>
      </c>
      <c r="O3231" s="2">
        <v>65751.55</v>
      </c>
      <c r="P3231" s="2">
        <v>24.07</v>
      </c>
      <c r="Q3231" s="2">
        <v>49925.15</v>
      </c>
      <c r="R3231" s="2">
        <v>1</v>
      </c>
      <c r="S3231" s="2">
        <f t="shared" si="150"/>
        <v>4</v>
      </c>
      <c r="T3231" s="2">
        <f t="shared" si="151"/>
        <v>0</v>
      </c>
      <c r="U3231" s="6">
        <f t="shared" si="152"/>
        <v>26.934976043805612</v>
      </c>
    </row>
    <row r="3232" spans="1:21" x14ac:dyDescent="0.3">
      <c r="A3232" s="2" t="s">
        <v>3247</v>
      </c>
      <c r="B3232" s="2" t="s">
        <v>8190</v>
      </c>
      <c r="C3232" s="3">
        <v>45221</v>
      </c>
      <c r="D3232" s="4">
        <v>10</v>
      </c>
      <c r="E3232" s="3">
        <v>45225</v>
      </c>
      <c r="F3232" s="3">
        <v>45229</v>
      </c>
      <c r="G3232" s="3">
        <v>31038</v>
      </c>
      <c r="H3232" s="2" t="s">
        <v>9882</v>
      </c>
      <c r="I3232" s="2" t="s">
        <v>9887</v>
      </c>
      <c r="J3232" s="2" t="s">
        <v>9904</v>
      </c>
      <c r="K3232" s="2" t="s">
        <v>9909</v>
      </c>
      <c r="L3232" s="2" t="s">
        <v>9927</v>
      </c>
      <c r="M3232" s="2">
        <v>5</v>
      </c>
      <c r="N3232" s="2">
        <v>46738.37</v>
      </c>
      <c r="O3232" s="2">
        <v>233691.85</v>
      </c>
      <c r="P3232" s="2">
        <v>5.21</v>
      </c>
      <c r="Q3232" s="2">
        <v>221516.5</v>
      </c>
      <c r="R3232" s="2">
        <v>3</v>
      </c>
      <c r="S3232" s="2">
        <f t="shared" si="150"/>
        <v>8</v>
      </c>
      <c r="T3232" s="2">
        <f t="shared" si="151"/>
        <v>2</v>
      </c>
      <c r="U3232" s="6">
        <f t="shared" si="152"/>
        <v>38.830937713894592</v>
      </c>
    </row>
    <row r="3233" spans="1:21" x14ac:dyDescent="0.3">
      <c r="A3233" s="2" t="s">
        <v>3248</v>
      </c>
      <c r="B3233" s="2" t="s">
        <v>8191</v>
      </c>
      <c r="C3233" s="3">
        <v>45464</v>
      </c>
      <c r="D3233" s="4">
        <v>8</v>
      </c>
      <c r="E3233" s="3">
        <v>45469</v>
      </c>
      <c r="F3233" s="3">
        <v>45470</v>
      </c>
      <c r="G3233" s="3">
        <v>33082</v>
      </c>
      <c r="H3233" s="2" t="s">
        <v>9879</v>
      </c>
      <c r="I3233" s="2" t="s">
        <v>9900</v>
      </c>
      <c r="J3233" s="2" t="s">
        <v>9906</v>
      </c>
      <c r="K3233" s="2" t="s">
        <v>9911</v>
      </c>
      <c r="L3233" s="2" t="s">
        <v>9936</v>
      </c>
      <c r="M3233" s="2">
        <v>5</v>
      </c>
      <c r="N3233" s="2">
        <v>36061.03</v>
      </c>
      <c r="O3233" s="2">
        <v>180305.15</v>
      </c>
      <c r="P3233" s="2">
        <v>22.71</v>
      </c>
      <c r="Q3233" s="2">
        <v>139357.85</v>
      </c>
      <c r="R3233" s="2">
        <v>5</v>
      </c>
      <c r="S3233" s="2">
        <f t="shared" si="150"/>
        <v>6</v>
      </c>
      <c r="T3233" s="2">
        <f t="shared" si="151"/>
        <v>2</v>
      </c>
      <c r="U3233" s="6">
        <f t="shared" si="152"/>
        <v>33.899405506883603</v>
      </c>
    </row>
    <row r="3234" spans="1:21" x14ac:dyDescent="0.3">
      <c r="A3234" s="2" t="s">
        <v>3249</v>
      </c>
      <c r="B3234" s="2" t="s">
        <v>8192</v>
      </c>
      <c r="C3234" s="3">
        <v>45456</v>
      </c>
      <c r="D3234" s="4">
        <v>6</v>
      </c>
      <c r="E3234" s="3">
        <v>45457</v>
      </c>
      <c r="F3234" s="3">
        <v>45459</v>
      </c>
      <c r="G3234" s="3">
        <v>39158</v>
      </c>
      <c r="H3234" s="2" t="s">
        <v>9881</v>
      </c>
      <c r="I3234" s="2" t="s">
        <v>9890</v>
      </c>
      <c r="J3234" s="2" t="s">
        <v>9903</v>
      </c>
      <c r="K3234" s="2" t="s">
        <v>9908</v>
      </c>
      <c r="L3234" s="2" t="s">
        <v>9934</v>
      </c>
      <c r="M3234" s="2">
        <v>7</v>
      </c>
      <c r="N3234" s="2">
        <v>22263.59</v>
      </c>
      <c r="O3234" s="2">
        <v>155845.13</v>
      </c>
      <c r="P3234" s="2">
        <v>1.29</v>
      </c>
      <c r="Q3234" s="2">
        <v>153834.73000000001</v>
      </c>
      <c r="R3234" s="2">
        <v>3</v>
      </c>
      <c r="S3234" s="2">
        <f t="shared" si="150"/>
        <v>3</v>
      </c>
      <c r="T3234" s="2">
        <f t="shared" si="151"/>
        <v>3</v>
      </c>
      <c r="U3234" s="6">
        <f t="shared" si="152"/>
        <v>17.241673003802283</v>
      </c>
    </row>
    <row r="3235" spans="1:21" x14ac:dyDescent="0.3">
      <c r="A3235" s="2" t="s">
        <v>3250</v>
      </c>
      <c r="B3235" s="2" t="s">
        <v>8193</v>
      </c>
      <c r="C3235" s="3">
        <v>45788</v>
      </c>
      <c r="D3235" s="4">
        <v>4</v>
      </c>
      <c r="E3235" s="3">
        <v>45791</v>
      </c>
      <c r="F3235" s="3">
        <v>45793</v>
      </c>
      <c r="G3235" s="3">
        <v>33472</v>
      </c>
      <c r="H3235" s="2" t="s">
        <v>9881</v>
      </c>
      <c r="I3235" s="2" t="s">
        <v>9894</v>
      </c>
      <c r="J3235" s="2" t="s">
        <v>9903</v>
      </c>
      <c r="K3235" s="2" t="s">
        <v>9908</v>
      </c>
      <c r="L3235" s="2" t="s">
        <v>9918</v>
      </c>
      <c r="M3235" s="2">
        <v>9</v>
      </c>
      <c r="N3235" s="2">
        <v>2214.06</v>
      </c>
      <c r="O3235" s="2">
        <v>19926.54</v>
      </c>
      <c r="P3235" s="2">
        <v>29.1</v>
      </c>
      <c r="Q3235" s="2">
        <v>14127.92</v>
      </c>
      <c r="R3235" s="2">
        <v>3</v>
      </c>
      <c r="S3235" s="2">
        <f t="shared" si="150"/>
        <v>5</v>
      </c>
      <c r="T3235" s="2">
        <f t="shared" si="151"/>
        <v>-1</v>
      </c>
      <c r="U3235" s="6">
        <f t="shared" si="152"/>
        <v>33.718710888610765</v>
      </c>
    </row>
    <row r="3236" spans="1:21" x14ac:dyDescent="0.3">
      <c r="A3236" s="2" t="s">
        <v>3251</v>
      </c>
      <c r="B3236" s="2" t="s">
        <v>8194</v>
      </c>
      <c r="C3236" s="3">
        <v>45226</v>
      </c>
      <c r="D3236" s="4">
        <v>3</v>
      </c>
      <c r="E3236" s="3">
        <v>45231</v>
      </c>
      <c r="F3236" s="3">
        <v>45232</v>
      </c>
      <c r="G3236" s="3">
        <v>33876</v>
      </c>
      <c r="H3236" s="2" t="s">
        <v>9879</v>
      </c>
      <c r="I3236" s="2" t="s">
        <v>9900</v>
      </c>
      <c r="J3236" s="2" t="s">
        <v>9904</v>
      </c>
      <c r="K3236" s="2" t="s">
        <v>9912</v>
      </c>
      <c r="L3236" s="2" t="s">
        <v>9933</v>
      </c>
      <c r="M3236" s="2">
        <v>1</v>
      </c>
      <c r="N3236" s="2">
        <v>44671.94</v>
      </c>
      <c r="O3236" s="2">
        <v>44671.94</v>
      </c>
      <c r="P3236" s="2">
        <v>9.1999999999999993</v>
      </c>
      <c r="Q3236" s="2">
        <v>40562.120000000003</v>
      </c>
      <c r="R3236" s="2">
        <v>5</v>
      </c>
      <c r="S3236" s="2">
        <f t="shared" si="150"/>
        <v>6</v>
      </c>
      <c r="T3236" s="2">
        <f t="shared" si="151"/>
        <v>-3</v>
      </c>
      <c r="U3236" s="6">
        <f t="shared" si="152"/>
        <v>31.074606433949349</v>
      </c>
    </row>
    <row r="3237" spans="1:21" x14ac:dyDescent="0.3">
      <c r="A3237" s="2" t="s">
        <v>3252</v>
      </c>
      <c r="B3237" s="2" t="s">
        <v>8195</v>
      </c>
      <c r="C3237" s="3">
        <v>45680</v>
      </c>
      <c r="D3237" s="4">
        <v>8</v>
      </c>
      <c r="E3237" s="3">
        <v>45681</v>
      </c>
      <c r="F3237" s="3">
        <v>45684</v>
      </c>
      <c r="G3237" s="3">
        <v>22019</v>
      </c>
      <c r="H3237" s="2" t="s">
        <v>9882</v>
      </c>
      <c r="I3237" s="2" t="s">
        <v>9895</v>
      </c>
      <c r="J3237" s="2" t="s">
        <v>9905</v>
      </c>
      <c r="K3237" s="2" t="s">
        <v>9910</v>
      </c>
      <c r="L3237" s="2" t="s">
        <v>9935</v>
      </c>
      <c r="M3237" s="2">
        <v>2</v>
      </c>
      <c r="N3237" s="2">
        <v>27128.79</v>
      </c>
      <c r="O3237" s="2">
        <v>54257.58</v>
      </c>
      <c r="P3237" s="2">
        <v>17.61</v>
      </c>
      <c r="Q3237" s="2">
        <v>44702.82</v>
      </c>
      <c r="R3237" s="2">
        <v>2</v>
      </c>
      <c r="S3237" s="2">
        <f t="shared" si="150"/>
        <v>4</v>
      </c>
      <c r="T3237" s="2">
        <f t="shared" si="151"/>
        <v>4</v>
      </c>
      <c r="U3237" s="6">
        <f t="shared" si="152"/>
        <v>64.778943875222964</v>
      </c>
    </row>
    <row r="3238" spans="1:21" x14ac:dyDescent="0.3">
      <c r="A3238" s="2" t="s">
        <v>3253</v>
      </c>
      <c r="B3238" s="2" t="s">
        <v>8196</v>
      </c>
      <c r="C3238" s="3">
        <v>45265</v>
      </c>
      <c r="D3238" s="4">
        <v>4</v>
      </c>
      <c r="E3238" s="3">
        <v>45269</v>
      </c>
      <c r="F3238" s="3">
        <v>45273</v>
      </c>
      <c r="G3238" s="3">
        <v>26985</v>
      </c>
      <c r="H3238" s="2" t="s">
        <v>9882</v>
      </c>
      <c r="I3238" s="2" t="s">
        <v>9887</v>
      </c>
      <c r="J3238" s="2" t="s">
        <v>9903</v>
      </c>
      <c r="K3238" s="2" t="s">
        <v>9907</v>
      </c>
      <c r="L3238" s="2" t="s">
        <v>9931</v>
      </c>
      <c r="M3238" s="2">
        <v>3</v>
      </c>
      <c r="N3238" s="2">
        <v>7837.49</v>
      </c>
      <c r="O3238" s="2">
        <v>23512.47</v>
      </c>
      <c r="P3238" s="2">
        <v>4.2699999999999996</v>
      </c>
      <c r="Q3238" s="2">
        <v>22508.49</v>
      </c>
      <c r="R3238" s="2">
        <v>3</v>
      </c>
      <c r="S3238" s="2">
        <f t="shared" si="150"/>
        <v>8</v>
      </c>
      <c r="T3238" s="2">
        <f t="shared" si="151"/>
        <v>-4</v>
      </c>
      <c r="U3238" s="6">
        <f t="shared" si="152"/>
        <v>50.04992752456112</v>
      </c>
    </row>
    <row r="3239" spans="1:21" x14ac:dyDescent="0.3">
      <c r="A3239" s="2" t="s">
        <v>3254</v>
      </c>
      <c r="B3239" s="2" t="s">
        <v>8197</v>
      </c>
      <c r="C3239" s="3">
        <v>45837</v>
      </c>
      <c r="D3239" s="4">
        <v>6</v>
      </c>
      <c r="E3239" s="3">
        <v>45839</v>
      </c>
      <c r="F3239" s="3">
        <v>45842</v>
      </c>
      <c r="G3239" s="3">
        <v>37063</v>
      </c>
      <c r="H3239" s="2" t="s">
        <v>9879</v>
      </c>
      <c r="I3239" s="2" t="s">
        <v>9886</v>
      </c>
      <c r="J3239" s="2" t="s">
        <v>9903</v>
      </c>
      <c r="K3239" s="2" t="s">
        <v>9907</v>
      </c>
      <c r="L3239" s="2" t="s">
        <v>9932</v>
      </c>
      <c r="M3239" s="2">
        <v>6</v>
      </c>
      <c r="N3239" s="2">
        <v>43460.22</v>
      </c>
      <c r="O3239" s="2">
        <v>260761.32</v>
      </c>
      <c r="P3239" s="2">
        <v>3.81</v>
      </c>
      <c r="Q3239" s="2">
        <v>250826.31</v>
      </c>
      <c r="R3239" s="2">
        <v>2</v>
      </c>
      <c r="S3239" s="2">
        <f t="shared" si="150"/>
        <v>5</v>
      </c>
      <c r="T3239" s="2">
        <f t="shared" si="151"/>
        <v>1</v>
      </c>
      <c r="U3239" s="6">
        <f t="shared" si="152"/>
        <v>24.022560508159017</v>
      </c>
    </row>
    <row r="3240" spans="1:21" x14ac:dyDescent="0.3">
      <c r="A3240" s="2" t="s">
        <v>3255</v>
      </c>
      <c r="B3240" s="2" t="s">
        <v>7834</v>
      </c>
      <c r="C3240" s="3">
        <v>45501</v>
      </c>
      <c r="D3240" s="4">
        <v>7</v>
      </c>
      <c r="E3240" s="3">
        <v>45504</v>
      </c>
      <c r="F3240" s="3">
        <v>45506</v>
      </c>
      <c r="G3240" s="3">
        <v>27055</v>
      </c>
      <c r="H3240" s="2" t="s">
        <v>9881</v>
      </c>
      <c r="I3240" s="2" t="s">
        <v>9885</v>
      </c>
      <c r="J3240" s="2" t="s">
        <v>9906</v>
      </c>
      <c r="K3240" s="2" t="s">
        <v>9911</v>
      </c>
      <c r="L3240" s="2" t="s">
        <v>9919</v>
      </c>
      <c r="M3240" s="2">
        <v>4</v>
      </c>
      <c r="N3240" s="2">
        <v>35077.79</v>
      </c>
      <c r="O3240" s="2">
        <v>140311.16</v>
      </c>
      <c r="P3240" s="2">
        <v>13.52</v>
      </c>
      <c r="Q3240" s="2">
        <v>121341.09</v>
      </c>
      <c r="R3240" s="2">
        <v>5</v>
      </c>
      <c r="S3240" s="2">
        <f t="shared" si="150"/>
        <v>5</v>
      </c>
      <c r="T3240" s="2">
        <f t="shared" si="151"/>
        <v>2</v>
      </c>
      <c r="U3240" s="6">
        <f t="shared" si="152"/>
        <v>50.501717844105649</v>
      </c>
    </row>
    <row r="3241" spans="1:21" x14ac:dyDescent="0.3">
      <c r="A3241" s="2" t="s">
        <v>3256</v>
      </c>
      <c r="B3241" s="2" t="s">
        <v>8198</v>
      </c>
      <c r="C3241" s="3">
        <v>45454</v>
      </c>
      <c r="D3241" s="4">
        <v>10</v>
      </c>
      <c r="E3241" s="3">
        <v>45457</v>
      </c>
      <c r="F3241" s="3">
        <v>45458</v>
      </c>
      <c r="G3241" s="3">
        <v>30194</v>
      </c>
      <c r="H3241" s="2" t="s">
        <v>9879</v>
      </c>
      <c r="I3241" s="2" t="s">
        <v>9886</v>
      </c>
      <c r="J3241" s="2" t="s">
        <v>9905</v>
      </c>
      <c r="K3241" s="2" t="s">
        <v>9910</v>
      </c>
      <c r="L3241" s="2" t="s">
        <v>9925</v>
      </c>
      <c r="M3241" s="2">
        <v>3</v>
      </c>
      <c r="N3241" s="2">
        <v>11372.11</v>
      </c>
      <c r="O3241" s="2">
        <v>34116.33</v>
      </c>
      <c r="P3241" s="2">
        <v>2.37</v>
      </c>
      <c r="Q3241" s="2">
        <v>33307.769999999997</v>
      </c>
      <c r="R3241" s="2">
        <v>5</v>
      </c>
      <c r="S3241" s="2">
        <f t="shared" si="150"/>
        <v>4</v>
      </c>
      <c r="T3241" s="2">
        <f t="shared" si="151"/>
        <v>6</v>
      </c>
      <c r="U3241" s="6">
        <f t="shared" si="152"/>
        <v>41.778937985483253</v>
      </c>
    </row>
    <row r="3242" spans="1:21" x14ac:dyDescent="0.3">
      <c r="A3242" s="2" t="s">
        <v>3257</v>
      </c>
      <c r="B3242" s="2" t="s">
        <v>8199</v>
      </c>
      <c r="C3242" s="3">
        <v>45839</v>
      </c>
      <c r="D3242" s="4">
        <v>4</v>
      </c>
      <c r="E3242" s="3">
        <v>45840</v>
      </c>
      <c r="F3242" s="3">
        <v>45843</v>
      </c>
      <c r="G3242" s="3">
        <v>38630</v>
      </c>
      <c r="H3242" s="2" t="s">
        <v>9879</v>
      </c>
      <c r="I3242" s="2" t="s">
        <v>9883</v>
      </c>
      <c r="J3242" s="2" t="s">
        <v>9903</v>
      </c>
      <c r="K3242" s="2" t="s">
        <v>9907</v>
      </c>
      <c r="L3242" s="2" t="s">
        <v>9913</v>
      </c>
      <c r="M3242" s="2">
        <v>4</v>
      </c>
      <c r="N3242" s="2">
        <v>43794.25</v>
      </c>
      <c r="O3242" s="2">
        <v>175177</v>
      </c>
      <c r="P3242" s="2">
        <v>25.09</v>
      </c>
      <c r="Q3242" s="2">
        <v>131225.09</v>
      </c>
      <c r="R3242" s="2">
        <v>5</v>
      </c>
      <c r="S3242" s="2">
        <f t="shared" si="150"/>
        <v>4</v>
      </c>
      <c r="T3242" s="2">
        <f t="shared" si="151"/>
        <v>0</v>
      </c>
      <c r="U3242" s="6">
        <f t="shared" si="152"/>
        <v>19.737809647979141</v>
      </c>
    </row>
    <row r="3243" spans="1:21" x14ac:dyDescent="0.3">
      <c r="A3243" s="2" t="s">
        <v>3258</v>
      </c>
      <c r="B3243" s="2" t="s">
        <v>8200</v>
      </c>
      <c r="C3243" s="3">
        <v>45732</v>
      </c>
      <c r="D3243" s="4">
        <v>3</v>
      </c>
      <c r="E3243" s="3">
        <v>45734</v>
      </c>
      <c r="F3243" s="3">
        <v>45739</v>
      </c>
      <c r="G3243" s="3">
        <v>28592</v>
      </c>
      <c r="H3243" s="2" t="s">
        <v>9881</v>
      </c>
      <c r="I3243" s="2" t="s">
        <v>9899</v>
      </c>
      <c r="J3243" s="2" t="s">
        <v>9904</v>
      </c>
      <c r="K3243" s="2" t="s">
        <v>9912</v>
      </c>
      <c r="L3243" s="2" t="s">
        <v>9920</v>
      </c>
      <c r="M3243" s="2">
        <v>10</v>
      </c>
      <c r="N3243" s="2">
        <v>29907.02</v>
      </c>
      <c r="O3243" s="2">
        <v>299070.2</v>
      </c>
      <c r="P3243" s="2">
        <v>12.97</v>
      </c>
      <c r="Q3243" s="2">
        <v>260280.8</v>
      </c>
      <c r="R3243" s="2">
        <v>1</v>
      </c>
      <c r="S3243" s="2">
        <f t="shared" si="150"/>
        <v>7</v>
      </c>
      <c r="T3243" s="2">
        <f t="shared" si="151"/>
        <v>-4</v>
      </c>
      <c r="U3243" s="6">
        <f t="shared" si="152"/>
        <v>46.926762491444215</v>
      </c>
    </row>
    <row r="3244" spans="1:21" x14ac:dyDescent="0.3">
      <c r="A3244" s="2" t="s">
        <v>3259</v>
      </c>
      <c r="B3244" s="2" t="s">
        <v>8201</v>
      </c>
      <c r="C3244" s="3">
        <v>45371</v>
      </c>
      <c r="D3244" s="4">
        <v>7</v>
      </c>
      <c r="E3244" s="3">
        <v>45373</v>
      </c>
      <c r="F3244" s="3">
        <v>45375</v>
      </c>
      <c r="G3244" s="3">
        <v>36571</v>
      </c>
      <c r="H3244" s="2" t="s">
        <v>9882</v>
      </c>
      <c r="I3244" s="2" t="s">
        <v>9888</v>
      </c>
      <c r="J3244" s="2" t="s">
        <v>9904</v>
      </c>
      <c r="K3244" s="2" t="s">
        <v>9912</v>
      </c>
      <c r="L3244" s="2" t="s">
        <v>9928</v>
      </c>
      <c r="M3244" s="2">
        <v>7</v>
      </c>
      <c r="N3244" s="2">
        <v>2984.98</v>
      </c>
      <c r="O3244" s="2">
        <v>20894.86</v>
      </c>
      <c r="P3244" s="2">
        <v>8.94</v>
      </c>
      <c r="Q3244" s="2">
        <v>19026.86</v>
      </c>
      <c r="R3244" s="2">
        <v>2</v>
      </c>
      <c r="S3244" s="2">
        <f t="shared" si="150"/>
        <v>4</v>
      </c>
      <c r="T3244" s="2">
        <f t="shared" si="151"/>
        <v>3</v>
      </c>
      <c r="U3244" s="6">
        <f t="shared" si="152"/>
        <v>24.091108190976787</v>
      </c>
    </row>
    <row r="3245" spans="1:21" x14ac:dyDescent="0.3">
      <c r="A3245" s="2" t="s">
        <v>3260</v>
      </c>
      <c r="B3245" s="2" t="s">
        <v>8202</v>
      </c>
      <c r="C3245" s="3">
        <v>45733</v>
      </c>
      <c r="D3245" s="4">
        <v>3</v>
      </c>
      <c r="E3245" s="3">
        <v>45737</v>
      </c>
      <c r="F3245" s="3">
        <v>45738</v>
      </c>
      <c r="G3245" s="3">
        <v>35592</v>
      </c>
      <c r="H3245" s="2" t="s">
        <v>9880</v>
      </c>
      <c r="I3245" s="2" t="s">
        <v>9897</v>
      </c>
      <c r="J3245" s="2" t="s">
        <v>9904</v>
      </c>
      <c r="K3245" s="2" t="s">
        <v>9912</v>
      </c>
      <c r="L3245" s="2" t="s">
        <v>9930</v>
      </c>
      <c r="M3245" s="2">
        <v>6</v>
      </c>
      <c r="N3245" s="2">
        <v>44456.58</v>
      </c>
      <c r="O3245" s="2">
        <v>266739.48</v>
      </c>
      <c r="P3245" s="2">
        <v>22.72</v>
      </c>
      <c r="Q3245" s="2">
        <v>206136.27</v>
      </c>
      <c r="R3245" s="2">
        <v>2</v>
      </c>
      <c r="S3245" s="2">
        <f t="shared" si="150"/>
        <v>5</v>
      </c>
      <c r="T3245" s="2">
        <f t="shared" si="151"/>
        <v>-2</v>
      </c>
      <c r="U3245" s="6">
        <f t="shared" si="152"/>
        <v>27.765200151057403</v>
      </c>
    </row>
    <row r="3246" spans="1:21" x14ac:dyDescent="0.3">
      <c r="A3246" s="2" t="s">
        <v>3261</v>
      </c>
      <c r="B3246" s="2" t="s">
        <v>8203</v>
      </c>
      <c r="C3246" s="3">
        <v>45423</v>
      </c>
      <c r="D3246" s="4">
        <v>9</v>
      </c>
      <c r="E3246" s="3">
        <v>45424</v>
      </c>
      <c r="F3246" s="3">
        <v>45426</v>
      </c>
      <c r="G3246" s="3">
        <v>29919</v>
      </c>
      <c r="H3246" s="2" t="s">
        <v>9882</v>
      </c>
      <c r="I3246" s="2" t="s">
        <v>9895</v>
      </c>
      <c r="J3246" s="2" t="s">
        <v>9906</v>
      </c>
      <c r="K3246" s="2" t="s">
        <v>9911</v>
      </c>
      <c r="L3246" s="2" t="s">
        <v>9922</v>
      </c>
      <c r="M3246" s="2">
        <v>7</v>
      </c>
      <c r="N3246" s="2">
        <v>2132.4899999999998</v>
      </c>
      <c r="O3246" s="2">
        <v>14927.43</v>
      </c>
      <c r="P3246" s="2">
        <v>9.89</v>
      </c>
      <c r="Q3246" s="2">
        <v>13451.11</v>
      </c>
      <c r="R3246" s="2">
        <v>4</v>
      </c>
      <c r="S3246" s="2">
        <f t="shared" si="150"/>
        <v>3</v>
      </c>
      <c r="T3246" s="2">
        <f t="shared" si="151"/>
        <v>6</v>
      </c>
      <c r="U3246" s="6">
        <f t="shared" si="152"/>
        <v>42.447638603696099</v>
      </c>
    </row>
    <row r="3247" spans="1:21" x14ac:dyDescent="0.3">
      <c r="A3247" s="2" t="s">
        <v>3262</v>
      </c>
      <c r="B3247" s="2" t="s">
        <v>8204</v>
      </c>
      <c r="C3247" s="3">
        <v>45659</v>
      </c>
      <c r="D3247" s="4">
        <v>4</v>
      </c>
      <c r="E3247" s="3">
        <v>45663</v>
      </c>
      <c r="F3247" s="3">
        <v>45666</v>
      </c>
      <c r="G3247" s="3">
        <v>24652</v>
      </c>
      <c r="H3247" s="2" t="s">
        <v>9881</v>
      </c>
      <c r="I3247" s="2" t="s">
        <v>9899</v>
      </c>
      <c r="J3247" s="2" t="s">
        <v>9904</v>
      </c>
      <c r="K3247" s="2" t="s">
        <v>9909</v>
      </c>
      <c r="L3247" s="2" t="s">
        <v>9916</v>
      </c>
      <c r="M3247" s="2">
        <v>2</v>
      </c>
      <c r="N3247" s="2">
        <v>49107.35</v>
      </c>
      <c r="O3247" s="2">
        <v>98214.7</v>
      </c>
      <c r="P3247" s="2">
        <v>24.95</v>
      </c>
      <c r="Q3247" s="2">
        <v>73710.13</v>
      </c>
      <c r="R3247" s="2">
        <v>4</v>
      </c>
      <c r="S3247" s="2">
        <f t="shared" si="150"/>
        <v>7</v>
      </c>
      <c r="T3247" s="2">
        <f t="shared" si="151"/>
        <v>-3</v>
      </c>
      <c r="U3247" s="6">
        <f t="shared" si="152"/>
        <v>57.513364269141533</v>
      </c>
    </row>
    <row r="3248" spans="1:21" x14ac:dyDescent="0.3">
      <c r="A3248" s="2" t="s">
        <v>3263</v>
      </c>
      <c r="B3248" s="2" t="s">
        <v>8205</v>
      </c>
      <c r="C3248" s="3">
        <v>45562</v>
      </c>
      <c r="D3248" s="4">
        <v>8</v>
      </c>
      <c r="E3248" s="3">
        <v>45563</v>
      </c>
      <c r="F3248" s="3">
        <v>45565</v>
      </c>
      <c r="G3248" s="3">
        <v>26571</v>
      </c>
      <c r="H3248" s="2" t="s">
        <v>9882</v>
      </c>
      <c r="I3248" s="2" t="s">
        <v>9902</v>
      </c>
      <c r="J3248" s="2" t="s">
        <v>9905</v>
      </c>
      <c r="K3248" s="2" t="s">
        <v>9910</v>
      </c>
      <c r="L3248" s="2" t="s">
        <v>9917</v>
      </c>
      <c r="M3248" s="2">
        <v>9</v>
      </c>
      <c r="N3248" s="2">
        <v>9411.7199999999993</v>
      </c>
      <c r="O3248" s="2">
        <v>84705.48</v>
      </c>
      <c r="P3248" s="2">
        <v>17.45</v>
      </c>
      <c r="Q3248" s="2">
        <v>69924.37</v>
      </c>
      <c r="R3248" s="2">
        <v>3</v>
      </c>
      <c r="S3248" s="2">
        <f t="shared" si="150"/>
        <v>3</v>
      </c>
      <c r="T3248" s="2">
        <f t="shared" si="151"/>
        <v>5</v>
      </c>
      <c r="U3248" s="6">
        <f t="shared" si="152"/>
        <v>51.992509943695445</v>
      </c>
    </row>
    <row r="3249" spans="1:21" x14ac:dyDescent="0.3">
      <c r="A3249" s="2" t="s">
        <v>3264</v>
      </c>
      <c r="B3249" s="2" t="s">
        <v>8206</v>
      </c>
      <c r="C3249" s="3">
        <v>45654</v>
      </c>
      <c r="D3249" s="4">
        <v>6</v>
      </c>
      <c r="E3249" s="3">
        <v>45657</v>
      </c>
      <c r="F3249" s="3">
        <v>45661</v>
      </c>
      <c r="G3249" s="3">
        <v>22249</v>
      </c>
      <c r="H3249" s="2" t="s">
        <v>9880</v>
      </c>
      <c r="I3249" s="2" t="s">
        <v>9892</v>
      </c>
      <c r="J3249" s="2" t="s">
        <v>9905</v>
      </c>
      <c r="K3249" s="2" t="s">
        <v>9910</v>
      </c>
      <c r="L3249" s="2" t="s">
        <v>9935</v>
      </c>
      <c r="M3249" s="2">
        <v>1</v>
      </c>
      <c r="N3249" s="2">
        <v>33018.04</v>
      </c>
      <c r="O3249" s="2">
        <v>33018.04</v>
      </c>
      <c r="P3249" s="2">
        <v>2.41</v>
      </c>
      <c r="Q3249" s="2">
        <v>32222.31</v>
      </c>
      <c r="R3249" s="2">
        <v>1</v>
      </c>
      <c r="S3249" s="2">
        <f t="shared" si="150"/>
        <v>7</v>
      </c>
      <c r="T3249" s="2">
        <f t="shared" si="151"/>
        <v>-1</v>
      </c>
      <c r="U3249" s="6">
        <f t="shared" si="152"/>
        <v>64.077373431050461</v>
      </c>
    </row>
    <row r="3250" spans="1:21" x14ac:dyDescent="0.3">
      <c r="A3250" s="2" t="s">
        <v>3265</v>
      </c>
      <c r="B3250" s="2" t="s">
        <v>8207</v>
      </c>
      <c r="C3250" s="3">
        <v>45444</v>
      </c>
      <c r="D3250" s="4">
        <v>4</v>
      </c>
      <c r="E3250" s="3">
        <v>45445</v>
      </c>
      <c r="F3250" s="3">
        <v>45449</v>
      </c>
      <c r="G3250" s="3">
        <v>28919</v>
      </c>
      <c r="H3250" s="2" t="s">
        <v>9880</v>
      </c>
      <c r="I3250" s="2" t="s">
        <v>9901</v>
      </c>
      <c r="J3250" s="2" t="s">
        <v>9903</v>
      </c>
      <c r="K3250" s="2" t="s">
        <v>9908</v>
      </c>
      <c r="L3250" s="2" t="s">
        <v>9918</v>
      </c>
      <c r="M3250" s="2">
        <v>1</v>
      </c>
      <c r="N3250" s="2">
        <v>26147.45</v>
      </c>
      <c r="O3250" s="2">
        <v>26147.45</v>
      </c>
      <c r="P3250" s="2">
        <v>8.8699999999999992</v>
      </c>
      <c r="Q3250" s="2">
        <v>23828.17</v>
      </c>
      <c r="R3250" s="2">
        <v>5</v>
      </c>
      <c r="S3250" s="2">
        <f t="shared" si="150"/>
        <v>5</v>
      </c>
      <c r="T3250" s="2">
        <f t="shared" si="151"/>
        <v>-1</v>
      </c>
      <c r="U3250" s="6">
        <f t="shared" si="152"/>
        <v>45.24163790024997</v>
      </c>
    </row>
    <row r="3251" spans="1:21" x14ac:dyDescent="0.3">
      <c r="A3251" s="2" t="s">
        <v>3266</v>
      </c>
      <c r="B3251" s="2" t="s">
        <v>8208</v>
      </c>
      <c r="C3251" s="3">
        <v>45406</v>
      </c>
      <c r="D3251" s="4">
        <v>7</v>
      </c>
      <c r="E3251" s="3">
        <v>45408</v>
      </c>
      <c r="F3251" s="3">
        <v>45410</v>
      </c>
      <c r="G3251" s="3">
        <v>36028</v>
      </c>
      <c r="H3251" s="2" t="s">
        <v>9882</v>
      </c>
      <c r="I3251" s="2" t="s">
        <v>9887</v>
      </c>
      <c r="J3251" s="2" t="s">
        <v>9905</v>
      </c>
      <c r="K3251" s="2" t="s">
        <v>9910</v>
      </c>
      <c r="L3251" s="2" t="s">
        <v>9917</v>
      </c>
      <c r="M3251" s="2">
        <v>2</v>
      </c>
      <c r="N3251" s="2">
        <v>22434.880000000001</v>
      </c>
      <c r="O3251" s="2">
        <v>44869.760000000002</v>
      </c>
      <c r="P3251" s="2">
        <v>14.34</v>
      </c>
      <c r="Q3251" s="2">
        <v>38435.440000000002</v>
      </c>
      <c r="R3251" s="2">
        <v>4</v>
      </c>
      <c r="S3251" s="2">
        <f t="shared" si="150"/>
        <v>4</v>
      </c>
      <c r="T3251" s="2">
        <f t="shared" si="151"/>
        <v>3</v>
      </c>
      <c r="U3251" s="6">
        <f t="shared" si="152"/>
        <v>25.674913810586091</v>
      </c>
    </row>
    <row r="3252" spans="1:21" x14ac:dyDescent="0.3">
      <c r="A3252" s="2" t="s">
        <v>3267</v>
      </c>
      <c r="B3252" s="2" t="s">
        <v>8209</v>
      </c>
      <c r="C3252" s="3">
        <v>45846</v>
      </c>
      <c r="D3252" s="4">
        <v>9</v>
      </c>
      <c r="E3252" s="3">
        <v>45849</v>
      </c>
      <c r="F3252" s="3">
        <v>45851</v>
      </c>
      <c r="G3252" s="3">
        <v>36067</v>
      </c>
      <c r="H3252" s="2" t="s">
        <v>9882</v>
      </c>
      <c r="I3252" s="2" t="s">
        <v>9902</v>
      </c>
      <c r="J3252" s="2" t="s">
        <v>9905</v>
      </c>
      <c r="K3252" s="2" t="s">
        <v>9910</v>
      </c>
      <c r="L3252" s="2" t="s">
        <v>9924</v>
      </c>
      <c r="M3252" s="2">
        <v>6</v>
      </c>
      <c r="N3252" s="2">
        <v>37672.22</v>
      </c>
      <c r="O3252" s="2">
        <v>226033.32</v>
      </c>
      <c r="P3252" s="2">
        <v>26.31</v>
      </c>
      <c r="Q3252" s="2">
        <v>166563.95000000001</v>
      </c>
      <c r="R3252" s="2">
        <v>5</v>
      </c>
      <c r="S3252" s="2">
        <f t="shared" si="150"/>
        <v>5</v>
      </c>
      <c r="T3252" s="2">
        <f t="shared" si="151"/>
        <v>4</v>
      </c>
      <c r="U3252" s="6">
        <f t="shared" si="152"/>
        <v>26.773442847364819</v>
      </c>
    </row>
    <row r="3253" spans="1:21" x14ac:dyDescent="0.3">
      <c r="A3253" s="2" t="s">
        <v>3268</v>
      </c>
      <c r="B3253" s="2" t="s">
        <v>8210</v>
      </c>
      <c r="C3253" s="3">
        <v>45385</v>
      </c>
      <c r="D3253" s="4">
        <v>6</v>
      </c>
      <c r="E3253" s="3">
        <v>45388</v>
      </c>
      <c r="F3253" s="3">
        <v>45390</v>
      </c>
      <c r="G3253" s="3">
        <v>24902</v>
      </c>
      <c r="H3253" s="2" t="s">
        <v>9880</v>
      </c>
      <c r="I3253" s="2" t="s">
        <v>9889</v>
      </c>
      <c r="J3253" s="2" t="s">
        <v>9904</v>
      </c>
      <c r="K3253" s="2" t="s">
        <v>9912</v>
      </c>
      <c r="L3253" s="2" t="s">
        <v>9928</v>
      </c>
      <c r="M3253" s="2">
        <v>10</v>
      </c>
      <c r="N3253" s="2">
        <v>7189.27</v>
      </c>
      <c r="O3253" s="2">
        <v>71892.700000000012</v>
      </c>
      <c r="P3253" s="2">
        <v>17.760000000000002</v>
      </c>
      <c r="Q3253" s="2">
        <v>59124.56</v>
      </c>
      <c r="R3253" s="2">
        <v>5</v>
      </c>
      <c r="S3253" s="2">
        <f t="shared" si="150"/>
        <v>5</v>
      </c>
      <c r="T3253" s="2">
        <f t="shared" si="151"/>
        <v>1</v>
      </c>
      <c r="U3253" s="6">
        <f t="shared" si="152"/>
        <v>56.077377521613833</v>
      </c>
    </row>
    <row r="3254" spans="1:21" x14ac:dyDescent="0.3">
      <c r="A3254" s="2" t="s">
        <v>3269</v>
      </c>
      <c r="B3254" s="2" t="s">
        <v>8211</v>
      </c>
      <c r="C3254" s="3">
        <v>45216</v>
      </c>
      <c r="D3254" s="4">
        <v>7</v>
      </c>
      <c r="E3254" s="3">
        <v>45218</v>
      </c>
      <c r="F3254" s="3">
        <v>45223</v>
      </c>
      <c r="G3254" s="3">
        <v>34755</v>
      </c>
      <c r="H3254" s="2" t="s">
        <v>9879</v>
      </c>
      <c r="I3254" s="2" t="s">
        <v>9893</v>
      </c>
      <c r="J3254" s="2" t="s">
        <v>9905</v>
      </c>
      <c r="K3254" s="2" t="s">
        <v>9910</v>
      </c>
      <c r="L3254" s="2" t="s">
        <v>9935</v>
      </c>
      <c r="M3254" s="2">
        <v>10</v>
      </c>
      <c r="N3254" s="2">
        <v>43839.81</v>
      </c>
      <c r="O3254" s="2">
        <v>438398.1</v>
      </c>
      <c r="P3254" s="2">
        <v>8.98</v>
      </c>
      <c r="Q3254" s="2">
        <v>399029.95</v>
      </c>
      <c r="R3254" s="2">
        <v>4</v>
      </c>
      <c r="S3254" s="2">
        <f t="shared" si="150"/>
        <v>7</v>
      </c>
      <c r="T3254" s="2">
        <f t="shared" si="151"/>
        <v>0</v>
      </c>
      <c r="U3254" s="6">
        <f t="shared" si="152"/>
        <v>28.641333081570998</v>
      </c>
    </row>
    <row r="3255" spans="1:21" x14ac:dyDescent="0.3">
      <c r="A3255" s="2" t="s">
        <v>3270</v>
      </c>
      <c r="B3255" s="2" t="s">
        <v>8212</v>
      </c>
      <c r="C3255" s="3">
        <v>45311</v>
      </c>
      <c r="D3255" s="4">
        <v>3</v>
      </c>
      <c r="E3255" s="3">
        <v>45313</v>
      </c>
      <c r="F3255" s="3">
        <v>45317</v>
      </c>
      <c r="G3255" s="3">
        <v>22775</v>
      </c>
      <c r="H3255" s="2" t="s">
        <v>9881</v>
      </c>
      <c r="I3255" s="2" t="s">
        <v>9890</v>
      </c>
      <c r="J3255" s="2" t="s">
        <v>9904</v>
      </c>
      <c r="K3255" s="2" t="s">
        <v>9909</v>
      </c>
      <c r="L3255" s="2" t="s">
        <v>9923</v>
      </c>
      <c r="M3255" s="2">
        <v>10</v>
      </c>
      <c r="N3255" s="2">
        <v>17113.11</v>
      </c>
      <c r="O3255" s="2">
        <v>171131.1</v>
      </c>
      <c r="P3255" s="2">
        <v>0.65</v>
      </c>
      <c r="Q3255" s="2">
        <v>170018.75</v>
      </c>
      <c r="R3255" s="2">
        <v>5</v>
      </c>
      <c r="S3255" s="2">
        <f t="shared" si="150"/>
        <v>6</v>
      </c>
      <c r="T3255" s="2">
        <f t="shared" si="151"/>
        <v>-3</v>
      </c>
      <c r="U3255" s="6">
        <f t="shared" si="152"/>
        <v>61.699535004997607</v>
      </c>
    </row>
    <row r="3256" spans="1:21" x14ac:dyDescent="0.3">
      <c r="A3256" s="2" t="s">
        <v>3271</v>
      </c>
      <c r="B3256" s="2" t="s">
        <v>8213</v>
      </c>
      <c r="C3256" s="3">
        <v>45283</v>
      </c>
      <c r="D3256" s="4">
        <v>5</v>
      </c>
      <c r="E3256" s="3">
        <v>45286</v>
      </c>
      <c r="F3256" s="3">
        <v>45287</v>
      </c>
      <c r="G3256" s="3">
        <v>27124</v>
      </c>
      <c r="H3256" s="2" t="s">
        <v>9882</v>
      </c>
      <c r="I3256" s="2" t="s">
        <v>9888</v>
      </c>
      <c r="J3256" s="2" t="s">
        <v>9903</v>
      </c>
      <c r="K3256" s="2" t="s">
        <v>9907</v>
      </c>
      <c r="L3256" s="2" t="s">
        <v>9931</v>
      </c>
      <c r="M3256" s="2">
        <v>1</v>
      </c>
      <c r="N3256" s="2">
        <v>14937.1</v>
      </c>
      <c r="O3256" s="2">
        <v>14937.1</v>
      </c>
      <c r="P3256" s="2">
        <v>17.690000000000001</v>
      </c>
      <c r="Q3256" s="2">
        <v>12294.73</v>
      </c>
      <c r="R3256" s="2">
        <v>4</v>
      </c>
      <c r="S3256" s="2">
        <f t="shared" si="150"/>
        <v>4</v>
      </c>
      <c r="T3256" s="2">
        <f t="shared" si="151"/>
        <v>1</v>
      </c>
      <c r="U3256" s="6">
        <f t="shared" si="152"/>
        <v>49.717993648012268</v>
      </c>
    </row>
    <row r="3257" spans="1:21" x14ac:dyDescent="0.3">
      <c r="A3257" s="2" t="s">
        <v>3272</v>
      </c>
      <c r="B3257" s="2" t="s">
        <v>8214</v>
      </c>
      <c r="C3257" s="3">
        <v>45729</v>
      </c>
      <c r="D3257" s="4">
        <v>10</v>
      </c>
      <c r="E3257" s="3">
        <v>45732</v>
      </c>
      <c r="F3257" s="3">
        <v>45736</v>
      </c>
      <c r="G3257" s="3">
        <v>38473</v>
      </c>
      <c r="H3257" s="2" t="s">
        <v>9880</v>
      </c>
      <c r="I3257" s="2" t="s">
        <v>9901</v>
      </c>
      <c r="J3257" s="2" t="s">
        <v>9905</v>
      </c>
      <c r="K3257" s="2" t="s">
        <v>9910</v>
      </c>
      <c r="L3257" s="2" t="s">
        <v>9924</v>
      </c>
      <c r="M3257" s="2">
        <v>3</v>
      </c>
      <c r="N3257" s="2">
        <v>1344.53</v>
      </c>
      <c r="O3257" s="2">
        <v>4033.59</v>
      </c>
      <c r="P3257" s="2">
        <v>22.47</v>
      </c>
      <c r="Q3257" s="2">
        <v>3127.24</v>
      </c>
      <c r="R3257" s="2">
        <v>3</v>
      </c>
      <c r="S3257" s="2">
        <f t="shared" si="150"/>
        <v>7</v>
      </c>
      <c r="T3257" s="2">
        <f t="shared" si="151"/>
        <v>3</v>
      </c>
      <c r="U3257" s="6">
        <f t="shared" si="152"/>
        <v>19.866492829204695</v>
      </c>
    </row>
    <row r="3258" spans="1:21" x14ac:dyDescent="0.3">
      <c r="A3258" s="2" t="s">
        <v>3273</v>
      </c>
      <c r="B3258" s="2" t="s">
        <v>8215</v>
      </c>
      <c r="C3258" s="3">
        <v>45295</v>
      </c>
      <c r="D3258" s="4">
        <v>7</v>
      </c>
      <c r="E3258" s="3">
        <v>45300</v>
      </c>
      <c r="F3258" s="3">
        <v>45302</v>
      </c>
      <c r="G3258" s="3">
        <v>25173</v>
      </c>
      <c r="H3258" s="2" t="s">
        <v>9880</v>
      </c>
      <c r="I3258" s="2" t="s">
        <v>9892</v>
      </c>
      <c r="J3258" s="2" t="s">
        <v>9903</v>
      </c>
      <c r="K3258" s="2" t="s">
        <v>9907</v>
      </c>
      <c r="L3258" s="2" t="s">
        <v>9932</v>
      </c>
      <c r="M3258" s="2">
        <v>8</v>
      </c>
      <c r="N3258" s="2">
        <v>44992.24</v>
      </c>
      <c r="O3258" s="2">
        <v>359937.92</v>
      </c>
      <c r="P3258" s="2">
        <v>19.989999999999998</v>
      </c>
      <c r="Q3258" s="2">
        <v>287986.33</v>
      </c>
      <c r="R3258" s="2">
        <v>4</v>
      </c>
      <c r="S3258" s="2">
        <f t="shared" si="150"/>
        <v>7</v>
      </c>
      <c r="T3258" s="2">
        <f t="shared" si="151"/>
        <v>0</v>
      </c>
      <c r="U3258" s="6">
        <f t="shared" si="152"/>
        <v>55.089048991354467</v>
      </c>
    </row>
    <row r="3259" spans="1:21" x14ac:dyDescent="0.3">
      <c r="A3259" s="2" t="s">
        <v>3274</v>
      </c>
      <c r="B3259" s="2" t="s">
        <v>8216</v>
      </c>
      <c r="C3259" s="3">
        <v>45199</v>
      </c>
      <c r="D3259" s="4">
        <v>7</v>
      </c>
      <c r="E3259" s="3">
        <v>45203</v>
      </c>
      <c r="F3259" s="3">
        <v>45208</v>
      </c>
      <c r="G3259" s="3">
        <v>34941</v>
      </c>
      <c r="H3259" s="2" t="s">
        <v>9879</v>
      </c>
      <c r="I3259" s="2" t="s">
        <v>9893</v>
      </c>
      <c r="J3259" s="2" t="s">
        <v>9906</v>
      </c>
      <c r="K3259" s="2" t="s">
        <v>9911</v>
      </c>
      <c r="L3259" s="2" t="s">
        <v>9936</v>
      </c>
      <c r="M3259" s="2">
        <v>1</v>
      </c>
      <c r="N3259" s="2">
        <v>42966.77</v>
      </c>
      <c r="O3259" s="2">
        <v>42966.77</v>
      </c>
      <c r="P3259" s="2">
        <v>19.78</v>
      </c>
      <c r="Q3259" s="2">
        <v>34467.94</v>
      </c>
      <c r="R3259" s="2">
        <v>5</v>
      </c>
      <c r="S3259" s="2">
        <f t="shared" si="150"/>
        <v>9</v>
      </c>
      <c r="T3259" s="2">
        <f t="shared" si="151"/>
        <v>-2</v>
      </c>
      <c r="U3259" s="6">
        <f t="shared" si="152"/>
        <v>28.085536253776436</v>
      </c>
    </row>
    <row r="3260" spans="1:21" x14ac:dyDescent="0.3">
      <c r="A3260" s="2" t="s">
        <v>3275</v>
      </c>
      <c r="B3260" s="2" t="s">
        <v>8217</v>
      </c>
      <c r="C3260" s="3">
        <v>45525</v>
      </c>
      <c r="D3260" s="4">
        <v>5</v>
      </c>
      <c r="E3260" s="3">
        <v>45527</v>
      </c>
      <c r="F3260" s="3">
        <v>45532</v>
      </c>
      <c r="G3260" s="3">
        <v>31021</v>
      </c>
      <c r="H3260" s="2" t="s">
        <v>9882</v>
      </c>
      <c r="I3260" s="2" t="s">
        <v>9898</v>
      </c>
      <c r="J3260" s="2" t="s">
        <v>9906</v>
      </c>
      <c r="K3260" s="2" t="s">
        <v>9911</v>
      </c>
      <c r="L3260" s="2" t="s">
        <v>9919</v>
      </c>
      <c r="M3260" s="2">
        <v>10</v>
      </c>
      <c r="N3260" s="2">
        <v>26850.89</v>
      </c>
      <c r="O3260" s="2">
        <v>268508.90000000002</v>
      </c>
      <c r="P3260" s="2">
        <v>10.84</v>
      </c>
      <c r="Q3260" s="2">
        <v>239402.54</v>
      </c>
      <c r="R3260" s="2">
        <v>2</v>
      </c>
      <c r="S3260" s="2">
        <f t="shared" si="150"/>
        <v>7</v>
      </c>
      <c r="T3260" s="2">
        <f t="shared" si="151"/>
        <v>-2</v>
      </c>
      <c r="U3260" s="6">
        <f t="shared" si="152"/>
        <v>39.707799145299148</v>
      </c>
    </row>
    <row r="3261" spans="1:21" x14ac:dyDescent="0.3">
      <c r="A3261" s="2" t="s">
        <v>3276</v>
      </c>
      <c r="B3261" s="2" t="s">
        <v>8218</v>
      </c>
      <c r="C3261" s="3">
        <v>45834</v>
      </c>
      <c r="D3261" s="4">
        <v>5</v>
      </c>
      <c r="E3261" s="3">
        <v>45836</v>
      </c>
      <c r="F3261" s="3">
        <v>45837</v>
      </c>
      <c r="G3261" s="3">
        <v>32701</v>
      </c>
      <c r="H3261" s="2" t="s">
        <v>9879</v>
      </c>
      <c r="I3261" s="2" t="s">
        <v>9896</v>
      </c>
      <c r="J3261" s="2" t="s">
        <v>9906</v>
      </c>
      <c r="K3261" s="2" t="s">
        <v>9911</v>
      </c>
      <c r="L3261" s="2" t="s">
        <v>9926</v>
      </c>
      <c r="M3261" s="2">
        <v>3</v>
      </c>
      <c r="N3261" s="2">
        <v>37027.42</v>
      </c>
      <c r="O3261" s="2">
        <v>111082.26</v>
      </c>
      <c r="P3261" s="2">
        <v>9.9</v>
      </c>
      <c r="Q3261" s="2">
        <v>100085.12</v>
      </c>
      <c r="R3261" s="2">
        <v>1</v>
      </c>
      <c r="S3261" s="2">
        <f t="shared" si="150"/>
        <v>3</v>
      </c>
      <c r="T3261" s="2">
        <f t="shared" si="151"/>
        <v>2</v>
      </c>
      <c r="U3261" s="6">
        <f t="shared" si="152"/>
        <v>35.956859553056091</v>
      </c>
    </row>
    <row r="3262" spans="1:21" x14ac:dyDescent="0.3">
      <c r="A3262" s="2" t="s">
        <v>3277</v>
      </c>
      <c r="B3262" s="2" t="s">
        <v>8219</v>
      </c>
      <c r="C3262" s="3">
        <v>45224</v>
      </c>
      <c r="D3262" s="4">
        <v>9</v>
      </c>
      <c r="E3262" s="3">
        <v>45228</v>
      </c>
      <c r="F3262" s="3">
        <v>45229</v>
      </c>
      <c r="G3262" s="3">
        <v>26160</v>
      </c>
      <c r="H3262" s="2" t="s">
        <v>9881</v>
      </c>
      <c r="I3262" s="2" t="s">
        <v>9885</v>
      </c>
      <c r="J3262" s="2" t="s">
        <v>9904</v>
      </c>
      <c r="K3262" s="2" t="s">
        <v>9912</v>
      </c>
      <c r="L3262" s="2" t="s">
        <v>9920</v>
      </c>
      <c r="M3262" s="2">
        <v>3</v>
      </c>
      <c r="N3262" s="2">
        <v>4420.5200000000004</v>
      </c>
      <c r="O3262" s="2">
        <v>13261.56</v>
      </c>
      <c r="P3262" s="2">
        <v>25.19</v>
      </c>
      <c r="Q3262" s="2">
        <v>9920.9699999999993</v>
      </c>
      <c r="R3262" s="2">
        <v>3</v>
      </c>
      <c r="S3262" s="2">
        <f t="shared" si="150"/>
        <v>5</v>
      </c>
      <c r="T3262" s="2">
        <f t="shared" si="151"/>
        <v>4</v>
      </c>
      <c r="U3262" s="6">
        <f t="shared" si="152"/>
        <v>52.195061473292689</v>
      </c>
    </row>
    <row r="3263" spans="1:21" x14ac:dyDescent="0.3">
      <c r="A3263" s="2" t="s">
        <v>3278</v>
      </c>
      <c r="B3263" s="2" t="s">
        <v>8220</v>
      </c>
      <c r="C3263" s="3">
        <v>45803</v>
      </c>
      <c r="D3263" s="4">
        <v>6</v>
      </c>
      <c r="E3263" s="3">
        <v>45807</v>
      </c>
      <c r="F3263" s="3">
        <v>45811</v>
      </c>
      <c r="G3263" s="3">
        <v>24178</v>
      </c>
      <c r="H3263" s="2" t="s">
        <v>9882</v>
      </c>
      <c r="I3263" s="2" t="s">
        <v>9902</v>
      </c>
      <c r="J3263" s="2" t="s">
        <v>9903</v>
      </c>
      <c r="K3263" s="2" t="s">
        <v>9908</v>
      </c>
      <c r="L3263" s="2" t="s">
        <v>9918</v>
      </c>
      <c r="M3263" s="2">
        <v>1</v>
      </c>
      <c r="N3263" s="2">
        <v>30954.75</v>
      </c>
      <c r="O3263" s="2">
        <v>30954.75</v>
      </c>
      <c r="P3263" s="2">
        <v>7.82</v>
      </c>
      <c r="Q3263" s="2">
        <v>28534.09</v>
      </c>
      <c r="R3263" s="2">
        <v>4</v>
      </c>
      <c r="S3263" s="2">
        <f t="shared" si="150"/>
        <v>8</v>
      </c>
      <c r="T3263" s="2">
        <f t="shared" si="151"/>
        <v>-2</v>
      </c>
      <c r="U3263" s="6">
        <f t="shared" si="152"/>
        <v>59.206023271731688</v>
      </c>
    </row>
    <row r="3264" spans="1:21" x14ac:dyDescent="0.3">
      <c r="A3264" s="2" t="s">
        <v>3279</v>
      </c>
      <c r="B3264" s="2" t="s">
        <v>8221</v>
      </c>
      <c r="C3264" s="3">
        <v>45599</v>
      </c>
      <c r="D3264" s="4">
        <v>4</v>
      </c>
      <c r="E3264" s="3">
        <v>45600</v>
      </c>
      <c r="F3264" s="3">
        <v>45604</v>
      </c>
      <c r="G3264" s="3">
        <v>38561</v>
      </c>
      <c r="H3264" s="2" t="s">
        <v>9880</v>
      </c>
      <c r="I3264" s="2" t="s">
        <v>9884</v>
      </c>
      <c r="J3264" s="2" t="s">
        <v>9906</v>
      </c>
      <c r="K3264" s="2" t="s">
        <v>9911</v>
      </c>
      <c r="L3264" s="2" t="s">
        <v>9936</v>
      </c>
      <c r="M3264" s="2">
        <v>3</v>
      </c>
      <c r="N3264" s="2">
        <v>15281.07</v>
      </c>
      <c r="O3264" s="2">
        <v>45843.21</v>
      </c>
      <c r="P3264" s="2">
        <v>15.13</v>
      </c>
      <c r="Q3264" s="2">
        <v>38907.129999999997</v>
      </c>
      <c r="R3264" s="2">
        <v>4</v>
      </c>
      <c r="S3264" s="2">
        <f t="shared" si="150"/>
        <v>5</v>
      </c>
      <c r="T3264" s="2">
        <f t="shared" si="151"/>
        <v>-1</v>
      </c>
      <c r="U3264" s="6">
        <f t="shared" si="152"/>
        <v>19.26899383983573</v>
      </c>
    </row>
    <row r="3265" spans="1:21" x14ac:dyDescent="0.3">
      <c r="A3265" s="2" t="s">
        <v>3280</v>
      </c>
      <c r="B3265" s="2" t="s">
        <v>8222</v>
      </c>
      <c r="C3265" s="3">
        <v>45519</v>
      </c>
      <c r="D3265" s="4">
        <v>7</v>
      </c>
      <c r="E3265" s="3">
        <v>45520</v>
      </c>
      <c r="F3265" s="3">
        <v>45522</v>
      </c>
      <c r="G3265" s="3">
        <v>24331</v>
      </c>
      <c r="H3265" s="2" t="s">
        <v>9879</v>
      </c>
      <c r="I3265" s="2" t="s">
        <v>9893</v>
      </c>
      <c r="J3265" s="2" t="s">
        <v>9905</v>
      </c>
      <c r="K3265" s="2" t="s">
        <v>9910</v>
      </c>
      <c r="L3265" s="2" t="s">
        <v>9925</v>
      </c>
      <c r="M3265" s="2">
        <v>4</v>
      </c>
      <c r="N3265" s="2">
        <v>43311.17</v>
      </c>
      <c r="O3265" s="2">
        <v>173244.68</v>
      </c>
      <c r="P3265" s="2">
        <v>12.65</v>
      </c>
      <c r="Q3265" s="2">
        <v>151329.23000000001</v>
      </c>
      <c r="R3265" s="2">
        <v>5</v>
      </c>
      <c r="S3265" s="2">
        <f t="shared" si="150"/>
        <v>3</v>
      </c>
      <c r="T3265" s="2">
        <f t="shared" si="151"/>
        <v>4</v>
      </c>
      <c r="U3265" s="6">
        <f t="shared" si="152"/>
        <v>58.008909512761022</v>
      </c>
    </row>
    <row r="3266" spans="1:21" x14ac:dyDescent="0.3">
      <c r="A3266" s="2" t="s">
        <v>3281</v>
      </c>
      <c r="B3266" s="2" t="s">
        <v>8223</v>
      </c>
      <c r="C3266" s="3">
        <v>45820</v>
      </c>
      <c r="D3266" s="4">
        <v>10</v>
      </c>
      <c r="E3266" s="3">
        <v>45825</v>
      </c>
      <c r="F3266" s="3">
        <v>45830</v>
      </c>
      <c r="G3266" s="3">
        <v>24578</v>
      </c>
      <c r="H3266" s="2" t="s">
        <v>9880</v>
      </c>
      <c r="I3266" s="2" t="s">
        <v>9884</v>
      </c>
      <c r="J3266" s="2" t="s">
        <v>9903</v>
      </c>
      <c r="K3266" s="2" t="s">
        <v>9907</v>
      </c>
      <c r="L3266" s="2" t="s">
        <v>9914</v>
      </c>
      <c r="M3266" s="2">
        <v>10</v>
      </c>
      <c r="N3266" s="2">
        <v>23449.18</v>
      </c>
      <c r="O3266" s="2">
        <v>234491.8</v>
      </c>
      <c r="P3266" s="2">
        <v>26.56</v>
      </c>
      <c r="Q3266" s="2">
        <v>172210.78</v>
      </c>
      <c r="R3266" s="2">
        <v>3</v>
      </c>
      <c r="S3266" s="2">
        <f t="shared" si="150"/>
        <v>10</v>
      </c>
      <c r="T3266" s="2">
        <f t="shared" si="151"/>
        <v>0</v>
      </c>
      <c r="U3266" s="6">
        <f t="shared" si="152"/>
        <v>58.156751740139214</v>
      </c>
    </row>
    <row r="3267" spans="1:21" x14ac:dyDescent="0.3">
      <c r="A3267" s="2" t="s">
        <v>3282</v>
      </c>
      <c r="B3267" s="2" t="s">
        <v>8224</v>
      </c>
      <c r="C3267" s="3">
        <v>45373</v>
      </c>
      <c r="D3267" s="4">
        <v>6</v>
      </c>
      <c r="E3267" s="3">
        <v>45375</v>
      </c>
      <c r="F3267" s="3">
        <v>45378</v>
      </c>
      <c r="G3267" s="3">
        <v>24788</v>
      </c>
      <c r="H3267" s="2" t="s">
        <v>9881</v>
      </c>
      <c r="I3267" s="2" t="s">
        <v>9885</v>
      </c>
      <c r="J3267" s="2" t="s">
        <v>9905</v>
      </c>
      <c r="K3267" s="2" t="s">
        <v>9910</v>
      </c>
      <c r="L3267" s="2" t="s">
        <v>9917</v>
      </c>
      <c r="M3267" s="2">
        <v>1</v>
      </c>
      <c r="N3267" s="2">
        <v>40543.74</v>
      </c>
      <c r="O3267" s="2">
        <v>40543.74</v>
      </c>
      <c r="P3267" s="2">
        <v>12.46</v>
      </c>
      <c r="Q3267" s="2">
        <v>35491.99</v>
      </c>
      <c r="R3267" s="2">
        <v>4</v>
      </c>
      <c r="S3267" s="2">
        <f t="shared" ref="S3267:S3330" si="153">_xlfn.DAYS(F3267,C3267)</f>
        <v>5</v>
      </c>
      <c r="T3267" s="2">
        <f t="shared" ref="T3267:T3330" si="154">D3267-S3267</f>
        <v>1</v>
      </c>
      <c r="U3267" s="6">
        <f t="shared" ref="U3267:U3330" si="155">YEARFRAC(G3267,C3267,1)</f>
        <v>56.357328298324283</v>
      </c>
    </row>
    <row r="3268" spans="1:21" x14ac:dyDescent="0.3">
      <c r="A3268" s="2" t="s">
        <v>3283</v>
      </c>
      <c r="B3268" s="2" t="s">
        <v>8225</v>
      </c>
      <c r="C3268" s="3">
        <v>45462</v>
      </c>
      <c r="D3268" s="4">
        <v>10</v>
      </c>
      <c r="E3268" s="3">
        <v>45467</v>
      </c>
      <c r="F3268" s="3">
        <v>45468</v>
      </c>
      <c r="G3268" s="3">
        <v>36059</v>
      </c>
      <c r="H3268" s="2" t="s">
        <v>9882</v>
      </c>
      <c r="I3268" s="2" t="s">
        <v>9895</v>
      </c>
      <c r="J3268" s="2" t="s">
        <v>9903</v>
      </c>
      <c r="K3268" s="2" t="s">
        <v>9907</v>
      </c>
      <c r="L3268" s="2" t="s">
        <v>9914</v>
      </c>
      <c r="M3268" s="2">
        <v>4</v>
      </c>
      <c r="N3268" s="2">
        <v>28719.39</v>
      </c>
      <c r="O3268" s="2">
        <v>114877.56</v>
      </c>
      <c r="P3268" s="2">
        <v>16.63</v>
      </c>
      <c r="Q3268" s="2">
        <v>95773.42</v>
      </c>
      <c r="R3268" s="2">
        <v>4</v>
      </c>
      <c r="S3268" s="2">
        <f t="shared" si="153"/>
        <v>6</v>
      </c>
      <c r="T3268" s="2">
        <f t="shared" si="154"/>
        <v>4</v>
      </c>
      <c r="U3268" s="6">
        <f t="shared" si="155"/>
        <v>25.743358345163255</v>
      </c>
    </row>
    <row r="3269" spans="1:21" x14ac:dyDescent="0.3">
      <c r="A3269" s="2" t="s">
        <v>3284</v>
      </c>
      <c r="B3269" s="2" t="s">
        <v>8226</v>
      </c>
      <c r="C3269" s="3">
        <v>45514</v>
      </c>
      <c r="D3269" s="4">
        <v>7</v>
      </c>
      <c r="E3269" s="3">
        <v>45515</v>
      </c>
      <c r="F3269" s="3">
        <v>45517</v>
      </c>
      <c r="G3269" s="3">
        <v>35957</v>
      </c>
      <c r="H3269" s="2" t="s">
        <v>9879</v>
      </c>
      <c r="I3269" s="2" t="s">
        <v>9883</v>
      </c>
      <c r="J3269" s="2" t="s">
        <v>9904</v>
      </c>
      <c r="K3269" s="2" t="s">
        <v>9909</v>
      </c>
      <c r="L3269" s="2" t="s">
        <v>9916</v>
      </c>
      <c r="M3269" s="2">
        <v>10</v>
      </c>
      <c r="N3269" s="2">
        <v>43684.959999999999</v>
      </c>
      <c r="O3269" s="2">
        <v>436849.6</v>
      </c>
      <c r="P3269" s="2">
        <v>0.55000000000000004</v>
      </c>
      <c r="Q3269" s="2">
        <v>434446.93</v>
      </c>
      <c r="R3269" s="2">
        <v>5</v>
      </c>
      <c r="S3269" s="2">
        <f t="shared" si="153"/>
        <v>3</v>
      </c>
      <c r="T3269" s="2">
        <f t="shared" si="154"/>
        <v>4</v>
      </c>
      <c r="U3269" s="6">
        <f t="shared" si="155"/>
        <v>26.164976678158592</v>
      </c>
    </row>
    <row r="3270" spans="1:21" x14ac:dyDescent="0.3">
      <c r="A3270" s="2" t="s">
        <v>3285</v>
      </c>
      <c r="B3270" s="2" t="s">
        <v>8227</v>
      </c>
      <c r="C3270" s="3">
        <v>45343</v>
      </c>
      <c r="D3270" s="4">
        <v>6</v>
      </c>
      <c r="E3270" s="3">
        <v>45344</v>
      </c>
      <c r="F3270" s="3">
        <v>45345</v>
      </c>
      <c r="G3270" s="3">
        <v>27466</v>
      </c>
      <c r="H3270" s="2" t="s">
        <v>9880</v>
      </c>
      <c r="I3270" s="2" t="s">
        <v>9892</v>
      </c>
      <c r="J3270" s="2" t="s">
        <v>9903</v>
      </c>
      <c r="K3270" s="2" t="s">
        <v>9908</v>
      </c>
      <c r="L3270" s="2" t="s">
        <v>9934</v>
      </c>
      <c r="M3270" s="2">
        <v>5</v>
      </c>
      <c r="N3270" s="2">
        <v>7462.45</v>
      </c>
      <c r="O3270" s="2">
        <v>37312.25</v>
      </c>
      <c r="P3270" s="2">
        <v>7.82</v>
      </c>
      <c r="Q3270" s="2">
        <v>34394.43</v>
      </c>
      <c r="R3270" s="2">
        <v>2</v>
      </c>
      <c r="S3270" s="2">
        <f t="shared" si="153"/>
        <v>2</v>
      </c>
      <c r="T3270" s="2">
        <f t="shared" si="154"/>
        <v>4</v>
      </c>
      <c r="U3270" s="6">
        <f t="shared" si="155"/>
        <v>48.943218529266822</v>
      </c>
    </row>
    <row r="3271" spans="1:21" x14ac:dyDescent="0.3">
      <c r="A3271" s="2" t="s">
        <v>3286</v>
      </c>
      <c r="B3271" s="2" t="s">
        <v>8228</v>
      </c>
      <c r="C3271" s="3">
        <v>45277</v>
      </c>
      <c r="D3271" s="4">
        <v>5</v>
      </c>
      <c r="E3271" s="3">
        <v>45281</v>
      </c>
      <c r="F3271" s="3">
        <v>45284</v>
      </c>
      <c r="G3271" s="3">
        <v>31947</v>
      </c>
      <c r="H3271" s="2" t="s">
        <v>9880</v>
      </c>
      <c r="I3271" s="2" t="s">
        <v>9892</v>
      </c>
      <c r="J3271" s="2" t="s">
        <v>9904</v>
      </c>
      <c r="K3271" s="2" t="s">
        <v>9909</v>
      </c>
      <c r="L3271" s="2" t="s">
        <v>9916</v>
      </c>
      <c r="M3271" s="2">
        <v>7</v>
      </c>
      <c r="N3271" s="2">
        <v>32633.59</v>
      </c>
      <c r="O3271" s="2">
        <v>228435.13</v>
      </c>
      <c r="P3271" s="2">
        <v>17.59</v>
      </c>
      <c r="Q3271" s="2">
        <v>188253.39</v>
      </c>
      <c r="R3271" s="2">
        <v>2</v>
      </c>
      <c r="S3271" s="2">
        <f t="shared" si="153"/>
        <v>7</v>
      </c>
      <c r="T3271" s="2">
        <f t="shared" si="154"/>
        <v>-2</v>
      </c>
      <c r="U3271" s="6">
        <f t="shared" si="155"/>
        <v>36.496226135859111</v>
      </c>
    </row>
    <row r="3272" spans="1:21" x14ac:dyDescent="0.3">
      <c r="A3272" s="2" t="s">
        <v>3287</v>
      </c>
      <c r="B3272" s="2" t="s">
        <v>5119</v>
      </c>
      <c r="C3272" s="3">
        <v>45595</v>
      </c>
      <c r="D3272" s="4">
        <v>3</v>
      </c>
      <c r="E3272" s="3">
        <v>45598</v>
      </c>
      <c r="F3272" s="3">
        <v>45603</v>
      </c>
      <c r="G3272" s="3">
        <v>28348</v>
      </c>
      <c r="H3272" s="2" t="s">
        <v>9880</v>
      </c>
      <c r="I3272" s="2" t="s">
        <v>9897</v>
      </c>
      <c r="J3272" s="2" t="s">
        <v>9903</v>
      </c>
      <c r="K3272" s="2" t="s">
        <v>9908</v>
      </c>
      <c r="L3272" s="2" t="s">
        <v>9918</v>
      </c>
      <c r="M3272" s="2">
        <v>1</v>
      </c>
      <c r="N3272" s="2">
        <v>23179</v>
      </c>
      <c r="O3272" s="2">
        <v>23179</v>
      </c>
      <c r="P3272" s="2">
        <v>21.79</v>
      </c>
      <c r="Q3272" s="2">
        <v>18128.3</v>
      </c>
      <c r="R3272" s="2">
        <v>3</v>
      </c>
      <c r="S3272" s="2">
        <f t="shared" si="153"/>
        <v>8</v>
      </c>
      <c r="T3272" s="2">
        <f t="shared" si="154"/>
        <v>-5</v>
      </c>
      <c r="U3272" s="6">
        <f t="shared" si="155"/>
        <v>47.219712525667354</v>
      </c>
    </row>
    <row r="3273" spans="1:21" x14ac:dyDescent="0.3">
      <c r="A3273" s="2" t="s">
        <v>3288</v>
      </c>
      <c r="B3273" s="2" t="s">
        <v>8229</v>
      </c>
      <c r="C3273" s="3">
        <v>45418</v>
      </c>
      <c r="D3273" s="4">
        <v>5</v>
      </c>
      <c r="E3273" s="3">
        <v>45421</v>
      </c>
      <c r="F3273" s="3">
        <v>45423</v>
      </c>
      <c r="G3273" s="3">
        <v>24412</v>
      </c>
      <c r="H3273" s="2" t="s">
        <v>9882</v>
      </c>
      <c r="I3273" s="2" t="s">
        <v>9887</v>
      </c>
      <c r="J3273" s="2" t="s">
        <v>9905</v>
      </c>
      <c r="K3273" s="2" t="s">
        <v>9910</v>
      </c>
      <c r="L3273" s="2" t="s">
        <v>9925</v>
      </c>
      <c r="M3273" s="2">
        <v>7</v>
      </c>
      <c r="N3273" s="2">
        <v>29280.74</v>
      </c>
      <c r="O3273" s="2">
        <v>204965.18</v>
      </c>
      <c r="P3273" s="2">
        <v>9.15</v>
      </c>
      <c r="Q3273" s="2">
        <v>186210.87</v>
      </c>
      <c r="R3273" s="2">
        <v>3</v>
      </c>
      <c r="S3273" s="2">
        <f t="shared" si="153"/>
        <v>5</v>
      </c>
      <c r="T3273" s="2">
        <f t="shared" si="154"/>
        <v>0</v>
      </c>
      <c r="U3273" s="6">
        <f t="shared" si="155"/>
        <v>57.510626450116014</v>
      </c>
    </row>
    <row r="3274" spans="1:21" x14ac:dyDescent="0.3">
      <c r="A3274" s="2" t="s">
        <v>3289</v>
      </c>
      <c r="B3274" s="2" t="s">
        <v>8230</v>
      </c>
      <c r="C3274" s="3">
        <v>45796</v>
      </c>
      <c r="D3274" s="4">
        <v>6</v>
      </c>
      <c r="E3274" s="3">
        <v>45799</v>
      </c>
      <c r="F3274" s="3">
        <v>45802</v>
      </c>
      <c r="G3274" s="3">
        <v>30694</v>
      </c>
      <c r="H3274" s="2" t="s">
        <v>9881</v>
      </c>
      <c r="I3274" s="2" t="s">
        <v>9891</v>
      </c>
      <c r="J3274" s="2" t="s">
        <v>9904</v>
      </c>
      <c r="K3274" s="2" t="s">
        <v>9912</v>
      </c>
      <c r="L3274" s="2" t="s">
        <v>9930</v>
      </c>
      <c r="M3274" s="2">
        <v>5</v>
      </c>
      <c r="N3274" s="2">
        <v>1145.57</v>
      </c>
      <c r="O3274" s="2">
        <v>5727.8499999999995</v>
      </c>
      <c r="P3274" s="2">
        <v>15.64</v>
      </c>
      <c r="Q3274" s="2">
        <v>4832.01</v>
      </c>
      <c r="R3274" s="2">
        <v>4</v>
      </c>
      <c r="S3274" s="2">
        <f t="shared" si="153"/>
        <v>6</v>
      </c>
      <c r="T3274" s="2">
        <f t="shared" si="154"/>
        <v>0</v>
      </c>
      <c r="U3274" s="6">
        <f t="shared" si="155"/>
        <v>41.345674988592663</v>
      </c>
    </row>
    <row r="3275" spans="1:21" x14ac:dyDescent="0.3">
      <c r="A3275" s="2" t="s">
        <v>3290</v>
      </c>
      <c r="B3275" s="2" t="s">
        <v>8231</v>
      </c>
      <c r="C3275" s="3">
        <v>45462</v>
      </c>
      <c r="D3275" s="4">
        <v>7</v>
      </c>
      <c r="E3275" s="3">
        <v>45466</v>
      </c>
      <c r="F3275" s="3">
        <v>45469</v>
      </c>
      <c r="G3275" s="3">
        <v>27327</v>
      </c>
      <c r="H3275" s="2" t="s">
        <v>9879</v>
      </c>
      <c r="I3275" s="2" t="s">
        <v>9893</v>
      </c>
      <c r="J3275" s="2" t="s">
        <v>9903</v>
      </c>
      <c r="K3275" s="2" t="s">
        <v>9907</v>
      </c>
      <c r="L3275" s="2" t="s">
        <v>9931</v>
      </c>
      <c r="M3275" s="2">
        <v>10</v>
      </c>
      <c r="N3275" s="2">
        <v>19189.849999999999</v>
      </c>
      <c r="O3275" s="2">
        <v>191898.5</v>
      </c>
      <c r="P3275" s="2">
        <v>23.47</v>
      </c>
      <c r="Q3275" s="2">
        <v>146859.92000000001</v>
      </c>
      <c r="R3275" s="2">
        <v>1</v>
      </c>
      <c r="S3275" s="2">
        <f t="shared" si="153"/>
        <v>7</v>
      </c>
      <c r="T3275" s="2">
        <f t="shared" si="154"/>
        <v>0</v>
      </c>
      <c r="U3275" s="6">
        <f t="shared" si="155"/>
        <v>49.650257676615851</v>
      </c>
    </row>
    <row r="3276" spans="1:21" x14ac:dyDescent="0.3">
      <c r="A3276" s="2" t="s">
        <v>3291</v>
      </c>
      <c r="B3276" s="2" t="s">
        <v>8232</v>
      </c>
      <c r="C3276" s="3">
        <v>45587</v>
      </c>
      <c r="D3276" s="4">
        <v>6</v>
      </c>
      <c r="E3276" s="3">
        <v>45590</v>
      </c>
      <c r="F3276" s="3">
        <v>45591</v>
      </c>
      <c r="G3276" s="3">
        <v>28154</v>
      </c>
      <c r="H3276" s="2" t="s">
        <v>9881</v>
      </c>
      <c r="I3276" s="2" t="s">
        <v>9885</v>
      </c>
      <c r="J3276" s="2" t="s">
        <v>9904</v>
      </c>
      <c r="K3276" s="2" t="s">
        <v>9912</v>
      </c>
      <c r="L3276" s="2" t="s">
        <v>9928</v>
      </c>
      <c r="M3276" s="2">
        <v>7</v>
      </c>
      <c r="N3276" s="2">
        <v>39739.46</v>
      </c>
      <c r="O3276" s="2">
        <v>278176.21999999997</v>
      </c>
      <c r="P3276" s="2">
        <v>1.1399999999999999</v>
      </c>
      <c r="Q3276" s="2">
        <v>275005.01</v>
      </c>
      <c r="R3276" s="2">
        <v>4</v>
      </c>
      <c r="S3276" s="2">
        <f t="shared" si="153"/>
        <v>4</v>
      </c>
      <c r="T3276" s="2">
        <f t="shared" si="154"/>
        <v>2</v>
      </c>
      <c r="U3276" s="6">
        <f t="shared" si="155"/>
        <v>47.728952772073924</v>
      </c>
    </row>
    <row r="3277" spans="1:21" x14ac:dyDescent="0.3">
      <c r="A3277" s="2" t="s">
        <v>3292</v>
      </c>
      <c r="B3277" s="2" t="s">
        <v>8233</v>
      </c>
      <c r="C3277" s="3">
        <v>45687</v>
      </c>
      <c r="D3277" s="4">
        <v>6</v>
      </c>
      <c r="E3277" s="3">
        <v>45690</v>
      </c>
      <c r="F3277" s="3">
        <v>45691</v>
      </c>
      <c r="G3277" s="3">
        <v>28815</v>
      </c>
      <c r="H3277" s="2" t="s">
        <v>9879</v>
      </c>
      <c r="I3277" s="2" t="s">
        <v>9883</v>
      </c>
      <c r="J3277" s="2" t="s">
        <v>9905</v>
      </c>
      <c r="K3277" s="2" t="s">
        <v>9910</v>
      </c>
      <c r="L3277" s="2" t="s">
        <v>9917</v>
      </c>
      <c r="M3277" s="2">
        <v>6</v>
      </c>
      <c r="N3277" s="2">
        <v>47997.55</v>
      </c>
      <c r="O3277" s="2">
        <v>287985.3</v>
      </c>
      <c r="P3277" s="2">
        <v>13.52</v>
      </c>
      <c r="Q3277" s="2">
        <v>249049.69</v>
      </c>
      <c r="R3277" s="2">
        <v>3</v>
      </c>
      <c r="S3277" s="2">
        <f t="shared" si="153"/>
        <v>4</v>
      </c>
      <c r="T3277" s="2">
        <f t="shared" si="154"/>
        <v>2</v>
      </c>
      <c r="U3277" s="6">
        <f t="shared" si="155"/>
        <v>46.19301848049281</v>
      </c>
    </row>
    <row r="3278" spans="1:21" x14ac:dyDescent="0.3">
      <c r="A3278" s="2" t="s">
        <v>3293</v>
      </c>
      <c r="B3278" s="2" t="s">
        <v>8234</v>
      </c>
      <c r="C3278" s="3">
        <v>45282</v>
      </c>
      <c r="D3278" s="4">
        <v>9</v>
      </c>
      <c r="E3278" s="3">
        <v>45287</v>
      </c>
      <c r="F3278" s="3">
        <v>45292</v>
      </c>
      <c r="G3278" s="3">
        <v>25387</v>
      </c>
      <c r="H3278" s="2" t="s">
        <v>9879</v>
      </c>
      <c r="I3278" s="2" t="s">
        <v>9886</v>
      </c>
      <c r="J3278" s="2" t="s">
        <v>9903</v>
      </c>
      <c r="K3278" s="2" t="s">
        <v>9908</v>
      </c>
      <c r="L3278" s="2" t="s">
        <v>9918</v>
      </c>
      <c r="M3278" s="2">
        <v>1</v>
      </c>
      <c r="N3278" s="2">
        <v>20721.900000000001</v>
      </c>
      <c r="O3278" s="2">
        <v>20721.900000000001</v>
      </c>
      <c r="P3278" s="2">
        <v>6.66</v>
      </c>
      <c r="Q3278" s="2">
        <v>19341.82</v>
      </c>
      <c r="R3278" s="2">
        <v>1</v>
      </c>
      <c r="S3278" s="2">
        <f t="shared" si="153"/>
        <v>10</v>
      </c>
      <c r="T3278" s="2">
        <f t="shared" si="154"/>
        <v>-1</v>
      </c>
      <c r="U3278" s="6">
        <f t="shared" si="155"/>
        <v>54.471575069693344</v>
      </c>
    </row>
    <row r="3279" spans="1:21" x14ac:dyDescent="0.3">
      <c r="A3279" s="2" t="s">
        <v>3294</v>
      </c>
      <c r="B3279" s="2" t="s">
        <v>8235</v>
      </c>
      <c r="C3279" s="3">
        <v>45747</v>
      </c>
      <c r="D3279" s="4">
        <v>8</v>
      </c>
      <c r="E3279" s="3">
        <v>45749</v>
      </c>
      <c r="F3279" s="3">
        <v>45754</v>
      </c>
      <c r="G3279" s="3">
        <v>30480</v>
      </c>
      <c r="H3279" s="2" t="s">
        <v>9879</v>
      </c>
      <c r="I3279" s="2" t="s">
        <v>9896</v>
      </c>
      <c r="J3279" s="2" t="s">
        <v>9903</v>
      </c>
      <c r="K3279" s="2" t="s">
        <v>9908</v>
      </c>
      <c r="L3279" s="2" t="s">
        <v>9915</v>
      </c>
      <c r="M3279" s="2">
        <v>9</v>
      </c>
      <c r="N3279" s="2">
        <v>44136.56</v>
      </c>
      <c r="O3279" s="2">
        <v>397229.04</v>
      </c>
      <c r="P3279" s="2">
        <v>26.5</v>
      </c>
      <c r="Q3279" s="2">
        <v>291963.34000000003</v>
      </c>
      <c r="R3279" s="2">
        <v>5</v>
      </c>
      <c r="S3279" s="2">
        <f t="shared" si="153"/>
        <v>7</v>
      </c>
      <c r="T3279" s="2">
        <f t="shared" si="154"/>
        <v>1</v>
      </c>
      <c r="U3279" s="6">
        <f t="shared" si="155"/>
        <v>41.798102635935308</v>
      </c>
    </row>
    <row r="3280" spans="1:21" x14ac:dyDescent="0.3">
      <c r="A3280" s="2" t="s">
        <v>3295</v>
      </c>
      <c r="B3280" s="2" t="s">
        <v>8236</v>
      </c>
      <c r="C3280" s="3">
        <v>45734</v>
      </c>
      <c r="D3280" s="4">
        <v>3</v>
      </c>
      <c r="E3280" s="3">
        <v>45738</v>
      </c>
      <c r="F3280" s="3">
        <v>45740</v>
      </c>
      <c r="G3280" s="3">
        <v>29344</v>
      </c>
      <c r="H3280" s="2" t="s">
        <v>9882</v>
      </c>
      <c r="I3280" s="2" t="s">
        <v>9898</v>
      </c>
      <c r="J3280" s="2" t="s">
        <v>9905</v>
      </c>
      <c r="K3280" s="2" t="s">
        <v>9910</v>
      </c>
      <c r="L3280" s="2" t="s">
        <v>9925</v>
      </c>
      <c r="M3280" s="2">
        <v>3</v>
      </c>
      <c r="N3280" s="2">
        <v>39056.879999999997</v>
      </c>
      <c r="O3280" s="2">
        <v>117170.64</v>
      </c>
      <c r="P3280" s="2">
        <v>21.57</v>
      </c>
      <c r="Q3280" s="2">
        <v>91896.93</v>
      </c>
      <c r="R3280" s="2">
        <v>4</v>
      </c>
      <c r="S3280" s="2">
        <f t="shared" si="153"/>
        <v>6</v>
      </c>
      <c r="T3280" s="2">
        <f t="shared" si="154"/>
        <v>-3</v>
      </c>
      <c r="U3280" s="6">
        <f t="shared" si="155"/>
        <v>44.872039042971075</v>
      </c>
    </row>
    <row r="3281" spans="1:21" x14ac:dyDescent="0.3">
      <c r="A3281" s="2" t="s">
        <v>3296</v>
      </c>
      <c r="B3281" s="2" t="s">
        <v>8237</v>
      </c>
      <c r="C3281" s="3">
        <v>45378</v>
      </c>
      <c r="D3281" s="4">
        <v>4</v>
      </c>
      <c r="E3281" s="3">
        <v>45383</v>
      </c>
      <c r="F3281" s="3">
        <v>45387</v>
      </c>
      <c r="G3281" s="3">
        <v>25758</v>
      </c>
      <c r="H3281" s="2" t="s">
        <v>9881</v>
      </c>
      <c r="I3281" s="2" t="s">
        <v>9894</v>
      </c>
      <c r="J3281" s="2" t="s">
        <v>9903</v>
      </c>
      <c r="K3281" s="2" t="s">
        <v>9907</v>
      </c>
      <c r="L3281" s="2" t="s">
        <v>9914</v>
      </c>
      <c r="M3281" s="2">
        <v>7</v>
      </c>
      <c r="N3281" s="2">
        <v>37204.49</v>
      </c>
      <c r="O3281" s="2">
        <v>260431.43</v>
      </c>
      <c r="P3281" s="2">
        <v>9.75</v>
      </c>
      <c r="Q3281" s="2">
        <v>235039.37</v>
      </c>
      <c r="R3281" s="2">
        <v>3</v>
      </c>
      <c r="S3281" s="2">
        <f t="shared" si="153"/>
        <v>9</v>
      </c>
      <c r="T3281" s="2">
        <f t="shared" si="154"/>
        <v>-5</v>
      </c>
      <c r="U3281" s="6">
        <f t="shared" si="155"/>
        <v>53.715963960376328</v>
      </c>
    </row>
    <row r="3282" spans="1:21" x14ac:dyDescent="0.3">
      <c r="A3282" s="2" t="s">
        <v>3297</v>
      </c>
      <c r="B3282" s="2" t="s">
        <v>8238</v>
      </c>
      <c r="C3282" s="3">
        <v>45284</v>
      </c>
      <c r="D3282" s="4">
        <v>6</v>
      </c>
      <c r="E3282" s="3">
        <v>45285</v>
      </c>
      <c r="F3282" s="3">
        <v>45287</v>
      </c>
      <c r="G3282" s="3">
        <v>35853</v>
      </c>
      <c r="H3282" s="2" t="s">
        <v>9881</v>
      </c>
      <c r="I3282" s="2" t="s">
        <v>9890</v>
      </c>
      <c r="J3282" s="2" t="s">
        <v>9903</v>
      </c>
      <c r="K3282" s="2" t="s">
        <v>9908</v>
      </c>
      <c r="L3282" s="2" t="s">
        <v>9915</v>
      </c>
      <c r="M3282" s="2">
        <v>5</v>
      </c>
      <c r="N3282" s="2">
        <v>47486.2</v>
      </c>
      <c r="O3282" s="2">
        <v>237431</v>
      </c>
      <c r="P3282" s="2">
        <v>15.5</v>
      </c>
      <c r="Q3282" s="2">
        <v>200629.2</v>
      </c>
      <c r="R3282" s="2">
        <v>1</v>
      </c>
      <c r="S3282" s="2">
        <f t="shared" si="153"/>
        <v>3</v>
      </c>
      <c r="T3282" s="2">
        <f t="shared" si="154"/>
        <v>3</v>
      </c>
      <c r="U3282" s="6">
        <f t="shared" si="155"/>
        <v>25.822030328559393</v>
      </c>
    </row>
    <row r="3283" spans="1:21" x14ac:dyDescent="0.3">
      <c r="A3283" s="2" t="s">
        <v>3298</v>
      </c>
      <c r="B3283" s="2" t="s">
        <v>8239</v>
      </c>
      <c r="C3283" s="3">
        <v>45684</v>
      </c>
      <c r="D3283" s="4">
        <v>10</v>
      </c>
      <c r="E3283" s="3">
        <v>45686</v>
      </c>
      <c r="F3283" s="3">
        <v>45691</v>
      </c>
      <c r="G3283" s="3">
        <v>26539</v>
      </c>
      <c r="H3283" s="2" t="s">
        <v>9879</v>
      </c>
      <c r="I3283" s="2" t="s">
        <v>9893</v>
      </c>
      <c r="J3283" s="2" t="s">
        <v>9903</v>
      </c>
      <c r="K3283" s="2" t="s">
        <v>9907</v>
      </c>
      <c r="L3283" s="2" t="s">
        <v>9914</v>
      </c>
      <c r="M3283" s="2">
        <v>3</v>
      </c>
      <c r="N3283" s="2">
        <v>6626.89</v>
      </c>
      <c r="O3283" s="2">
        <v>19880.669999999998</v>
      </c>
      <c r="P3283" s="2">
        <v>25.31</v>
      </c>
      <c r="Q3283" s="2">
        <v>14848.87</v>
      </c>
      <c r="R3283" s="2">
        <v>3</v>
      </c>
      <c r="S3283" s="2">
        <f t="shared" si="153"/>
        <v>7</v>
      </c>
      <c r="T3283" s="2">
        <f t="shared" si="154"/>
        <v>3</v>
      </c>
      <c r="U3283" s="6">
        <f t="shared" si="155"/>
        <v>52.414824579192867</v>
      </c>
    </row>
    <row r="3284" spans="1:21" x14ac:dyDescent="0.3">
      <c r="A3284" s="2" t="s">
        <v>3299</v>
      </c>
      <c r="B3284" s="2" t="s">
        <v>8240</v>
      </c>
      <c r="C3284" s="3">
        <v>45408</v>
      </c>
      <c r="D3284" s="4">
        <v>6</v>
      </c>
      <c r="E3284" s="3">
        <v>45412</v>
      </c>
      <c r="F3284" s="3">
        <v>45417</v>
      </c>
      <c r="G3284" s="3">
        <v>25655</v>
      </c>
      <c r="H3284" s="2" t="s">
        <v>9882</v>
      </c>
      <c r="I3284" s="2" t="s">
        <v>9887</v>
      </c>
      <c r="J3284" s="2" t="s">
        <v>9905</v>
      </c>
      <c r="K3284" s="2" t="s">
        <v>9910</v>
      </c>
      <c r="L3284" s="2" t="s">
        <v>9925</v>
      </c>
      <c r="M3284" s="2">
        <v>1</v>
      </c>
      <c r="N3284" s="2">
        <v>39558.26</v>
      </c>
      <c r="O3284" s="2">
        <v>39558.26</v>
      </c>
      <c r="P3284" s="2">
        <v>29.33</v>
      </c>
      <c r="Q3284" s="2">
        <v>27955.82</v>
      </c>
      <c r="R3284" s="2">
        <v>4</v>
      </c>
      <c r="S3284" s="2">
        <f t="shared" si="153"/>
        <v>9</v>
      </c>
      <c r="T3284" s="2">
        <f t="shared" si="154"/>
        <v>-3</v>
      </c>
      <c r="U3284" s="6">
        <f t="shared" si="155"/>
        <v>54.080093583553186</v>
      </c>
    </row>
    <row r="3285" spans="1:21" x14ac:dyDescent="0.3">
      <c r="A3285" s="2" t="s">
        <v>3300</v>
      </c>
      <c r="B3285" s="2" t="s">
        <v>8241</v>
      </c>
      <c r="C3285" s="3">
        <v>45619</v>
      </c>
      <c r="D3285" s="4">
        <v>6</v>
      </c>
      <c r="E3285" s="3">
        <v>45622</v>
      </c>
      <c r="F3285" s="3">
        <v>45626</v>
      </c>
      <c r="G3285" s="3">
        <v>30126</v>
      </c>
      <c r="H3285" s="2" t="s">
        <v>9880</v>
      </c>
      <c r="I3285" s="2" t="s">
        <v>9889</v>
      </c>
      <c r="J3285" s="2" t="s">
        <v>9903</v>
      </c>
      <c r="K3285" s="2" t="s">
        <v>9908</v>
      </c>
      <c r="L3285" s="2" t="s">
        <v>9918</v>
      </c>
      <c r="M3285" s="2">
        <v>3</v>
      </c>
      <c r="N3285" s="2">
        <v>41253.49</v>
      </c>
      <c r="O3285" s="2">
        <v>123760.47</v>
      </c>
      <c r="P3285" s="2">
        <v>29.86</v>
      </c>
      <c r="Q3285" s="2">
        <v>86805.59</v>
      </c>
      <c r="R3285" s="2">
        <v>1</v>
      </c>
      <c r="S3285" s="2">
        <f t="shared" si="153"/>
        <v>7</v>
      </c>
      <c r="T3285" s="2">
        <f t="shared" si="154"/>
        <v>-1</v>
      </c>
      <c r="U3285" s="6">
        <f t="shared" si="155"/>
        <v>42.416847064815997</v>
      </c>
    </row>
    <row r="3286" spans="1:21" x14ac:dyDescent="0.3">
      <c r="A3286" s="2" t="s">
        <v>3301</v>
      </c>
      <c r="B3286" s="2" t="s">
        <v>5028</v>
      </c>
      <c r="C3286" s="3">
        <v>45188</v>
      </c>
      <c r="D3286" s="4">
        <v>6</v>
      </c>
      <c r="E3286" s="3">
        <v>45192</v>
      </c>
      <c r="F3286" s="3">
        <v>45194</v>
      </c>
      <c r="G3286" s="3">
        <v>22894</v>
      </c>
      <c r="H3286" s="2" t="s">
        <v>9882</v>
      </c>
      <c r="I3286" s="2" t="s">
        <v>9902</v>
      </c>
      <c r="J3286" s="2" t="s">
        <v>9906</v>
      </c>
      <c r="K3286" s="2" t="s">
        <v>9911</v>
      </c>
      <c r="L3286" s="2" t="s">
        <v>9936</v>
      </c>
      <c r="M3286" s="2">
        <v>6</v>
      </c>
      <c r="N3286" s="2">
        <v>19161.439999999999</v>
      </c>
      <c r="O3286" s="2">
        <v>114968.64</v>
      </c>
      <c r="P3286" s="2">
        <v>17.87</v>
      </c>
      <c r="Q3286" s="2">
        <v>94423.74</v>
      </c>
      <c r="R3286" s="2">
        <v>1</v>
      </c>
      <c r="S3286" s="2">
        <f t="shared" si="153"/>
        <v>6</v>
      </c>
      <c r="T3286" s="2">
        <f t="shared" si="154"/>
        <v>0</v>
      </c>
      <c r="U3286" s="6">
        <f t="shared" si="155"/>
        <v>61.038993155221902</v>
      </c>
    </row>
    <row r="3287" spans="1:21" x14ac:dyDescent="0.3">
      <c r="A3287" s="2" t="s">
        <v>3302</v>
      </c>
      <c r="B3287" s="2" t="s">
        <v>8242</v>
      </c>
      <c r="C3287" s="3">
        <v>45773</v>
      </c>
      <c r="D3287" s="4">
        <v>9</v>
      </c>
      <c r="E3287" s="3">
        <v>45777</v>
      </c>
      <c r="F3287" s="3">
        <v>45779</v>
      </c>
      <c r="G3287" s="3">
        <v>32743</v>
      </c>
      <c r="H3287" s="2" t="s">
        <v>9881</v>
      </c>
      <c r="I3287" s="2" t="s">
        <v>9890</v>
      </c>
      <c r="J3287" s="2" t="s">
        <v>9904</v>
      </c>
      <c r="K3287" s="2" t="s">
        <v>9909</v>
      </c>
      <c r="L3287" s="2" t="s">
        <v>9927</v>
      </c>
      <c r="M3287" s="2">
        <v>10</v>
      </c>
      <c r="N3287" s="2">
        <v>31576.27</v>
      </c>
      <c r="O3287" s="2">
        <v>315762.7</v>
      </c>
      <c r="P3287" s="2">
        <v>20.69</v>
      </c>
      <c r="Q3287" s="2">
        <v>250431.4</v>
      </c>
      <c r="R3287" s="2">
        <v>3</v>
      </c>
      <c r="S3287" s="2">
        <f t="shared" si="153"/>
        <v>6</v>
      </c>
      <c r="T3287" s="2">
        <f t="shared" si="154"/>
        <v>3</v>
      </c>
      <c r="U3287" s="6">
        <f t="shared" si="155"/>
        <v>35.674855705194616</v>
      </c>
    </row>
    <row r="3288" spans="1:21" x14ac:dyDescent="0.3">
      <c r="A3288" s="2" t="s">
        <v>3303</v>
      </c>
      <c r="B3288" s="2" t="s">
        <v>8243</v>
      </c>
      <c r="C3288" s="3">
        <v>45772</v>
      </c>
      <c r="D3288" s="4">
        <v>3</v>
      </c>
      <c r="E3288" s="3">
        <v>45777</v>
      </c>
      <c r="F3288" s="3">
        <v>45781</v>
      </c>
      <c r="G3288" s="3">
        <v>34257</v>
      </c>
      <c r="H3288" s="2" t="s">
        <v>9879</v>
      </c>
      <c r="I3288" s="2" t="s">
        <v>9883</v>
      </c>
      <c r="J3288" s="2" t="s">
        <v>9906</v>
      </c>
      <c r="K3288" s="2" t="s">
        <v>9911</v>
      </c>
      <c r="L3288" s="2" t="s">
        <v>9926</v>
      </c>
      <c r="M3288" s="2">
        <v>2</v>
      </c>
      <c r="N3288" s="2">
        <v>30884.27</v>
      </c>
      <c r="O3288" s="2">
        <v>61768.54</v>
      </c>
      <c r="P3288" s="2">
        <v>18.68</v>
      </c>
      <c r="Q3288" s="2">
        <v>50230.18</v>
      </c>
      <c r="R3288" s="2">
        <v>3</v>
      </c>
      <c r="S3288" s="2">
        <f t="shared" si="153"/>
        <v>9</v>
      </c>
      <c r="T3288" s="2">
        <f t="shared" si="154"/>
        <v>-6</v>
      </c>
      <c r="U3288" s="6">
        <f t="shared" si="155"/>
        <v>31.527005724715838</v>
      </c>
    </row>
    <row r="3289" spans="1:21" x14ac:dyDescent="0.3">
      <c r="A3289" s="2" t="s">
        <v>3304</v>
      </c>
      <c r="B3289" s="2" t="s">
        <v>8244</v>
      </c>
      <c r="C3289" s="3">
        <v>45320</v>
      </c>
      <c r="D3289" s="4">
        <v>8</v>
      </c>
      <c r="E3289" s="3">
        <v>45323</v>
      </c>
      <c r="F3289" s="3">
        <v>45324</v>
      </c>
      <c r="G3289" s="3">
        <v>30831</v>
      </c>
      <c r="H3289" s="2" t="s">
        <v>9882</v>
      </c>
      <c r="I3289" s="2" t="s">
        <v>9895</v>
      </c>
      <c r="J3289" s="2" t="s">
        <v>9903</v>
      </c>
      <c r="K3289" s="2" t="s">
        <v>9908</v>
      </c>
      <c r="L3289" s="2" t="s">
        <v>9921</v>
      </c>
      <c r="M3289" s="2">
        <v>1</v>
      </c>
      <c r="N3289" s="2">
        <v>11538.16</v>
      </c>
      <c r="O3289" s="2">
        <v>11538.16</v>
      </c>
      <c r="P3289" s="2">
        <v>5.99</v>
      </c>
      <c r="Q3289" s="2">
        <v>10847.02</v>
      </c>
      <c r="R3289" s="2">
        <v>2</v>
      </c>
      <c r="S3289" s="2">
        <f t="shared" si="153"/>
        <v>4</v>
      </c>
      <c r="T3289" s="2">
        <f t="shared" si="154"/>
        <v>4</v>
      </c>
      <c r="U3289" s="6">
        <f t="shared" si="155"/>
        <v>39.666733440170944</v>
      </c>
    </row>
    <row r="3290" spans="1:21" x14ac:dyDescent="0.3">
      <c r="A3290" s="2" t="s">
        <v>3305</v>
      </c>
      <c r="B3290" s="2" t="s">
        <v>8245</v>
      </c>
      <c r="C3290" s="3">
        <v>45340</v>
      </c>
      <c r="D3290" s="4">
        <v>7</v>
      </c>
      <c r="E3290" s="3">
        <v>45343</v>
      </c>
      <c r="F3290" s="3">
        <v>45344</v>
      </c>
      <c r="G3290" s="3">
        <v>30340</v>
      </c>
      <c r="H3290" s="2" t="s">
        <v>9879</v>
      </c>
      <c r="I3290" s="2" t="s">
        <v>9896</v>
      </c>
      <c r="J3290" s="2" t="s">
        <v>9904</v>
      </c>
      <c r="K3290" s="2" t="s">
        <v>9909</v>
      </c>
      <c r="L3290" s="2" t="s">
        <v>9929</v>
      </c>
      <c r="M3290" s="2">
        <v>6</v>
      </c>
      <c r="N3290" s="2">
        <v>17010.16</v>
      </c>
      <c r="O3290" s="2">
        <v>102060.96</v>
      </c>
      <c r="P3290" s="2">
        <v>26.57</v>
      </c>
      <c r="Q3290" s="2">
        <v>74943.360000000001</v>
      </c>
      <c r="R3290" s="2">
        <v>3</v>
      </c>
      <c r="S3290" s="2">
        <f t="shared" si="153"/>
        <v>4</v>
      </c>
      <c r="T3290" s="2">
        <f t="shared" si="154"/>
        <v>3</v>
      </c>
      <c r="U3290" s="6">
        <f t="shared" si="155"/>
        <v>41.06642331008409</v>
      </c>
    </row>
    <row r="3291" spans="1:21" x14ac:dyDescent="0.3">
      <c r="A3291" s="2" t="s">
        <v>3306</v>
      </c>
      <c r="B3291" s="2" t="s">
        <v>8246</v>
      </c>
      <c r="C3291" s="3">
        <v>45621</v>
      </c>
      <c r="D3291" s="4">
        <v>10</v>
      </c>
      <c r="E3291" s="3">
        <v>45622</v>
      </c>
      <c r="F3291" s="3">
        <v>45624</v>
      </c>
      <c r="G3291" s="3">
        <v>30081</v>
      </c>
      <c r="H3291" s="2" t="s">
        <v>9881</v>
      </c>
      <c r="I3291" s="2" t="s">
        <v>9899</v>
      </c>
      <c r="J3291" s="2" t="s">
        <v>9904</v>
      </c>
      <c r="K3291" s="2" t="s">
        <v>9909</v>
      </c>
      <c r="L3291" s="2" t="s">
        <v>9916</v>
      </c>
      <c r="M3291" s="2">
        <v>6</v>
      </c>
      <c r="N3291" s="2">
        <v>24808.71</v>
      </c>
      <c r="O3291" s="2">
        <v>148852.26</v>
      </c>
      <c r="P3291" s="2">
        <v>4.55</v>
      </c>
      <c r="Q3291" s="2">
        <v>142079.48000000001</v>
      </c>
      <c r="R3291" s="2">
        <v>4</v>
      </c>
      <c r="S3291" s="2">
        <f t="shared" si="153"/>
        <v>3</v>
      </c>
      <c r="T3291" s="2">
        <f t="shared" si="154"/>
        <v>7</v>
      </c>
      <c r="U3291" s="6">
        <f t="shared" si="155"/>
        <v>42.545524003565518</v>
      </c>
    </row>
    <row r="3292" spans="1:21" x14ac:dyDescent="0.3">
      <c r="A3292" s="2" t="s">
        <v>3307</v>
      </c>
      <c r="B3292" s="2" t="s">
        <v>8247</v>
      </c>
      <c r="C3292" s="3">
        <v>45456</v>
      </c>
      <c r="D3292" s="4">
        <v>7</v>
      </c>
      <c r="E3292" s="3">
        <v>45458</v>
      </c>
      <c r="F3292" s="3">
        <v>45459</v>
      </c>
      <c r="G3292" s="3">
        <v>31053</v>
      </c>
      <c r="H3292" s="2" t="s">
        <v>9881</v>
      </c>
      <c r="I3292" s="2" t="s">
        <v>9894</v>
      </c>
      <c r="J3292" s="2" t="s">
        <v>9904</v>
      </c>
      <c r="K3292" s="2" t="s">
        <v>9909</v>
      </c>
      <c r="L3292" s="2" t="s">
        <v>9927</v>
      </c>
      <c r="M3292" s="2">
        <v>1</v>
      </c>
      <c r="N3292" s="2">
        <v>43131.59</v>
      </c>
      <c r="O3292" s="2">
        <v>43131.59</v>
      </c>
      <c r="P3292" s="2">
        <v>16.27</v>
      </c>
      <c r="Q3292" s="2">
        <v>36114.080000000002</v>
      </c>
      <c r="R3292" s="2">
        <v>3</v>
      </c>
      <c r="S3292" s="2">
        <f t="shared" si="153"/>
        <v>3</v>
      </c>
      <c r="T3292" s="2">
        <f t="shared" si="154"/>
        <v>4</v>
      </c>
      <c r="U3292" s="6">
        <f t="shared" si="155"/>
        <v>39.433264887063658</v>
      </c>
    </row>
    <row r="3293" spans="1:21" x14ac:dyDescent="0.3">
      <c r="A3293" s="2" t="s">
        <v>3308</v>
      </c>
      <c r="B3293" s="2" t="s">
        <v>8248</v>
      </c>
      <c r="C3293" s="3">
        <v>45459</v>
      </c>
      <c r="D3293" s="4">
        <v>7</v>
      </c>
      <c r="E3293" s="3">
        <v>45460</v>
      </c>
      <c r="F3293" s="3">
        <v>45465</v>
      </c>
      <c r="G3293" s="3">
        <v>28555</v>
      </c>
      <c r="H3293" s="2" t="s">
        <v>9879</v>
      </c>
      <c r="I3293" s="2" t="s">
        <v>9896</v>
      </c>
      <c r="J3293" s="2" t="s">
        <v>9904</v>
      </c>
      <c r="K3293" s="2" t="s">
        <v>9912</v>
      </c>
      <c r="L3293" s="2" t="s">
        <v>9920</v>
      </c>
      <c r="M3293" s="2">
        <v>9</v>
      </c>
      <c r="N3293" s="2">
        <v>4439.16</v>
      </c>
      <c r="O3293" s="2">
        <v>39952.44</v>
      </c>
      <c r="P3293" s="2">
        <v>0.95</v>
      </c>
      <c r="Q3293" s="2">
        <v>39572.89</v>
      </c>
      <c r="R3293" s="2">
        <v>4</v>
      </c>
      <c r="S3293" s="2">
        <f t="shared" si="153"/>
        <v>6</v>
      </c>
      <c r="T3293" s="2">
        <f t="shared" si="154"/>
        <v>1</v>
      </c>
      <c r="U3293" s="6">
        <f t="shared" si="155"/>
        <v>46.279955729014972</v>
      </c>
    </row>
    <row r="3294" spans="1:21" x14ac:dyDescent="0.3">
      <c r="A3294" s="2" t="s">
        <v>3309</v>
      </c>
      <c r="B3294" s="2" t="s">
        <v>8249</v>
      </c>
      <c r="C3294" s="3">
        <v>45870</v>
      </c>
      <c r="D3294" s="4">
        <v>10</v>
      </c>
      <c r="E3294" s="3">
        <v>45872</v>
      </c>
      <c r="F3294" s="3">
        <v>45876</v>
      </c>
      <c r="G3294" s="3">
        <v>23422</v>
      </c>
      <c r="H3294" s="2" t="s">
        <v>9882</v>
      </c>
      <c r="I3294" s="2" t="s">
        <v>9895</v>
      </c>
      <c r="J3294" s="2" t="s">
        <v>9905</v>
      </c>
      <c r="K3294" s="2" t="s">
        <v>9910</v>
      </c>
      <c r="L3294" s="2" t="s">
        <v>9925</v>
      </c>
      <c r="M3294" s="2">
        <v>1</v>
      </c>
      <c r="N3294" s="2">
        <v>14712.36</v>
      </c>
      <c r="O3294" s="2">
        <v>14712.36</v>
      </c>
      <c r="P3294" s="2">
        <v>25.69</v>
      </c>
      <c r="Q3294" s="2">
        <v>10932.75</v>
      </c>
      <c r="R3294" s="2">
        <v>3</v>
      </c>
      <c r="S3294" s="2">
        <f t="shared" si="153"/>
        <v>6</v>
      </c>
      <c r="T3294" s="2">
        <f t="shared" si="154"/>
        <v>4</v>
      </c>
      <c r="U3294" s="6">
        <f t="shared" si="155"/>
        <v>61.457917513026587</v>
      </c>
    </row>
    <row r="3295" spans="1:21" x14ac:dyDescent="0.3">
      <c r="A3295" s="2" t="s">
        <v>3310</v>
      </c>
      <c r="B3295" s="2" t="s">
        <v>8250</v>
      </c>
      <c r="C3295" s="3">
        <v>45652</v>
      </c>
      <c r="D3295" s="4">
        <v>10</v>
      </c>
      <c r="E3295" s="3">
        <v>45655</v>
      </c>
      <c r="F3295" s="3">
        <v>45656</v>
      </c>
      <c r="G3295" s="3">
        <v>31680</v>
      </c>
      <c r="H3295" s="2" t="s">
        <v>9879</v>
      </c>
      <c r="I3295" s="2" t="s">
        <v>9896</v>
      </c>
      <c r="J3295" s="2" t="s">
        <v>9906</v>
      </c>
      <c r="K3295" s="2" t="s">
        <v>9911</v>
      </c>
      <c r="L3295" s="2" t="s">
        <v>9919</v>
      </c>
      <c r="M3295" s="2">
        <v>4</v>
      </c>
      <c r="N3295" s="2">
        <v>20592.36</v>
      </c>
      <c r="O3295" s="2">
        <v>82369.440000000002</v>
      </c>
      <c r="P3295" s="2">
        <v>21.08</v>
      </c>
      <c r="Q3295" s="2">
        <v>65005.96</v>
      </c>
      <c r="R3295" s="2">
        <v>4</v>
      </c>
      <c r="S3295" s="2">
        <f t="shared" si="153"/>
        <v>4</v>
      </c>
      <c r="T3295" s="2">
        <f t="shared" si="154"/>
        <v>6</v>
      </c>
      <c r="U3295" s="6">
        <f t="shared" si="155"/>
        <v>38.252579852579849</v>
      </c>
    </row>
    <row r="3296" spans="1:21" x14ac:dyDescent="0.3">
      <c r="A3296" s="2" t="s">
        <v>3311</v>
      </c>
      <c r="B3296" s="2" t="s">
        <v>8251</v>
      </c>
      <c r="C3296" s="3">
        <v>45382</v>
      </c>
      <c r="D3296" s="4">
        <v>9</v>
      </c>
      <c r="E3296" s="3">
        <v>45387</v>
      </c>
      <c r="F3296" s="3">
        <v>45391</v>
      </c>
      <c r="G3296" s="3">
        <v>28001</v>
      </c>
      <c r="H3296" s="2" t="s">
        <v>9880</v>
      </c>
      <c r="I3296" s="2" t="s">
        <v>9889</v>
      </c>
      <c r="J3296" s="2" t="s">
        <v>9903</v>
      </c>
      <c r="K3296" s="2" t="s">
        <v>9907</v>
      </c>
      <c r="L3296" s="2" t="s">
        <v>9932</v>
      </c>
      <c r="M3296" s="2">
        <v>9</v>
      </c>
      <c r="N3296" s="2">
        <v>14711.86</v>
      </c>
      <c r="O3296" s="2">
        <v>132406.74</v>
      </c>
      <c r="P3296" s="2">
        <v>23.84</v>
      </c>
      <c r="Q3296" s="2">
        <v>100840.97</v>
      </c>
      <c r="R3296" s="2">
        <v>1</v>
      </c>
      <c r="S3296" s="2">
        <f t="shared" si="153"/>
        <v>9</v>
      </c>
      <c r="T3296" s="2">
        <f t="shared" si="154"/>
        <v>0</v>
      </c>
      <c r="U3296" s="6">
        <f t="shared" si="155"/>
        <v>47.584590457034309</v>
      </c>
    </row>
    <row r="3297" spans="1:21" x14ac:dyDescent="0.3">
      <c r="A3297" s="2" t="s">
        <v>3312</v>
      </c>
      <c r="B3297" s="2" t="s">
        <v>8252</v>
      </c>
      <c r="C3297" s="3">
        <v>45509</v>
      </c>
      <c r="D3297" s="4">
        <v>3</v>
      </c>
      <c r="E3297" s="3">
        <v>45511</v>
      </c>
      <c r="F3297" s="3">
        <v>45512</v>
      </c>
      <c r="G3297" s="3">
        <v>34609</v>
      </c>
      <c r="H3297" s="2" t="s">
        <v>9882</v>
      </c>
      <c r="I3297" s="2" t="s">
        <v>9902</v>
      </c>
      <c r="J3297" s="2" t="s">
        <v>9905</v>
      </c>
      <c r="K3297" s="2" t="s">
        <v>9910</v>
      </c>
      <c r="L3297" s="2" t="s">
        <v>9935</v>
      </c>
      <c r="M3297" s="2">
        <v>1</v>
      </c>
      <c r="N3297" s="2">
        <v>7357.74</v>
      </c>
      <c r="O3297" s="2">
        <v>7357.74</v>
      </c>
      <c r="P3297" s="2">
        <v>29.35</v>
      </c>
      <c r="Q3297" s="2">
        <v>5198.24</v>
      </c>
      <c r="R3297" s="2">
        <v>2</v>
      </c>
      <c r="S3297" s="2">
        <f t="shared" si="153"/>
        <v>3</v>
      </c>
      <c r="T3297" s="2">
        <f t="shared" si="154"/>
        <v>0</v>
      </c>
      <c r="U3297" s="6">
        <f t="shared" si="155"/>
        <v>29.841914686920429</v>
      </c>
    </row>
    <row r="3298" spans="1:21" x14ac:dyDescent="0.3">
      <c r="A3298" s="2" t="s">
        <v>3313</v>
      </c>
      <c r="B3298" s="2" t="s">
        <v>8253</v>
      </c>
      <c r="C3298" s="3">
        <v>45296</v>
      </c>
      <c r="D3298" s="4">
        <v>7</v>
      </c>
      <c r="E3298" s="3">
        <v>45300</v>
      </c>
      <c r="F3298" s="3">
        <v>45305</v>
      </c>
      <c r="G3298" s="3">
        <v>32434</v>
      </c>
      <c r="H3298" s="2" t="s">
        <v>9880</v>
      </c>
      <c r="I3298" s="2" t="s">
        <v>9892</v>
      </c>
      <c r="J3298" s="2" t="s">
        <v>9903</v>
      </c>
      <c r="K3298" s="2" t="s">
        <v>9908</v>
      </c>
      <c r="L3298" s="2" t="s">
        <v>9921</v>
      </c>
      <c r="M3298" s="2">
        <v>2</v>
      </c>
      <c r="N3298" s="2">
        <v>9367.07</v>
      </c>
      <c r="O3298" s="2">
        <v>18734.14</v>
      </c>
      <c r="P3298" s="2">
        <v>6.85</v>
      </c>
      <c r="Q3298" s="2">
        <v>17450.849999999999</v>
      </c>
      <c r="R3298" s="2">
        <v>3</v>
      </c>
      <c r="S3298" s="2">
        <f t="shared" si="153"/>
        <v>9</v>
      </c>
      <c r="T3298" s="2">
        <f t="shared" si="154"/>
        <v>-2</v>
      </c>
      <c r="U3298" s="6">
        <f t="shared" si="155"/>
        <v>35.212282648908619</v>
      </c>
    </row>
    <row r="3299" spans="1:21" x14ac:dyDescent="0.3">
      <c r="A3299" s="2" t="s">
        <v>3314</v>
      </c>
      <c r="B3299" s="2" t="s">
        <v>8254</v>
      </c>
      <c r="C3299" s="3">
        <v>45556</v>
      </c>
      <c r="D3299" s="4">
        <v>9</v>
      </c>
      <c r="E3299" s="3">
        <v>45561</v>
      </c>
      <c r="F3299" s="3">
        <v>45562</v>
      </c>
      <c r="G3299" s="3">
        <v>31302</v>
      </c>
      <c r="H3299" s="2" t="s">
        <v>9880</v>
      </c>
      <c r="I3299" s="2" t="s">
        <v>9889</v>
      </c>
      <c r="J3299" s="2" t="s">
        <v>9903</v>
      </c>
      <c r="K3299" s="2" t="s">
        <v>9908</v>
      </c>
      <c r="L3299" s="2" t="s">
        <v>9918</v>
      </c>
      <c r="M3299" s="2">
        <v>9</v>
      </c>
      <c r="N3299" s="2">
        <v>48724.99</v>
      </c>
      <c r="O3299" s="2">
        <v>438524.91</v>
      </c>
      <c r="P3299" s="2">
        <v>20.55</v>
      </c>
      <c r="Q3299" s="2">
        <v>348408.04</v>
      </c>
      <c r="R3299" s="2">
        <v>1</v>
      </c>
      <c r="S3299" s="2">
        <f t="shared" si="153"/>
        <v>6</v>
      </c>
      <c r="T3299" s="2">
        <f t="shared" si="154"/>
        <v>3</v>
      </c>
      <c r="U3299" s="6">
        <f t="shared" si="155"/>
        <v>39.025325119780973</v>
      </c>
    </row>
    <row r="3300" spans="1:21" x14ac:dyDescent="0.3">
      <c r="A3300" s="2" t="s">
        <v>3315</v>
      </c>
      <c r="B3300" s="2" t="s">
        <v>8255</v>
      </c>
      <c r="C3300" s="3">
        <v>45174</v>
      </c>
      <c r="D3300" s="4">
        <v>3</v>
      </c>
      <c r="E3300" s="3">
        <v>45177</v>
      </c>
      <c r="F3300" s="3">
        <v>45180</v>
      </c>
      <c r="G3300" s="3">
        <v>31798</v>
      </c>
      <c r="H3300" s="2" t="s">
        <v>9879</v>
      </c>
      <c r="I3300" s="2" t="s">
        <v>9886</v>
      </c>
      <c r="J3300" s="2" t="s">
        <v>9904</v>
      </c>
      <c r="K3300" s="2" t="s">
        <v>9909</v>
      </c>
      <c r="L3300" s="2" t="s">
        <v>9916</v>
      </c>
      <c r="M3300" s="2">
        <v>3</v>
      </c>
      <c r="N3300" s="2">
        <v>12392.17</v>
      </c>
      <c r="O3300" s="2">
        <v>37176.51</v>
      </c>
      <c r="P3300" s="2">
        <v>5.86</v>
      </c>
      <c r="Q3300" s="2">
        <v>34997.97</v>
      </c>
      <c r="R3300" s="2">
        <v>2</v>
      </c>
      <c r="S3300" s="2">
        <f t="shared" si="153"/>
        <v>6</v>
      </c>
      <c r="T3300" s="2">
        <f t="shared" si="154"/>
        <v>-3</v>
      </c>
      <c r="U3300" s="6">
        <f t="shared" si="155"/>
        <v>36.622169601894335</v>
      </c>
    </row>
    <row r="3301" spans="1:21" x14ac:dyDescent="0.3">
      <c r="A3301" s="2" t="s">
        <v>3316</v>
      </c>
      <c r="B3301" s="2" t="s">
        <v>8256</v>
      </c>
      <c r="C3301" s="3">
        <v>45437</v>
      </c>
      <c r="D3301" s="4">
        <v>5</v>
      </c>
      <c r="E3301" s="3">
        <v>45438</v>
      </c>
      <c r="F3301" s="3">
        <v>45439</v>
      </c>
      <c r="G3301" s="3">
        <v>23681</v>
      </c>
      <c r="H3301" s="2" t="s">
        <v>9880</v>
      </c>
      <c r="I3301" s="2" t="s">
        <v>9901</v>
      </c>
      <c r="J3301" s="2" t="s">
        <v>9904</v>
      </c>
      <c r="K3301" s="2" t="s">
        <v>9909</v>
      </c>
      <c r="L3301" s="2" t="s">
        <v>9923</v>
      </c>
      <c r="M3301" s="2">
        <v>2</v>
      </c>
      <c r="N3301" s="2">
        <v>35267.68</v>
      </c>
      <c r="O3301" s="2">
        <v>70535.360000000001</v>
      </c>
      <c r="P3301" s="2">
        <v>2.89</v>
      </c>
      <c r="Q3301" s="2">
        <v>68496.89</v>
      </c>
      <c r="R3301" s="2">
        <v>2</v>
      </c>
      <c r="S3301" s="2">
        <f t="shared" si="153"/>
        <v>2</v>
      </c>
      <c r="T3301" s="2">
        <f t="shared" si="154"/>
        <v>3</v>
      </c>
      <c r="U3301" s="6">
        <f t="shared" si="155"/>
        <v>59.562676720075395</v>
      </c>
    </row>
    <row r="3302" spans="1:21" x14ac:dyDescent="0.3">
      <c r="A3302" s="2" t="s">
        <v>3317</v>
      </c>
      <c r="B3302" s="2" t="s">
        <v>8257</v>
      </c>
      <c r="C3302" s="3">
        <v>45334</v>
      </c>
      <c r="D3302" s="4">
        <v>7</v>
      </c>
      <c r="E3302" s="3">
        <v>45339</v>
      </c>
      <c r="F3302" s="3">
        <v>45340</v>
      </c>
      <c r="G3302" s="3">
        <v>31838</v>
      </c>
      <c r="H3302" s="2" t="s">
        <v>9881</v>
      </c>
      <c r="I3302" s="2" t="s">
        <v>9899</v>
      </c>
      <c r="J3302" s="2" t="s">
        <v>9905</v>
      </c>
      <c r="K3302" s="2" t="s">
        <v>9910</v>
      </c>
      <c r="L3302" s="2" t="s">
        <v>9925</v>
      </c>
      <c r="M3302" s="2">
        <v>1</v>
      </c>
      <c r="N3302" s="2">
        <v>47512.07</v>
      </c>
      <c r="O3302" s="2">
        <v>47512.07</v>
      </c>
      <c r="P3302" s="2">
        <v>3.47</v>
      </c>
      <c r="Q3302" s="2">
        <v>45863.4</v>
      </c>
      <c r="R3302" s="2">
        <v>3</v>
      </c>
      <c r="S3302" s="2">
        <f t="shared" si="153"/>
        <v>6</v>
      </c>
      <c r="T3302" s="2">
        <f t="shared" si="154"/>
        <v>1</v>
      </c>
      <c r="U3302" s="6">
        <f t="shared" si="155"/>
        <v>36.948703170028821</v>
      </c>
    </row>
    <row r="3303" spans="1:21" x14ac:dyDescent="0.3">
      <c r="A3303" s="2" t="s">
        <v>3318</v>
      </c>
      <c r="B3303" s="2" t="s">
        <v>8258</v>
      </c>
      <c r="C3303" s="3">
        <v>45627</v>
      </c>
      <c r="D3303" s="4">
        <v>5</v>
      </c>
      <c r="E3303" s="3">
        <v>45630</v>
      </c>
      <c r="F3303" s="3">
        <v>45634</v>
      </c>
      <c r="G3303" s="3">
        <v>27777</v>
      </c>
      <c r="H3303" s="2" t="s">
        <v>9882</v>
      </c>
      <c r="I3303" s="2" t="s">
        <v>9887</v>
      </c>
      <c r="J3303" s="2" t="s">
        <v>9904</v>
      </c>
      <c r="K3303" s="2" t="s">
        <v>9909</v>
      </c>
      <c r="L3303" s="2" t="s">
        <v>9929</v>
      </c>
      <c r="M3303" s="2">
        <v>4</v>
      </c>
      <c r="N3303" s="2">
        <v>17406.89</v>
      </c>
      <c r="O3303" s="2">
        <v>69627.56</v>
      </c>
      <c r="P3303" s="2">
        <v>18.09</v>
      </c>
      <c r="Q3303" s="2">
        <v>57031.93</v>
      </c>
      <c r="R3303" s="2">
        <v>1</v>
      </c>
      <c r="S3303" s="2">
        <f t="shared" si="153"/>
        <v>7</v>
      </c>
      <c r="T3303" s="2">
        <f t="shared" si="154"/>
        <v>-2</v>
      </c>
      <c r="U3303" s="6">
        <f t="shared" si="155"/>
        <v>48.868588669125039</v>
      </c>
    </row>
    <row r="3304" spans="1:21" x14ac:dyDescent="0.3">
      <c r="A3304" s="2" t="s">
        <v>3319</v>
      </c>
      <c r="B3304" s="2" t="s">
        <v>8259</v>
      </c>
      <c r="C3304" s="3">
        <v>45646</v>
      </c>
      <c r="D3304" s="4">
        <v>4</v>
      </c>
      <c r="E3304" s="3">
        <v>45651</v>
      </c>
      <c r="F3304" s="3">
        <v>45653</v>
      </c>
      <c r="G3304" s="3">
        <v>31076</v>
      </c>
      <c r="H3304" s="2" t="s">
        <v>9882</v>
      </c>
      <c r="I3304" s="2" t="s">
        <v>9888</v>
      </c>
      <c r="J3304" s="2" t="s">
        <v>9905</v>
      </c>
      <c r="K3304" s="2" t="s">
        <v>9910</v>
      </c>
      <c r="L3304" s="2" t="s">
        <v>9917</v>
      </c>
      <c r="M3304" s="2">
        <v>5</v>
      </c>
      <c r="N3304" s="2">
        <v>40851.25</v>
      </c>
      <c r="O3304" s="2">
        <v>204256.25</v>
      </c>
      <c r="P3304" s="2">
        <v>16.649999999999999</v>
      </c>
      <c r="Q3304" s="2">
        <v>170247.58</v>
      </c>
      <c r="R3304" s="2">
        <v>4</v>
      </c>
      <c r="S3304" s="2">
        <f t="shared" si="153"/>
        <v>7</v>
      </c>
      <c r="T3304" s="2">
        <f t="shared" si="154"/>
        <v>-3</v>
      </c>
      <c r="U3304" s="6">
        <f t="shared" si="155"/>
        <v>39.890485968514717</v>
      </c>
    </row>
    <row r="3305" spans="1:21" x14ac:dyDescent="0.3">
      <c r="A3305" s="2" t="s">
        <v>3320</v>
      </c>
      <c r="B3305" s="2" t="s">
        <v>8260</v>
      </c>
      <c r="C3305" s="3">
        <v>45209</v>
      </c>
      <c r="D3305" s="4">
        <v>3</v>
      </c>
      <c r="E3305" s="3">
        <v>45210</v>
      </c>
      <c r="F3305" s="3">
        <v>45214</v>
      </c>
      <c r="G3305" s="3">
        <v>26391</v>
      </c>
      <c r="H3305" s="2" t="s">
        <v>9879</v>
      </c>
      <c r="I3305" s="2" t="s">
        <v>9883</v>
      </c>
      <c r="J3305" s="2" t="s">
        <v>9904</v>
      </c>
      <c r="K3305" s="2" t="s">
        <v>9912</v>
      </c>
      <c r="L3305" s="2" t="s">
        <v>9928</v>
      </c>
      <c r="M3305" s="2">
        <v>10</v>
      </c>
      <c r="N3305" s="2">
        <v>42756.78</v>
      </c>
      <c r="O3305" s="2">
        <v>427567.8</v>
      </c>
      <c r="P3305" s="2">
        <v>10.02</v>
      </c>
      <c r="Q3305" s="2">
        <v>384725.51</v>
      </c>
      <c r="R3305" s="2">
        <v>2</v>
      </c>
      <c r="S3305" s="2">
        <f t="shared" si="153"/>
        <v>5</v>
      </c>
      <c r="T3305" s="2">
        <f t="shared" si="154"/>
        <v>-2</v>
      </c>
      <c r="U3305" s="6">
        <f t="shared" si="155"/>
        <v>51.520876112251884</v>
      </c>
    </row>
    <row r="3306" spans="1:21" x14ac:dyDescent="0.3">
      <c r="A3306" s="2" t="s">
        <v>3321</v>
      </c>
      <c r="B3306" s="2" t="s">
        <v>8261</v>
      </c>
      <c r="C3306" s="3">
        <v>45162</v>
      </c>
      <c r="D3306" s="4">
        <v>10</v>
      </c>
      <c r="E3306" s="3">
        <v>45164</v>
      </c>
      <c r="F3306" s="3">
        <v>45169</v>
      </c>
      <c r="G3306" s="3">
        <v>38113</v>
      </c>
      <c r="H3306" s="2" t="s">
        <v>9882</v>
      </c>
      <c r="I3306" s="2" t="s">
        <v>9902</v>
      </c>
      <c r="J3306" s="2" t="s">
        <v>9904</v>
      </c>
      <c r="K3306" s="2" t="s">
        <v>9912</v>
      </c>
      <c r="L3306" s="2" t="s">
        <v>9928</v>
      </c>
      <c r="M3306" s="2">
        <v>4</v>
      </c>
      <c r="N3306" s="2">
        <v>43881.17</v>
      </c>
      <c r="O3306" s="2">
        <v>175524.68</v>
      </c>
      <c r="P3306" s="2">
        <v>4.28</v>
      </c>
      <c r="Q3306" s="2">
        <v>168012.22</v>
      </c>
      <c r="R3306" s="2">
        <v>3</v>
      </c>
      <c r="S3306" s="2">
        <f t="shared" si="153"/>
        <v>7</v>
      </c>
      <c r="T3306" s="2">
        <f t="shared" si="154"/>
        <v>3</v>
      </c>
      <c r="U3306" s="6">
        <f t="shared" si="155"/>
        <v>19.299110198494184</v>
      </c>
    </row>
    <row r="3307" spans="1:21" x14ac:dyDescent="0.3">
      <c r="A3307" s="2" t="s">
        <v>3322</v>
      </c>
      <c r="B3307" s="2" t="s">
        <v>8262</v>
      </c>
      <c r="C3307" s="3">
        <v>45473</v>
      </c>
      <c r="D3307" s="4">
        <v>3</v>
      </c>
      <c r="E3307" s="3">
        <v>45478</v>
      </c>
      <c r="F3307" s="3">
        <v>45479</v>
      </c>
      <c r="G3307" s="3">
        <v>33737</v>
      </c>
      <c r="H3307" s="2" t="s">
        <v>9880</v>
      </c>
      <c r="I3307" s="2" t="s">
        <v>9897</v>
      </c>
      <c r="J3307" s="2" t="s">
        <v>9906</v>
      </c>
      <c r="K3307" s="2" t="s">
        <v>9911</v>
      </c>
      <c r="L3307" s="2" t="s">
        <v>9919</v>
      </c>
      <c r="M3307" s="2">
        <v>4</v>
      </c>
      <c r="N3307" s="2">
        <v>40128.83</v>
      </c>
      <c r="O3307" s="2">
        <v>160515.32</v>
      </c>
      <c r="P3307" s="2">
        <v>26.35</v>
      </c>
      <c r="Q3307" s="2">
        <v>118219.53</v>
      </c>
      <c r="R3307" s="2">
        <v>2</v>
      </c>
      <c r="S3307" s="2">
        <f t="shared" si="153"/>
        <v>6</v>
      </c>
      <c r="T3307" s="2">
        <f t="shared" si="154"/>
        <v>-3</v>
      </c>
      <c r="U3307" s="6">
        <f t="shared" si="155"/>
        <v>32.129417620706818</v>
      </c>
    </row>
    <row r="3308" spans="1:21" x14ac:dyDescent="0.3">
      <c r="A3308" s="2" t="s">
        <v>3323</v>
      </c>
      <c r="B3308" s="2" t="s">
        <v>8263</v>
      </c>
      <c r="C3308" s="3">
        <v>45759</v>
      </c>
      <c r="D3308" s="4">
        <v>9</v>
      </c>
      <c r="E3308" s="3">
        <v>45762</v>
      </c>
      <c r="F3308" s="3">
        <v>45765</v>
      </c>
      <c r="G3308" s="3">
        <v>22803</v>
      </c>
      <c r="H3308" s="2" t="s">
        <v>9879</v>
      </c>
      <c r="I3308" s="2" t="s">
        <v>9893</v>
      </c>
      <c r="J3308" s="2" t="s">
        <v>9904</v>
      </c>
      <c r="K3308" s="2" t="s">
        <v>9912</v>
      </c>
      <c r="L3308" s="2" t="s">
        <v>9928</v>
      </c>
      <c r="M3308" s="2">
        <v>2</v>
      </c>
      <c r="N3308" s="2">
        <v>38637.75</v>
      </c>
      <c r="O3308" s="2">
        <v>77275.5</v>
      </c>
      <c r="P3308" s="2">
        <v>1.21</v>
      </c>
      <c r="Q3308" s="2">
        <v>76340.47</v>
      </c>
      <c r="R3308" s="2">
        <v>1</v>
      </c>
      <c r="S3308" s="2">
        <f t="shared" si="153"/>
        <v>6</v>
      </c>
      <c r="T3308" s="2">
        <f t="shared" si="154"/>
        <v>3</v>
      </c>
      <c r="U3308" s="6">
        <f t="shared" si="155"/>
        <v>62.850102669404521</v>
      </c>
    </row>
    <row r="3309" spans="1:21" x14ac:dyDescent="0.3">
      <c r="A3309" s="2" t="s">
        <v>3324</v>
      </c>
      <c r="B3309" s="2" t="s">
        <v>8264</v>
      </c>
      <c r="C3309" s="3">
        <v>45861</v>
      </c>
      <c r="D3309" s="4">
        <v>4</v>
      </c>
      <c r="E3309" s="3">
        <v>45866</v>
      </c>
      <c r="F3309" s="3">
        <v>45869</v>
      </c>
      <c r="G3309" s="3">
        <v>29141</v>
      </c>
      <c r="H3309" s="2" t="s">
        <v>9882</v>
      </c>
      <c r="I3309" s="2" t="s">
        <v>9898</v>
      </c>
      <c r="J3309" s="2" t="s">
        <v>9905</v>
      </c>
      <c r="K3309" s="2" t="s">
        <v>9910</v>
      </c>
      <c r="L3309" s="2" t="s">
        <v>9935</v>
      </c>
      <c r="M3309" s="2">
        <v>7</v>
      </c>
      <c r="N3309" s="2">
        <v>38787.22</v>
      </c>
      <c r="O3309" s="2">
        <v>271510.53999999998</v>
      </c>
      <c r="P3309" s="2">
        <v>9.8800000000000008</v>
      </c>
      <c r="Q3309" s="2">
        <v>244685.3</v>
      </c>
      <c r="R3309" s="2">
        <v>1</v>
      </c>
      <c r="S3309" s="2">
        <f t="shared" si="153"/>
        <v>8</v>
      </c>
      <c r="T3309" s="2">
        <f t="shared" si="154"/>
        <v>-4</v>
      </c>
      <c r="U3309" s="6">
        <f t="shared" si="155"/>
        <v>45.776198520417083</v>
      </c>
    </row>
    <row r="3310" spans="1:21" x14ac:dyDescent="0.3">
      <c r="A3310" s="2" t="s">
        <v>3325</v>
      </c>
      <c r="B3310" s="2" t="s">
        <v>8265</v>
      </c>
      <c r="C3310" s="3">
        <v>45843</v>
      </c>
      <c r="D3310" s="4">
        <v>6</v>
      </c>
      <c r="E3310" s="3">
        <v>45848</v>
      </c>
      <c r="F3310" s="3">
        <v>45853</v>
      </c>
      <c r="G3310" s="3">
        <v>24808</v>
      </c>
      <c r="H3310" s="2" t="s">
        <v>9882</v>
      </c>
      <c r="I3310" s="2" t="s">
        <v>9902</v>
      </c>
      <c r="J3310" s="2" t="s">
        <v>9903</v>
      </c>
      <c r="K3310" s="2" t="s">
        <v>9907</v>
      </c>
      <c r="L3310" s="2" t="s">
        <v>9913</v>
      </c>
      <c r="M3310" s="2">
        <v>6</v>
      </c>
      <c r="N3310" s="2">
        <v>20910.13</v>
      </c>
      <c r="O3310" s="2">
        <v>125460.78</v>
      </c>
      <c r="P3310" s="2">
        <v>13.93</v>
      </c>
      <c r="Q3310" s="2">
        <v>107984.09</v>
      </c>
      <c r="R3310" s="2">
        <v>2</v>
      </c>
      <c r="S3310" s="2">
        <f t="shared" si="153"/>
        <v>10</v>
      </c>
      <c r="T3310" s="2">
        <f t="shared" si="154"/>
        <v>-4</v>
      </c>
      <c r="U3310" s="6">
        <f t="shared" si="155"/>
        <v>57.590023201856148</v>
      </c>
    </row>
    <row r="3311" spans="1:21" x14ac:dyDescent="0.3">
      <c r="A3311" s="2" t="s">
        <v>3326</v>
      </c>
      <c r="B3311" s="2" t="s">
        <v>8266</v>
      </c>
      <c r="C3311" s="3">
        <v>45783</v>
      </c>
      <c r="D3311" s="4">
        <v>10</v>
      </c>
      <c r="E3311" s="3">
        <v>45787</v>
      </c>
      <c r="F3311" s="3">
        <v>45788</v>
      </c>
      <c r="G3311" s="3">
        <v>29276</v>
      </c>
      <c r="H3311" s="2" t="s">
        <v>9879</v>
      </c>
      <c r="I3311" s="2" t="s">
        <v>9883</v>
      </c>
      <c r="J3311" s="2" t="s">
        <v>9906</v>
      </c>
      <c r="K3311" s="2" t="s">
        <v>9911</v>
      </c>
      <c r="L3311" s="2" t="s">
        <v>9936</v>
      </c>
      <c r="M3311" s="2">
        <v>4</v>
      </c>
      <c r="N3311" s="2">
        <v>26084.51</v>
      </c>
      <c r="O3311" s="2">
        <v>104338.04</v>
      </c>
      <c r="P3311" s="2">
        <v>1.47</v>
      </c>
      <c r="Q3311" s="2">
        <v>102804.27</v>
      </c>
      <c r="R3311" s="2">
        <v>3</v>
      </c>
      <c r="S3311" s="2">
        <f t="shared" si="153"/>
        <v>5</v>
      </c>
      <c r="T3311" s="2">
        <f t="shared" si="154"/>
        <v>5</v>
      </c>
      <c r="U3311" s="6">
        <f t="shared" si="155"/>
        <v>45.192358052612789</v>
      </c>
    </row>
    <row r="3312" spans="1:21" x14ac:dyDescent="0.3">
      <c r="A3312" s="2" t="s">
        <v>3327</v>
      </c>
      <c r="B3312" s="2" t="s">
        <v>8267</v>
      </c>
      <c r="C3312" s="3">
        <v>45291</v>
      </c>
      <c r="D3312" s="4">
        <v>3</v>
      </c>
      <c r="E3312" s="3">
        <v>45295</v>
      </c>
      <c r="F3312" s="3">
        <v>45297</v>
      </c>
      <c r="G3312" s="3">
        <v>34273</v>
      </c>
      <c r="H3312" s="2" t="s">
        <v>9879</v>
      </c>
      <c r="I3312" s="2" t="s">
        <v>9886</v>
      </c>
      <c r="J3312" s="2" t="s">
        <v>9906</v>
      </c>
      <c r="K3312" s="2" t="s">
        <v>9911</v>
      </c>
      <c r="L3312" s="2" t="s">
        <v>9936</v>
      </c>
      <c r="M3312" s="2">
        <v>1</v>
      </c>
      <c r="N3312" s="2">
        <v>29038.69</v>
      </c>
      <c r="O3312" s="2">
        <v>29038.69</v>
      </c>
      <c r="P3312" s="2">
        <v>3.45</v>
      </c>
      <c r="Q3312" s="2">
        <v>28036.86</v>
      </c>
      <c r="R3312" s="2">
        <v>5</v>
      </c>
      <c r="S3312" s="2">
        <f t="shared" si="153"/>
        <v>6</v>
      </c>
      <c r="T3312" s="2">
        <f t="shared" si="154"/>
        <v>-3</v>
      </c>
      <c r="U3312" s="6">
        <f t="shared" si="155"/>
        <v>30.167638226461754</v>
      </c>
    </row>
    <row r="3313" spans="1:21" x14ac:dyDescent="0.3">
      <c r="A3313" s="2" t="s">
        <v>3328</v>
      </c>
      <c r="B3313" s="2" t="s">
        <v>8268</v>
      </c>
      <c r="C3313" s="3">
        <v>45522</v>
      </c>
      <c r="D3313" s="4">
        <v>8</v>
      </c>
      <c r="E3313" s="3">
        <v>45524</v>
      </c>
      <c r="F3313" s="3">
        <v>45529</v>
      </c>
      <c r="G3313" s="3">
        <v>32096</v>
      </c>
      <c r="H3313" s="2" t="s">
        <v>9880</v>
      </c>
      <c r="I3313" s="2" t="s">
        <v>9884</v>
      </c>
      <c r="J3313" s="2" t="s">
        <v>9904</v>
      </c>
      <c r="K3313" s="2" t="s">
        <v>9909</v>
      </c>
      <c r="L3313" s="2" t="s">
        <v>9923</v>
      </c>
      <c r="M3313" s="2">
        <v>1</v>
      </c>
      <c r="N3313" s="2">
        <v>46464.45</v>
      </c>
      <c r="O3313" s="2">
        <v>46464.45</v>
      </c>
      <c r="P3313" s="2">
        <v>0.17</v>
      </c>
      <c r="Q3313" s="2">
        <v>46385.46</v>
      </c>
      <c r="R3313" s="2">
        <v>3</v>
      </c>
      <c r="S3313" s="2">
        <f t="shared" si="153"/>
        <v>7</v>
      </c>
      <c r="T3313" s="2">
        <f t="shared" si="154"/>
        <v>1</v>
      </c>
      <c r="U3313" s="6">
        <f t="shared" si="155"/>
        <v>36.75706051873199</v>
      </c>
    </row>
    <row r="3314" spans="1:21" x14ac:dyDescent="0.3">
      <c r="A3314" s="2" t="s">
        <v>3329</v>
      </c>
      <c r="B3314" s="2" t="s">
        <v>8269</v>
      </c>
      <c r="C3314" s="3">
        <v>45186</v>
      </c>
      <c r="D3314" s="4">
        <v>3</v>
      </c>
      <c r="E3314" s="3">
        <v>45187</v>
      </c>
      <c r="F3314" s="3">
        <v>45192</v>
      </c>
      <c r="G3314" s="3">
        <v>31654</v>
      </c>
      <c r="H3314" s="2" t="s">
        <v>9880</v>
      </c>
      <c r="I3314" s="2" t="s">
        <v>9892</v>
      </c>
      <c r="J3314" s="2" t="s">
        <v>9903</v>
      </c>
      <c r="K3314" s="2" t="s">
        <v>9907</v>
      </c>
      <c r="L3314" s="2" t="s">
        <v>9931</v>
      </c>
      <c r="M3314" s="2">
        <v>6</v>
      </c>
      <c r="N3314" s="2">
        <v>35283.919999999998</v>
      </c>
      <c r="O3314" s="2">
        <v>211703.52</v>
      </c>
      <c r="P3314" s="2">
        <v>6.36</v>
      </c>
      <c r="Q3314" s="2">
        <v>198239.18</v>
      </c>
      <c r="R3314" s="2">
        <v>2</v>
      </c>
      <c r="S3314" s="2">
        <f t="shared" si="153"/>
        <v>6</v>
      </c>
      <c r="T3314" s="2">
        <f t="shared" si="154"/>
        <v>-3</v>
      </c>
      <c r="U3314" s="6">
        <f t="shared" si="155"/>
        <v>37.0499315512645</v>
      </c>
    </row>
    <row r="3315" spans="1:21" x14ac:dyDescent="0.3">
      <c r="A3315" s="2" t="s">
        <v>3330</v>
      </c>
      <c r="B3315" s="2" t="s">
        <v>8270</v>
      </c>
      <c r="C3315" s="3">
        <v>45205</v>
      </c>
      <c r="D3315" s="4">
        <v>6</v>
      </c>
      <c r="E3315" s="3">
        <v>45210</v>
      </c>
      <c r="F3315" s="3">
        <v>45211</v>
      </c>
      <c r="G3315" s="3">
        <v>32454</v>
      </c>
      <c r="H3315" s="2" t="s">
        <v>9880</v>
      </c>
      <c r="I3315" s="2" t="s">
        <v>9889</v>
      </c>
      <c r="J3315" s="2" t="s">
        <v>9903</v>
      </c>
      <c r="K3315" s="2" t="s">
        <v>9908</v>
      </c>
      <c r="L3315" s="2" t="s">
        <v>9918</v>
      </c>
      <c r="M3315" s="2">
        <v>4</v>
      </c>
      <c r="N3315" s="2">
        <v>35433.980000000003</v>
      </c>
      <c r="O3315" s="2">
        <v>141735.92000000001</v>
      </c>
      <c r="P3315" s="2">
        <v>8.94</v>
      </c>
      <c r="Q3315" s="2">
        <v>129064.73</v>
      </c>
      <c r="R3315" s="2">
        <v>2</v>
      </c>
      <c r="S3315" s="2">
        <f t="shared" si="153"/>
        <v>6</v>
      </c>
      <c r="T3315" s="2">
        <f t="shared" si="154"/>
        <v>0</v>
      </c>
      <c r="U3315" s="6">
        <f t="shared" si="155"/>
        <v>34.910335386721421</v>
      </c>
    </row>
    <row r="3316" spans="1:21" x14ac:dyDescent="0.3">
      <c r="A3316" s="2" t="s">
        <v>3331</v>
      </c>
      <c r="B3316" s="2" t="s">
        <v>8271</v>
      </c>
      <c r="C3316" s="3">
        <v>45525</v>
      </c>
      <c r="D3316" s="4">
        <v>3</v>
      </c>
      <c r="E3316" s="3">
        <v>45528</v>
      </c>
      <c r="F3316" s="3">
        <v>45530</v>
      </c>
      <c r="G3316" s="3">
        <v>24030</v>
      </c>
      <c r="H3316" s="2" t="s">
        <v>9880</v>
      </c>
      <c r="I3316" s="2" t="s">
        <v>9901</v>
      </c>
      <c r="J3316" s="2" t="s">
        <v>9903</v>
      </c>
      <c r="K3316" s="2" t="s">
        <v>9908</v>
      </c>
      <c r="L3316" s="2" t="s">
        <v>9934</v>
      </c>
      <c r="M3316" s="2">
        <v>9</v>
      </c>
      <c r="N3316" s="2">
        <v>3193.18</v>
      </c>
      <c r="O3316" s="2">
        <v>28738.62</v>
      </c>
      <c r="P3316" s="2">
        <v>24.02</v>
      </c>
      <c r="Q3316" s="2">
        <v>21835.599999999999</v>
      </c>
      <c r="R3316" s="2">
        <v>2</v>
      </c>
      <c r="S3316" s="2">
        <f t="shared" si="153"/>
        <v>5</v>
      </c>
      <c r="T3316" s="2">
        <f t="shared" si="154"/>
        <v>-2</v>
      </c>
      <c r="U3316" s="6">
        <f t="shared" si="155"/>
        <v>58.850102669404521</v>
      </c>
    </row>
    <row r="3317" spans="1:21" x14ac:dyDescent="0.3">
      <c r="A3317" s="2" t="s">
        <v>3332</v>
      </c>
      <c r="B3317" s="2" t="s">
        <v>8272</v>
      </c>
      <c r="C3317" s="3">
        <v>45298</v>
      </c>
      <c r="D3317" s="4">
        <v>4</v>
      </c>
      <c r="E3317" s="3">
        <v>45301</v>
      </c>
      <c r="F3317" s="3">
        <v>45305</v>
      </c>
      <c r="G3317" s="3">
        <v>28628</v>
      </c>
      <c r="H3317" s="2" t="s">
        <v>9880</v>
      </c>
      <c r="I3317" s="2" t="s">
        <v>9901</v>
      </c>
      <c r="J3317" s="2" t="s">
        <v>9904</v>
      </c>
      <c r="K3317" s="2" t="s">
        <v>9909</v>
      </c>
      <c r="L3317" s="2" t="s">
        <v>9916</v>
      </c>
      <c r="M3317" s="2">
        <v>8</v>
      </c>
      <c r="N3317" s="2">
        <v>23660.21</v>
      </c>
      <c r="O3317" s="2">
        <v>189281.68</v>
      </c>
      <c r="P3317" s="2">
        <v>29.4</v>
      </c>
      <c r="Q3317" s="2">
        <v>133632.87</v>
      </c>
      <c r="R3317" s="2">
        <v>2</v>
      </c>
      <c r="S3317" s="2">
        <f t="shared" si="153"/>
        <v>7</v>
      </c>
      <c r="T3317" s="2">
        <f t="shared" si="154"/>
        <v>-3</v>
      </c>
      <c r="U3317" s="6">
        <f t="shared" si="155"/>
        <v>45.639307974602438</v>
      </c>
    </row>
    <row r="3318" spans="1:21" x14ac:dyDescent="0.3">
      <c r="A3318" s="2" t="s">
        <v>3333</v>
      </c>
      <c r="B3318" s="2" t="s">
        <v>8273</v>
      </c>
      <c r="C3318" s="3">
        <v>45750</v>
      </c>
      <c r="D3318" s="4">
        <v>5</v>
      </c>
      <c r="E3318" s="3">
        <v>45755</v>
      </c>
      <c r="F3318" s="3">
        <v>45757</v>
      </c>
      <c r="G3318" s="3">
        <v>21945</v>
      </c>
      <c r="H3318" s="2" t="s">
        <v>9879</v>
      </c>
      <c r="I3318" s="2" t="s">
        <v>9900</v>
      </c>
      <c r="J3318" s="2" t="s">
        <v>9903</v>
      </c>
      <c r="K3318" s="2" t="s">
        <v>9907</v>
      </c>
      <c r="L3318" s="2" t="s">
        <v>9913</v>
      </c>
      <c r="M3318" s="2">
        <v>1</v>
      </c>
      <c r="N3318" s="2">
        <v>30395.35</v>
      </c>
      <c r="O3318" s="2">
        <v>30395.35</v>
      </c>
      <c r="P3318" s="2">
        <v>3.66</v>
      </c>
      <c r="Q3318" s="2">
        <v>29282.880000000001</v>
      </c>
      <c r="R3318" s="2">
        <v>5</v>
      </c>
      <c r="S3318" s="2">
        <f t="shared" si="153"/>
        <v>7</v>
      </c>
      <c r="T3318" s="2">
        <f t="shared" si="154"/>
        <v>-2</v>
      </c>
      <c r="U3318" s="6">
        <f t="shared" si="155"/>
        <v>65.173186211473848</v>
      </c>
    </row>
    <row r="3319" spans="1:21" x14ac:dyDescent="0.3">
      <c r="A3319" s="2" t="s">
        <v>3334</v>
      </c>
      <c r="B3319" s="2" t="s">
        <v>8274</v>
      </c>
      <c r="C3319" s="3">
        <v>45417</v>
      </c>
      <c r="D3319" s="4">
        <v>9</v>
      </c>
      <c r="E3319" s="3">
        <v>45418</v>
      </c>
      <c r="F3319" s="3">
        <v>45422</v>
      </c>
      <c r="G3319" s="3">
        <v>33764</v>
      </c>
      <c r="H3319" s="2" t="s">
        <v>9881</v>
      </c>
      <c r="I3319" s="2" t="s">
        <v>9891</v>
      </c>
      <c r="J3319" s="2" t="s">
        <v>9904</v>
      </c>
      <c r="K3319" s="2" t="s">
        <v>9909</v>
      </c>
      <c r="L3319" s="2" t="s">
        <v>9923</v>
      </c>
      <c r="M3319" s="2">
        <v>3</v>
      </c>
      <c r="N3319" s="2">
        <v>1388.97</v>
      </c>
      <c r="O3319" s="2">
        <v>4166.91</v>
      </c>
      <c r="P3319" s="2">
        <v>18.649999999999999</v>
      </c>
      <c r="Q3319" s="2">
        <v>3389.78</v>
      </c>
      <c r="R3319" s="2">
        <v>5</v>
      </c>
      <c r="S3319" s="2">
        <f t="shared" si="153"/>
        <v>5</v>
      </c>
      <c r="T3319" s="2">
        <f t="shared" si="154"/>
        <v>4</v>
      </c>
      <c r="U3319" s="6">
        <f t="shared" si="155"/>
        <v>31.902190144350424</v>
      </c>
    </row>
    <row r="3320" spans="1:21" x14ac:dyDescent="0.3">
      <c r="A3320" s="2" t="s">
        <v>3335</v>
      </c>
      <c r="B3320" s="2" t="s">
        <v>8275</v>
      </c>
      <c r="C3320" s="3">
        <v>45748</v>
      </c>
      <c r="D3320" s="4">
        <v>4</v>
      </c>
      <c r="E3320" s="3">
        <v>45753</v>
      </c>
      <c r="F3320" s="3">
        <v>45757</v>
      </c>
      <c r="G3320" s="3">
        <v>38249</v>
      </c>
      <c r="H3320" s="2" t="s">
        <v>9880</v>
      </c>
      <c r="I3320" s="2" t="s">
        <v>9897</v>
      </c>
      <c r="J3320" s="2" t="s">
        <v>9904</v>
      </c>
      <c r="K3320" s="2" t="s">
        <v>9912</v>
      </c>
      <c r="L3320" s="2" t="s">
        <v>9930</v>
      </c>
      <c r="M3320" s="2">
        <v>5</v>
      </c>
      <c r="N3320" s="2">
        <v>41756.36</v>
      </c>
      <c r="O3320" s="2">
        <v>208781.8</v>
      </c>
      <c r="P3320" s="2">
        <v>17.059999999999999</v>
      </c>
      <c r="Q3320" s="2">
        <v>173163.62</v>
      </c>
      <c r="R3320" s="2">
        <v>1</v>
      </c>
      <c r="S3320" s="2">
        <f t="shared" si="153"/>
        <v>9</v>
      </c>
      <c r="T3320" s="2">
        <f t="shared" si="154"/>
        <v>-5</v>
      </c>
      <c r="U3320" s="6">
        <f t="shared" si="155"/>
        <v>20.529865604778497</v>
      </c>
    </row>
    <row r="3321" spans="1:21" x14ac:dyDescent="0.3">
      <c r="A3321" s="2" t="s">
        <v>3336</v>
      </c>
      <c r="B3321" s="2" t="s">
        <v>8276</v>
      </c>
      <c r="C3321" s="3">
        <v>45749</v>
      </c>
      <c r="D3321" s="4">
        <v>3</v>
      </c>
      <c r="E3321" s="3">
        <v>45753</v>
      </c>
      <c r="F3321" s="3">
        <v>45754</v>
      </c>
      <c r="G3321" s="3">
        <v>29876</v>
      </c>
      <c r="H3321" s="2" t="s">
        <v>9879</v>
      </c>
      <c r="I3321" s="2" t="s">
        <v>9900</v>
      </c>
      <c r="J3321" s="2" t="s">
        <v>9904</v>
      </c>
      <c r="K3321" s="2" t="s">
        <v>9909</v>
      </c>
      <c r="L3321" s="2" t="s">
        <v>9916</v>
      </c>
      <c r="M3321" s="2">
        <v>2</v>
      </c>
      <c r="N3321" s="2">
        <v>22874.87</v>
      </c>
      <c r="O3321" s="2">
        <v>45749.74</v>
      </c>
      <c r="P3321" s="2">
        <v>24.17</v>
      </c>
      <c r="Q3321" s="2">
        <v>34692.03</v>
      </c>
      <c r="R3321" s="2">
        <v>3</v>
      </c>
      <c r="S3321" s="2">
        <f t="shared" si="153"/>
        <v>5</v>
      </c>
      <c r="T3321" s="2">
        <f t="shared" si="154"/>
        <v>-2</v>
      </c>
      <c r="U3321" s="6">
        <f t="shared" si="155"/>
        <v>43.458566561207107</v>
      </c>
    </row>
    <row r="3322" spans="1:21" x14ac:dyDescent="0.3">
      <c r="A3322" s="2" t="s">
        <v>3337</v>
      </c>
      <c r="B3322" s="2" t="s">
        <v>8277</v>
      </c>
      <c r="C3322" s="3">
        <v>45449</v>
      </c>
      <c r="D3322" s="4">
        <v>4</v>
      </c>
      <c r="E3322" s="3">
        <v>45453</v>
      </c>
      <c r="F3322" s="3">
        <v>45455</v>
      </c>
      <c r="G3322" s="3">
        <v>30684</v>
      </c>
      <c r="H3322" s="2" t="s">
        <v>9880</v>
      </c>
      <c r="I3322" s="2" t="s">
        <v>9889</v>
      </c>
      <c r="J3322" s="2" t="s">
        <v>9904</v>
      </c>
      <c r="K3322" s="2" t="s">
        <v>9909</v>
      </c>
      <c r="L3322" s="2" t="s">
        <v>9923</v>
      </c>
      <c r="M3322" s="2">
        <v>9</v>
      </c>
      <c r="N3322" s="2">
        <v>42329.67</v>
      </c>
      <c r="O3322" s="2">
        <v>380967.03</v>
      </c>
      <c r="P3322" s="2">
        <v>5.31</v>
      </c>
      <c r="Q3322" s="2">
        <v>360737.68</v>
      </c>
      <c r="R3322" s="2">
        <v>5</v>
      </c>
      <c r="S3322" s="2">
        <f t="shared" si="153"/>
        <v>6</v>
      </c>
      <c r="T3322" s="2">
        <f t="shared" si="154"/>
        <v>-2</v>
      </c>
      <c r="U3322" s="6">
        <f t="shared" si="155"/>
        <v>40.422342414529915</v>
      </c>
    </row>
    <row r="3323" spans="1:21" x14ac:dyDescent="0.3">
      <c r="A3323" s="2" t="s">
        <v>3338</v>
      </c>
      <c r="B3323" s="2" t="s">
        <v>8278</v>
      </c>
      <c r="C3323" s="3">
        <v>45462</v>
      </c>
      <c r="D3323" s="4">
        <v>10</v>
      </c>
      <c r="E3323" s="3">
        <v>45466</v>
      </c>
      <c r="F3323" s="3">
        <v>45471</v>
      </c>
      <c r="G3323" s="3">
        <v>27269</v>
      </c>
      <c r="H3323" s="2" t="s">
        <v>9880</v>
      </c>
      <c r="I3323" s="2" t="s">
        <v>9897</v>
      </c>
      <c r="J3323" s="2" t="s">
        <v>9906</v>
      </c>
      <c r="K3323" s="2" t="s">
        <v>9911</v>
      </c>
      <c r="L3323" s="2" t="s">
        <v>9919</v>
      </c>
      <c r="M3323" s="2">
        <v>3</v>
      </c>
      <c r="N3323" s="2">
        <v>15854.73</v>
      </c>
      <c r="O3323" s="2">
        <v>47564.19</v>
      </c>
      <c r="P3323" s="2">
        <v>12.14</v>
      </c>
      <c r="Q3323" s="2">
        <v>41789.9</v>
      </c>
      <c r="R3323" s="2">
        <v>1</v>
      </c>
      <c r="S3323" s="2">
        <f t="shared" si="153"/>
        <v>9</v>
      </c>
      <c r="T3323" s="2">
        <f t="shared" si="154"/>
        <v>1</v>
      </c>
      <c r="U3323" s="6">
        <f t="shared" si="155"/>
        <v>49.809050891131633</v>
      </c>
    </row>
    <row r="3324" spans="1:21" x14ac:dyDescent="0.3">
      <c r="A3324" s="2" t="s">
        <v>3339</v>
      </c>
      <c r="B3324" s="2" t="s">
        <v>8279</v>
      </c>
      <c r="C3324" s="3">
        <v>45683</v>
      </c>
      <c r="D3324" s="4">
        <v>7</v>
      </c>
      <c r="E3324" s="3">
        <v>45687</v>
      </c>
      <c r="F3324" s="3">
        <v>45692</v>
      </c>
      <c r="G3324" s="3">
        <v>30621</v>
      </c>
      <c r="H3324" s="2" t="s">
        <v>9882</v>
      </c>
      <c r="I3324" s="2" t="s">
        <v>9898</v>
      </c>
      <c r="J3324" s="2" t="s">
        <v>9904</v>
      </c>
      <c r="K3324" s="2" t="s">
        <v>9912</v>
      </c>
      <c r="L3324" s="2" t="s">
        <v>9930</v>
      </c>
      <c r="M3324" s="2">
        <v>6</v>
      </c>
      <c r="N3324" s="2">
        <v>30724.12</v>
      </c>
      <c r="O3324" s="2">
        <v>184344.72</v>
      </c>
      <c r="P3324" s="2">
        <v>5.65</v>
      </c>
      <c r="Q3324" s="2">
        <v>173929.24</v>
      </c>
      <c r="R3324" s="2">
        <v>5</v>
      </c>
      <c r="S3324" s="2">
        <f t="shared" si="153"/>
        <v>9</v>
      </c>
      <c r="T3324" s="2">
        <f t="shared" si="154"/>
        <v>-2</v>
      </c>
      <c r="U3324" s="6">
        <f t="shared" si="155"/>
        <v>41.236852158410798</v>
      </c>
    </row>
    <row r="3325" spans="1:21" x14ac:dyDescent="0.3">
      <c r="A3325" s="2" t="s">
        <v>3340</v>
      </c>
      <c r="B3325" s="2" t="s">
        <v>8280</v>
      </c>
      <c r="C3325" s="3">
        <v>45473</v>
      </c>
      <c r="D3325" s="4">
        <v>5</v>
      </c>
      <c r="E3325" s="3">
        <v>45478</v>
      </c>
      <c r="F3325" s="3">
        <v>45479</v>
      </c>
      <c r="G3325" s="3">
        <v>23437</v>
      </c>
      <c r="H3325" s="2" t="s">
        <v>9879</v>
      </c>
      <c r="I3325" s="2" t="s">
        <v>9893</v>
      </c>
      <c r="J3325" s="2" t="s">
        <v>9906</v>
      </c>
      <c r="K3325" s="2" t="s">
        <v>9911</v>
      </c>
      <c r="L3325" s="2" t="s">
        <v>9926</v>
      </c>
      <c r="M3325" s="2">
        <v>5</v>
      </c>
      <c r="N3325" s="2">
        <v>18745.59</v>
      </c>
      <c r="O3325" s="2">
        <v>93727.95</v>
      </c>
      <c r="P3325" s="2">
        <v>17.350000000000001</v>
      </c>
      <c r="Q3325" s="2">
        <v>77466.149999999994</v>
      </c>
      <c r="R3325" s="2">
        <v>1</v>
      </c>
      <c r="S3325" s="2">
        <f t="shared" si="153"/>
        <v>6</v>
      </c>
      <c r="T3325" s="2">
        <f t="shared" si="154"/>
        <v>-1</v>
      </c>
      <c r="U3325" s="6">
        <f t="shared" si="155"/>
        <v>60.32924913603518</v>
      </c>
    </row>
    <row r="3326" spans="1:21" x14ac:dyDescent="0.3">
      <c r="A3326" s="2" t="s">
        <v>3341</v>
      </c>
      <c r="B3326" s="2" t="s">
        <v>8281</v>
      </c>
      <c r="C3326" s="3">
        <v>45782</v>
      </c>
      <c r="D3326" s="4">
        <v>8</v>
      </c>
      <c r="E3326" s="3">
        <v>45784</v>
      </c>
      <c r="F3326" s="3">
        <v>45787</v>
      </c>
      <c r="G3326" s="3">
        <v>24254</v>
      </c>
      <c r="H3326" s="2" t="s">
        <v>9879</v>
      </c>
      <c r="I3326" s="2" t="s">
        <v>9893</v>
      </c>
      <c r="J3326" s="2" t="s">
        <v>9904</v>
      </c>
      <c r="K3326" s="2" t="s">
        <v>9909</v>
      </c>
      <c r="L3326" s="2" t="s">
        <v>9927</v>
      </c>
      <c r="M3326" s="2">
        <v>3</v>
      </c>
      <c r="N3326" s="2">
        <v>33766.949999999997</v>
      </c>
      <c r="O3326" s="2">
        <v>101300.85</v>
      </c>
      <c r="P3326" s="2">
        <v>8.9</v>
      </c>
      <c r="Q3326" s="2">
        <v>92285.07</v>
      </c>
      <c r="R3326" s="2">
        <v>5</v>
      </c>
      <c r="S3326" s="2">
        <f t="shared" si="153"/>
        <v>5</v>
      </c>
      <c r="T3326" s="2">
        <f t="shared" si="154"/>
        <v>3</v>
      </c>
      <c r="U3326" s="6">
        <f t="shared" si="155"/>
        <v>58.940451745379875</v>
      </c>
    </row>
    <row r="3327" spans="1:21" x14ac:dyDescent="0.3">
      <c r="A3327" s="2" t="s">
        <v>3342</v>
      </c>
      <c r="B3327" s="2" t="s">
        <v>8282</v>
      </c>
      <c r="C3327" s="3">
        <v>45836</v>
      </c>
      <c r="D3327" s="4">
        <v>4</v>
      </c>
      <c r="E3327" s="3">
        <v>45838</v>
      </c>
      <c r="F3327" s="3">
        <v>45840</v>
      </c>
      <c r="G3327" s="3">
        <v>36781</v>
      </c>
      <c r="H3327" s="2" t="s">
        <v>9882</v>
      </c>
      <c r="I3327" s="2" t="s">
        <v>9902</v>
      </c>
      <c r="J3327" s="2" t="s">
        <v>9906</v>
      </c>
      <c r="K3327" s="2" t="s">
        <v>9911</v>
      </c>
      <c r="L3327" s="2" t="s">
        <v>9922</v>
      </c>
      <c r="M3327" s="2">
        <v>9</v>
      </c>
      <c r="N3327" s="2">
        <v>5554.31</v>
      </c>
      <c r="O3327" s="2">
        <v>49988.79</v>
      </c>
      <c r="P3327" s="2">
        <v>12.86</v>
      </c>
      <c r="Q3327" s="2">
        <v>43560.23</v>
      </c>
      <c r="R3327" s="2">
        <v>5</v>
      </c>
      <c r="S3327" s="2">
        <f t="shared" si="153"/>
        <v>4</v>
      </c>
      <c r="T3327" s="2">
        <f t="shared" si="154"/>
        <v>0</v>
      </c>
      <c r="U3327" s="6">
        <f t="shared" si="155"/>
        <v>24.789933663262083</v>
      </c>
    </row>
    <row r="3328" spans="1:21" x14ac:dyDescent="0.3">
      <c r="A3328" s="2" t="s">
        <v>3343</v>
      </c>
      <c r="B3328" s="2" t="s">
        <v>8283</v>
      </c>
      <c r="C3328" s="3">
        <v>45752</v>
      </c>
      <c r="D3328" s="4">
        <v>6</v>
      </c>
      <c r="E3328" s="3">
        <v>45753</v>
      </c>
      <c r="F3328" s="3">
        <v>45755</v>
      </c>
      <c r="G3328" s="3">
        <v>23742</v>
      </c>
      <c r="H3328" s="2" t="s">
        <v>9881</v>
      </c>
      <c r="I3328" s="2" t="s">
        <v>9899</v>
      </c>
      <c r="J3328" s="2" t="s">
        <v>9903</v>
      </c>
      <c r="K3328" s="2" t="s">
        <v>9907</v>
      </c>
      <c r="L3328" s="2" t="s">
        <v>9931</v>
      </c>
      <c r="M3328" s="2">
        <v>4</v>
      </c>
      <c r="N3328" s="2">
        <v>5269.19</v>
      </c>
      <c r="O3328" s="2">
        <v>21076.76</v>
      </c>
      <c r="P3328" s="2">
        <v>22.33</v>
      </c>
      <c r="Q3328" s="2">
        <v>16370.32</v>
      </c>
      <c r="R3328" s="2">
        <v>3</v>
      </c>
      <c r="S3328" s="2">
        <f t="shared" si="153"/>
        <v>3</v>
      </c>
      <c r="T3328" s="2">
        <f t="shared" si="154"/>
        <v>3</v>
      </c>
      <c r="U3328" s="6">
        <f t="shared" si="155"/>
        <v>60.258765344873268</v>
      </c>
    </row>
    <row r="3329" spans="1:21" x14ac:dyDescent="0.3">
      <c r="A3329" s="2" t="s">
        <v>3344</v>
      </c>
      <c r="B3329" s="2" t="s">
        <v>8284</v>
      </c>
      <c r="C3329" s="3">
        <v>45154</v>
      </c>
      <c r="D3329" s="4">
        <v>8</v>
      </c>
      <c r="E3329" s="3">
        <v>45159</v>
      </c>
      <c r="F3329" s="3">
        <v>45162</v>
      </c>
      <c r="G3329" s="3">
        <v>26634</v>
      </c>
      <c r="H3329" s="2" t="s">
        <v>9882</v>
      </c>
      <c r="I3329" s="2" t="s">
        <v>9888</v>
      </c>
      <c r="J3329" s="2" t="s">
        <v>9904</v>
      </c>
      <c r="K3329" s="2" t="s">
        <v>9912</v>
      </c>
      <c r="L3329" s="2" t="s">
        <v>9920</v>
      </c>
      <c r="M3329" s="2">
        <v>6</v>
      </c>
      <c r="N3329" s="2">
        <v>38947.53</v>
      </c>
      <c r="O3329" s="2">
        <v>233685.18</v>
      </c>
      <c r="P3329" s="2">
        <v>18.670000000000002</v>
      </c>
      <c r="Q3329" s="2">
        <v>190056.16</v>
      </c>
      <c r="R3329" s="2">
        <v>1</v>
      </c>
      <c r="S3329" s="2">
        <f t="shared" si="153"/>
        <v>8</v>
      </c>
      <c r="T3329" s="2">
        <f t="shared" si="154"/>
        <v>0</v>
      </c>
      <c r="U3329" s="6">
        <f t="shared" si="155"/>
        <v>50.704996577686515</v>
      </c>
    </row>
    <row r="3330" spans="1:21" x14ac:dyDescent="0.3">
      <c r="A3330" s="2" t="s">
        <v>3345</v>
      </c>
      <c r="B3330" s="2" t="s">
        <v>8285</v>
      </c>
      <c r="C3330" s="3">
        <v>45510</v>
      </c>
      <c r="D3330" s="4">
        <v>4</v>
      </c>
      <c r="E3330" s="3">
        <v>45513</v>
      </c>
      <c r="F3330" s="3">
        <v>45515</v>
      </c>
      <c r="G3330" s="3">
        <v>36582</v>
      </c>
      <c r="H3330" s="2" t="s">
        <v>9882</v>
      </c>
      <c r="I3330" s="2" t="s">
        <v>9895</v>
      </c>
      <c r="J3330" s="2" t="s">
        <v>9904</v>
      </c>
      <c r="K3330" s="2" t="s">
        <v>9912</v>
      </c>
      <c r="L3330" s="2" t="s">
        <v>9930</v>
      </c>
      <c r="M3330" s="2">
        <v>2</v>
      </c>
      <c r="N3330" s="2">
        <v>6993.27</v>
      </c>
      <c r="O3330" s="2">
        <v>13986.54</v>
      </c>
      <c r="P3330" s="2">
        <v>22.12</v>
      </c>
      <c r="Q3330" s="2">
        <v>10892.72</v>
      </c>
      <c r="R3330" s="2">
        <v>1</v>
      </c>
      <c r="S3330" s="2">
        <f t="shared" si="153"/>
        <v>5</v>
      </c>
      <c r="T3330" s="2">
        <f t="shared" si="154"/>
        <v>-1</v>
      </c>
      <c r="U3330" s="6">
        <f t="shared" si="155"/>
        <v>24.441524310118268</v>
      </c>
    </row>
    <row r="3331" spans="1:21" x14ac:dyDescent="0.3">
      <c r="A3331" s="2" t="s">
        <v>3346</v>
      </c>
      <c r="B3331" s="2" t="s">
        <v>8286</v>
      </c>
      <c r="C3331" s="3">
        <v>45303</v>
      </c>
      <c r="D3331" s="4">
        <v>5</v>
      </c>
      <c r="E3331" s="3">
        <v>45305</v>
      </c>
      <c r="F3331" s="3">
        <v>45309</v>
      </c>
      <c r="G3331" s="3">
        <v>28987</v>
      </c>
      <c r="H3331" s="2" t="s">
        <v>9880</v>
      </c>
      <c r="I3331" s="2" t="s">
        <v>9892</v>
      </c>
      <c r="J3331" s="2" t="s">
        <v>9905</v>
      </c>
      <c r="K3331" s="2" t="s">
        <v>9910</v>
      </c>
      <c r="L3331" s="2" t="s">
        <v>9924</v>
      </c>
      <c r="M3331" s="2">
        <v>6</v>
      </c>
      <c r="N3331" s="2">
        <v>5469.5</v>
      </c>
      <c r="O3331" s="2">
        <v>32817</v>
      </c>
      <c r="P3331" s="2">
        <v>24.74</v>
      </c>
      <c r="Q3331" s="2">
        <v>24698.07</v>
      </c>
      <c r="R3331" s="2">
        <v>3</v>
      </c>
      <c r="S3331" s="2">
        <f t="shared" ref="S3331:S3394" si="156">_xlfn.DAYS(F3331,C3331)</f>
        <v>6</v>
      </c>
      <c r="T3331" s="2">
        <f t="shared" ref="T3331:T3394" si="157">D3331-S3331</f>
        <v>-1</v>
      </c>
      <c r="U3331" s="6">
        <f t="shared" ref="U3331:U3394" si="158">YEARFRAC(G3331,C3331,1)</f>
        <v>44.669444113795976</v>
      </c>
    </row>
    <row r="3332" spans="1:21" x14ac:dyDescent="0.3">
      <c r="A3332" s="2" t="s">
        <v>3347</v>
      </c>
      <c r="B3332" s="2" t="s">
        <v>8287</v>
      </c>
      <c r="C3332" s="3">
        <v>45762</v>
      </c>
      <c r="D3332" s="4">
        <v>8</v>
      </c>
      <c r="E3332" s="3">
        <v>45767</v>
      </c>
      <c r="F3332" s="3">
        <v>45770</v>
      </c>
      <c r="G3332" s="3">
        <v>31654</v>
      </c>
      <c r="H3332" s="2" t="s">
        <v>9881</v>
      </c>
      <c r="I3332" s="2" t="s">
        <v>9899</v>
      </c>
      <c r="J3332" s="2" t="s">
        <v>9906</v>
      </c>
      <c r="K3332" s="2" t="s">
        <v>9911</v>
      </c>
      <c r="L3332" s="2" t="s">
        <v>9926</v>
      </c>
      <c r="M3332" s="2">
        <v>3</v>
      </c>
      <c r="N3332" s="2">
        <v>33978.14</v>
      </c>
      <c r="O3332" s="2">
        <v>101934.42</v>
      </c>
      <c r="P3332" s="2">
        <v>18.93</v>
      </c>
      <c r="Q3332" s="2">
        <v>82638.23</v>
      </c>
      <c r="R3332" s="2">
        <v>5</v>
      </c>
      <c r="S3332" s="2">
        <f t="shared" si="156"/>
        <v>8</v>
      </c>
      <c r="T3332" s="2">
        <f t="shared" si="157"/>
        <v>0</v>
      </c>
      <c r="U3332" s="6">
        <f t="shared" si="158"/>
        <v>38.625598904859686</v>
      </c>
    </row>
    <row r="3333" spans="1:21" x14ac:dyDescent="0.3">
      <c r="A3333" s="2" t="s">
        <v>3348</v>
      </c>
      <c r="B3333" s="2" t="s">
        <v>8288</v>
      </c>
      <c r="C3333" s="3">
        <v>45546</v>
      </c>
      <c r="D3333" s="4">
        <v>4</v>
      </c>
      <c r="E3333" s="3">
        <v>45549</v>
      </c>
      <c r="F3333" s="3">
        <v>45553</v>
      </c>
      <c r="G3333" s="3">
        <v>29980</v>
      </c>
      <c r="H3333" s="2" t="s">
        <v>9881</v>
      </c>
      <c r="I3333" s="2" t="s">
        <v>9899</v>
      </c>
      <c r="J3333" s="2" t="s">
        <v>9903</v>
      </c>
      <c r="K3333" s="2" t="s">
        <v>9907</v>
      </c>
      <c r="L3333" s="2" t="s">
        <v>9932</v>
      </c>
      <c r="M3333" s="2">
        <v>9</v>
      </c>
      <c r="N3333" s="2">
        <v>35286.720000000001</v>
      </c>
      <c r="O3333" s="2">
        <v>317580.48</v>
      </c>
      <c r="P3333" s="2">
        <v>13.98</v>
      </c>
      <c r="Q3333" s="2">
        <v>273182.73</v>
      </c>
      <c r="R3333" s="2">
        <v>3</v>
      </c>
      <c r="S3333" s="2">
        <f t="shared" si="156"/>
        <v>7</v>
      </c>
      <c r="T3333" s="2">
        <f t="shared" si="157"/>
        <v>-3</v>
      </c>
      <c r="U3333" s="6">
        <f t="shared" si="158"/>
        <v>42.616706990958868</v>
      </c>
    </row>
    <row r="3334" spans="1:21" x14ac:dyDescent="0.3">
      <c r="A3334" s="2" t="s">
        <v>3349</v>
      </c>
      <c r="B3334" s="2" t="s">
        <v>8289</v>
      </c>
      <c r="C3334" s="3">
        <v>45294</v>
      </c>
      <c r="D3334" s="4">
        <v>7</v>
      </c>
      <c r="E3334" s="3">
        <v>45298</v>
      </c>
      <c r="F3334" s="3">
        <v>45302</v>
      </c>
      <c r="G3334" s="3">
        <v>30266</v>
      </c>
      <c r="H3334" s="2" t="s">
        <v>9881</v>
      </c>
      <c r="I3334" s="2" t="s">
        <v>9899</v>
      </c>
      <c r="J3334" s="2" t="s">
        <v>9903</v>
      </c>
      <c r="K3334" s="2" t="s">
        <v>9908</v>
      </c>
      <c r="L3334" s="2" t="s">
        <v>9915</v>
      </c>
      <c r="M3334" s="2">
        <v>8</v>
      </c>
      <c r="N3334" s="2">
        <v>39017.269999999997</v>
      </c>
      <c r="O3334" s="2">
        <v>312138.15999999997</v>
      </c>
      <c r="P3334" s="2">
        <v>14.89</v>
      </c>
      <c r="Q3334" s="2">
        <v>265660.78999999998</v>
      </c>
      <c r="R3334" s="2">
        <v>1</v>
      </c>
      <c r="S3334" s="2">
        <f t="shared" si="156"/>
        <v>8</v>
      </c>
      <c r="T3334" s="2">
        <f t="shared" si="157"/>
        <v>-1</v>
      </c>
      <c r="U3334" s="6">
        <f t="shared" si="158"/>
        <v>41.143766713357955</v>
      </c>
    </row>
    <row r="3335" spans="1:21" x14ac:dyDescent="0.3">
      <c r="A3335" s="2" t="s">
        <v>3350</v>
      </c>
      <c r="B3335" s="2" t="s">
        <v>8290</v>
      </c>
      <c r="C3335" s="3">
        <v>45780</v>
      </c>
      <c r="D3335" s="4">
        <v>5</v>
      </c>
      <c r="E3335" s="3">
        <v>45783</v>
      </c>
      <c r="F3335" s="3">
        <v>45787</v>
      </c>
      <c r="G3335" s="3">
        <v>22196</v>
      </c>
      <c r="H3335" s="2" t="s">
        <v>9882</v>
      </c>
      <c r="I3335" s="2" t="s">
        <v>9895</v>
      </c>
      <c r="J3335" s="2" t="s">
        <v>9903</v>
      </c>
      <c r="K3335" s="2" t="s">
        <v>9907</v>
      </c>
      <c r="L3335" s="2" t="s">
        <v>9913</v>
      </c>
      <c r="M3335" s="2">
        <v>7</v>
      </c>
      <c r="N3335" s="2">
        <v>20811.75</v>
      </c>
      <c r="O3335" s="2">
        <v>145682.25</v>
      </c>
      <c r="P3335" s="2">
        <v>28.24</v>
      </c>
      <c r="Q3335" s="2">
        <v>104541.58</v>
      </c>
      <c r="R3335" s="2">
        <v>3</v>
      </c>
      <c r="S3335" s="2">
        <f t="shared" si="156"/>
        <v>7</v>
      </c>
      <c r="T3335" s="2">
        <f t="shared" si="157"/>
        <v>-2</v>
      </c>
      <c r="U3335" s="6">
        <f t="shared" si="158"/>
        <v>64.568133737088814</v>
      </c>
    </row>
    <row r="3336" spans="1:21" x14ac:dyDescent="0.3">
      <c r="A3336" s="2" t="s">
        <v>3351</v>
      </c>
      <c r="B3336" s="2" t="s">
        <v>8291</v>
      </c>
      <c r="C3336" s="3">
        <v>45551</v>
      </c>
      <c r="D3336" s="4">
        <v>7</v>
      </c>
      <c r="E3336" s="3">
        <v>45552</v>
      </c>
      <c r="F3336" s="3">
        <v>45557</v>
      </c>
      <c r="G3336" s="3">
        <v>31429</v>
      </c>
      <c r="H3336" s="2" t="s">
        <v>9880</v>
      </c>
      <c r="I3336" s="2" t="s">
        <v>9889</v>
      </c>
      <c r="J3336" s="2" t="s">
        <v>9904</v>
      </c>
      <c r="K3336" s="2" t="s">
        <v>9909</v>
      </c>
      <c r="L3336" s="2" t="s">
        <v>9923</v>
      </c>
      <c r="M3336" s="2">
        <v>9</v>
      </c>
      <c r="N3336" s="2">
        <v>7154.99</v>
      </c>
      <c r="O3336" s="2">
        <v>64394.91</v>
      </c>
      <c r="P3336" s="2">
        <v>13.7</v>
      </c>
      <c r="Q3336" s="2">
        <v>55572.81</v>
      </c>
      <c r="R3336" s="2">
        <v>5</v>
      </c>
      <c r="S3336" s="2">
        <f t="shared" si="156"/>
        <v>6</v>
      </c>
      <c r="T3336" s="2">
        <f t="shared" si="157"/>
        <v>1</v>
      </c>
      <c r="U3336" s="6">
        <f t="shared" si="158"/>
        <v>38.663250263250262</v>
      </c>
    </row>
    <row r="3337" spans="1:21" x14ac:dyDescent="0.3">
      <c r="A3337" s="2" t="s">
        <v>3352</v>
      </c>
      <c r="B3337" s="2" t="s">
        <v>8292</v>
      </c>
      <c r="C3337" s="3">
        <v>45631</v>
      </c>
      <c r="D3337" s="4">
        <v>7</v>
      </c>
      <c r="E3337" s="3">
        <v>45634</v>
      </c>
      <c r="F3337" s="3">
        <v>45637</v>
      </c>
      <c r="G3337" s="3">
        <v>30087</v>
      </c>
      <c r="H3337" s="2" t="s">
        <v>9882</v>
      </c>
      <c r="I3337" s="2" t="s">
        <v>9895</v>
      </c>
      <c r="J3337" s="2" t="s">
        <v>9903</v>
      </c>
      <c r="K3337" s="2" t="s">
        <v>9908</v>
      </c>
      <c r="L3337" s="2" t="s">
        <v>9918</v>
      </c>
      <c r="M3337" s="2">
        <v>6</v>
      </c>
      <c r="N3337" s="2">
        <v>29313.64</v>
      </c>
      <c r="O3337" s="2">
        <v>175881.84</v>
      </c>
      <c r="P3337" s="2">
        <v>12.16</v>
      </c>
      <c r="Q3337" s="2">
        <v>154494.60999999999</v>
      </c>
      <c r="R3337" s="2">
        <v>2</v>
      </c>
      <c r="S3337" s="2">
        <f t="shared" si="156"/>
        <v>6</v>
      </c>
      <c r="T3337" s="2">
        <f t="shared" si="157"/>
        <v>1</v>
      </c>
      <c r="U3337" s="6">
        <f t="shared" si="158"/>
        <v>42.556475232395265</v>
      </c>
    </row>
    <row r="3338" spans="1:21" x14ac:dyDescent="0.3">
      <c r="A3338" s="2" t="s">
        <v>3353</v>
      </c>
      <c r="B3338" s="2" t="s">
        <v>8293</v>
      </c>
      <c r="C3338" s="3">
        <v>45713</v>
      </c>
      <c r="D3338" s="4">
        <v>7</v>
      </c>
      <c r="E3338" s="3">
        <v>45716</v>
      </c>
      <c r="F3338" s="3">
        <v>45719</v>
      </c>
      <c r="G3338" s="3">
        <v>37605</v>
      </c>
      <c r="H3338" s="2" t="s">
        <v>9882</v>
      </c>
      <c r="I3338" s="2" t="s">
        <v>9888</v>
      </c>
      <c r="J3338" s="2" t="s">
        <v>9904</v>
      </c>
      <c r="K3338" s="2" t="s">
        <v>9909</v>
      </c>
      <c r="L3338" s="2" t="s">
        <v>9927</v>
      </c>
      <c r="M3338" s="2">
        <v>5</v>
      </c>
      <c r="N3338" s="2">
        <v>850.92</v>
      </c>
      <c r="O3338" s="2">
        <v>4254.5999999999995</v>
      </c>
      <c r="P3338" s="2">
        <v>19.48</v>
      </c>
      <c r="Q3338" s="2">
        <v>3425.8</v>
      </c>
      <c r="R3338" s="2">
        <v>5</v>
      </c>
      <c r="S3338" s="2">
        <f t="shared" si="156"/>
        <v>6</v>
      </c>
      <c r="T3338" s="2">
        <f t="shared" si="157"/>
        <v>1</v>
      </c>
      <c r="U3338" s="6">
        <f t="shared" si="158"/>
        <v>22.198494182067076</v>
      </c>
    </row>
    <row r="3339" spans="1:21" x14ac:dyDescent="0.3">
      <c r="A3339" s="2" t="s">
        <v>3354</v>
      </c>
      <c r="B3339" s="2" t="s">
        <v>8294</v>
      </c>
      <c r="C3339" s="3">
        <v>45523</v>
      </c>
      <c r="D3339" s="4">
        <v>6</v>
      </c>
      <c r="E3339" s="3">
        <v>45528</v>
      </c>
      <c r="F3339" s="3">
        <v>45531</v>
      </c>
      <c r="G3339" s="3">
        <v>38911</v>
      </c>
      <c r="H3339" s="2" t="s">
        <v>9881</v>
      </c>
      <c r="I3339" s="2" t="s">
        <v>9885</v>
      </c>
      <c r="J3339" s="2" t="s">
        <v>9903</v>
      </c>
      <c r="K3339" s="2" t="s">
        <v>9907</v>
      </c>
      <c r="L3339" s="2" t="s">
        <v>9931</v>
      </c>
      <c r="M3339" s="2">
        <v>3</v>
      </c>
      <c r="N3339" s="2">
        <v>1377.91</v>
      </c>
      <c r="O3339" s="2">
        <v>4133.7299999999996</v>
      </c>
      <c r="P3339" s="2">
        <v>11.15</v>
      </c>
      <c r="Q3339" s="2">
        <v>3672.82</v>
      </c>
      <c r="R3339" s="2">
        <v>5</v>
      </c>
      <c r="S3339" s="2">
        <f t="shared" si="156"/>
        <v>8</v>
      </c>
      <c r="T3339" s="2">
        <f t="shared" si="157"/>
        <v>-2</v>
      </c>
      <c r="U3339" s="6">
        <f t="shared" si="158"/>
        <v>18.102017291066282</v>
      </c>
    </row>
    <row r="3340" spans="1:21" x14ac:dyDescent="0.3">
      <c r="A3340" s="2" t="s">
        <v>3355</v>
      </c>
      <c r="B3340" s="2" t="s">
        <v>8295</v>
      </c>
      <c r="C3340" s="3">
        <v>45582</v>
      </c>
      <c r="D3340" s="4">
        <v>3</v>
      </c>
      <c r="E3340" s="3">
        <v>45584</v>
      </c>
      <c r="F3340" s="3">
        <v>45589</v>
      </c>
      <c r="G3340" s="3">
        <v>37739</v>
      </c>
      <c r="H3340" s="2" t="s">
        <v>9882</v>
      </c>
      <c r="I3340" s="2" t="s">
        <v>9895</v>
      </c>
      <c r="J3340" s="2" t="s">
        <v>9905</v>
      </c>
      <c r="K3340" s="2" t="s">
        <v>9910</v>
      </c>
      <c r="L3340" s="2" t="s">
        <v>9924</v>
      </c>
      <c r="M3340" s="2">
        <v>6</v>
      </c>
      <c r="N3340" s="2">
        <v>36510.54</v>
      </c>
      <c r="O3340" s="2">
        <v>219063.24</v>
      </c>
      <c r="P3340" s="2">
        <v>0.66</v>
      </c>
      <c r="Q3340" s="2">
        <v>217617.42</v>
      </c>
      <c r="R3340" s="2">
        <v>4</v>
      </c>
      <c r="S3340" s="2">
        <f t="shared" si="156"/>
        <v>7</v>
      </c>
      <c r="T3340" s="2">
        <f t="shared" si="157"/>
        <v>-4</v>
      </c>
      <c r="U3340" s="6">
        <f t="shared" si="158"/>
        <v>21.471627675460429</v>
      </c>
    </row>
    <row r="3341" spans="1:21" x14ac:dyDescent="0.3">
      <c r="A3341" s="2" t="s">
        <v>3356</v>
      </c>
      <c r="B3341" s="2" t="s">
        <v>8296</v>
      </c>
      <c r="C3341" s="3">
        <v>45717</v>
      </c>
      <c r="D3341" s="4">
        <v>8</v>
      </c>
      <c r="E3341" s="3">
        <v>45720</v>
      </c>
      <c r="F3341" s="3">
        <v>45724</v>
      </c>
      <c r="G3341" s="3">
        <v>28693</v>
      </c>
      <c r="H3341" s="2" t="s">
        <v>9880</v>
      </c>
      <c r="I3341" s="2" t="s">
        <v>9897</v>
      </c>
      <c r="J3341" s="2" t="s">
        <v>9903</v>
      </c>
      <c r="K3341" s="2" t="s">
        <v>9908</v>
      </c>
      <c r="L3341" s="2" t="s">
        <v>9918</v>
      </c>
      <c r="M3341" s="2">
        <v>9</v>
      </c>
      <c r="N3341" s="2">
        <v>31031.34</v>
      </c>
      <c r="O3341" s="2">
        <v>279282.06</v>
      </c>
      <c r="P3341" s="2">
        <v>27.4</v>
      </c>
      <c r="Q3341" s="2">
        <v>202758.78</v>
      </c>
      <c r="R3341" s="2">
        <v>3</v>
      </c>
      <c r="S3341" s="2">
        <f t="shared" si="156"/>
        <v>7</v>
      </c>
      <c r="T3341" s="2">
        <f t="shared" si="157"/>
        <v>1</v>
      </c>
      <c r="U3341" s="6">
        <f t="shared" si="158"/>
        <v>46.609171800136892</v>
      </c>
    </row>
    <row r="3342" spans="1:21" x14ac:dyDescent="0.3">
      <c r="A3342" s="2" t="s">
        <v>3357</v>
      </c>
      <c r="B3342" s="2" t="s">
        <v>8297</v>
      </c>
      <c r="C3342" s="3">
        <v>45764</v>
      </c>
      <c r="D3342" s="4">
        <v>3</v>
      </c>
      <c r="E3342" s="3">
        <v>45768</v>
      </c>
      <c r="F3342" s="3">
        <v>45769</v>
      </c>
      <c r="G3342" s="3">
        <v>25381</v>
      </c>
      <c r="H3342" s="2" t="s">
        <v>9881</v>
      </c>
      <c r="I3342" s="2" t="s">
        <v>9894</v>
      </c>
      <c r="J3342" s="2" t="s">
        <v>9903</v>
      </c>
      <c r="K3342" s="2" t="s">
        <v>9907</v>
      </c>
      <c r="L3342" s="2" t="s">
        <v>9931</v>
      </c>
      <c r="M3342" s="2">
        <v>7</v>
      </c>
      <c r="N3342" s="2">
        <v>27292.42</v>
      </c>
      <c r="O3342" s="2">
        <v>191046.94</v>
      </c>
      <c r="P3342" s="2">
        <v>2.5099999999999998</v>
      </c>
      <c r="Q3342" s="2">
        <v>186251.66</v>
      </c>
      <c r="R3342" s="2">
        <v>1</v>
      </c>
      <c r="S3342" s="2">
        <f t="shared" si="156"/>
        <v>5</v>
      </c>
      <c r="T3342" s="2">
        <f t="shared" si="157"/>
        <v>-2</v>
      </c>
      <c r="U3342" s="6">
        <f t="shared" si="158"/>
        <v>55.806282722513089</v>
      </c>
    </row>
    <row r="3343" spans="1:21" x14ac:dyDescent="0.3">
      <c r="A3343" s="2" t="s">
        <v>3358</v>
      </c>
      <c r="B3343" s="2" t="s">
        <v>8298</v>
      </c>
      <c r="C3343" s="3">
        <v>45630</v>
      </c>
      <c r="D3343" s="4">
        <v>5</v>
      </c>
      <c r="E3343" s="3">
        <v>45633</v>
      </c>
      <c r="F3343" s="3">
        <v>45635</v>
      </c>
      <c r="G3343" s="3">
        <v>36376</v>
      </c>
      <c r="H3343" s="2" t="s">
        <v>9880</v>
      </c>
      <c r="I3343" s="2" t="s">
        <v>9892</v>
      </c>
      <c r="J3343" s="2" t="s">
        <v>9903</v>
      </c>
      <c r="K3343" s="2" t="s">
        <v>9907</v>
      </c>
      <c r="L3343" s="2" t="s">
        <v>9913</v>
      </c>
      <c r="M3343" s="2">
        <v>9</v>
      </c>
      <c r="N3343" s="2">
        <v>42581.34</v>
      </c>
      <c r="O3343" s="2">
        <v>383232.05999999988</v>
      </c>
      <c r="P3343" s="2">
        <v>25.08</v>
      </c>
      <c r="Q3343" s="2">
        <v>287117.46000000002</v>
      </c>
      <c r="R3343" s="2">
        <v>2</v>
      </c>
      <c r="S3343" s="2">
        <f t="shared" si="156"/>
        <v>5</v>
      </c>
      <c r="T3343" s="2">
        <f t="shared" si="157"/>
        <v>0</v>
      </c>
      <c r="U3343" s="6">
        <f t="shared" si="158"/>
        <v>25.334737285458566</v>
      </c>
    </row>
    <row r="3344" spans="1:21" x14ac:dyDescent="0.3">
      <c r="A3344" s="2" t="s">
        <v>3359</v>
      </c>
      <c r="B3344" s="2" t="s">
        <v>8299</v>
      </c>
      <c r="C3344" s="3">
        <v>45738</v>
      </c>
      <c r="D3344" s="4">
        <v>5</v>
      </c>
      <c r="E3344" s="3">
        <v>45739</v>
      </c>
      <c r="F3344" s="3">
        <v>45743</v>
      </c>
      <c r="G3344" s="3">
        <v>34463</v>
      </c>
      <c r="H3344" s="2" t="s">
        <v>9879</v>
      </c>
      <c r="I3344" s="2" t="s">
        <v>9883</v>
      </c>
      <c r="J3344" s="2" t="s">
        <v>9903</v>
      </c>
      <c r="K3344" s="2" t="s">
        <v>9908</v>
      </c>
      <c r="L3344" s="2" t="s">
        <v>9918</v>
      </c>
      <c r="M3344" s="2">
        <v>4</v>
      </c>
      <c r="N3344" s="2">
        <v>7359.29</v>
      </c>
      <c r="O3344" s="2">
        <v>29437.16</v>
      </c>
      <c r="P3344" s="2">
        <v>15.77</v>
      </c>
      <c r="Q3344" s="2">
        <v>24794.92</v>
      </c>
      <c r="R3344" s="2">
        <v>4</v>
      </c>
      <c r="S3344" s="2">
        <f t="shared" si="156"/>
        <v>5</v>
      </c>
      <c r="T3344" s="2">
        <f t="shared" si="157"/>
        <v>0</v>
      </c>
      <c r="U3344" s="6">
        <f t="shared" si="158"/>
        <v>30.869267624914443</v>
      </c>
    </row>
    <row r="3345" spans="1:21" x14ac:dyDescent="0.3">
      <c r="A3345" s="2" t="s">
        <v>3360</v>
      </c>
      <c r="B3345" s="2" t="s">
        <v>8300</v>
      </c>
      <c r="C3345" s="3">
        <v>45695</v>
      </c>
      <c r="D3345" s="4">
        <v>8</v>
      </c>
      <c r="E3345" s="3">
        <v>45699</v>
      </c>
      <c r="F3345" s="3">
        <v>45701</v>
      </c>
      <c r="G3345" s="3">
        <v>26664</v>
      </c>
      <c r="H3345" s="2" t="s">
        <v>9882</v>
      </c>
      <c r="I3345" s="2" t="s">
        <v>9902</v>
      </c>
      <c r="J3345" s="2" t="s">
        <v>9903</v>
      </c>
      <c r="K3345" s="2" t="s">
        <v>9907</v>
      </c>
      <c r="L3345" s="2" t="s">
        <v>9914</v>
      </c>
      <c r="M3345" s="2">
        <v>3</v>
      </c>
      <c r="N3345" s="2">
        <v>9789.34</v>
      </c>
      <c r="O3345" s="2">
        <v>29368.02</v>
      </c>
      <c r="P3345" s="2">
        <v>1.34</v>
      </c>
      <c r="Q3345" s="2">
        <v>28974.49</v>
      </c>
      <c r="R3345" s="2">
        <v>4</v>
      </c>
      <c r="S3345" s="2">
        <f t="shared" si="156"/>
        <v>6</v>
      </c>
      <c r="T3345" s="2">
        <f t="shared" si="157"/>
        <v>2</v>
      </c>
      <c r="U3345" s="6">
        <f t="shared" si="158"/>
        <v>52.102717501520992</v>
      </c>
    </row>
    <row r="3346" spans="1:21" x14ac:dyDescent="0.3">
      <c r="A3346" s="2" t="s">
        <v>3361</v>
      </c>
      <c r="B3346" s="2" t="s">
        <v>8301</v>
      </c>
      <c r="C3346" s="3">
        <v>45620</v>
      </c>
      <c r="D3346" s="4">
        <v>10</v>
      </c>
      <c r="E3346" s="3">
        <v>45624</v>
      </c>
      <c r="F3346" s="3">
        <v>45629</v>
      </c>
      <c r="G3346" s="3">
        <v>36460</v>
      </c>
      <c r="H3346" s="2" t="s">
        <v>9882</v>
      </c>
      <c r="I3346" s="2" t="s">
        <v>9888</v>
      </c>
      <c r="J3346" s="2" t="s">
        <v>9903</v>
      </c>
      <c r="K3346" s="2" t="s">
        <v>9907</v>
      </c>
      <c r="L3346" s="2" t="s">
        <v>9914</v>
      </c>
      <c r="M3346" s="2">
        <v>10</v>
      </c>
      <c r="N3346" s="2">
        <v>30588.43</v>
      </c>
      <c r="O3346" s="2">
        <v>305884.3</v>
      </c>
      <c r="P3346" s="2">
        <v>21.94</v>
      </c>
      <c r="Q3346" s="2">
        <v>238773.28</v>
      </c>
      <c r="R3346" s="2">
        <v>1</v>
      </c>
      <c r="S3346" s="2">
        <f t="shared" si="156"/>
        <v>9</v>
      </c>
      <c r="T3346" s="2">
        <f t="shared" si="157"/>
        <v>1</v>
      </c>
      <c r="U3346" s="6">
        <f t="shared" si="158"/>
        <v>25.077392860903444</v>
      </c>
    </row>
    <row r="3347" spans="1:21" x14ac:dyDescent="0.3">
      <c r="A3347" s="2" t="s">
        <v>3362</v>
      </c>
      <c r="B3347" s="2" t="s">
        <v>8302</v>
      </c>
      <c r="C3347" s="3">
        <v>45701</v>
      </c>
      <c r="D3347" s="4">
        <v>7</v>
      </c>
      <c r="E3347" s="3">
        <v>45704</v>
      </c>
      <c r="F3347" s="3">
        <v>45708</v>
      </c>
      <c r="G3347" s="3">
        <v>35050</v>
      </c>
      <c r="H3347" s="2" t="s">
        <v>9882</v>
      </c>
      <c r="I3347" s="2" t="s">
        <v>9895</v>
      </c>
      <c r="J3347" s="2" t="s">
        <v>9903</v>
      </c>
      <c r="K3347" s="2" t="s">
        <v>9908</v>
      </c>
      <c r="L3347" s="2" t="s">
        <v>9934</v>
      </c>
      <c r="M3347" s="2">
        <v>4</v>
      </c>
      <c r="N3347" s="2">
        <v>4574.38</v>
      </c>
      <c r="O3347" s="2">
        <v>18297.52</v>
      </c>
      <c r="P3347" s="2">
        <v>28.15</v>
      </c>
      <c r="Q3347" s="2">
        <v>13146.77</v>
      </c>
      <c r="R3347" s="2">
        <v>2</v>
      </c>
      <c r="S3347" s="2">
        <f t="shared" si="156"/>
        <v>7</v>
      </c>
      <c r="T3347" s="2">
        <f t="shared" si="157"/>
        <v>0</v>
      </c>
      <c r="U3347" s="6">
        <f t="shared" si="158"/>
        <v>29.160204892696282</v>
      </c>
    </row>
    <row r="3348" spans="1:21" x14ac:dyDescent="0.3">
      <c r="A3348" s="2" t="s">
        <v>3363</v>
      </c>
      <c r="B3348" s="2" t="s">
        <v>8303</v>
      </c>
      <c r="C3348" s="3">
        <v>45708</v>
      </c>
      <c r="D3348" s="4">
        <v>8</v>
      </c>
      <c r="E3348" s="3">
        <v>45711</v>
      </c>
      <c r="F3348" s="3">
        <v>45712</v>
      </c>
      <c r="G3348" s="3">
        <v>30426</v>
      </c>
      <c r="H3348" s="2" t="s">
        <v>9879</v>
      </c>
      <c r="I3348" s="2" t="s">
        <v>9896</v>
      </c>
      <c r="J3348" s="2" t="s">
        <v>9904</v>
      </c>
      <c r="K3348" s="2" t="s">
        <v>9909</v>
      </c>
      <c r="L3348" s="2" t="s">
        <v>9923</v>
      </c>
      <c r="M3348" s="2">
        <v>6</v>
      </c>
      <c r="N3348" s="2">
        <v>35429.03</v>
      </c>
      <c r="O3348" s="2">
        <v>212574.18</v>
      </c>
      <c r="P3348" s="2">
        <v>4.62</v>
      </c>
      <c r="Q3348" s="2">
        <v>202753.25</v>
      </c>
      <c r="R3348" s="2">
        <v>5</v>
      </c>
      <c r="S3348" s="2">
        <f t="shared" si="156"/>
        <v>4</v>
      </c>
      <c r="T3348" s="2">
        <f t="shared" si="157"/>
        <v>4</v>
      </c>
      <c r="U3348" s="6">
        <f t="shared" si="158"/>
        <v>41.839169744046863</v>
      </c>
    </row>
    <row r="3349" spans="1:21" x14ac:dyDescent="0.3">
      <c r="A3349" s="2" t="s">
        <v>3364</v>
      </c>
      <c r="B3349" s="2" t="s">
        <v>8304</v>
      </c>
      <c r="C3349" s="3">
        <v>45603</v>
      </c>
      <c r="D3349" s="4">
        <v>8</v>
      </c>
      <c r="E3349" s="3">
        <v>45606</v>
      </c>
      <c r="F3349" s="3">
        <v>45609</v>
      </c>
      <c r="G3349" s="3">
        <v>31952</v>
      </c>
      <c r="H3349" s="2" t="s">
        <v>9879</v>
      </c>
      <c r="I3349" s="2" t="s">
        <v>9886</v>
      </c>
      <c r="J3349" s="2" t="s">
        <v>9906</v>
      </c>
      <c r="K3349" s="2" t="s">
        <v>9911</v>
      </c>
      <c r="L3349" s="2" t="s">
        <v>9926</v>
      </c>
      <c r="M3349" s="2">
        <v>2</v>
      </c>
      <c r="N3349" s="2">
        <v>30271.49</v>
      </c>
      <c r="O3349" s="2">
        <v>60542.98</v>
      </c>
      <c r="P3349" s="2">
        <v>8.74</v>
      </c>
      <c r="Q3349" s="2">
        <v>55251.519999999997</v>
      </c>
      <c r="R3349" s="2">
        <v>1</v>
      </c>
      <c r="S3349" s="2">
        <f t="shared" si="156"/>
        <v>6</v>
      </c>
      <c r="T3349" s="2">
        <f t="shared" si="157"/>
        <v>2</v>
      </c>
      <c r="U3349" s="6">
        <f t="shared" si="158"/>
        <v>37.373054755043228</v>
      </c>
    </row>
    <row r="3350" spans="1:21" x14ac:dyDescent="0.3">
      <c r="A3350" s="2" t="s">
        <v>3365</v>
      </c>
      <c r="B3350" s="2" t="s">
        <v>8305</v>
      </c>
      <c r="C3350" s="3">
        <v>45319</v>
      </c>
      <c r="D3350" s="4">
        <v>9</v>
      </c>
      <c r="E3350" s="3">
        <v>45321</v>
      </c>
      <c r="F3350" s="3">
        <v>45325</v>
      </c>
      <c r="G3350" s="3">
        <v>27332</v>
      </c>
      <c r="H3350" s="2" t="s">
        <v>9879</v>
      </c>
      <c r="I3350" s="2" t="s">
        <v>9886</v>
      </c>
      <c r="J3350" s="2" t="s">
        <v>9904</v>
      </c>
      <c r="K3350" s="2" t="s">
        <v>9909</v>
      </c>
      <c r="L3350" s="2" t="s">
        <v>9927</v>
      </c>
      <c r="M3350" s="2">
        <v>10</v>
      </c>
      <c r="N3350" s="2">
        <v>12229.51</v>
      </c>
      <c r="O3350" s="2">
        <v>122295.1</v>
      </c>
      <c r="P3350" s="2">
        <v>1.89</v>
      </c>
      <c r="Q3350" s="2">
        <v>119983.72</v>
      </c>
      <c r="R3350" s="2">
        <v>1</v>
      </c>
      <c r="S3350" s="2">
        <f t="shared" si="156"/>
        <v>6</v>
      </c>
      <c r="T3350" s="2">
        <f t="shared" si="157"/>
        <v>3</v>
      </c>
      <c r="U3350" s="6">
        <f t="shared" si="158"/>
        <v>49.245061198196261</v>
      </c>
    </row>
    <row r="3351" spans="1:21" x14ac:dyDescent="0.3">
      <c r="A3351" s="2" t="s">
        <v>3366</v>
      </c>
      <c r="B3351" s="2" t="s">
        <v>8306</v>
      </c>
      <c r="C3351" s="3">
        <v>45704</v>
      </c>
      <c r="D3351" s="4">
        <v>8</v>
      </c>
      <c r="E3351" s="3">
        <v>45709</v>
      </c>
      <c r="F3351" s="3">
        <v>45710</v>
      </c>
      <c r="G3351" s="3">
        <v>33777</v>
      </c>
      <c r="H3351" s="2" t="s">
        <v>9882</v>
      </c>
      <c r="I3351" s="2" t="s">
        <v>9887</v>
      </c>
      <c r="J3351" s="2" t="s">
        <v>9905</v>
      </c>
      <c r="K3351" s="2" t="s">
        <v>9910</v>
      </c>
      <c r="L3351" s="2" t="s">
        <v>9924</v>
      </c>
      <c r="M3351" s="2">
        <v>7</v>
      </c>
      <c r="N3351" s="2">
        <v>44249.17</v>
      </c>
      <c r="O3351" s="2">
        <v>309744.19</v>
      </c>
      <c r="P3351" s="2">
        <v>17.55</v>
      </c>
      <c r="Q3351" s="2">
        <v>255384.08</v>
      </c>
      <c r="R3351" s="2">
        <v>3</v>
      </c>
      <c r="S3351" s="2">
        <f t="shared" si="156"/>
        <v>6</v>
      </c>
      <c r="T3351" s="2">
        <f t="shared" si="157"/>
        <v>2</v>
      </c>
      <c r="U3351" s="6">
        <f t="shared" si="158"/>
        <v>32.65303164505999</v>
      </c>
    </row>
    <row r="3352" spans="1:21" x14ac:dyDescent="0.3">
      <c r="A3352" s="2" t="s">
        <v>3367</v>
      </c>
      <c r="B3352" s="2" t="s">
        <v>8307</v>
      </c>
      <c r="C3352" s="3">
        <v>45262</v>
      </c>
      <c r="D3352" s="4">
        <v>10</v>
      </c>
      <c r="E3352" s="3">
        <v>45265</v>
      </c>
      <c r="F3352" s="3">
        <v>45269</v>
      </c>
      <c r="G3352" s="3">
        <v>25635</v>
      </c>
      <c r="H3352" s="2" t="s">
        <v>9879</v>
      </c>
      <c r="I3352" s="2" t="s">
        <v>9886</v>
      </c>
      <c r="J3352" s="2" t="s">
        <v>9904</v>
      </c>
      <c r="K3352" s="2" t="s">
        <v>9909</v>
      </c>
      <c r="L3352" s="2" t="s">
        <v>9916</v>
      </c>
      <c r="M3352" s="2">
        <v>9</v>
      </c>
      <c r="N3352" s="2">
        <v>10871.16</v>
      </c>
      <c r="O3352" s="2">
        <v>97840.44</v>
      </c>
      <c r="P3352" s="2">
        <v>5.15</v>
      </c>
      <c r="Q3352" s="2">
        <v>92801.66</v>
      </c>
      <c r="R3352" s="2">
        <v>2</v>
      </c>
      <c r="S3352" s="2">
        <f t="shared" si="156"/>
        <v>7</v>
      </c>
      <c r="T3352" s="2">
        <f t="shared" si="157"/>
        <v>3</v>
      </c>
      <c r="U3352" s="6">
        <f t="shared" si="158"/>
        <v>53.737159661309128</v>
      </c>
    </row>
    <row r="3353" spans="1:21" x14ac:dyDescent="0.3">
      <c r="A3353" s="2" t="s">
        <v>3368</v>
      </c>
      <c r="B3353" s="2" t="s">
        <v>8308</v>
      </c>
      <c r="C3353" s="3">
        <v>45606</v>
      </c>
      <c r="D3353" s="4">
        <v>4</v>
      </c>
      <c r="E3353" s="3">
        <v>45610</v>
      </c>
      <c r="F3353" s="3">
        <v>45611</v>
      </c>
      <c r="G3353" s="3">
        <v>22351</v>
      </c>
      <c r="H3353" s="2" t="s">
        <v>9882</v>
      </c>
      <c r="I3353" s="2" t="s">
        <v>9898</v>
      </c>
      <c r="J3353" s="2" t="s">
        <v>9905</v>
      </c>
      <c r="K3353" s="2" t="s">
        <v>9910</v>
      </c>
      <c r="L3353" s="2" t="s">
        <v>9925</v>
      </c>
      <c r="M3353" s="2">
        <v>5</v>
      </c>
      <c r="N3353" s="2">
        <v>42783.040000000001</v>
      </c>
      <c r="O3353" s="2">
        <v>213915.2</v>
      </c>
      <c r="P3353" s="2">
        <v>19.149999999999999</v>
      </c>
      <c r="Q3353" s="2">
        <v>172950.44</v>
      </c>
      <c r="R3353" s="2">
        <v>3</v>
      </c>
      <c r="S3353" s="2">
        <f t="shared" si="156"/>
        <v>5</v>
      </c>
      <c r="T3353" s="2">
        <f t="shared" si="157"/>
        <v>-1</v>
      </c>
      <c r="U3353" s="6">
        <f t="shared" si="158"/>
        <v>63.668720054757017</v>
      </c>
    </row>
    <row r="3354" spans="1:21" x14ac:dyDescent="0.3">
      <c r="A3354" s="2" t="s">
        <v>3369</v>
      </c>
      <c r="B3354" s="2" t="s">
        <v>8309</v>
      </c>
      <c r="C3354" s="3">
        <v>45852</v>
      </c>
      <c r="D3354" s="4">
        <v>3</v>
      </c>
      <c r="E3354" s="3">
        <v>45854</v>
      </c>
      <c r="F3354" s="3">
        <v>45855</v>
      </c>
      <c r="G3354" s="3">
        <v>35957</v>
      </c>
      <c r="H3354" s="2" t="s">
        <v>9881</v>
      </c>
      <c r="I3354" s="2" t="s">
        <v>9890</v>
      </c>
      <c r="J3354" s="2" t="s">
        <v>9906</v>
      </c>
      <c r="K3354" s="2" t="s">
        <v>9911</v>
      </c>
      <c r="L3354" s="2" t="s">
        <v>9919</v>
      </c>
      <c r="M3354" s="2">
        <v>6</v>
      </c>
      <c r="N3354" s="2">
        <v>12945.83</v>
      </c>
      <c r="O3354" s="2">
        <v>77674.98</v>
      </c>
      <c r="P3354" s="2">
        <v>19.61</v>
      </c>
      <c r="Q3354" s="2">
        <v>62442.92</v>
      </c>
      <c r="R3354" s="2">
        <v>1</v>
      </c>
      <c r="S3354" s="2">
        <f t="shared" si="156"/>
        <v>3</v>
      </c>
      <c r="T3354" s="2">
        <f t="shared" si="157"/>
        <v>0</v>
      </c>
      <c r="U3354" s="6">
        <f t="shared" si="158"/>
        <v>27.091033538672143</v>
      </c>
    </row>
    <row r="3355" spans="1:21" x14ac:dyDescent="0.3">
      <c r="A3355" s="2" t="s">
        <v>3370</v>
      </c>
      <c r="B3355" s="2" t="s">
        <v>8310</v>
      </c>
      <c r="C3355" s="3">
        <v>45866</v>
      </c>
      <c r="D3355" s="4">
        <v>6</v>
      </c>
      <c r="E3355" s="3">
        <v>45868</v>
      </c>
      <c r="F3355" s="3">
        <v>45869</v>
      </c>
      <c r="G3355" s="3">
        <v>33600</v>
      </c>
      <c r="H3355" s="2" t="s">
        <v>9882</v>
      </c>
      <c r="I3355" s="2" t="s">
        <v>9895</v>
      </c>
      <c r="J3355" s="2" t="s">
        <v>9904</v>
      </c>
      <c r="K3355" s="2" t="s">
        <v>9912</v>
      </c>
      <c r="L3355" s="2" t="s">
        <v>9933</v>
      </c>
      <c r="M3355" s="2">
        <v>7</v>
      </c>
      <c r="N3355" s="2">
        <v>47116.21</v>
      </c>
      <c r="O3355" s="2">
        <v>329813.46999999997</v>
      </c>
      <c r="P3355" s="2">
        <v>17.739999999999998</v>
      </c>
      <c r="Q3355" s="2">
        <v>271304.56</v>
      </c>
      <c r="R3355" s="2">
        <v>1</v>
      </c>
      <c r="S3355" s="2">
        <f t="shared" si="156"/>
        <v>3</v>
      </c>
      <c r="T3355" s="2">
        <f t="shared" si="157"/>
        <v>3</v>
      </c>
      <c r="U3355" s="6">
        <f t="shared" si="158"/>
        <v>33.581821026282853</v>
      </c>
    </row>
    <row r="3356" spans="1:21" x14ac:dyDescent="0.3">
      <c r="A3356" s="2" t="s">
        <v>3371</v>
      </c>
      <c r="B3356" s="2" t="s">
        <v>8311</v>
      </c>
      <c r="C3356" s="3">
        <v>45476</v>
      </c>
      <c r="D3356" s="4">
        <v>8</v>
      </c>
      <c r="E3356" s="3">
        <v>45477</v>
      </c>
      <c r="F3356" s="3">
        <v>45480</v>
      </c>
      <c r="G3356" s="3">
        <v>31282</v>
      </c>
      <c r="H3356" s="2" t="s">
        <v>9882</v>
      </c>
      <c r="I3356" s="2" t="s">
        <v>9888</v>
      </c>
      <c r="J3356" s="2" t="s">
        <v>9904</v>
      </c>
      <c r="K3356" s="2" t="s">
        <v>9909</v>
      </c>
      <c r="L3356" s="2" t="s">
        <v>9929</v>
      </c>
      <c r="M3356" s="2">
        <v>8</v>
      </c>
      <c r="N3356" s="2">
        <v>23103.77</v>
      </c>
      <c r="O3356" s="2">
        <v>184830.16</v>
      </c>
      <c r="P3356" s="2">
        <v>21.06</v>
      </c>
      <c r="Q3356" s="2">
        <v>145904.93</v>
      </c>
      <c r="R3356" s="2">
        <v>4</v>
      </c>
      <c r="S3356" s="2">
        <f t="shared" si="156"/>
        <v>4</v>
      </c>
      <c r="T3356" s="2">
        <f t="shared" si="157"/>
        <v>4</v>
      </c>
      <c r="U3356" s="6">
        <f t="shared" si="158"/>
        <v>38.861054072553046</v>
      </c>
    </row>
    <row r="3357" spans="1:21" x14ac:dyDescent="0.3">
      <c r="A3357" s="2" t="s">
        <v>3372</v>
      </c>
      <c r="B3357" s="2" t="s">
        <v>8312</v>
      </c>
      <c r="C3357" s="3">
        <v>45584</v>
      </c>
      <c r="D3357" s="4">
        <v>6</v>
      </c>
      <c r="E3357" s="3">
        <v>45587</v>
      </c>
      <c r="F3357" s="3">
        <v>45589</v>
      </c>
      <c r="G3357" s="3">
        <v>28368</v>
      </c>
      <c r="H3357" s="2" t="s">
        <v>9879</v>
      </c>
      <c r="I3357" s="2" t="s">
        <v>9896</v>
      </c>
      <c r="J3357" s="2" t="s">
        <v>9906</v>
      </c>
      <c r="K3357" s="2" t="s">
        <v>9911</v>
      </c>
      <c r="L3357" s="2" t="s">
        <v>9936</v>
      </c>
      <c r="M3357" s="2">
        <v>5</v>
      </c>
      <c r="N3357" s="2">
        <v>41839.58</v>
      </c>
      <c r="O3357" s="2">
        <v>209197.9</v>
      </c>
      <c r="P3357" s="2">
        <v>7.07</v>
      </c>
      <c r="Q3357" s="2">
        <v>194407.61</v>
      </c>
      <c r="R3357" s="2">
        <v>5</v>
      </c>
      <c r="S3357" s="2">
        <f t="shared" si="156"/>
        <v>5</v>
      </c>
      <c r="T3357" s="2">
        <f t="shared" si="157"/>
        <v>1</v>
      </c>
      <c r="U3357" s="6">
        <f t="shared" si="158"/>
        <v>47.134839151266256</v>
      </c>
    </row>
    <row r="3358" spans="1:21" x14ac:dyDescent="0.3">
      <c r="A3358" s="2" t="s">
        <v>3373</v>
      </c>
      <c r="B3358" s="2" t="s">
        <v>8313</v>
      </c>
      <c r="C3358" s="3">
        <v>45277</v>
      </c>
      <c r="D3358" s="4">
        <v>6</v>
      </c>
      <c r="E3358" s="3">
        <v>45281</v>
      </c>
      <c r="F3358" s="3">
        <v>45285</v>
      </c>
      <c r="G3358" s="3">
        <v>39228</v>
      </c>
      <c r="H3358" s="2" t="s">
        <v>9880</v>
      </c>
      <c r="I3358" s="2" t="s">
        <v>9892</v>
      </c>
      <c r="J3358" s="2" t="s">
        <v>9904</v>
      </c>
      <c r="K3358" s="2" t="s">
        <v>9912</v>
      </c>
      <c r="L3358" s="2" t="s">
        <v>9928</v>
      </c>
      <c r="M3358" s="2">
        <v>7</v>
      </c>
      <c r="N3358" s="2">
        <v>39068.9</v>
      </c>
      <c r="O3358" s="2">
        <v>273482.3</v>
      </c>
      <c r="P3358" s="2">
        <v>29.37</v>
      </c>
      <c r="Q3358" s="2">
        <v>193160.55</v>
      </c>
      <c r="R3358" s="2">
        <v>4</v>
      </c>
      <c r="S3358" s="2">
        <f t="shared" si="156"/>
        <v>8</v>
      </c>
      <c r="T3358" s="2">
        <f t="shared" si="157"/>
        <v>-2</v>
      </c>
      <c r="U3358" s="6">
        <f t="shared" si="158"/>
        <v>16.561926236108874</v>
      </c>
    </row>
    <row r="3359" spans="1:21" x14ac:dyDescent="0.3">
      <c r="A3359" s="2" t="s">
        <v>3374</v>
      </c>
      <c r="B3359" s="2" t="s">
        <v>8314</v>
      </c>
      <c r="C3359" s="3">
        <v>45254</v>
      </c>
      <c r="D3359" s="4">
        <v>4</v>
      </c>
      <c r="E3359" s="3">
        <v>45258</v>
      </c>
      <c r="F3359" s="3">
        <v>45262</v>
      </c>
      <c r="G3359" s="3">
        <v>26402</v>
      </c>
      <c r="H3359" s="2" t="s">
        <v>9879</v>
      </c>
      <c r="I3359" s="2" t="s">
        <v>9886</v>
      </c>
      <c r="J3359" s="2" t="s">
        <v>9904</v>
      </c>
      <c r="K3359" s="2" t="s">
        <v>9912</v>
      </c>
      <c r="L3359" s="2" t="s">
        <v>9920</v>
      </c>
      <c r="M3359" s="2">
        <v>5</v>
      </c>
      <c r="N3359" s="2">
        <v>14038.51</v>
      </c>
      <c r="O3359" s="2">
        <v>70192.55</v>
      </c>
      <c r="P3359" s="2">
        <v>16.13</v>
      </c>
      <c r="Q3359" s="2">
        <v>58870.49</v>
      </c>
      <c r="R3359" s="2">
        <v>4</v>
      </c>
      <c r="S3359" s="2">
        <f t="shared" si="156"/>
        <v>8</v>
      </c>
      <c r="T3359" s="2">
        <f t="shared" si="157"/>
        <v>-4</v>
      </c>
      <c r="U3359" s="6">
        <f t="shared" si="158"/>
        <v>51.613963039014372</v>
      </c>
    </row>
    <row r="3360" spans="1:21" x14ac:dyDescent="0.3">
      <c r="A3360" s="2" t="s">
        <v>3375</v>
      </c>
      <c r="B3360" s="2" t="s">
        <v>8315</v>
      </c>
      <c r="C3360" s="3">
        <v>45618</v>
      </c>
      <c r="D3360" s="4">
        <v>4</v>
      </c>
      <c r="E3360" s="3">
        <v>45622</v>
      </c>
      <c r="F3360" s="3">
        <v>45623</v>
      </c>
      <c r="G3360" s="3">
        <v>33043</v>
      </c>
      <c r="H3360" s="2" t="s">
        <v>9879</v>
      </c>
      <c r="I3360" s="2" t="s">
        <v>9900</v>
      </c>
      <c r="J3360" s="2" t="s">
        <v>9904</v>
      </c>
      <c r="K3360" s="2" t="s">
        <v>9909</v>
      </c>
      <c r="L3360" s="2" t="s">
        <v>9923</v>
      </c>
      <c r="M3360" s="2">
        <v>7</v>
      </c>
      <c r="N3360" s="2">
        <v>27459.78</v>
      </c>
      <c r="O3360" s="2">
        <v>192218.46</v>
      </c>
      <c r="P3360" s="2">
        <v>9.92</v>
      </c>
      <c r="Q3360" s="2">
        <v>173150.39</v>
      </c>
      <c r="R3360" s="2">
        <v>1</v>
      </c>
      <c r="S3360" s="2">
        <f t="shared" si="156"/>
        <v>5</v>
      </c>
      <c r="T3360" s="2">
        <f t="shared" si="157"/>
        <v>-1</v>
      </c>
      <c r="U3360" s="6">
        <f t="shared" si="158"/>
        <v>34.427800375469339</v>
      </c>
    </row>
    <row r="3361" spans="1:21" x14ac:dyDescent="0.3">
      <c r="A3361" s="2" t="s">
        <v>3376</v>
      </c>
      <c r="B3361" s="2" t="s">
        <v>8316</v>
      </c>
      <c r="C3361" s="3">
        <v>45522</v>
      </c>
      <c r="D3361" s="4">
        <v>7</v>
      </c>
      <c r="E3361" s="3">
        <v>45524</v>
      </c>
      <c r="F3361" s="3">
        <v>45529</v>
      </c>
      <c r="G3361" s="3">
        <v>28088</v>
      </c>
      <c r="H3361" s="2" t="s">
        <v>9881</v>
      </c>
      <c r="I3361" s="2" t="s">
        <v>9890</v>
      </c>
      <c r="J3361" s="2" t="s">
        <v>9904</v>
      </c>
      <c r="K3361" s="2" t="s">
        <v>9909</v>
      </c>
      <c r="L3361" s="2" t="s">
        <v>9927</v>
      </c>
      <c r="M3361" s="2">
        <v>1</v>
      </c>
      <c r="N3361" s="2">
        <v>17109.86</v>
      </c>
      <c r="O3361" s="2">
        <v>17109.86</v>
      </c>
      <c r="P3361" s="2">
        <v>6.69</v>
      </c>
      <c r="Q3361" s="2">
        <v>15965.21</v>
      </c>
      <c r="R3361" s="2">
        <v>2</v>
      </c>
      <c r="S3361" s="2">
        <f t="shared" si="156"/>
        <v>7</v>
      </c>
      <c r="T3361" s="2">
        <f t="shared" si="157"/>
        <v>0</v>
      </c>
      <c r="U3361" s="6">
        <f t="shared" si="158"/>
        <v>47.729690468208737</v>
      </c>
    </row>
    <row r="3362" spans="1:21" x14ac:dyDescent="0.3">
      <c r="A3362" s="2" t="s">
        <v>3377</v>
      </c>
      <c r="B3362" s="2" t="s">
        <v>8317</v>
      </c>
      <c r="C3362" s="3">
        <v>45630</v>
      </c>
      <c r="D3362" s="4">
        <v>4</v>
      </c>
      <c r="E3362" s="3">
        <v>45631</v>
      </c>
      <c r="F3362" s="3">
        <v>45635</v>
      </c>
      <c r="G3362" s="3">
        <v>27501</v>
      </c>
      <c r="H3362" s="2" t="s">
        <v>9879</v>
      </c>
      <c r="I3362" s="2" t="s">
        <v>9886</v>
      </c>
      <c r="J3362" s="2" t="s">
        <v>9906</v>
      </c>
      <c r="K3362" s="2" t="s">
        <v>9911</v>
      </c>
      <c r="L3362" s="2" t="s">
        <v>9936</v>
      </c>
      <c r="M3362" s="2">
        <v>10</v>
      </c>
      <c r="N3362" s="2">
        <v>35730.35</v>
      </c>
      <c r="O3362" s="2">
        <v>357303.5</v>
      </c>
      <c r="P3362" s="2">
        <v>21.4</v>
      </c>
      <c r="Q3362" s="2">
        <v>280840.55</v>
      </c>
      <c r="R3362" s="2">
        <v>3</v>
      </c>
      <c r="S3362" s="2">
        <f t="shared" si="156"/>
        <v>5</v>
      </c>
      <c r="T3362" s="2">
        <f t="shared" si="157"/>
        <v>-1</v>
      </c>
      <c r="U3362" s="6">
        <f t="shared" si="158"/>
        <v>49.633138038657393</v>
      </c>
    </row>
    <row r="3363" spans="1:21" x14ac:dyDescent="0.3">
      <c r="A3363" s="2" t="s">
        <v>3378</v>
      </c>
      <c r="B3363" s="2" t="s">
        <v>8318</v>
      </c>
      <c r="C3363" s="3">
        <v>45261</v>
      </c>
      <c r="D3363" s="4">
        <v>7</v>
      </c>
      <c r="E3363" s="3">
        <v>45266</v>
      </c>
      <c r="F3363" s="3">
        <v>45268</v>
      </c>
      <c r="G3363" s="3">
        <v>35160</v>
      </c>
      <c r="H3363" s="2" t="s">
        <v>9879</v>
      </c>
      <c r="I3363" s="2" t="s">
        <v>9900</v>
      </c>
      <c r="J3363" s="2" t="s">
        <v>9905</v>
      </c>
      <c r="K3363" s="2" t="s">
        <v>9910</v>
      </c>
      <c r="L3363" s="2" t="s">
        <v>9925</v>
      </c>
      <c r="M3363" s="2">
        <v>1</v>
      </c>
      <c r="N3363" s="2">
        <v>30301.23</v>
      </c>
      <c r="O3363" s="2">
        <v>30301.23</v>
      </c>
      <c r="P3363" s="2">
        <v>0.44</v>
      </c>
      <c r="Q3363" s="2">
        <v>30167.9</v>
      </c>
      <c r="R3363" s="2">
        <v>1</v>
      </c>
      <c r="S3363" s="2">
        <f t="shared" si="156"/>
        <v>7</v>
      </c>
      <c r="T3363" s="2">
        <f t="shared" si="157"/>
        <v>0</v>
      </c>
      <c r="U3363" s="6">
        <f t="shared" si="158"/>
        <v>27.655030800821354</v>
      </c>
    </row>
    <row r="3364" spans="1:21" x14ac:dyDescent="0.3">
      <c r="A3364" s="2" t="s">
        <v>3379</v>
      </c>
      <c r="B3364" s="2" t="s">
        <v>8319</v>
      </c>
      <c r="C3364" s="3">
        <v>45260</v>
      </c>
      <c r="D3364" s="4">
        <v>10</v>
      </c>
      <c r="E3364" s="3">
        <v>45264</v>
      </c>
      <c r="F3364" s="3">
        <v>45265</v>
      </c>
      <c r="G3364" s="3">
        <v>37041</v>
      </c>
      <c r="H3364" s="2" t="s">
        <v>9880</v>
      </c>
      <c r="I3364" s="2" t="s">
        <v>9884</v>
      </c>
      <c r="J3364" s="2" t="s">
        <v>9903</v>
      </c>
      <c r="K3364" s="2" t="s">
        <v>9907</v>
      </c>
      <c r="L3364" s="2" t="s">
        <v>9931</v>
      </c>
      <c r="M3364" s="2">
        <v>10</v>
      </c>
      <c r="N3364" s="2">
        <v>33679.81</v>
      </c>
      <c r="O3364" s="2">
        <v>336798.1</v>
      </c>
      <c r="P3364" s="2">
        <v>1.81</v>
      </c>
      <c r="Q3364" s="2">
        <v>330702.05</v>
      </c>
      <c r="R3364" s="2">
        <v>4</v>
      </c>
      <c r="S3364" s="2">
        <f t="shared" si="156"/>
        <v>5</v>
      </c>
      <c r="T3364" s="2">
        <f t="shared" si="157"/>
        <v>5</v>
      </c>
      <c r="U3364" s="6">
        <f t="shared" si="158"/>
        <v>22.504404761904762</v>
      </c>
    </row>
    <row r="3365" spans="1:21" x14ac:dyDescent="0.3">
      <c r="A3365" s="2" t="s">
        <v>3380</v>
      </c>
      <c r="B3365" s="2" t="s">
        <v>8320</v>
      </c>
      <c r="C3365" s="3">
        <v>45408</v>
      </c>
      <c r="D3365" s="4">
        <v>8</v>
      </c>
      <c r="E3365" s="3">
        <v>45411</v>
      </c>
      <c r="F3365" s="3">
        <v>45412</v>
      </c>
      <c r="G3365" s="3">
        <v>38716</v>
      </c>
      <c r="H3365" s="2" t="s">
        <v>9879</v>
      </c>
      <c r="I3365" s="2" t="s">
        <v>9900</v>
      </c>
      <c r="J3365" s="2" t="s">
        <v>9903</v>
      </c>
      <c r="K3365" s="2" t="s">
        <v>9908</v>
      </c>
      <c r="L3365" s="2" t="s">
        <v>9918</v>
      </c>
      <c r="M3365" s="2">
        <v>2</v>
      </c>
      <c r="N3365" s="2">
        <v>47629.760000000002</v>
      </c>
      <c r="O3365" s="2">
        <v>95259.520000000004</v>
      </c>
      <c r="P3365" s="2">
        <v>22.8</v>
      </c>
      <c r="Q3365" s="2">
        <v>73540.350000000006</v>
      </c>
      <c r="R3365" s="2">
        <v>2</v>
      </c>
      <c r="S3365" s="2">
        <f t="shared" si="156"/>
        <v>4</v>
      </c>
      <c r="T3365" s="2">
        <f t="shared" si="157"/>
        <v>4</v>
      </c>
      <c r="U3365" s="6">
        <f t="shared" si="158"/>
        <v>18.321697467488022</v>
      </c>
    </row>
    <row r="3366" spans="1:21" x14ac:dyDescent="0.3">
      <c r="A3366" s="2" t="s">
        <v>3381</v>
      </c>
      <c r="B3366" s="2" t="s">
        <v>8321</v>
      </c>
      <c r="C3366" s="3">
        <v>45606</v>
      </c>
      <c r="D3366" s="4">
        <v>3</v>
      </c>
      <c r="E3366" s="3">
        <v>45610</v>
      </c>
      <c r="F3366" s="3">
        <v>45615</v>
      </c>
      <c r="G3366" s="3">
        <v>23771</v>
      </c>
      <c r="H3366" s="2" t="s">
        <v>9880</v>
      </c>
      <c r="I3366" s="2" t="s">
        <v>9901</v>
      </c>
      <c r="J3366" s="2" t="s">
        <v>9903</v>
      </c>
      <c r="K3366" s="2" t="s">
        <v>9907</v>
      </c>
      <c r="L3366" s="2" t="s">
        <v>9913</v>
      </c>
      <c r="M3366" s="2">
        <v>2</v>
      </c>
      <c r="N3366" s="2">
        <v>38401.42</v>
      </c>
      <c r="O3366" s="2">
        <v>76802.84</v>
      </c>
      <c r="P3366" s="2">
        <v>17.329999999999998</v>
      </c>
      <c r="Q3366" s="2">
        <v>63492.91</v>
      </c>
      <c r="R3366" s="2">
        <v>3</v>
      </c>
      <c r="S3366" s="2">
        <f t="shared" si="156"/>
        <v>9</v>
      </c>
      <c r="T3366" s="2">
        <f t="shared" si="157"/>
        <v>-6</v>
      </c>
      <c r="U3366" s="6">
        <f t="shared" si="158"/>
        <v>59.780971937029435</v>
      </c>
    </row>
    <row r="3367" spans="1:21" x14ac:dyDescent="0.3">
      <c r="A3367" s="2" t="s">
        <v>3382</v>
      </c>
      <c r="B3367" s="2" t="s">
        <v>8322</v>
      </c>
      <c r="C3367" s="3">
        <v>45467</v>
      </c>
      <c r="D3367" s="4">
        <v>10</v>
      </c>
      <c r="E3367" s="3">
        <v>45468</v>
      </c>
      <c r="F3367" s="3">
        <v>45471</v>
      </c>
      <c r="G3367" s="3">
        <v>26021</v>
      </c>
      <c r="H3367" s="2" t="s">
        <v>9882</v>
      </c>
      <c r="I3367" s="2" t="s">
        <v>9887</v>
      </c>
      <c r="J3367" s="2" t="s">
        <v>9905</v>
      </c>
      <c r="K3367" s="2" t="s">
        <v>9910</v>
      </c>
      <c r="L3367" s="2" t="s">
        <v>9925</v>
      </c>
      <c r="M3367" s="2">
        <v>5</v>
      </c>
      <c r="N3367" s="2">
        <v>5374.37</v>
      </c>
      <c r="O3367" s="2">
        <v>26871.85</v>
      </c>
      <c r="P3367" s="2">
        <v>2.06</v>
      </c>
      <c r="Q3367" s="2">
        <v>26318.29</v>
      </c>
      <c r="R3367" s="2">
        <v>2</v>
      </c>
      <c r="S3367" s="2">
        <f t="shared" si="156"/>
        <v>4</v>
      </c>
      <c r="T3367" s="2">
        <f t="shared" si="157"/>
        <v>6</v>
      </c>
      <c r="U3367" s="6">
        <f t="shared" si="158"/>
        <v>53.238896775501928</v>
      </c>
    </row>
    <row r="3368" spans="1:21" x14ac:dyDescent="0.3">
      <c r="A3368" s="2" t="s">
        <v>3383</v>
      </c>
      <c r="B3368" s="2" t="s">
        <v>5692</v>
      </c>
      <c r="C3368" s="3">
        <v>45867</v>
      </c>
      <c r="D3368" s="4">
        <v>5</v>
      </c>
      <c r="E3368" s="3">
        <v>45870</v>
      </c>
      <c r="F3368" s="3">
        <v>45875</v>
      </c>
      <c r="G3368" s="3">
        <v>32954</v>
      </c>
      <c r="H3368" s="2" t="s">
        <v>9879</v>
      </c>
      <c r="I3368" s="2" t="s">
        <v>9883</v>
      </c>
      <c r="J3368" s="2" t="s">
        <v>9905</v>
      </c>
      <c r="K3368" s="2" t="s">
        <v>9910</v>
      </c>
      <c r="L3368" s="2" t="s">
        <v>9925</v>
      </c>
      <c r="M3368" s="2">
        <v>10</v>
      </c>
      <c r="N3368" s="2">
        <v>8889.18</v>
      </c>
      <c r="O3368" s="2">
        <v>88891.8</v>
      </c>
      <c r="P3368" s="2">
        <v>9.31</v>
      </c>
      <c r="Q3368" s="2">
        <v>80615.97</v>
      </c>
      <c r="R3368" s="2">
        <v>3</v>
      </c>
      <c r="S3368" s="2">
        <f t="shared" si="156"/>
        <v>8</v>
      </c>
      <c r="T3368" s="2">
        <f t="shared" si="157"/>
        <v>-3</v>
      </c>
      <c r="U3368" s="6">
        <f t="shared" si="158"/>
        <v>35.353867214236821</v>
      </c>
    </row>
    <row r="3369" spans="1:21" x14ac:dyDescent="0.3">
      <c r="A3369" s="2" t="s">
        <v>3384</v>
      </c>
      <c r="B3369" s="2" t="s">
        <v>8323</v>
      </c>
      <c r="C3369" s="3">
        <v>45337</v>
      </c>
      <c r="D3369" s="4">
        <v>4</v>
      </c>
      <c r="E3369" s="3">
        <v>45339</v>
      </c>
      <c r="F3369" s="3">
        <v>45341</v>
      </c>
      <c r="G3369" s="3">
        <v>29079</v>
      </c>
      <c r="H3369" s="2" t="s">
        <v>9879</v>
      </c>
      <c r="I3369" s="2" t="s">
        <v>9886</v>
      </c>
      <c r="J3369" s="2" t="s">
        <v>9905</v>
      </c>
      <c r="K3369" s="2" t="s">
        <v>9910</v>
      </c>
      <c r="L3369" s="2" t="s">
        <v>9917</v>
      </c>
      <c r="M3369" s="2">
        <v>6</v>
      </c>
      <c r="N3369" s="2">
        <v>10531.11</v>
      </c>
      <c r="O3369" s="2">
        <v>63186.66</v>
      </c>
      <c r="P3369" s="2">
        <v>8.11</v>
      </c>
      <c r="Q3369" s="2">
        <v>58062.22</v>
      </c>
      <c r="R3369" s="2">
        <v>1</v>
      </c>
      <c r="S3369" s="2">
        <f t="shared" si="156"/>
        <v>4</v>
      </c>
      <c r="T3369" s="2">
        <f t="shared" si="157"/>
        <v>0</v>
      </c>
      <c r="U3369" s="6">
        <f t="shared" si="158"/>
        <v>44.510653493631715</v>
      </c>
    </row>
    <row r="3370" spans="1:21" x14ac:dyDescent="0.3">
      <c r="A3370" s="2" t="s">
        <v>3385</v>
      </c>
      <c r="B3370" s="2" t="s">
        <v>8324</v>
      </c>
      <c r="C3370" s="3">
        <v>45399</v>
      </c>
      <c r="D3370" s="4">
        <v>4</v>
      </c>
      <c r="E3370" s="3">
        <v>45403</v>
      </c>
      <c r="F3370" s="3">
        <v>45405</v>
      </c>
      <c r="G3370" s="3">
        <v>22159</v>
      </c>
      <c r="H3370" s="2" t="s">
        <v>9879</v>
      </c>
      <c r="I3370" s="2" t="s">
        <v>9883</v>
      </c>
      <c r="J3370" s="2" t="s">
        <v>9905</v>
      </c>
      <c r="K3370" s="2" t="s">
        <v>9910</v>
      </c>
      <c r="L3370" s="2" t="s">
        <v>9917</v>
      </c>
      <c r="M3370" s="2">
        <v>10</v>
      </c>
      <c r="N3370" s="2">
        <v>10029.5</v>
      </c>
      <c r="O3370" s="2">
        <v>100295</v>
      </c>
      <c r="P3370" s="2">
        <v>20.45</v>
      </c>
      <c r="Q3370" s="2">
        <v>79784.67</v>
      </c>
      <c r="R3370" s="2">
        <v>2</v>
      </c>
      <c r="S3370" s="2">
        <f t="shared" si="156"/>
        <v>6</v>
      </c>
      <c r="T3370" s="2">
        <f t="shared" si="157"/>
        <v>-2</v>
      </c>
      <c r="U3370" s="6">
        <f t="shared" si="158"/>
        <v>63.625642321624127</v>
      </c>
    </row>
    <row r="3371" spans="1:21" x14ac:dyDescent="0.3">
      <c r="A3371" s="2" t="s">
        <v>3386</v>
      </c>
      <c r="B3371" s="2" t="s">
        <v>8325</v>
      </c>
      <c r="C3371" s="3">
        <v>45153</v>
      </c>
      <c r="D3371" s="4">
        <v>6</v>
      </c>
      <c r="E3371" s="3">
        <v>45155</v>
      </c>
      <c r="F3371" s="3">
        <v>45158</v>
      </c>
      <c r="G3371" s="3">
        <v>24685</v>
      </c>
      <c r="H3371" s="2" t="s">
        <v>9879</v>
      </c>
      <c r="I3371" s="2" t="s">
        <v>9893</v>
      </c>
      <c r="J3371" s="2" t="s">
        <v>9903</v>
      </c>
      <c r="K3371" s="2" t="s">
        <v>9907</v>
      </c>
      <c r="L3371" s="2" t="s">
        <v>9914</v>
      </c>
      <c r="M3371" s="2">
        <v>6</v>
      </c>
      <c r="N3371" s="2">
        <v>49341.68</v>
      </c>
      <c r="O3371" s="2">
        <v>296050.08</v>
      </c>
      <c r="P3371" s="2">
        <v>19.239999999999998</v>
      </c>
      <c r="Q3371" s="2">
        <v>239090.04</v>
      </c>
      <c r="R3371" s="2">
        <v>2</v>
      </c>
      <c r="S3371" s="2">
        <f t="shared" si="156"/>
        <v>5</v>
      </c>
      <c r="T3371" s="2">
        <f t="shared" si="157"/>
        <v>1</v>
      </c>
      <c r="U3371" s="6">
        <f t="shared" si="158"/>
        <v>56.039002833949759</v>
      </c>
    </row>
    <row r="3372" spans="1:21" x14ac:dyDescent="0.3">
      <c r="A3372" s="2" t="s">
        <v>3387</v>
      </c>
      <c r="B3372" s="2" t="s">
        <v>8326</v>
      </c>
      <c r="C3372" s="3">
        <v>45257</v>
      </c>
      <c r="D3372" s="4">
        <v>9</v>
      </c>
      <c r="E3372" s="3">
        <v>45261</v>
      </c>
      <c r="F3372" s="3">
        <v>45262</v>
      </c>
      <c r="G3372" s="3">
        <v>21842</v>
      </c>
      <c r="H3372" s="2" t="s">
        <v>9879</v>
      </c>
      <c r="I3372" s="2" t="s">
        <v>9893</v>
      </c>
      <c r="J3372" s="2" t="s">
        <v>9903</v>
      </c>
      <c r="K3372" s="2" t="s">
        <v>9908</v>
      </c>
      <c r="L3372" s="2" t="s">
        <v>9921</v>
      </c>
      <c r="M3372" s="2">
        <v>8</v>
      </c>
      <c r="N3372" s="2">
        <v>43529.33</v>
      </c>
      <c r="O3372" s="2">
        <v>348234.64</v>
      </c>
      <c r="P3372" s="2">
        <v>10.18</v>
      </c>
      <c r="Q3372" s="2">
        <v>312784.34999999998</v>
      </c>
      <c r="R3372" s="2">
        <v>1</v>
      </c>
      <c r="S3372" s="2">
        <f t="shared" si="156"/>
        <v>5</v>
      </c>
      <c r="T3372" s="2">
        <f t="shared" si="157"/>
        <v>4</v>
      </c>
      <c r="U3372" s="6">
        <f t="shared" si="158"/>
        <v>64.107451244682196</v>
      </c>
    </row>
    <row r="3373" spans="1:21" x14ac:dyDescent="0.3">
      <c r="A3373" s="2" t="s">
        <v>3388</v>
      </c>
      <c r="B3373" s="2" t="s">
        <v>6376</v>
      </c>
      <c r="C3373" s="3">
        <v>45346</v>
      </c>
      <c r="D3373" s="4">
        <v>6</v>
      </c>
      <c r="E3373" s="3">
        <v>45349</v>
      </c>
      <c r="F3373" s="3">
        <v>45353</v>
      </c>
      <c r="G3373" s="3">
        <v>25449</v>
      </c>
      <c r="H3373" s="2" t="s">
        <v>9881</v>
      </c>
      <c r="I3373" s="2" t="s">
        <v>9890</v>
      </c>
      <c r="J3373" s="2" t="s">
        <v>9904</v>
      </c>
      <c r="K3373" s="2" t="s">
        <v>9909</v>
      </c>
      <c r="L3373" s="2" t="s">
        <v>9927</v>
      </c>
      <c r="M3373" s="2">
        <v>3</v>
      </c>
      <c r="N3373" s="2">
        <v>27245.3</v>
      </c>
      <c r="O3373" s="2">
        <v>81735.899999999994</v>
      </c>
      <c r="P3373" s="2">
        <v>5.59</v>
      </c>
      <c r="Q3373" s="2">
        <v>77166.86</v>
      </c>
      <c r="R3373" s="2">
        <v>2</v>
      </c>
      <c r="S3373" s="2">
        <f t="shared" si="156"/>
        <v>7</v>
      </c>
      <c r="T3373" s="2">
        <f t="shared" si="157"/>
        <v>-1</v>
      </c>
      <c r="U3373" s="6">
        <f t="shared" si="158"/>
        <v>54.475017111567418</v>
      </c>
    </row>
    <row r="3374" spans="1:21" x14ac:dyDescent="0.3">
      <c r="A3374" s="2" t="s">
        <v>3389</v>
      </c>
      <c r="B3374" s="2" t="s">
        <v>8327</v>
      </c>
      <c r="C3374" s="3">
        <v>45179</v>
      </c>
      <c r="D3374" s="4">
        <v>3</v>
      </c>
      <c r="E3374" s="3">
        <v>45184</v>
      </c>
      <c r="F3374" s="3">
        <v>45187</v>
      </c>
      <c r="G3374" s="3">
        <v>35711</v>
      </c>
      <c r="H3374" s="2" t="s">
        <v>9882</v>
      </c>
      <c r="I3374" s="2" t="s">
        <v>9887</v>
      </c>
      <c r="J3374" s="2" t="s">
        <v>9905</v>
      </c>
      <c r="K3374" s="2" t="s">
        <v>9910</v>
      </c>
      <c r="L3374" s="2" t="s">
        <v>9917</v>
      </c>
      <c r="M3374" s="2">
        <v>2</v>
      </c>
      <c r="N3374" s="2">
        <v>19665.43</v>
      </c>
      <c r="O3374" s="2">
        <v>39330.86</v>
      </c>
      <c r="P3374" s="2">
        <v>28.72</v>
      </c>
      <c r="Q3374" s="2">
        <v>28035.040000000001</v>
      </c>
      <c r="R3374" s="2">
        <v>3</v>
      </c>
      <c r="S3374" s="2">
        <f t="shared" si="156"/>
        <v>8</v>
      </c>
      <c r="T3374" s="2">
        <f t="shared" si="157"/>
        <v>-5</v>
      </c>
      <c r="U3374" s="6">
        <f t="shared" si="158"/>
        <v>25.923942804989352</v>
      </c>
    </row>
    <row r="3375" spans="1:21" x14ac:dyDescent="0.3">
      <c r="A3375" s="2" t="s">
        <v>3390</v>
      </c>
      <c r="B3375" s="2" t="s">
        <v>8328</v>
      </c>
      <c r="C3375" s="3">
        <v>45209</v>
      </c>
      <c r="D3375" s="4">
        <v>7</v>
      </c>
      <c r="E3375" s="3">
        <v>45212</v>
      </c>
      <c r="F3375" s="3">
        <v>45216</v>
      </c>
      <c r="G3375" s="3">
        <v>29988</v>
      </c>
      <c r="H3375" s="2" t="s">
        <v>9881</v>
      </c>
      <c r="I3375" s="2" t="s">
        <v>9890</v>
      </c>
      <c r="J3375" s="2" t="s">
        <v>9903</v>
      </c>
      <c r="K3375" s="2" t="s">
        <v>9907</v>
      </c>
      <c r="L3375" s="2" t="s">
        <v>9931</v>
      </c>
      <c r="M3375" s="2">
        <v>1</v>
      </c>
      <c r="N3375" s="2">
        <v>35832.97</v>
      </c>
      <c r="O3375" s="2">
        <v>35832.97</v>
      </c>
      <c r="P3375" s="2">
        <v>10.87</v>
      </c>
      <c r="Q3375" s="2">
        <v>31937.93</v>
      </c>
      <c r="R3375" s="2">
        <v>5</v>
      </c>
      <c r="S3375" s="2">
        <f t="shared" si="156"/>
        <v>7</v>
      </c>
      <c r="T3375" s="2">
        <f t="shared" si="157"/>
        <v>0</v>
      </c>
      <c r="U3375" s="6">
        <f t="shared" si="158"/>
        <v>41.674185136897002</v>
      </c>
    </row>
    <row r="3376" spans="1:21" x14ac:dyDescent="0.3">
      <c r="A3376" s="2" t="s">
        <v>3391</v>
      </c>
      <c r="B3376" s="2" t="s">
        <v>8329</v>
      </c>
      <c r="C3376" s="3">
        <v>45244</v>
      </c>
      <c r="D3376" s="4">
        <v>5</v>
      </c>
      <c r="E3376" s="3">
        <v>45246</v>
      </c>
      <c r="F3376" s="3">
        <v>45249</v>
      </c>
      <c r="G3376" s="3">
        <v>27611</v>
      </c>
      <c r="H3376" s="2" t="s">
        <v>9880</v>
      </c>
      <c r="I3376" s="2" t="s">
        <v>9884</v>
      </c>
      <c r="J3376" s="2" t="s">
        <v>9903</v>
      </c>
      <c r="K3376" s="2" t="s">
        <v>9908</v>
      </c>
      <c r="L3376" s="2" t="s">
        <v>9918</v>
      </c>
      <c r="M3376" s="2">
        <v>10</v>
      </c>
      <c r="N3376" s="2">
        <v>33132.81</v>
      </c>
      <c r="O3376" s="2">
        <v>331328.09999999998</v>
      </c>
      <c r="P3376" s="2">
        <v>28.34</v>
      </c>
      <c r="Q3376" s="2">
        <v>237429.72</v>
      </c>
      <c r="R3376" s="2">
        <v>3</v>
      </c>
      <c r="S3376" s="2">
        <f t="shared" si="156"/>
        <v>5</v>
      </c>
      <c r="T3376" s="2">
        <f t="shared" si="157"/>
        <v>0</v>
      </c>
      <c r="U3376" s="6">
        <f t="shared" si="158"/>
        <v>48.277197295636142</v>
      </c>
    </row>
    <row r="3377" spans="1:21" x14ac:dyDescent="0.3">
      <c r="A3377" s="2" t="s">
        <v>3392</v>
      </c>
      <c r="B3377" s="2" t="s">
        <v>8330</v>
      </c>
      <c r="C3377" s="3">
        <v>45588</v>
      </c>
      <c r="D3377" s="4">
        <v>7</v>
      </c>
      <c r="E3377" s="3">
        <v>45592</v>
      </c>
      <c r="F3377" s="3">
        <v>45597</v>
      </c>
      <c r="G3377" s="3">
        <v>34023</v>
      </c>
      <c r="H3377" s="2" t="s">
        <v>9880</v>
      </c>
      <c r="I3377" s="2" t="s">
        <v>9884</v>
      </c>
      <c r="J3377" s="2" t="s">
        <v>9904</v>
      </c>
      <c r="K3377" s="2" t="s">
        <v>9909</v>
      </c>
      <c r="L3377" s="2" t="s">
        <v>9923</v>
      </c>
      <c r="M3377" s="2">
        <v>9</v>
      </c>
      <c r="N3377" s="2">
        <v>5839.18</v>
      </c>
      <c r="O3377" s="2">
        <v>52552.62</v>
      </c>
      <c r="P3377" s="2">
        <v>23.37</v>
      </c>
      <c r="Q3377" s="2">
        <v>40271.07</v>
      </c>
      <c r="R3377" s="2">
        <v>4</v>
      </c>
      <c r="S3377" s="2">
        <f t="shared" si="156"/>
        <v>9</v>
      </c>
      <c r="T3377" s="2">
        <f t="shared" si="157"/>
        <v>-2</v>
      </c>
      <c r="U3377" s="6">
        <f t="shared" si="158"/>
        <v>31.663244353182751</v>
      </c>
    </row>
    <row r="3378" spans="1:21" x14ac:dyDescent="0.3">
      <c r="A3378" s="2" t="s">
        <v>3393</v>
      </c>
      <c r="B3378" s="2" t="s">
        <v>8331</v>
      </c>
      <c r="C3378" s="3">
        <v>45291</v>
      </c>
      <c r="D3378" s="4">
        <v>7</v>
      </c>
      <c r="E3378" s="3">
        <v>45295</v>
      </c>
      <c r="F3378" s="3">
        <v>45299</v>
      </c>
      <c r="G3378" s="3">
        <v>26389</v>
      </c>
      <c r="H3378" s="2" t="s">
        <v>9879</v>
      </c>
      <c r="I3378" s="2" t="s">
        <v>9893</v>
      </c>
      <c r="J3378" s="2" t="s">
        <v>9903</v>
      </c>
      <c r="K3378" s="2" t="s">
        <v>9908</v>
      </c>
      <c r="L3378" s="2" t="s">
        <v>9934</v>
      </c>
      <c r="M3378" s="2">
        <v>6</v>
      </c>
      <c r="N3378" s="2">
        <v>29313.69</v>
      </c>
      <c r="O3378" s="2">
        <v>175882.14</v>
      </c>
      <c r="P3378" s="2">
        <v>6.64</v>
      </c>
      <c r="Q3378" s="2">
        <v>164203.57</v>
      </c>
      <c r="R3378" s="2">
        <v>3</v>
      </c>
      <c r="S3378" s="2">
        <f t="shared" si="156"/>
        <v>8</v>
      </c>
      <c r="T3378" s="2">
        <f t="shared" si="157"/>
        <v>-1</v>
      </c>
      <c r="U3378" s="6">
        <f t="shared" si="158"/>
        <v>51.750855578370981</v>
      </c>
    </row>
    <row r="3379" spans="1:21" x14ac:dyDescent="0.3">
      <c r="A3379" s="2" t="s">
        <v>3394</v>
      </c>
      <c r="B3379" s="2" t="s">
        <v>8332</v>
      </c>
      <c r="C3379" s="3">
        <v>45440</v>
      </c>
      <c r="D3379" s="4">
        <v>4</v>
      </c>
      <c r="E3379" s="3">
        <v>45441</v>
      </c>
      <c r="F3379" s="3">
        <v>45443</v>
      </c>
      <c r="G3379" s="3">
        <v>23653</v>
      </c>
      <c r="H3379" s="2" t="s">
        <v>9882</v>
      </c>
      <c r="I3379" s="2" t="s">
        <v>9895</v>
      </c>
      <c r="J3379" s="2" t="s">
        <v>9905</v>
      </c>
      <c r="K3379" s="2" t="s">
        <v>9910</v>
      </c>
      <c r="L3379" s="2" t="s">
        <v>9924</v>
      </c>
      <c r="M3379" s="2">
        <v>7</v>
      </c>
      <c r="N3379" s="2">
        <v>19828.28</v>
      </c>
      <c r="O3379" s="2">
        <v>138797.96</v>
      </c>
      <c r="P3379" s="2">
        <v>12.71</v>
      </c>
      <c r="Q3379" s="2">
        <v>121156.74</v>
      </c>
      <c r="R3379" s="2">
        <v>1</v>
      </c>
      <c r="S3379" s="2">
        <f t="shared" si="156"/>
        <v>3</v>
      </c>
      <c r="T3379" s="2">
        <f t="shared" si="157"/>
        <v>1</v>
      </c>
      <c r="U3379" s="6">
        <f t="shared" si="158"/>
        <v>59.647547237556658</v>
      </c>
    </row>
    <row r="3380" spans="1:21" x14ac:dyDescent="0.3">
      <c r="A3380" s="2" t="s">
        <v>3395</v>
      </c>
      <c r="B3380" s="2" t="s">
        <v>8333</v>
      </c>
      <c r="C3380" s="3">
        <v>45387</v>
      </c>
      <c r="D3380" s="4">
        <v>7</v>
      </c>
      <c r="E3380" s="3">
        <v>45391</v>
      </c>
      <c r="F3380" s="3">
        <v>45392</v>
      </c>
      <c r="G3380" s="3">
        <v>38162</v>
      </c>
      <c r="H3380" s="2" t="s">
        <v>9880</v>
      </c>
      <c r="I3380" s="2" t="s">
        <v>9892</v>
      </c>
      <c r="J3380" s="2" t="s">
        <v>9904</v>
      </c>
      <c r="K3380" s="2" t="s">
        <v>9912</v>
      </c>
      <c r="L3380" s="2" t="s">
        <v>9930</v>
      </c>
      <c r="M3380" s="2">
        <v>3</v>
      </c>
      <c r="N3380" s="2">
        <v>23123.84</v>
      </c>
      <c r="O3380" s="2">
        <v>69371.520000000004</v>
      </c>
      <c r="P3380" s="2">
        <v>14.93</v>
      </c>
      <c r="Q3380" s="2">
        <v>59014.35</v>
      </c>
      <c r="R3380" s="2">
        <v>2</v>
      </c>
      <c r="S3380" s="2">
        <f t="shared" si="156"/>
        <v>5</v>
      </c>
      <c r="T3380" s="2">
        <f t="shared" si="157"/>
        <v>2</v>
      </c>
      <c r="U3380" s="6">
        <f t="shared" si="158"/>
        <v>19.779037935080172</v>
      </c>
    </row>
    <row r="3381" spans="1:21" x14ac:dyDescent="0.3">
      <c r="A3381" s="2" t="s">
        <v>3396</v>
      </c>
      <c r="B3381" s="2" t="s">
        <v>8334</v>
      </c>
      <c r="C3381" s="3">
        <v>45242</v>
      </c>
      <c r="D3381" s="4">
        <v>6</v>
      </c>
      <c r="E3381" s="3">
        <v>45243</v>
      </c>
      <c r="F3381" s="3">
        <v>45244</v>
      </c>
      <c r="G3381" s="3">
        <v>26626</v>
      </c>
      <c r="H3381" s="2" t="s">
        <v>9880</v>
      </c>
      <c r="I3381" s="2" t="s">
        <v>9901</v>
      </c>
      <c r="J3381" s="2" t="s">
        <v>9904</v>
      </c>
      <c r="K3381" s="2" t="s">
        <v>9909</v>
      </c>
      <c r="L3381" s="2" t="s">
        <v>9927</v>
      </c>
      <c r="M3381" s="2">
        <v>1</v>
      </c>
      <c r="N3381" s="2">
        <v>42016.63</v>
      </c>
      <c r="O3381" s="2">
        <v>42016.63</v>
      </c>
      <c r="P3381" s="2">
        <v>4.4800000000000004</v>
      </c>
      <c r="Q3381" s="2">
        <v>40134.28</v>
      </c>
      <c r="R3381" s="2">
        <v>1</v>
      </c>
      <c r="S3381" s="2">
        <f t="shared" si="156"/>
        <v>2</v>
      </c>
      <c r="T3381" s="2">
        <f t="shared" si="157"/>
        <v>4</v>
      </c>
      <c r="U3381" s="6">
        <f t="shared" si="158"/>
        <v>50.967830253251201</v>
      </c>
    </row>
    <row r="3382" spans="1:21" x14ac:dyDescent="0.3">
      <c r="A3382" s="2" t="s">
        <v>3397</v>
      </c>
      <c r="B3382" s="2" t="s">
        <v>8335</v>
      </c>
      <c r="C3382" s="3">
        <v>45879</v>
      </c>
      <c r="D3382" s="4">
        <v>4</v>
      </c>
      <c r="E3382" s="3">
        <v>45881</v>
      </c>
      <c r="F3382" s="3">
        <v>45883</v>
      </c>
      <c r="G3382" s="3">
        <v>25455</v>
      </c>
      <c r="H3382" s="2" t="s">
        <v>9882</v>
      </c>
      <c r="I3382" s="2" t="s">
        <v>9898</v>
      </c>
      <c r="J3382" s="2" t="s">
        <v>9903</v>
      </c>
      <c r="K3382" s="2" t="s">
        <v>9908</v>
      </c>
      <c r="L3382" s="2" t="s">
        <v>9918</v>
      </c>
      <c r="M3382" s="2">
        <v>3</v>
      </c>
      <c r="N3382" s="2">
        <v>36811.519999999997</v>
      </c>
      <c r="O3382" s="2">
        <v>110434.56</v>
      </c>
      <c r="P3382" s="2">
        <v>16.21</v>
      </c>
      <c r="Q3382" s="2">
        <v>92533.119999999995</v>
      </c>
      <c r="R3382" s="2">
        <v>3</v>
      </c>
      <c r="S3382" s="2">
        <f t="shared" si="156"/>
        <v>4</v>
      </c>
      <c r="T3382" s="2">
        <f t="shared" si="157"/>
        <v>0</v>
      </c>
      <c r="U3382" s="6">
        <f t="shared" si="158"/>
        <v>55.918535952735482</v>
      </c>
    </row>
    <row r="3383" spans="1:21" x14ac:dyDescent="0.3">
      <c r="A3383" s="2" t="s">
        <v>3398</v>
      </c>
      <c r="B3383" s="2" t="s">
        <v>6306</v>
      </c>
      <c r="C3383" s="3">
        <v>45834</v>
      </c>
      <c r="D3383" s="4">
        <v>7</v>
      </c>
      <c r="E3383" s="3">
        <v>45838</v>
      </c>
      <c r="F3383" s="3">
        <v>45843</v>
      </c>
      <c r="G3383" s="3">
        <v>31217</v>
      </c>
      <c r="H3383" s="2" t="s">
        <v>9881</v>
      </c>
      <c r="I3383" s="2" t="s">
        <v>9894</v>
      </c>
      <c r="J3383" s="2" t="s">
        <v>9903</v>
      </c>
      <c r="K3383" s="2" t="s">
        <v>9907</v>
      </c>
      <c r="L3383" s="2" t="s">
        <v>9932</v>
      </c>
      <c r="M3383" s="2">
        <v>10</v>
      </c>
      <c r="N3383" s="2">
        <v>40890.04</v>
      </c>
      <c r="O3383" s="2">
        <v>408900.4</v>
      </c>
      <c r="P3383" s="2">
        <v>8.35</v>
      </c>
      <c r="Q3383" s="2">
        <v>374757.22</v>
      </c>
      <c r="R3383" s="2">
        <v>5</v>
      </c>
      <c r="S3383" s="2">
        <f t="shared" si="156"/>
        <v>9</v>
      </c>
      <c r="T3383" s="2">
        <f t="shared" si="157"/>
        <v>-2</v>
      </c>
      <c r="U3383" s="6">
        <f t="shared" si="158"/>
        <v>40.019833055091816</v>
      </c>
    </row>
    <row r="3384" spans="1:21" x14ac:dyDescent="0.3">
      <c r="A3384" s="2" t="s">
        <v>3399</v>
      </c>
      <c r="B3384" s="2" t="s">
        <v>8336</v>
      </c>
      <c r="C3384" s="3">
        <v>45615</v>
      </c>
      <c r="D3384" s="4">
        <v>7</v>
      </c>
      <c r="E3384" s="3">
        <v>45620</v>
      </c>
      <c r="F3384" s="3">
        <v>45624</v>
      </c>
      <c r="G3384" s="3">
        <v>36558</v>
      </c>
      <c r="H3384" s="2" t="s">
        <v>9879</v>
      </c>
      <c r="I3384" s="2" t="s">
        <v>9886</v>
      </c>
      <c r="J3384" s="2" t="s">
        <v>9906</v>
      </c>
      <c r="K3384" s="2" t="s">
        <v>9911</v>
      </c>
      <c r="L3384" s="2" t="s">
        <v>9919</v>
      </c>
      <c r="M3384" s="2">
        <v>9</v>
      </c>
      <c r="N3384" s="2">
        <v>2016.22</v>
      </c>
      <c r="O3384" s="2">
        <v>18145.98</v>
      </c>
      <c r="P3384" s="2">
        <v>26.95</v>
      </c>
      <c r="Q3384" s="2">
        <v>13255.64</v>
      </c>
      <c r="R3384" s="2">
        <v>4</v>
      </c>
      <c r="S3384" s="2">
        <f t="shared" si="156"/>
        <v>9</v>
      </c>
      <c r="T3384" s="2">
        <f t="shared" si="157"/>
        <v>-2</v>
      </c>
      <c r="U3384" s="6">
        <f t="shared" si="158"/>
        <v>24.794678055190541</v>
      </c>
    </row>
    <row r="3385" spans="1:21" x14ac:dyDescent="0.3">
      <c r="A3385" s="2" t="s">
        <v>3400</v>
      </c>
      <c r="B3385" s="2" t="s">
        <v>8337</v>
      </c>
      <c r="C3385" s="3">
        <v>45312</v>
      </c>
      <c r="D3385" s="4">
        <v>6</v>
      </c>
      <c r="E3385" s="3">
        <v>45313</v>
      </c>
      <c r="F3385" s="3">
        <v>45315</v>
      </c>
      <c r="G3385" s="3">
        <v>28655</v>
      </c>
      <c r="H3385" s="2" t="s">
        <v>9882</v>
      </c>
      <c r="I3385" s="2" t="s">
        <v>9888</v>
      </c>
      <c r="J3385" s="2" t="s">
        <v>9904</v>
      </c>
      <c r="K3385" s="2" t="s">
        <v>9912</v>
      </c>
      <c r="L3385" s="2" t="s">
        <v>9933</v>
      </c>
      <c r="M3385" s="2">
        <v>7</v>
      </c>
      <c r="N3385" s="2">
        <v>45629.49</v>
      </c>
      <c r="O3385" s="2">
        <v>319406.43</v>
      </c>
      <c r="P3385" s="2">
        <v>4.1399999999999997</v>
      </c>
      <c r="Q3385" s="2">
        <v>306183</v>
      </c>
      <c r="R3385" s="2">
        <v>5</v>
      </c>
      <c r="S3385" s="2">
        <f t="shared" si="156"/>
        <v>3</v>
      </c>
      <c r="T3385" s="2">
        <f t="shared" si="157"/>
        <v>3</v>
      </c>
      <c r="U3385" s="6">
        <f t="shared" si="158"/>
        <v>45.603716432690625</v>
      </c>
    </row>
    <row r="3386" spans="1:21" x14ac:dyDescent="0.3">
      <c r="A3386" s="2" t="s">
        <v>3401</v>
      </c>
      <c r="B3386" s="2" t="s">
        <v>8338</v>
      </c>
      <c r="C3386" s="3">
        <v>45338</v>
      </c>
      <c r="D3386" s="4">
        <v>7</v>
      </c>
      <c r="E3386" s="3">
        <v>45340</v>
      </c>
      <c r="F3386" s="3">
        <v>45343</v>
      </c>
      <c r="G3386" s="3">
        <v>35577</v>
      </c>
      <c r="H3386" s="2" t="s">
        <v>9880</v>
      </c>
      <c r="I3386" s="2" t="s">
        <v>9889</v>
      </c>
      <c r="J3386" s="2" t="s">
        <v>9906</v>
      </c>
      <c r="K3386" s="2" t="s">
        <v>9911</v>
      </c>
      <c r="L3386" s="2" t="s">
        <v>9936</v>
      </c>
      <c r="M3386" s="2">
        <v>10</v>
      </c>
      <c r="N3386" s="2">
        <v>2275.4499999999998</v>
      </c>
      <c r="O3386" s="2">
        <v>22754.5</v>
      </c>
      <c r="P3386" s="2">
        <v>22.31</v>
      </c>
      <c r="Q3386" s="2">
        <v>17677.97</v>
      </c>
      <c r="R3386" s="2">
        <v>4</v>
      </c>
      <c r="S3386" s="2">
        <f t="shared" si="156"/>
        <v>5</v>
      </c>
      <c r="T3386" s="2">
        <f t="shared" si="157"/>
        <v>2</v>
      </c>
      <c r="U3386" s="6">
        <f t="shared" si="158"/>
        <v>26.72416153319644</v>
      </c>
    </row>
    <row r="3387" spans="1:21" x14ac:dyDescent="0.3">
      <c r="A3387" s="2" t="s">
        <v>3402</v>
      </c>
      <c r="B3387" s="2" t="s">
        <v>8339</v>
      </c>
      <c r="C3387" s="3">
        <v>45478</v>
      </c>
      <c r="D3387" s="4">
        <v>3</v>
      </c>
      <c r="E3387" s="3">
        <v>45479</v>
      </c>
      <c r="F3387" s="3">
        <v>45482</v>
      </c>
      <c r="G3387" s="3">
        <v>31120</v>
      </c>
      <c r="H3387" s="2" t="s">
        <v>9879</v>
      </c>
      <c r="I3387" s="2" t="s">
        <v>9883</v>
      </c>
      <c r="J3387" s="2" t="s">
        <v>9903</v>
      </c>
      <c r="K3387" s="2" t="s">
        <v>9908</v>
      </c>
      <c r="L3387" s="2" t="s">
        <v>9921</v>
      </c>
      <c r="M3387" s="2">
        <v>10</v>
      </c>
      <c r="N3387" s="2">
        <v>18032.97</v>
      </c>
      <c r="O3387" s="2">
        <v>180329.7</v>
      </c>
      <c r="P3387" s="2">
        <v>27.1</v>
      </c>
      <c r="Q3387" s="2">
        <v>131460.35</v>
      </c>
      <c r="R3387" s="2">
        <v>2</v>
      </c>
      <c r="S3387" s="2">
        <f t="shared" si="156"/>
        <v>4</v>
      </c>
      <c r="T3387" s="2">
        <f t="shared" si="157"/>
        <v>-1</v>
      </c>
      <c r="U3387" s="6">
        <f t="shared" si="158"/>
        <v>39.310061601642708</v>
      </c>
    </row>
    <row r="3388" spans="1:21" x14ac:dyDescent="0.3">
      <c r="A3388" s="2" t="s">
        <v>3403</v>
      </c>
      <c r="B3388" s="2" t="s">
        <v>8340</v>
      </c>
      <c r="C3388" s="3">
        <v>45742</v>
      </c>
      <c r="D3388" s="4">
        <v>5</v>
      </c>
      <c r="E3388" s="3">
        <v>45743</v>
      </c>
      <c r="F3388" s="3">
        <v>45748</v>
      </c>
      <c r="G3388" s="3">
        <v>33364</v>
      </c>
      <c r="H3388" s="2" t="s">
        <v>9879</v>
      </c>
      <c r="I3388" s="2" t="s">
        <v>9886</v>
      </c>
      <c r="J3388" s="2" t="s">
        <v>9903</v>
      </c>
      <c r="K3388" s="2" t="s">
        <v>9907</v>
      </c>
      <c r="L3388" s="2" t="s">
        <v>9914</v>
      </c>
      <c r="M3388" s="2">
        <v>7</v>
      </c>
      <c r="N3388" s="2">
        <v>20032.689999999999</v>
      </c>
      <c r="O3388" s="2">
        <v>140228.82999999999</v>
      </c>
      <c r="P3388" s="2">
        <v>20.6</v>
      </c>
      <c r="Q3388" s="2">
        <v>111341.69</v>
      </c>
      <c r="R3388" s="2">
        <v>4</v>
      </c>
      <c r="S3388" s="2">
        <f t="shared" si="156"/>
        <v>6</v>
      </c>
      <c r="T3388" s="2">
        <f t="shared" si="157"/>
        <v>-1</v>
      </c>
      <c r="U3388" s="6">
        <f t="shared" si="158"/>
        <v>33.88845431789737</v>
      </c>
    </row>
    <row r="3389" spans="1:21" x14ac:dyDescent="0.3">
      <c r="A3389" s="2" t="s">
        <v>3404</v>
      </c>
      <c r="B3389" s="2" t="s">
        <v>5081</v>
      </c>
      <c r="C3389" s="3">
        <v>45172</v>
      </c>
      <c r="D3389" s="4">
        <v>8</v>
      </c>
      <c r="E3389" s="3">
        <v>45174</v>
      </c>
      <c r="F3389" s="3">
        <v>45178</v>
      </c>
      <c r="G3389" s="3">
        <v>27391</v>
      </c>
      <c r="H3389" s="2" t="s">
        <v>9879</v>
      </c>
      <c r="I3389" s="2" t="s">
        <v>9883</v>
      </c>
      <c r="J3389" s="2" t="s">
        <v>9904</v>
      </c>
      <c r="K3389" s="2" t="s">
        <v>9912</v>
      </c>
      <c r="L3389" s="2" t="s">
        <v>9930</v>
      </c>
      <c r="M3389" s="2">
        <v>7</v>
      </c>
      <c r="N3389" s="2">
        <v>9395.5</v>
      </c>
      <c r="O3389" s="2">
        <v>65768.5</v>
      </c>
      <c r="P3389" s="2">
        <v>29.51</v>
      </c>
      <c r="Q3389" s="2">
        <v>46360.22</v>
      </c>
      <c r="R3389" s="2">
        <v>2</v>
      </c>
      <c r="S3389" s="2">
        <f t="shared" si="156"/>
        <v>6</v>
      </c>
      <c r="T3389" s="2">
        <f t="shared" si="157"/>
        <v>2</v>
      </c>
      <c r="U3389" s="6">
        <f t="shared" si="158"/>
        <v>48.683057715474753</v>
      </c>
    </row>
    <row r="3390" spans="1:21" x14ac:dyDescent="0.3">
      <c r="A3390" s="2" t="s">
        <v>3405</v>
      </c>
      <c r="B3390" s="2" t="s">
        <v>8341</v>
      </c>
      <c r="C3390" s="3">
        <v>45375</v>
      </c>
      <c r="D3390" s="4">
        <v>8</v>
      </c>
      <c r="E3390" s="3">
        <v>45379</v>
      </c>
      <c r="F3390" s="3">
        <v>45383</v>
      </c>
      <c r="G3390" s="3">
        <v>29691</v>
      </c>
      <c r="H3390" s="2" t="s">
        <v>9880</v>
      </c>
      <c r="I3390" s="2" t="s">
        <v>9892</v>
      </c>
      <c r="J3390" s="2" t="s">
        <v>9903</v>
      </c>
      <c r="K3390" s="2" t="s">
        <v>9908</v>
      </c>
      <c r="L3390" s="2" t="s">
        <v>9915</v>
      </c>
      <c r="M3390" s="2">
        <v>3</v>
      </c>
      <c r="N3390" s="2">
        <v>5517.08</v>
      </c>
      <c r="O3390" s="2">
        <v>16551.240000000002</v>
      </c>
      <c r="P3390" s="2">
        <v>20.69</v>
      </c>
      <c r="Q3390" s="2">
        <v>13126.79</v>
      </c>
      <c r="R3390" s="2">
        <v>3</v>
      </c>
      <c r="S3390" s="2">
        <f t="shared" si="156"/>
        <v>8</v>
      </c>
      <c r="T3390" s="2">
        <f t="shared" si="157"/>
        <v>0</v>
      </c>
      <c r="U3390" s="6">
        <f t="shared" si="158"/>
        <v>42.940451745379875</v>
      </c>
    </row>
    <row r="3391" spans="1:21" x14ac:dyDescent="0.3">
      <c r="A3391" s="2" t="s">
        <v>3406</v>
      </c>
      <c r="B3391" s="2" t="s">
        <v>8342</v>
      </c>
      <c r="C3391" s="3">
        <v>45153</v>
      </c>
      <c r="D3391" s="4">
        <v>9</v>
      </c>
      <c r="E3391" s="3">
        <v>45158</v>
      </c>
      <c r="F3391" s="3">
        <v>45160</v>
      </c>
      <c r="G3391" s="3">
        <v>23742</v>
      </c>
      <c r="H3391" s="2" t="s">
        <v>9879</v>
      </c>
      <c r="I3391" s="2" t="s">
        <v>9883</v>
      </c>
      <c r="J3391" s="2" t="s">
        <v>9904</v>
      </c>
      <c r="K3391" s="2" t="s">
        <v>9912</v>
      </c>
      <c r="L3391" s="2" t="s">
        <v>9920</v>
      </c>
      <c r="M3391" s="2">
        <v>3</v>
      </c>
      <c r="N3391" s="2">
        <v>47096.95</v>
      </c>
      <c r="O3391" s="2">
        <v>141290.85</v>
      </c>
      <c r="P3391" s="2">
        <v>19.45</v>
      </c>
      <c r="Q3391" s="2">
        <v>113809.78</v>
      </c>
      <c r="R3391" s="2">
        <v>3</v>
      </c>
      <c r="S3391" s="2">
        <f t="shared" si="156"/>
        <v>7</v>
      </c>
      <c r="T3391" s="2">
        <f t="shared" si="157"/>
        <v>2</v>
      </c>
      <c r="U3391" s="6">
        <f t="shared" si="158"/>
        <v>58.620123203285424</v>
      </c>
    </row>
    <row r="3392" spans="1:21" x14ac:dyDescent="0.3">
      <c r="A3392" s="2" t="s">
        <v>3407</v>
      </c>
      <c r="B3392" s="2" t="s">
        <v>8343</v>
      </c>
      <c r="C3392" s="3">
        <v>45588</v>
      </c>
      <c r="D3392" s="4">
        <v>6</v>
      </c>
      <c r="E3392" s="3">
        <v>45591</v>
      </c>
      <c r="F3392" s="3">
        <v>45592</v>
      </c>
      <c r="G3392" s="3">
        <v>22621</v>
      </c>
      <c r="H3392" s="2" t="s">
        <v>9880</v>
      </c>
      <c r="I3392" s="2" t="s">
        <v>9901</v>
      </c>
      <c r="J3392" s="2" t="s">
        <v>9906</v>
      </c>
      <c r="K3392" s="2" t="s">
        <v>9911</v>
      </c>
      <c r="L3392" s="2" t="s">
        <v>9922</v>
      </c>
      <c r="M3392" s="2">
        <v>10</v>
      </c>
      <c r="N3392" s="2">
        <v>14784.57</v>
      </c>
      <c r="O3392" s="2">
        <v>147845.70000000001</v>
      </c>
      <c r="P3392" s="2">
        <v>9.58</v>
      </c>
      <c r="Q3392" s="2">
        <v>133682.07999999999</v>
      </c>
      <c r="R3392" s="2">
        <v>3</v>
      </c>
      <c r="S3392" s="2">
        <f t="shared" si="156"/>
        <v>4</v>
      </c>
      <c r="T3392" s="2">
        <f t="shared" si="157"/>
        <v>2</v>
      </c>
      <c r="U3392" s="6">
        <f t="shared" si="158"/>
        <v>62.880219028062967</v>
      </c>
    </row>
    <row r="3393" spans="1:21" x14ac:dyDescent="0.3">
      <c r="A3393" s="2" t="s">
        <v>3408</v>
      </c>
      <c r="B3393" s="2" t="s">
        <v>8344</v>
      </c>
      <c r="C3393" s="3">
        <v>45294</v>
      </c>
      <c r="D3393" s="4">
        <v>10</v>
      </c>
      <c r="E3393" s="3">
        <v>45296</v>
      </c>
      <c r="F3393" s="3">
        <v>45300</v>
      </c>
      <c r="G3393" s="3">
        <v>23280</v>
      </c>
      <c r="H3393" s="2" t="s">
        <v>9880</v>
      </c>
      <c r="I3393" s="2" t="s">
        <v>9892</v>
      </c>
      <c r="J3393" s="2" t="s">
        <v>9906</v>
      </c>
      <c r="K3393" s="2" t="s">
        <v>9911</v>
      </c>
      <c r="L3393" s="2" t="s">
        <v>9926</v>
      </c>
      <c r="M3393" s="2">
        <v>6</v>
      </c>
      <c r="N3393" s="2">
        <v>39437.5</v>
      </c>
      <c r="O3393" s="2">
        <v>236625</v>
      </c>
      <c r="P3393" s="2">
        <v>15.02</v>
      </c>
      <c r="Q3393" s="2">
        <v>201083.92</v>
      </c>
      <c r="R3393" s="2">
        <v>2</v>
      </c>
      <c r="S3393" s="2">
        <f t="shared" si="156"/>
        <v>6</v>
      </c>
      <c r="T3393" s="2">
        <f t="shared" si="157"/>
        <v>4</v>
      </c>
      <c r="U3393" s="6">
        <f t="shared" si="158"/>
        <v>60.269716506226267</v>
      </c>
    </row>
    <row r="3394" spans="1:21" x14ac:dyDescent="0.3">
      <c r="A3394" s="2" t="s">
        <v>3409</v>
      </c>
      <c r="B3394" s="2" t="s">
        <v>8345</v>
      </c>
      <c r="C3394" s="3">
        <v>45181</v>
      </c>
      <c r="D3394" s="4">
        <v>6</v>
      </c>
      <c r="E3394" s="3">
        <v>45183</v>
      </c>
      <c r="F3394" s="3">
        <v>45188</v>
      </c>
      <c r="G3394" s="3">
        <v>34696</v>
      </c>
      <c r="H3394" s="2" t="s">
        <v>9882</v>
      </c>
      <c r="I3394" s="2" t="s">
        <v>9888</v>
      </c>
      <c r="J3394" s="2" t="s">
        <v>9903</v>
      </c>
      <c r="K3394" s="2" t="s">
        <v>9907</v>
      </c>
      <c r="L3394" s="2" t="s">
        <v>9914</v>
      </c>
      <c r="M3394" s="2">
        <v>7</v>
      </c>
      <c r="N3394" s="2">
        <v>27664.43</v>
      </c>
      <c r="O3394" s="2">
        <v>193651.01</v>
      </c>
      <c r="P3394" s="2">
        <v>14.1</v>
      </c>
      <c r="Q3394" s="2">
        <v>166346.22</v>
      </c>
      <c r="R3394" s="2">
        <v>3</v>
      </c>
      <c r="S3394" s="2">
        <f t="shared" si="156"/>
        <v>7</v>
      </c>
      <c r="T3394" s="2">
        <f t="shared" si="157"/>
        <v>-1</v>
      </c>
      <c r="U3394" s="6">
        <f t="shared" si="158"/>
        <v>28.707675458610932</v>
      </c>
    </row>
    <row r="3395" spans="1:21" x14ac:dyDescent="0.3">
      <c r="A3395" s="2" t="s">
        <v>3410</v>
      </c>
      <c r="B3395" s="2" t="s">
        <v>8346</v>
      </c>
      <c r="C3395" s="3">
        <v>45730</v>
      </c>
      <c r="D3395" s="4">
        <v>3</v>
      </c>
      <c r="E3395" s="3">
        <v>45735</v>
      </c>
      <c r="F3395" s="3">
        <v>45736</v>
      </c>
      <c r="G3395" s="3">
        <v>36556</v>
      </c>
      <c r="H3395" s="2" t="s">
        <v>9881</v>
      </c>
      <c r="I3395" s="2" t="s">
        <v>9891</v>
      </c>
      <c r="J3395" s="2" t="s">
        <v>9904</v>
      </c>
      <c r="K3395" s="2" t="s">
        <v>9912</v>
      </c>
      <c r="L3395" s="2" t="s">
        <v>9928</v>
      </c>
      <c r="M3395" s="2">
        <v>9</v>
      </c>
      <c r="N3395" s="2">
        <v>34886.080000000002</v>
      </c>
      <c r="O3395" s="2">
        <v>313974.71999999997</v>
      </c>
      <c r="P3395" s="2">
        <v>17.96</v>
      </c>
      <c r="Q3395" s="2">
        <v>257584.86</v>
      </c>
      <c r="R3395" s="2">
        <v>5</v>
      </c>
      <c r="S3395" s="2">
        <f t="shared" ref="S3395:S3458" si="159">_xlfn.DAYS(F3395,C3395)</f>
        <v>6</v>
      </c>
      <c r="T3395" s="2">
        <f t="shared" ref="T3395:T3458" si="160">D3395-S3395</f>
        <v>-3</v>
      </c>
      <c r="U3395" s="6">
        <f t="shared" ref="U3395:U3458" si="161">YEARFRAC(G3395,C3395,1)</f>
        <v>25.11572075392229</v>
      </c>
    </row>
    <row r="3396" spans="1:21" x14ac:dyDescent="0.3">
      <c r="A3396" s="2" t="s">
        <v>3411</v>
      </c>
      <c r="B3396" s="2" t="s">
        <v>8347</v>
      </c>
      <c r="C3396" s="3">
        <v>45167</v>
      </c>
      <c r="D3396" s="4">
        <v>6</v>
      </c>
      <c r="E3396" s="3">
        <v>45168</v>
      </c>
      <c r="F3396" s="3">
        <v>45169</v>
      </c>
      <c r="G3396" s="3">
        <v>21815</v>
      </c>
      <c r="H3396" s="2" t="s">
        <v>9880</v>
      </c>
      <c r="I3396" s="2" t="s">
        <v>9901</v>
      </c>
      <c r="J3396" s="2" t="s">
        <v>9903</v>
      </c>
      <c r="K3396" s="2" t="s">
        <v>9908</v>
      </c>
      <c r="L3396" s="2" t="s">
        <v>9918</v>
      </c>
      <c r="M3396" s="2">
        <v>3</v>
      </c>
      <c r="N3396" s="2">
        <v>48892.18</v>
      </c>
      <c r="O3396" s="2">
        <v>146676.54</v>
      </c>
      <c r="P3396" s="2">
        <v>7.64</v>
      </c>
      <c r="Q3396" s="2">
        <v>135470.45000000001</v>
      </c>
      <c r="R3396" s="2">
        <v>1</v>
      </c>
      <c r="S3396" s="2">
        <f t="shared" si="159"/>
        <v>2</v>
      </c>
      <c r="T3396" s="2">
        <f t="shared" si="160"/>
        <v>4</v>
      </c>
      <c r="U3396" s="6">
        <f t="shared" si="161"/>
        <v>63.934964828777218</v>
      </c>
    </row>
    <row r="3397" spans="1:21" x14ac:dyDescent="0.3">
      <c r="A3397" s="2" t="s">
        <v>3412</v>
      </c>
      <c r="B3397" s="2" t="s">
        <v>8348</v>
      </c>
      <c r="C3397" s="3">
        <v>45246</v>
      </c>
      <c r="D3397" s="4">
        <v>4</v>
      </c>
      <c r="E3397" s="3">
        <v>45249</v>
      </c>
      <c r="F3397" s="3">
        <v>45252</v>
      </c>
      <c r="G3397" s="3">
        <v>35809</v>
      </c>
      <c r="H3397" s="2" t="s">
        <v>9880</v>
      </c>
      <c r="I3397" s="2" t="s">
        <v>9901</v>
      </c>
      <c r="J3397" s="2" t="s">
        <v>9906</v>
      </c>
      <c r="K3397" s="2" t="s">
        <v>9911</v>
      </c>
      <c r="L3397" s="2" t="s">
        <v>9922</v>
      </c>
      <c r="M3397" s="2">
        <v>3</v>
      </c>
      <c r="N3397" s="2">
        <v>8543.2900000000009</v>
      </c>
      <c r="O3397" s="2">
        <v>25629.87</v>
      </c>
      <c r="P3397" s="2">
        <v>13.48</v>
      </c>
      <c r="Q3397" s="2">
        <v>22174.959999999999</v>
      </c>
      <c r="R3397" s="2">
        <v>2</v>
      </c>
      <c r="S3397" s="2">
        <f t="shared" si="159"/>
        <v>6</v>
      </c>
      <c r="T3397" s="2">
        <f t="shared" si="160"/>
        <v>-2</v>
      </c>
      <c r="U3397" s="6">
        <f t="shared" si="161"/>
        <v>25.838458298230833</v>
      </c>
    </row>
    <row r="3398" spans="1:21" x14ac:dyDescent="0.3">
      <c r="A3398" s="2" t="s">
        <v>3413</v>
      </c>
      <c r="B3398" s="2" t="s">
        <v>8349</v>
      </c>
      <c r="C3398" s="3">
        <v>45741</v>
      </c>
      <c r="D3398" s="4">
        <v>5</v>
      </c>
      <c r="E3398" s="3">
        <v>45746</v>
      </c>
      <c r="F3398" s="3">
        <v>45747</v>
      </c>
      <c r="G3398" s="3">
        <v>30422</v>
      </c>
      <c r="H3398" s="2" t="s">
        <v>9879</v>
      </c>
      <c r="I3398" s="2" t="s">
        <v>9883</v>
      </c>
      <c r="J3398" s="2" t="s">
        <v>9904</v>
      </c>
      <c r="K3398" s="2" t="s">
        <v>9912</v>
      </c>
      <c r="L3398" s="2" t="s">
        <v>9928</v>
      </c>
      <c r="M3398" s="2">
        <v>7</v>
      </c>
      <c r="N3398" s="2">
        <v>3027.03</v>
      </c>
      <c r="O3398" s="2">
        <v>21189.21</v>
      </c>
      <c r="P3398" s="2">
        <v>24.31</v>
      </c>
      <c r="Q3398" s="2">
        <v>16038.11</v>
      </c>
      <c r="R3398" s="2">
        <v>1</v>
      </c>
      <c r="S3398" s="2">
        <f t="shared" si="159"/>
        <v>6</v>
      </c>
      <c r="T3398" s="2">
        <f t="shared" si="160"/>
        <v>-1</v>
      </c>
      <c r="U3398" s="6">
        <f t="shared" si="161"/>
        <v>41.940468610722014</v>
      </c>
    </row>
    <row r="3399" spans="1:21" x14ac:dyDescent="0.3">
      <c r="A3399" s="2" t="s">
        <v>3414</v>
      </c>
      <c r="B3399" s="2" t="s">
        <v>8350</v>
      </c>
      <c r="C3399" s="3">
        <v>45629</v>
      </c>
      <c r="D3399" s="4">
        <v>8</v>
      </c>
      <c r="E3399" s="3">
        <v>45632</v>
      </c>
      <c r="F3399" s="3">
        <v>45634</v>
      </c>
      <c r="G3399" s="3">
        <v>38076</v>
      </c>
      <c r="H3399" s="2" t="s">
        <v>9881</v>
      </c>
      <c r="I3399" s="2" t="s">
        <v>9891</v>
      </c>
      <c r="J3399" s="2" t="s">
        <v>9904</v>
      </c>
      <c r="K3399" s="2" t="s">
        <v>9909</v>
      </c>
      <c r="L3399" s="2" t="s">
        <v>9929</v>
      </c>
      <c r="M3399" s="2">
        <v>1</v>
      </c>
      <c r="N3399" s="2">
        <v>27976.16</v>
      </c>
      <c r="O3399" s="2">
        <v>27976.16</v>
      </c>
      <c r="P3399" s="2">
        <v>15.77</v>
      </c>
      <c r="Q3399" s="2">
        <v>23564.32</v>
      </c>
      <c r="R3399" s="2">
        <v>5</v>
      </c>
      <c r="S3399" s="2">
        <f t="shared" si="159"/>
        <v>5</v>
      </c>
      <c r="T3399" s="2">
        <f t="shared" si="160"/>
        <v>3</v>
      </c>
      <c r="U3399" s="6">
        <f t="shared" si="161"/>
        <v>20.676965193586234</v>
      </c>
    </row>
    <row r="3400" spans="1:21" x14ac:dyDescent="0.3">
      <c r="A3400" s="2" t="s">
        <v>3415</v>
      </c>
      <c r="B3400" s="2" t="s">
        <v>8351</v>
      </c>
      <c r="C3400" s="3">
        <v>45329</v>
      </c>
      <c r="D3400" s="4">
        <v>10</v>
      </c>
      <c r="E3400" s="3">
        <v>45333</v>
      </c>
      <c r="F3400" s="3">
        <v>45335</v>
      </c>
      <c r="G3400" s="3">
        <v>25119</v>
      </c>
      <c r="H3400" s="2" t="s">
        <v>9879</v>
      </c>
      <c r="I3400" s="2" t="s">
        <v>9883</v>
      </c>
      <c r="J3400" s="2" t="s">
        <v>9904</v>
      </c>
      <c r="K3400" s="2" t="s">
        <v>9909</v>
      </c>
      <c r="L3400" s="2" t="s">
        <v>9927</v>
      </c>
      <c r="M3400" s="2">
        <v>6</v>
      </c>
      <c r="N3400" s="2">
        <v>35630.53</v>
      </c>
      <c r="O3400" s="2">
        <v>213783.18</v>
      </c>
      <c r="P3400" s="2">
        <v>20.78</v>
      </c>
      <c r="Q3400" s="2">
        <v>169359.04</v>
      </c>
      <c r="R3400" s="2">
        <v>5</v>
      </c>
      <c r="S3400" s="2">
        <f t="shared" si="159"/>
        <v>6</v>
      </c>
      <c r="T3400" s="2">
        <f t="shared" si="160"/>
        <v>4</v>
      </c>
      <c r="U3400" s="6">
        <f t="shared" si="161"/>
        <v>55.329971181556196</v>
      </c>
    </row>
    <row r="3401" spans="1:21" x14ac:dyDescent="0.3">
      <c r="A3401" s="2" t="s">
        <v>3416</v>
      </c>
      <c r="B3401" s="2" t="s">
        <v>8352</v>
      </c>
      <c r="C3401" s="3">
        <v>45840</v>
      </c>
      <c r="D3401" s="4">
        <v>3</v>
      </c>
      <c r="E3401" s="3">
        <v>45841</v>
      </c>
      <c r="F3401" s="3">
        <v>45845</v>
      </c>
      <c r="G3401" s="3">
        <v>28722</v>
      </c>
      <c r="H3401" s="2" t="s">
        <v>9881</v>
      </c>
      <c r="I3401" s="2" t="s">
        <v>9899</v>
      </c>
      <c r="J3401" s="2" t="s">
        <v>9903</v>
      </c>
      <c r="K3401" s="2" t="s">
        <v>9907</v>
      </c>
      <c r="L3401" s="2" t="s">
        <v>9932</v>
      </c>
      <c r="M3401" s="2">
        <v>1</v>
      </c>
      <c r="N3401" s="2">
        <v>8886.82</v>
      </c>
      <c r="O3401" s="2">
        <v>8886.82</v>
      </c>
      <c r="P3401" s="2">
        <v>17.12</v>
      </c>
      <c r="Q3401" s="2">
        <v>7365.4</v>
      </c>
      <c r="R3401" s="2">
        <v>4</v>
      </c>
      <c r="S3401" s="2">
        <f t="shared" si="159"/>
        <v>5</v>
      </c>
      <c r="T3401" s="2">
        <f t="shared" si="160"/>
        <v>-2</v>
      </c>
      <c r="U3401" s="6">
        <f t="shared" si="161"/>
        <v>46.866529774127308</v>
      </c>
    </row>
    <row r="3402" spans="1:21" x14ac:dyDescent="0.3">
      <c r="A3402" s="2" t="s">
        <v>3417</v>
      </c>
      <c r="B3402" s="2" t="s">
        <v>8353</v>
      </c>
      <c r="C3402" s="3">
        <v>45841</v>
      </c>
      <c r="D3402" s="4">
        <v>9</v>
      </c>
      <c r="E3402" s="3">
        <v>45842</v>
      </c>
      <c r="F3402" s="3">
        <v>45846</v>
      </c>
      <c r="G3402" s="3">
        <v>27869</v>
      </c>
      <c r="H3402" s="2" t="s">
        <v>9879</v>
      </c>
      <c r="I3402" s="2" t="s">
        <v>9883</v>
      </c>
      <c r="J3402" s="2" t="s">
        <v>9906</v>
      </c>
      <c r="K3402" s="2" t="s">
        <v>9911</v>
      </c>
      <c r="L3402" s="2" t="s">
        <v>9919</v>
      </c>
      <c r="M3402" s="2">
        <v>10</v>
      </c>
      <c r="N3402" s="2">
        <v>22539.21</v>
      </c>
      <c r="O3402" s="2">
        <v>225392.1</v>
      </c>
      <c r="P3402" s="2">
        <v>15.63</v>
      </c>
      <c r="Q3402" s="2">
        <v>190163.31</v>
      </c>
      <c r="R3402" s="2">
        <v>4</v>
      </c>
      <c r="S3402" s="2">
        <f t="shared" si="159"/>
        <v>5</v>
      </c>
      <c r="T3402" s="2">
        <f t="shared" si="160"/>
        <v>4</v>
      </c>
      <c r="U3402" s="6">
        <f t="shared" si="161"/>
        <v>49.203307233203745</v>
      </c>
    </row>
    <row r="3403" spans="1:21" x14ac:dyDescent="0.3">
      <c r="A3403" s="2" t="s">
        <v>3418</v>
      </c>
      <c r="B3403" s="2" t="s">
        <v>8354</v>
      </c>
      <c r="C3403" s="3">
        <v>45703</v>
      </c>
      <c r="D3403" s="4">
        <v>5</v>
      </c>
      <c r="E3403" s="3">
        <v>45708</v>
      </c>
      <c r="F3403" s="3">
        <v>45713</v>
      </c>
      <c r="G3403" s="3">
        <v>22060</v>
      </c>
      <c r="H3403" s="2" t="s">
        <v>9881</v>
      </c>
      <c r="I3403" s="2" t="s">
        <v>9885</v>
      </c>
      <c r="J3403" s="2" t="s">
        <v>9905</v>
      </c>
      <c r="K3403" s="2" t="s">
        <v>9910</v>
      </c>
      <c r="L3403" s="2" t="s">
        <v>9924</v>
      </c>
      <c r="M3403" s="2">
        <v>4</v>
      </c>
      <c r="N3403" s="2">
        <v>35705.61</v>
      </c>
      <c r="O3403" s="2">
        <v>142822.44</v>
      </c>
      <c r="P3403" s="2">
        <v>4.68</v>
      </c>
      <c r="Q3403" s="2">
        <v>136138.35</v>
      </c>
      <c r="R3403" s="2">
        <v>2</v>
      </c>
      <c r="S3403" s="2">
        <f t="shared" si="159"/>
        <v>10</v>
      </c>
      <c r="T3403" s="2">
        <f t="shared" si="160"/>
        <v>-5</v>
      </c>
      <c r="U3403" s="6">
        <f t="shared" si="161"/>
        <v>64.729663583191609</v>
      </c>
    </row>
    <row r="3404" spans="1:21" x14ac:dyDescent="0.3">
      <c r="A3404" s="2" t="s">
        <v>3419</v>
      </c>
      <c r="B3404" s="2" t="s">
        <v>8355</v>
      </c>
      <c r="C3404" s="3">
        <v>45308</v>
      </c>
      <c r="D3404" s="4">
        <v>10</v>
      </c>
      <c r="E3404" s="3">
        <v>45313</v>
      </c>
      <c r="F3404" s="3">
        <v>45316</v>
      </c>
      <c r="G3404" s="3">
        <v>38928</v>
      </c>
      <c r="H3404" s="2" t="s">
        <v>9882</v>
      </c>
      <c r="I3404" s="2" t="s">
        <v>9887</v>
      </c>
      <c r="J3404" s="2" t="s">
        <v>9904</v>
      </c>
      <c r="K3404" s="2" t="s">
        <v>9909</v>
      </c>
      <c r="L3404" s="2" t="s">
        <v>9923</v>
      </c>
      <c r="M3404" s="2">
        <v>6</v>
      </c>
      <c r="N3404" s="2">
        <v>31218.75</v>
      </c>
      <c r="O3404" s="2">
        <v>187312.5</v>
      </c>
      <c r="P3404" s="2">
        <v>27.59</v>
      </c>
      <c r="Q3404" s="2">
        <v>135632.98000000001</v>
      </c>
      <c r="R3404" s="2">
        <v>5</v>
      </c>
      <c r="S3404" s="2">
        <f t="shared" si="159"/>
        <v>8</v>
      </c>
      <c r="T3404" s="2">
        <f t="shared" si="160"/>
        <v>2</v>
      </c>
      <c r="U3404" s="6">
        <f t="shared" si="161"/>
        <v>17.466858789625363</v>
      </c>
    </row>
    <row r="3405" spans="1:21" x14ac:dyDescent="0.3">
      <c r="A3405" s="2" t="s">
        <v>3420</v>
      </c>
      <c r="B3405" s="2" t="s">
        <v>8356</v>
      </c>
      <c r="C3405" s="3">
        <v>45479</v>
      </c>
      <c r="D3405" s="4">
        <v>3</v>
      </c>
      <c r="E3405" s="3">
        <v>45481</v>
      </c>
      <c r="F3405" s="3">
        <v>45484</v>
      </c>
      <c r="G3405" s="3">
        <v>37169</v>
      </c>
      <c r="H3405" s="2" t="s">
        <v>9882</v>
      </c>
      <c r="I3405" s="2" t="s">
        <v>9895</v>
      </c>
      <c r="J3405" s="2" t="s">
        <v>9904</v>
      </c>
      <c r="K3405" s="2" t="s">
        <v>9912</v>
      </c>
      <c r="L3405" s="2" t="s">
        <v>9928</v>
      </c>
      <c r="M3405" s="2">
        <v>2</v>
      </c>
      <c r="N3405" s="2">
        <v>10542.01</v>
      </c>
      <c r="O3405" s="2">
        <v>21084.02</v>
      </c>
      <c r="P3405" s="2">
        <v>3.3</v>
      </c>
      <c r="Q3405" s="2">
        <v>20388.25</v>
      </c>
      <c r="R3405" s="2">
        <v>5</v>
      </c>
      <c r="S3405" s="2">
        <f t="shared" si="159"/>
        <v>5</v>
      </c>
      <c r="T3405" s="2">
        <f t="shared" si="160"/>
        <v>-2</v>
      </c>
      <c r="U3405" s="6">
        <f t="shared" si="161"/>
        <v>22.751540041067763</v>
      </c>
    </row>
    <row r="3406" spans="1:21" x14ac:dyDescent="0.3">
      <c r="A3406" s="2" t="s">
        <v>3421</v>
      </c>
      <c r="B3406" s="2" t="s">
        <v>8357</v>
      </c>
      <c r="C3406" s="3">
        <v>45606</v>
      </c>
      <c r="D3406" s="4">
        <v>5</v>
      </c>
      <c r="E3406" s="3">
        <v>45607</v>
      </c>
      <c r="F3406" s="3">
        <v>45612</v>
      </c>
      <c r="G3406" s="3">
        <v>33948</v>
      </c>
      <c r="H3406" s="2" t="s">
        <v>9882</v>
      </c>
      <c r="I3406" s="2" t="s">
        <v>9902</v>
      </c>
      <c r="J3406" s="2" t="s">
        <v>9903</v>
      </c>
      <c r="K3406" s="2" t="s">
        <v>9908</v>
      </c>
      <c r="L3406" s="2" t="s">
        <v>9918</v>
      </c>
      <c r="M3406" s="2">
        <v>4</v>
      </c>
      <c r="N3406" s="2">
        <v>19376.080000000002</v>
      </c>
      <c r="O3406" s="2">
        <v>77504.320000000007</v>
      </c>
      <c r="P3406" s="2">
        <v>2.27</v>
      </c>
      <c r="Q3406" s="2">
        <v>75744.97</v>
      </c>
      <c r="R3406" s="2">
        <v>4</v>
      </c>
      <c r="S3406" s="2">
        <f t="shared" si="159"/>
        <v>6</v>
      </c>
      <c r="T3406" s="2">
        <f t="shared" si="160"/>
        <v>-1</v>
      </c>
      <c r="U3406" s="6">
        <f t="shared" si="161"/>
        <v>31.915878546540569</v>
      </c>
    </row>
    <row r="3407" spans="1:21" x14ac:dyDescent="0.3">
      <c r="A3407" s="2" t="s">
        <v>3422</v>
      </c>
      <c r="B3407" s="2" t="s">
        <v>8358</v>
      </c>
      <c r="C3407" s="3">
        <v>45290</v>
      </c>
      <c r="D3407" s="4">
        <v>5</v>
      </c>
      <c r="E3407" s="3">
        <v>45292</v>
      </c>
      <c r="F3407" s="3">
        <v>45294</v>
      </c>
      <c r="G3407" s="3">
        <v>35866</v>
      </c>
      <c r="H3407" s="2" t="s">
        <v>9879</v>
      </c>
      <c r="I3407" s="2" t="s">
        <v>9896</v>
      </c>
      <c r="J3407" s="2" t="s">
        <v>9904</v>
      </c>
      <c r="K3407" s="2" t="s">
        <v>9909</v>
      </c>
      <c r="L3407" s="2" t="s">
        <v>9929</v>
      </c>
      <c r="M3407" s="2">
        <v>10</v>
      </c>
      <c r="N3407" s="2">
        <v>45135.72</v>
      </c>
      <c r="O3407" s="2">
        <v>451357.2</v>
      </c>
      <c r="P3407" s="2">
        <v>10.76</v>
      </c>
      <c r="Q3407" s="2">
        <v>402791.17</v>
      </c>
      <c r="R3407" s="2">
        <v>5</v>
      </c>
      <c r="S3407" s="2">
        <f t="shared" si="159"/>
        <v>4</v>
      </c>
      <c r="T3407" s="2">
        <f t="shared" si="160"/>
        <v>1</v>
      </c>
      <c r="U3407" s="6">
        <f t="shared" si="161"/>
        <v>25.802864363942714</v>
      </c>
    </row>
    <row r="3408" spans="1:21" x14ac:dyDescent="0.3">
      <c r="A3408" s="2" t="s">
        <v>3423</v>
      </c>
      <c r="B3408" s="2" t="s">
        <v>8359</v>
      </c>
      <c r="C3408" s="3">
        <v>45793</v>
      </c>
      <c r="D3408" s="4">
        <v>10</v>
      </c>
      <c r="E3408" s="3">
        <v>45798</v>
      </c>
      <c r="F3408" s="3">
        <v>45801</v>
      </c>
      <c r="G3408" s="3">
        <v>39259</v>
      </c>
      <c r="H3408" s="2" t="s">
        <v>9882</v>
      </c>
      <c r="I3408" s="2" t="s">
        <v>9887</v>
      </c>
      <c r="J3408" s="2" t="s">
        <v>9906</v>
      </c>
      <c r="K3408" s="2" t="s">
        <v>9911</v>
      </c>
      <c r="L3408" s="2" t="s">
        <v>9936</v>
      </c>
      <c r="M3408" s="2">
        <v>3</v>
      </c>
      <c r="N3408" s="2">
        <v>10251.719999999999</v>
      </c>
      <c r="O3408" s="2">
        <v>30755.16</v>
      </c>
      <c r="P3408" s="2">
        <v>21.83</v>
      </c>
      <c r="Q3408" s="2">
        <v>24041.31</v>
      </c>
      <c r="R3408" s="2">
        <v>1</v>
      </c>
      <c r="S3408" s="2">
        <f t="shared" si="159"/>
        <v>8</v>
      </c>
      <c r="T3408" s="2">
        <f t="shared" si="160"/>
        <v>2</v>
      </c>
      <c r="U3408" s="6">
        <f t="shared" si="161"/>
        <v>17.888472622478385</v>
      </c>
    </row>
    <row r="3409" spans="1:21" x14ac:dyDescent="0.3">
      <c r="A3409" s="2" t="s">
        <v>3424</v>
      </c>
      <c r="B3409" s="2" t="s">
        <v>8360</v>
      </c>
      <c r="C3409" s="3">
        <v>45229</v>
      </c>
      <c r="D3409" s="4">
        <v>3</v>
      </c>
      <c r="E3409" s="3">
        <v>45234</v>
      </c>
      <c r="F3409" s="3">
        <v>45238</v>
      </c>
      <c r="G3409" s="3">
        <v>36970</v>
      </c>
      <c r="H3409" s="2" t="s">
        <v>9881</v>
      </c>
      <c r="I3409" s="2" t="s">
        <v>9890</v>
      </c>
      <c r="J3409" s="2" t="s">
        <v>9906</v>
      </c>
      <c r="K3409" s="2" t="s">
        <v>9911</v>
      </c>
      <c r="L3409" s="2" t="s">
        <v>9926</v>
      </c>
      <c r="M3409" s="2">
        <v>10</v>
      </c>
      <c r="N3409" s="2">
        <v>46337.98</v>
      </c>
      <c r="O3409" s="2">
        <v>463379.8</v>
      </c>
      <c r="P3409" s="2">
        <v>29.51</v>
      </c>
      <c r="Q3409" s="2">
        <v>326636.42</v>
      </c>
      <c r="R3409" s="2">
        <v>2</v>
      </c>
      <c r="S3409" s="2">
        <f t="shared" si="159"/>
        <v>9</v>
      </c>
      <c r="T3409" s="2">
        <f t="shared" si="160"/>
        <v>-6</v>
      </c>
      <c r="U3409" s="6">
        <f t="shared" si="161"/>
        <v>22.613928571428573</v>
      </c>
    </row>
    <row r="3410" spans="1:21" x14ac:dyDescent="0.3">
      <c r="A3410" s="2" t="s">
        <v>3425</v>
      </c>
      <c r="B3410" s="2" t="s">
        <v>8361</v>
      </c>
      <c r="C3410" s="3">
        <v>45302</v>
      </c>
      <c r="D3410" s="4">
        <v>3</v>
      </c>
      <c r="E3410" s="3">
        <v>45306</v>
      </c>
      <c r="F3410" s="3">
        <v>45308</v>
      </c>
      <c r="G3410" s="3">
        <v>26157</v>
      </c>
      <c r="H3410" s="2" t="s">
        <v>9882</v>
      </c>
      <c r="I3410" s="2" t="s">
        <v>9888</v>
      </c>
      <c r="J3410" s="2" t="s">
        <v>9904</v>
      </c>
      <c r="K3410" s="2" t="s">
        <v>9909</v>
      </c>
      <c r="L3410" s="2" t="s">
        <v>9923</v>
      </c>
      <c r="M3410" s="2">
        <v>1</v>
      </c>
      <c r="N3410" s="2">
        <v>23436.71</v>
      </c>
      <c r="O3410" s="2">
        <v>23436.71</v>
      </c>
      <c r="P3410" s="2">
        <v>20.12</v>
      </c>
      <c r="Q3410" s="2">
        <v>18721.240000000002</v>
      </c>
      <c r="R3410" s="2">
        <v>4</v>
      </c>
      <c r="S3410" s="2">
        <f t="shared" si="159"/>
        <v>6</v>
      </c>
      <c r="T3410" s="2">
        <f t="shared" si="160"/>
        <v>-3</v>
      </c>
      <c r="U3410" s="6">
        <f t="shared" si="161"/>
        <v>52.414824579192867</v>
      </c>
    </row>
    <row r="3411" spans="1:21" x14ac:dyDescent="0.3">
      <c r="A3411" s="2" t="s">
        <v>3426</v>
      </c>
      <c r="B3411" s="2" t="s">
        <v>8362</v>
      </c>
      <c r="C3411" s="3">
        <v>45641</v>
      </c>
      <c r="D3411" s="4">
        <v>9</v>
      </c>
      <c r="E3411" s="3">
        <v>45645</v>
      </c>
      <c r="F3411" s="3">
        <v>45650</v>
      </c>
      <c r="G3411" s="3">
        <v>23507</v>
      </c>
      <c r="H3411" s="2" t="s">
        <v>9881</v>
      </c>
      <c r="I3411" s="2" t="s">
        <v>9899</v>
      </c>
      <c r="J3411" s="2" t="s">
        <v>9904</v>
      </c>
      <c r="K3411" s="2" t="s">
        <v>9909</v>
      </c>
      <c r="L3411" s="2" t="s">
        <v>9929</v>
      </c>
      <c r="M3411" s="2">
        <v>10</v>
      </c>
      <c r="N3411" s="2">
        <v>22071.56</v>
      </c>
      <c r="O3411" s="2">
        <v>220715.6</v>
      </c>
      <c r="P3411" s="2">
        <v>11.91</v>
      </c>
      <c r="Q3411" s="2">
        <v>194428.37</v>
      </c>
      <c r="R3411" s="2">
        <v>1</v>
      </c>
      <c r="S3411" s="2">
        <f t="shared" si="159"/>
        <v>9</v>
      </c>
      <c r="T3411" s="2">
        <f t="shared" si="160"/>
        <v>0</v>
      </c>
      <c r="U3411" s="6">
        <f t="shared" si="161"/>
        <v>60.597549481621108</v>
      </c>
    </row>
    <row r="3412" spans="1:21" x14ac:dyDescent="0.3">
      <c r="A3412" s="2" t="s">
        <v>3427</v>
      </c>
      <c r="B3412" s="2" t="s">
        <v>8363</v>
      </c>
      <c r="C3412" s="3">
        <v>45462</v>
      </c>
      <c r="D3412" s="4">
        <v>8</v>
      </c>
      <c r="E3412" s="3">
        <v>45464</v>
      </c>
      <c r="F3412" s="3">
        <v>45467</v>
      </c>
      <c r="G3412" s="3">
        <v>26199</v>
      </c>
      <c r="H3412" s="2" t="s">
        <v>9880</v>
      </c>
      <c r="I3412" s="2" t="s">
        <v>9884</v>
      </c>
      <c r="J3412" s="2" t="s">
        <v>9905</v>
      </c>
      <c r="K3412" s="2" t="s">
        <v>9910</v>
      </c>
      <c r="L3412" s="2" t="s">
        <v>9925</v>
      </c>
      <c r="M3412" s="2">
        <v>9</v>
      </c>
      <c r="N3412" s="2">
        <v>26317.69</v>
      </c>
      <c r="O3412" s="2">
        <v>236859.21</v>
      </c>
      <c r="P3412" s="2">
        <v>0.66</v>
      </c>
      <c r="Q3412" s="2">
        <v>235295.94</v>
      </c>
      <c r="R3412" s="2">
        <v>1</v>
      </c>
      <c r="S3412" s="2">
        <f t="shared" si="159"/>
        <v>5</v>
      </c>
      <c r="T3412" s="2">
        <f t="shared" si="160"/>
        <v>3</v>
      </c>
      <c r="U3412" s="6">
        <f t="shared" si="161"/>
        <v>52.737882782397079</v>
      </c>
    </row>
    <row r="3413" spans="1:21" x14ac:dyDescent="0.3">
      <c r="A3413" s="2" t="s">
        <v>3428</v>
      </c>
      <c r="B3413" s="2" t="s">
        <v>8364</v>
      </c>
      <c r="C3413" s="3">
        <v>45459</v>
      </c>
      <c r="D3413" s="4">
        <v>7</v>
      </c>
      <c r="E3413" s="3">
        <v>45461</v>
      </c>
      <c r="F3413" s="3">
        <v>45464</v>
      </c>
      <c r="G3413" s="3">
        <v>26601</v>
      </c>
      <c r="H3413" s="2" t="s">
        <v>9882</v>
      </c>
      <c r="I3413" s="2" t="s">
        <v>9902</v>
      </c>
      <c r="J3413" s="2" t="s">
        <v>9904</v>
      </c>
      <c r="K3413" s="2" t="s">
        <v>9912</v>
      </c>
      <c r="L3413" s="2" t="s">
        <v>9933</v>
      </c>
      <c r="M3413" s="2">
        <v>7</v>
      </c>
      <c r="N3413" s="2">
        <v>6419</v>
      </c>
      <c r="O3413" s="2">
        <v>44933</v>
      </c>
      <c r="P3413" s="2">
        <v>15.05</v>
      </c>
      <c r="Q3413" s="2">
        <v>38170.58</v>
      </c>
      <c r="R3413" s="2">
        <v>2</v>
      </c>
      <c r="S3413" s="2">
        <f t="shared" si="159"/>
        <v>5</v>
      </c>
      <c r="T3413" s="2">
        <f t="shared" si="160"/>
        <v>2</v>
      </c>
      <c r="U3413" s="6">
        <f t="shared" si="161"/>
        <v>51.62838989617233</v>
      </c>
    </row>
    <row r="3414" spans="1:21" x14ac:dyDescent="0.3">
      <c r="A3414" s="2" t="s">
        <v>3429</v>
      </c>
      <c r="B3414" s="2" t="s">
        <v>8365</v>
      </c>
      <c r="C3414" s="3">
        <v>45715</v>
      </c>
      <c r="D3414" s="4">
        <v>6</v>
      </c>
      <c r="E3414" s="3">
        <v>45717</v>
      </c>
      <c r="F3414" s="3">
        <v>45720</v>
      </c>
      <c r="G3414" s="3">
        <v>27369</v>
      </c>
      <c r="H3414" s="2" t="s">
        <v>9880</v>
      </c>
      <c r="I3414" s="2" t="s">
        <v>9892</v>
      </c>
      <c r="J3414" s="2" t="s">
        <v>9906</v>
      </c>
      <c r="K3414" s="2" t="s">
        <v>9911</v>
      </c>
      <c r="L3414" s="2" t="s">
        <v>9922</v>
      </c>
      <c r="M3414" s="2">
        <v>8</v>
      </c>
      <c r="N3414" s="2">
        <v>506.69</v>
      </c>
      <c r="O3414" s="2">
        <v>4053.52</v>
      </c>
      <c r="P3414" s="2">
        <v>17.100000000000001</v>
      </c>
      <c r="Q3414" s="2">
        <v>3360.37</v>
      </c>
      <c r="R3414" s="2">
        <v>4</v>
      </c>
      <c r="S3414" s="2">
        <f t="shared" si="159"/>
        <v>5</v>
      </c>
      <c r="T3414" s="2">
        <f t="shared" si="160"/>
        <v>1</v>
      </c>
      <c r="U3414" s="6">
        <f t="shared" si="161"/>
        <v>50.228610540725533</v>
      </c>
    </row>
    <row r="3415" spans="1:21" x14ac:dyDescent="0.3">
      <c r="A3415" s="2" t="s">
        <v>3430</v>
      </c>
      <c r="B3415" s="2" t="s">
        <v>8366</v>
      </c>
      <c r="C3415" s="3">
        <v>45342</v>
      </c>
      <c r="D3415" s="4">
        <v>8</v>
      </c>
      <c r="E3415" s="3">
        <v>45346</v>
      </c>
      <c r="F3415" s="3">
        <v>45348</v>
      </c>
      <c r="G3415" s="3">
        <v>25479</v>
      </c>
      <c r="H3415" s="2" t="s">
        <v>9880</v>
      </c>
      <c r="I3415" s="2" t="s">
        <v>9889</v>
      </c>
      <c r="J3415" s="2" t="s">
        <v>9904</v>
      </c>
      <c r="K3415" s="2" t="s">
        <v>9912</v>
      </c>
      <c r="L3415" s="2" t="s">
        <v>9933</v>
      </c>
      <c r="M3415" s="2">
        <v>7</v>
      </c>
      <c r="N3415" s="2">
        <v>31519.97</v>
      </c>
      <c r="O3415" s="2">
        <v>220639.79</v>
      </c>
      <c r="P3415" s="2">
        <v>2.4700000000000002</v>
      </c>
      <c r="Q3415" s="2">
        <v>215189.99</v>
      </c>
      <c r="R3415" s="2">
        <v>3</v>
      </c>
      <c r="S3415" s="2">
        <f t="shared" si="159"/>
        <v>6</v>
      </c>
      <c r="T3415" s="2">
        <f t="shared" si="160"/>
        <v>2</v>
      </c>
      <c r="U3415" s="6">
        <f t="shared" si="161"/>
        <v>54.381930184804929</v>
      </c>
    </row>
    <row r="3416" spans="1:21" x14ac:dyDescent="0.3">
      <c r="A3416" s="2" t="s">
        <v>3431</v>
      </c>
      <c r="B3416" s="2" t="s">
        <v>8367</v>
      </c>
      <c r="C3416" s="3">
        <v>45470</v>
      </c>
      <c r="D3416" s="4">
        <v>3</v>
      </c>
      <c r="E3416" s="3">
        <v>45473</v>
      </c>
      <c r="F3416" s="3">
        <v>45476</v>
      </c>
      <c r="G3416" s="3">
        <v>28429</v>
      </c>
      <c r="H3416" s="2" t="s">
        <v>9882</v>
      </c>
      <c r="I3416" s="2" t="s">
        <v>9888</v>
      </c>
      <c r="J3416" s="2" t="s">
        <v>9904</v>
      </c>
      <c r="K3416" s="2" t="s">
        <v>9909</v>
      </c>
      <c r="L3416" s="2" t="s">
        <v>9923</v>
      </c>
      <c r="M3416" s="2">
        <v>2</v>
      </c>
      <c r="N3416" s="2">
        <v>45687.92</v>
      </c>
      <c r="O3416" s="2">
        <v>91375.84</v>
      </c>
      <c r="P3416" s="2">
        <v>11.61</v>
      </c>
      <c r="Q3416" s="2">
        <v>80767.100000000006</v>
      </c>
      <c r="R3416" s="2">
        <v>3</v>
      </c>
      <c r="S3416" s="2">
        <f t="shared" si="159"/>
        <v>6</v>
      </c>
      <c r="T3416" s="2">
        <f t="shared" si="160"/>
        <v>-3</v>
      </c>
      <c r="U3416" s="6">
        <f t="shared" si="161"/>
        <v>46.65571526351814</v>
      </c>
    </row>
    <row r="3417" spans="1:21" x14ac:dyDescent="0.3">
      <c r="A3417" s="2" t="s">
        <v>3432</v>
      </c>
      <c r="B3417" s="2" t="s">
        <v>8368</v>
      </c>
      <c r="C3417" s="3">
        <v>45702</v>
      </c>
      <c r="D3417" s="4">
        <v>3</v>
      </c>
      <c r="E3417" s="3">
        <v>45705</v>
      </c>
      <c r="F3417" s="3">
        <v>45706</v>
      </c>
      <c r="G3417" s="3">
        <v>33263</v>
      </c>
      <c r="H3417" s="2" t="s">
        <v>9882</v>
      </c>
      <c r="I3417" s="2" t="s">
        <v>9902</v>
      </c>
      <c r="J3417" s="2" t="s">
        <v>9903</v>
      </c>
      <c r="K3417" s="2" t="s">
        <v>9908</v>
      </c>
      <c r="L3417" s="2" t="s">
        <v>9915</v>
      </c>
      <c r="M3417" s="2">
        <v>5</v>
      </c>
      <c r="N3417" s="2">
        <v>31508.18</v>
      </c>
      <c r="O3417" s="2">
        <v>157540.9</v>
      </c>
      <c r="P3417" s="2">
        <v>0.83</v>
      </c>
      <c r="Q3417" s="2">
        <v>156233.31</v>
      </c>
      <c r="R3417" s="2">
        <v>4</v>
      </c>
      <c r="S3417" s="2">
        <f t="shared" si="159"/>
        <v>4</v>
      </c>
      <c r="T3417" s="2">
        <f t="shared" si="160"/>
        <v>-1</v>
      </c>
      <c r="U3417" s="6">
        <f t="shared" si="161"/>
        <v>34.055459949937422</v>
      </c>
    </row>
    <row r="3418" spans="1:21" x14ac:dyDescent="0.3">
      <c r="A3418" s="2" t="s">
        <v>3433</v>
      </c>
      <c r="B3418" s="2" t="s">
        <v>8369</v>
      </c>
      <c r="C3418" s="3">
        <v>45504</v>
      </c>
      <c r="D3418" s="4">
        <v>8</v>
      </c>
      <c r="E3418" s="3">
        <v>45505</v>
      </c>
      <c r="F3418" s="3">
        <v>45507</v>
      </c>
      <c r="G3418" s="3">
        <v>33319</v>
      </c>
      <c r="H3418" s="2" t="s">
        <v>9880</v>
      </c>
      <c r="I3418" s="2" t="s">
        <v>9892</v>
      </c>
      <c r="J3418" s="2" t="s">
        <v>9904</v>
      </c>
      <c r="K3418" s="2" t="s">
        <v>9912</v>
      </c>
      <c r="L3418" s="2" t="s">
        <v>9920</v>
      </c>
      <c r="M3418" s="2">
        <v>1</v>
      </c>
      <c r="N3418" s="2">
        <v>1891.79</v>
      </c>
      <c r="O3418" s="2">
        <v>1891.79</v>
      </c>
      <c r="P3418" s="2">
        <v>25.55</v>
      </c>
      <c r="Q3418" s="2">
        <v>1408.44</v>
      </c>
      <c r="R3418" s="2">
        <v>4</v>
      </c>
      <c r="S3418" s="2">
        <f t="shared" si="159"/>
        <v>3</v>
      </c>
      <c r="T3418" s="2">
        <f t="shared" si="160"/>
        <v>5</v>
      </c>
      <c r="U3418" s="6">
        <f t="shared" si="161"/>
        <v>33.359368709235852</v>
      </c>
    </row>
    <row r="3419" spans="1:21" x14ac:dyDescent="0.3">
      <c r="A3419" s="2" t="s">
        <v>3434</v>
      </c>
      <c r="B3419" s="2" t="s">
        <v>8370</v>
      </c>
      <c r="C3419" s="3">
        <v>45860</v>
      </c>
      <c r="D3419" s="4">
        <v>9</v>
      </c>
      <c r="E3419" s="3">
        <v>45865</v>
      </c>
      <c r="F3419" s="3">
        <v>45870</v>
      </c>
      <c r="G3419" s="3">
        <v>30771</v>
      </c>
      <c r="H3419" s="2" t="s">
        <v>9882</v>
      </c>
      <c r="I3419" s="2" t="s">
        <v>9898</v>
      </c>
      <c r="J3419" s="2" t="s">
        <v>9906</v>
      </c>
      <c r="K3419" s="2" t="s">
        <v>9911</v>
      </c>
      <c r="L3419" s="2" t="s">
        <v>9926</v>
      </c>
      <c r="M3419" s="2">
        <v>6</v>
      </c>
      <c r="N3419" s="2">
        <v>4294.92</v>
      </c>
      <c r="O3419" s="2">
        <v>25769.52</v>
      </c>
      <c r="P3419" s="2">
        <v>29.55</v>
      </c>
      <c r="Q3419" s="2">
        <v>18154.63</v>
      </c>
      <c r="R3419" s="2">
        <v>3</v>
      </c>
      <c r="S3419" s="2">
        <f t="shared" si="159"/>
        <v>10</v>
      </c>
      <c r="T3419" s="2">
        <f t="shared" si="160"/>
        <v>-1</v>
      </c>
      <c r="U3419" s="6">
        <f t="shared" si="161"/>
        <v>41.310084088390589</v>
      </c>
    </row>
    <row r="3420" spans="1:21" x14ac:dyDescent="0.3">
      <c r="A3420" s="2" t="s">
        <v>3435</v>
      </c>
      <c r="B3420" s="2" t="s">
        <v>8371</v>
      </c>
      <c r="C3420" s="3">
        <v>45287</v>
      </c>
      <c r="D3420" s="4">
        <v>8</v>
      </c>
      <c r="E3420" s="3">
        <v>45292</v>
      </c>
      <c r="F3420" s="3">
        <v>45295</v>
      </c>
      <c r="G3420" s="3">
        <v>22187</v>
      </c>
      <c r="H3420" s="2" t="s">
        <v>9880</v>
      </c>
      <c r="I3420" s="2" t="s">
        <v>9884</v>
      </c>
      <c r="J3420" s="2" t="s">
        <v>9903</v>
      </c>
      <c r="K3420" s="2" t="s">
        <v>9908</v>
      </c>
      <c r="L3420" s="2" t="s">
        <v>9921</v>
      </c>
      <c r="M3420" s="2">
        <v>8</v>
      </c>
      <c r="N3420" s="2">
        <v>25217.88</v>
      </c>
      <c r="O3420" s="2">
        <v>201743.04</v>
      </c>
      <c r="P3420" s="2">
        <v>25.37</v>
      </c>
      <c r="Q3420" s="2">
        <v>150560.82999999999</v>
      </c>
      <c r="R3420" s="2">
        <v>2</v>
      </c>
      <c r="S3420" s="2">
        <f t="shared" si="159"/>
        <v>8</v>
      </c>
      <c r="T3420" s="2">
        <f t="shared" si="160"/>
        <v>0</v>
      </c>
      <c r="U3420" s="6">
        <f t="shared" si="161"/>
        <v>63.244353182751539</v>
      </c>
    </row>
    <row r="3421" spans="1:21" x14ac:dyDescent="0.3">
      <c r="A3421" s="2" t="s">
        <v>3436</v>
      </c>
      <c r="B3421" s="2" t="s">
        <v>8372</v>
      </c>
      <c r="C3421" s="3">
        <v>45226</v>
      </c>
      <c r="D3421" s="4">
        <v>6</v>
      </c>
      <c r="E3421" s="3">
        <v>45229</v>
      </c>
      <c r="F3421" s="3">
        <v>45233</v>
      </c>
      <c r="G3421" s="3">
        <v>27271</v>
      </c>
      <c r="H3421" s="2" t="s">
        <v>9881</v>
      </c>
      <c r="I3421" s="2" t="s">
        <v>9899</v>
      </c>
      <c r="J3421" s="2" t="s">
        <v>9904</v>
      </c>
      <c r="K3421" s="2" t="s">
        <v>9912</v>
      </c>
      <c r="L3421" s="2" t="s">
        <v>9928</v>
      </c>
      <c r="M3421" s="2">
        <v>4</v>
      </c>
      <c r="N3421" s="2">
        <v>1234.5</v>
      </c>
      <c r="O3421" s="2">
        <v>4938</v>
      </c>
      <c r="P3421" s="2">
        <v>1.56</v>
      </c>
      <c r="Q3421" s="2">
        <v>4860.97</v>
      </c>
      <c r="R3421" s="2">
        <v>2</v>
      </c>
      <c r="S3421" s="2">
        <f t="shared" si="159"/>
        <v>7</v>
      </c>
      <c r="T3421" s="2">
        <f t="shared" si="160"/>
        <v>-1</v>
      </c>
      <c r="U3421" s="6">
        <f t="shared" si="161"/>
        <v>49.159456795531703</v>
      </c>
    </row>
    <row r="3422" spans="1:21" x14ac:dyDescent="0.3">
      <c r="A3422" s="2" t="s">
        <v>3437</v>
      </c>
      <c r="B3422" s="2" t="s">
        <v>8373</v>
      </c>
      <c r="C3422" s="3">
        <v>45857</v>
      </c>
      <c r="D3422" s="4">
        <v>3</v>
      </c>
      <c r="E3422" s="3">
        <v>45862</v>
      </c>
      <c r="F3422" s="3">
        <v>45864</v>
      </c>
      <c r="G3422" s="3">
        <v>23714</v>
      </c>
      <c r="H3422" s="2" t="s">
        <v>9880</v>
      </c>
      <c r="I3422" s="2" t="s">
        <v>9892</v>
      </c>
      <c r="J3422" s="2" t="s">
        <v>9903</v>
      </c>
      <c r="K3422" s="2" t="s">
        <v>9907</v>
      </c>
      <c r="L3422" s="2" t="s">
        <v>9914</v>
      </c>
      <c r="M3422" s="2">
        <v>4</v>
      </c>
      <c r="N3422" s="2">
        <v>3689.52</v>
      </c>
      <c r="O3422" s="2">
        <v>14758.08</v>
      </c>
      <c r="P3422" s="2">
        <v>26.15</v>
      </c>
      <c r="Q3422" s="2">
        <v>10898.84</v>
      </c>
      <c r="R3422" s="2">
        <v>3</v>
      </c>
      <c r="S3422" s="2">
        <f t="shared" si="159"/>
        <v>7</v>
      </c>
      <c r="T3422" s="2">
        <f t="shared" si="160"/>
        <v>-4</v>
      </c>
      <c r="U3422" s="6">
        <f t="shared" si="161"/>
        <v>60.622891459860462</v>
      </c>
    </row>
    <row r="3423" spans="1:21" x14ac:dyDescent="0.3">
      <c r="A3423" s="2" t="s">
        <v>3438</v>
      </c>
      <c r="B3423" s="2" t="s">
        <v>8374</v>
      </c>
      <c r="C3423" s="3">
        <v>45436</v>
      </c>
      <c r="D3423" s="4">
        <v>7</v>
      </c>
      <c r="E3423" s="3">
        <v>45441</v>
      </c>
      <c r="F3423" s="3">
        <v>45446</v>
      </c>
      <c r="G3423" s="3">
        <v>35430</v>
      </c>
      <c r="H3423" s="2" t="s">
        <v>9879</v>
      </c>
      <c r="I3423" s="2" t="s">
        <v>9893</v>
      </c>
      <c r="J3423" s="2" t="s">
        <v>9904</v>
      </c>
      <c r="K3423" s="2" t="s">
        <v>9912</v>
      </c>
      <c r="L3423" s="2" t="s">
        <v>9930</v>
      </c>
      <c r="M3423" s="2">
        <v>3</v>
      </c>
      <c r="N3423" s="2">
        <v>8703.31</v>
      </c>
      <c r="O3423" s="2">
        <v>26109.93</v>
      </c>
      <c r="P3423" s="2">
        <v>26.43</v>
      </c>
      <c r="Q3423" s="2">
        <v>19209.080000000002</v>
      </c>
      <c r="R3423" s="2">
        <v>3</v>
      </c>
      <c r="S3423" s="2">
        <f t="shared" si="159"/>
        <v>10</v>
      </c>
      <c r="T3423" s="2">
        <f t="shared" si="160"/>
        <v>-3</v>
      </c>
      <c r="U3423" s="6">
        <f t="shared" si="161"/>
        <v>27.392995374303784</v>
      </c>
    </row>
    <row r="3424" spans="1:21" x14ac:dyDescent="0.3">
      <c r="A3424" s="2" t="s">
        <v>3439</v>
      </c>
      <c r="B3424" s="2" t="s">
        <v>5712</v>
      </c>
      <c r="C3424" s="3">
        <v>45494</v>
      </c>
      <c r="D3424" s="4">
        <v>5</v>
      </c>
      <c r="E3424" s="3">
        <v>45496</v>
      </c>
      <c r="F3424" s="3">
        <v>45499</v>
      </c>
      <c r="G3424" s="3">
        <v>37408</v>
      </c>
      <c r="H3424" s="2" t="s">
        <v>9882</v>
      </c>
      <c r="I3424" s="2" t="s">
        <v>9887</v>
      </c>
      <c r="J3424" s="2" t="s">
        <v>9905</v>
      </c>
      <c r="K3424" s="2" t="s">
        <v>9910</v>
      </c>
      <c r="L3424" s="2" t="s">
        <v>9924</v>
      </c>
      <c r="M3424" s="2">
        <v>8</v>
      </c>
      <c r="N3424" s="2">
        <v>23855.78</v>
      </c>
      <c r="O3424" s="2">
        <v>190846.24</v>
      </c>
      <c r="P3424" s="2">
        <v>1.96</v>
      </c>
      <c r="Q3424" s="2">
        <v>187105.65</v>
      </c>
      <c r="R3424" s="2">
        <v>2</v>
      </c>
      <c r="S3424" s="2">
        <f t="shared" si="159"/>
        <v>5</v>
      </c>
      <c r="T3424" s="2">
        <f t="shared" si="160"/>
        <v>0</v>
      </c>
      <c r="U3424" s="6">
        <f t="shared" si="161"/>
        <v>22.137602666349245</v>
      </c>
    </row>
    <row r="3425" spans="1:21" x14ac:dyDescent="0.3">
      <c r="A3425" s="2" t="s">
        <v>3440</v>
      </c>
      <c r="B3425" s="2" t="s">
        <v>8375</v>
      </c>
      <c r="C3425" s="3">
        <v>45604</v>
      </c>
      <c r="D3425" s="4">
        <v>7</v>
      </c>
      <c r="E3425" s="3">
        <v>45607</v>
      </c>
      <c r="F3425" s="3">
        <v>45612</v>
      </c>
      <c r="G3425" s="3">
        <v>37089</v>
      </c>
      <c r="H3425" s="2" t="s">
        <v>9882</v>
      </c>
      <c r="I3425" s="2" t="s">
        <v>9902</v>
      </c>
      <c r="J3425" s="2" t="s">
        <v>9904</v>
      </c>
      <c r="K3425" s="2" t="s">
        <v>9909</v>
      </c>
      <c r="L3425" s="2" t="s">
        <v>9916</v>
      </c>
      <c r="M3425" s="2">
        <v>8</v>
      </c>
      <c r="N3425" s="2">
        <v>9587.01</v>
      </c>
      <c r="O3425" s="2">
        <v>76696.08</v>
      </c>
      <c r="P3425" s="2">
        <v>5.17</v>
      </c>
      <c r="Q3425" s="2">
        <v>72730.89</v>
      </c>
      <c r="R3425" s="2">
        <v>1</v>
      </c>
      <c r="S3425" s="2">
        <f t="shared" si="159"/>
        <v>8</v>
      </c>
      <c r="T3425" s="2">
        <f t="shared" si="160"/>
        <v>-1</v>
      </c>
      <c r="U3425" s="6">
        <f t="shared" si="161"/>
        <v>23.312799452429843</v>
      </c>
    </row>
    <row r="3426" spans="1:21" x14ac:dyDescent="0.3">
      <c r="A3426" s="2" t="s">
        <v>3441</v>
      </c>
      <c r="B3426" s="2" t="s">
        <v>8376</v>
      </c>
      <c r="C3426" s="3">
        <v>45616</v>
      </c>
      <c r="D3426" s="4">
        <v>3</v>
      </c>
      <c r="E3426" s="3">
        <v>45620</v>
      </c>
      <c r="F3426" s="3">
        <v>45621</v>
      </c>
      <c r="G3426" s="3">
        <v>22202</v>
      </c>
      <c r="H3426" s="2" t="s">
        <v>9879</v>
      </c>
      <c r="I3426" s="2" t="s">
        <v>9900</v>
      </c>
      <c r="J3426" s="2" t="s">
        <v>9904</v>
      </c>
      <c r="K3426" s="2" t="s">
        <v>9909</v>
      </c>
      <c r="L3426" s="2" t="s">
        <v>9929</v>
      </c>
      <c r="M3426" s="2">
        <v>1</v>
      </c>
      <c r="N3426" s="2">
        <v>37957.870000000003</v>
      </c>
      <c r="O3426" s="2">
        <v>37957.870000000003</v>
      </c>
      <c r="P3426" s="2">
        <v>9.2100000000000009</v>
      </c>
      <c r="Q3426" s="2">
        <v>34461.949999999997</v>
      </c>
      <c r="R3426" s="2">
        <v>4</v>
      </c>
      <c r="S3426" s="2">
        <f t="shared" si="159"/>
        <v>5</v>
      </c>
      <c r="T3426" s="2">
        <f t="shared" si="160"/>
        <v>-2</v>
      </c>
      <c r="U3426" s="6">
        <f t="shared" si="161"/>
        <v>64.10201330974644</v>
      </c>
    </row>
    <row r="3427" spans="1:21" x14ac:dyDescent="0.3">
      <c r="A3427" s="2" t="s">
        <v>3442</v>
      </c>
      <c r="B3427" s="2" t="s">
        <v>8377</v>
      </c>
      <c r="C3427" s="3">
        <v>45241</v>
      </c>
      <c r="D3427" s="4">
        <v>4</v>
      </c>
      <c r="E3427" s="3">
        <v>45242</v>
      </c>
      <c r="F3427" s="3">
        <v>45245</v>
      </c>
      <c r="G3427" s="3">
        <v>24202</v>
      </c>
      <c r="H3427" s="2" t="s">
        <v>9881</v>
      </c>
      <c r="I3427" s="2" t="s">
        <v>9899</v>
      </c>
      <c r="J3427" s="2" t="s">
        <v>9904</v>
      </c>
      <c r="K3427" s="2" t="s">
        <v>9912</v>
      </c>
      <c r="L3427" s="2" t="s">
        <v>9920</v>
      </c>
      <c r="M3427" s="2">
        <v>10</v>
      </c>
      <c r="N3427" s="2">
        <v>28441.59</v>
      </c>
      <c r="O3427" s="2">
        <v>284415.90000000002</v>
      </c>
      <c r="P3427" s="2">
        <v>20.93</v>
      </c>
      <c r="Q3427" s="2">
        <v>224887.65</v>
      </c>
      <c r="R3427" s="2">
        <v>4</v>
      </c>
      <c r="S3427" s="2">
        <f t="shared" si="159"/>
        <v>4</v>
      </c>
      <c r="T3427" s="2">
        <f t="shared" si="160"/>
        <v>0</v>
      </c>
      <c r="U3427" s="6">
        <f t="shared" si="161"/>
        <v>57.603002265861029</v>
      </c>
    </row>
    <row r="3428" spans="1:21" x14ac:dyDescent="0.3">
      <c r="A3428" s="2" t="s">
        <v>3443</v>
      </c>
      <c r="B3428" s="2" t="s">
        <v>8378</v>
      </c>
      <c r="C3428" s="3">
        <v>45491</v>
      </c>
      <c r="D3428" s="4">
        <v>10</v>
      </c>
      <c r="E3428" s="3">
        <v>45493</v>
      </c>
      <c r="F3428" s="3">
        <v>45494</v>
      </c>
      <c r="G3428" s="3">
        <v>38183</v>
      </c>
      <c r="H3428" s="2" t="s">
        <v>9882</v>
      </c>
      <c r="I3428" s="2" t="s">
        <v>9898</v>
      </c>
      <c r="J3428" s="2" t="s">
        <v>9903</v>
      </c>
      <c r="K3428" s="2" t="s">
        <v>9907</v>
      </c>
      <c r="L3428" s="2" t="s">
        <v>9913</v>
      </c>
      <c r="M3428" s="2">
        <v>9</v>
      </c>
      <c r="N3428" s="2">
        <v>13886.44</v>
      </c>
      <c r="O3428" s="2">
        <v>124977.96</v>
      </c>
      <c r="P3428" s="2">
        <v>13.14</v>
      </c>
      <c r="Q3428" s="2">
        <v>108555.86</v>
      </c>
      <c r="R3428" s="2">
        <v>5</v>
      </c>
      <c r="S3428" s="2">
        <f t="shared" si="159"/>
        <v>3</v>
      </c>
      <c r="T3428" s="2">
        <f t="shared" si="160"/>
        <v>7</v>
      </c>
      <c r="U3428" s="6">
        <f t="shared" si="161"/>
        <v>20.006257332811888</v>
      </c>
    </row>
    <row r="3429" spans="1:21" x14ac:dyDescent="0.3">
      <c r="A3429" s="2" t="s">
        <v>3444</v>
      </c>
      <c r="B3429" s="2" t="s">
        <v>8379</v>
      </c>
      <c r="C3429" s="3">
        <v>45568</v>
      </c>
      <c r="D3429" s="4">
        <v>5</v>
      </c>
      <c r="E3429" s="3">
        <v>45572</v>
      </c>
      <c r="F3429" s="3">
        <v>45576</v>
      </c>
      <c r="G3429" s="3">
        <v>35223</v>
      </c>
      <c r="H3429" s="2" t="s">
        <v>9880</v>
      </c>
      <c r="I3429" s="2" t="s">
        <v>9897</v>
      </c>
      <c r="J3429" s="2" t="s">
        <v>9903</v>
      </c>
      <c r="K3429" s="2" t="s">
        <v>9907</v>
      </c>
      <c r="L3429" s="2" t="s">
        <v>9914</v>
      </c>
      <c r="M3429" s="2">
        <v>4</v>
      </c>
      <c r="N3429" s="2">
        <v>1609.1</v>
      </c>
      <c r="O3429" s="2">
        <v>6436.4</v>
      </c>
      <c r="P3429" s="2">
        <v>0.08</v>
      </c>
      <c r="Q3429" s="2">
        <v>6431.25</v>
      </c>
      <c r="R3429" s="2">
        <v>3</v>
      </c>
      <c r="S3429" s="2">
        <f t="shared" si="159"/>
        <v>8</v>
      </c>
      <c r="T3429" s="2">
        <f t="shared" si="160"/>
        <v>-3</v>
      </c>
      <c r="U3429" s="6">
        <f t="shared" si="161"/>
        <v>28.321061078070425</v>
      </c>
    </row>
    <row r="3430" spans="1:21" x14ac:dyDescent="0.3">
      <c r="A3430" s="2" t="s">
        <v>3445</v>
      </c>
      <c r="B3430" s="2" t="s">
        <v>8380</v>
      </c>
      <c r="C3430" s="3">
        <v>45656</v>
      </c>
      <c r="D3430" s="4">
        <v>7</v>
      </c>
      <c r="E3430" s="3">
        <v>45658</v>
      </c>
      <c r="F3430" s="3">
        <v>45661</v>
      </c>
      <c r="G3430" s="3">
        <v>33608</v>
      </c>
      <c r="H3430" s="2" t="s">
        <v>9882</v>
      </c>
      <c r="I3430" s="2" t="s">
        <v>9898</v>
      </c>
      <c r="J3430" s="2" t="s">
        <v>9903</v>
      </c>
      <c r="K3430" s="2" t="s">
        <v>9908</v>
      </c>
      <c r="L3430" s="2" t="s">
        <v>9934</v>
      </c>
      <c r="M3430" s="2">
        <v>8</v>
      </c>
      <c r="N3430" s="2">
        <v>10310.14</v>
      </c>
      <c r="O3430" s="2">
        <v>82481.119999999995</v>
      </c>
      <c r="P3430" s="2">
        <v>0.42</v>
      </c>
      <c r="Q3430" s="2">
        <v>82134.7</v>
      </c>
      <c r="R3430" s="2">
        <v>2</v>
      </c>
      <c r="S3430" s="2">
        <f t="shared" si="159"/>
        <v>5</v>
      </c>
      <c r="T3430" s="2">
        <f t="shared" si="160"/>
        <v>2</v>
      </c>
      <c r="U3430" s="6">
        <f t="shared" si="161"/>
        <v>32.983573917371828</v>
      </c>
    </row>
    <row r="3431" spans="1:21" x14ac:dyDescent="0.3">
      <c r="A3431" s="2" t="s">
        <v>3446</v>
      </c>
      <c r="B3431" s="2" t="s">
        <v>8381</v>
      </c>
      <c r="C3431" s="3">
        <v>45384</v>
      </c>
      <c r="D3431" s="4">
        <v>7</v>
      </c>
      <c r="E3431" s="3">
        <v>45387</v>
      </c>
      <c r="F3431" s="3">
        <v>45389</v>
      </c>
      <c r="G3431" s="3">
        <v>32766</v>
      </c>
      <c r="H3431" s="2" t="s">
        <v>9881</v>
      </c>
      <c r="I3431" s="2" t="s">
        <v>9890</v>
      </c>
      <c r="J3431" s="2" t="s">
        <v>9903</v>
      </c>
      <c r="K3431" s="2" t="s">
        <v>9908</v>
      </c>
      <c r="L3431" s="2" t="s">
        <v>9934</v>
      </c>
      <c r="M3431" s="2">
        <v>7</v>
      </c>
      <c r="N3431" s="2">
        <v>39787.78</v>
      </c>
      <c r="O3431" s="2">
        <v>278514.46000000002</v>
      </c>
      <c r="P3431" s="2">
        <v>28.42</v>
      </c>
      <c r="Q3431" s="2">
        <v>199360.65</v>
      </c>
      <c r="R3431" s="2">
        <v>2</v>
      </c>
      <c r="S3431" s="2">
        <f t="shared" si="159"/>
        <v>5</v>
      </c>
      <c r="T3431" s="2">
        <f t="shared" si="160"/>
        <v>2</v>
      </c>
      <c r="U3431" s="6">
        <f t="shared" si="161"/>
        <v>34.546201232032857</v>
      </c>
    </row>
    <row r="3432" spans="1:21" x14ac:dyDescent="0.3">
      <c r="A3432" s="2" t="s">
        <v>3447</v>
      </c>
      <c r="B3432" s="2" t="s">
        <v>8382</v>
      </c>
      <c r="C3432" s="3">
        <v>45529</v>
      </c>
      <c r="D3432" s="4">
        <v>6</v>
      </c>
      <c r="E3432" s="3">
        <v>45532</v>
      </c>
      <c r="F3432" s="3">
        <v>45534</v>
      </c>
      <c r="G3432" s="3">
        <v>32857</v>
      </c>
      <c r="H3432" s="2" t="s">
        <v>9880</v>
      </c>
      <c r="I3432" s="2" t="s">
        <v>9889</v>
      </c>
      <c r="J3432" s="2" t="s">
        <v>9904</v>
      </c>
      <c r="K3432" s="2" t="s">
        <v>9909</v>
      </c>
      <c r="L3432" s="2" t="s">
        <v>9927</v>
      </c>
      <c r="M3432" s="2">
        <v>8</v>
      </c>
      <c r="N3432" s="2">
        <v>13994.04</v>
      </c>
      <c r="O3432" s="2">
        <v>111952.32000000001</v>
      </c>
      <c r="P3432" s="2">
        <v>26.97</v>
      </c>
      <c r="Q3432" s="2">
        <v>81758.78</v>
      </c>
      <c r="R3432" s="2">
        <v>4</v>
      </c>
      <c r="S3432" s="2">
        <f t="shared" si="159"/>
        <v>5</v>
      </c>
      <c r="T3432" s="2">
        <f t="shared" si="160"/>
        <v>1</v>
      </c>
      <c r="U3432" s="6">
        <f t="shared" si="161"/>
        <v>34.69404517453799</v>
      </c>
    </row>
    <row r="3433" spans="1:21" x14ac:dyDescent="0.3">
      <c r="A3433" s="2" t="s">
        <v>3448</v>
      </c>
      <c r="B3433" s="2" t="s">
        <v>8383</v>
      </c>
      <c r="C3433" s="3">
        <v>45852</v>
      </c>
      <c r="D3433" s="4">
        <v>3</v>
      </c>
      <c r="E3433" s="3">
        <v>45857</v>
      </c>
      <c r="F3433" s="3">
        <v>45858</v>
      </c>
      <c r="G3433" s="3">
        <v>24877</v>
      </c>
      <c r="H3433" s="2" t="s">
        <v>9880</v>
      </c>
      <c r="I3433" s="2" t="s">
        <v>9884</v>
      </c>
      <c r="J3433" s="2" t="s">
        <v>9905</v>
      </c>
      <c r="K3433" s="2" t="s">
        <v>9910</v>
      </c>
      <c r="L3433" s="2" t="s">
        <v>9925</v>
      </c>
      <c r="M3433" s="2">
        <v>7</v>
      </c>
      <c r="N3433" s="2">
        <v>44672.51</v>
      </c>
      <c r="O3433" s="2">
        <v>312707.57</v>
      </c>
      <c r="P3433" s="2">
        <v>4.5599999999999996</v>
      </c>
      <c r="Q3433" s="2">
        <v>298448.09999999998</v>
      </c>
      <c r="R3433" s="2">
        <v>4</v>
      </c>
      <c r="S3433" s="2">
        <f t="shared" si="159"/>
        <v>6</v>
      </c>
      <c r="T3433" s="2">
        <f t="shared" si="160"/>
        <v>-3</v>
      </c>
      <c r="U3433" s="6">
        <f t="shared" si="161"/>
        <v>57.425064904413503</v>
      </c>
    </row>
    <row r="3434" spans="1:21" x14ac:dyDescent="0.3">
      <c r="A3434" s="2" t="s">
        <v>3449</v>
      </c>
      <c r="B3434" s="2" t="s">
        <v>8384</v>
      </c>
      <c r="C3434" s="3">
        <v>45308</v>
      </c>
      <c r="D3434" s="4">
        <v>3</v>
      </c>
      <c r="E3434" s="3">
        <v>45312</v>
      </c>
      <c r="F3434" s="3">
        <v>45313</v>
      </c>
      <c r="G3434" s="3">
        <v>28256</v>
      </c>
      <c r="H3434" s="2" t="s">
        <v>9881</v>
      </c>
      <c r="I3434" s="2" t="s">
        <v>9891</v>
      </c>
      <c r="J3434" s="2" t="s">
        <v>9905</v>
      </c>
      <c r="K3434" s="2" t="s">
        <v>9910</v>
      </c>
      <c r="L3434" s="2" t="s">
        <v>9935</v>
      </c>
      <c r="M3434" s="2">
        <v>6</v>
      </c>
      <c r="N3434" s="2">
        <v>33774.639999999999</v>
      </c>
      <c r="O3434" s="2">
        <v>202647.84</v>
      </c>
      <c r="P3434" s="2">
        <v>10.44</v>
      </c>
      <c r="Q3434" s="2">
        <v>181491.41</v>
      </c>
      <c r="R3434" s="2">
        <v>1</v>
      </c>
      <c r="S3434" s="2">
        <f t="shared" si="159"/>
        <v>5</v>
      </c>
      <c r="T3434" s="2">
        <f t="shared" si="160"/>
        <v>-2</v>
      </c>
      <c r="U3434" s="6">
        <f t="shared" si="161"/>
        <v>46.685831622176593</v>
      </c>
    </row>
    <row r="3435" spans="1:21" x14ac:dyDescent="0.3">
      <c r="A3435" s="2" t="s">
        <v>3450</v>
      </c>
      <c r="B3435" s="2" t="s">
        <v>8385</v>
      </c>
      <c r="C3435" s="3">
        <v>45707</v>
      </c>
      <c r="D3435" s="4">
        <v>10</v>
      </c>
      <c r="E3435" s="3">
        <v>45711</v>
      </c>
      <c r="F3435" s="3">
        <v>45716</v>
      </c>
      <c r="G3435" s="3">
        <v>23001</v>
      </c>
      <c r="H3435" s="2" t="s">
        <v>9882</v>
      </c>
      <c r="I3435" s="2" t="s">
        <v>9888</v>
      </c>
      <c r="J3435" s="2" t="s">
        <v>9903</v>
      </c>
      <c r="K3435" s="2" t="s">
        <v>9908</v>
      </c>
      <c r="L3435" s="2" t="s">
        <v>9915</v>
      </c>
      <c r="M3435" s="2">
        <v>9</v>
      </c>
      <c r="N3435" s="2">
        <v>277.05</v>
      </c>
      <c r="O3435" s="2">
        <v>2493.4499999999998</v>
      </c>
      <c r="P3435" s="2">
        <v>13.89</v>
      </c>
      <c r="Q3435" s="2">
        <v>2147.11</v>
      </c>
      <c r="R3435" s="2">
        <v>2</v>
      </c>
      <c r="S3435" s="2">
        <f t="shared" si="159"/>
        <v>9</v>
      </c>
      <c r="T3435" s="2">
        <f t="shared" si="160"/>
        <v>1</v>
      </c>
      <c r="U3435" s="6">
        <f t="shared" si="161"/>
        <v>62.165639972621491</v>
      </c>
    </row>
    <row r="3436" spans="1:21" x14ac:dyDescent="0.3">
      <c r="A3436" s="2" t="s">
        <v>3451</v>
      </c>
      <c r="B3436" s="2" t="s">
        <v>8386</v>
      </c>
      <c r="C3436" s="3">
        <v>45166</v>
      </c>
      <c r="D3436" s="4">
        <v>4</v>
      </c>
      <c r="E3436" s="3">
        <v>45167</v>
      </c>
      <c r="F3436" s="3">
        <v>45171</v>
      </c>
      <c r="G3436" s="3">
        <v>30842</v>
      </c>
      <c r="H3436" s="2" t="s">
        <v>9882</v>
      </c>
      <c r="I3436" s="2" t="s">
        <v>9895</v>
      </c>
      <c r="J3436" s="2" t="s">
        <v>9906</v>
      </c>
      <c r="K3436" s="2" t="s">
        <v>9911</v>
      </c>
      <c r="L3436" s="2" t="s">
        <v>9922</v>
      </c>
      <c r="M3436" s="2">
        <v>7</v>
      </c>
      <c r="N3436" s="2">
        <v>46700.54</v>
      </c>
      <c r="O3436" s="2">
        <v>326903.78000000003</v>
      </c>
      <c r="P3436" s="2">
        <v>3.42</v>
      </c>
      <c r="Q3436" s="2">
        <v>315723.67</v>
      </c>
      <c r="R3436" s="2">
        <v>5</v>
      </c>
      <c r="S3436" s="2">
        <f t="shared" si="159"/>
        <v>5</v>
      </c>
      <c r="T3436" s="2">
        <f t="shared" si="160"/>
        <v>-1</v>
      </c>
      <c r="U3436" s="6">
        <f t="shared" si="161"/>
        <v>39.21697467488022</v>
      </c>
    </row>
    <row r="3437" spans="1:21" x14ac:dyDescent="0.3">
      <c r="A3437" s="2" t="s">
        <v>3452</v>
      </c>
      <c r="B3437" s="2" t="s">
        <v>8387</v>
      </c>
      <c r="C3437" s="3">
        <v>45575</v>
      </c>
      <c r="D3437" s="4">
        <v>5</v>
      </c>
      <c r="E3437" s="3">
        <v>45577</v>
      </c>
      <c r="F3437" s="3">
        <v>45578</v>
      </c>
      <c r="G3437" s="3">
        <v>37252</v>
      </c>
      <c r="H3437" s="2" t="s">
        <v>9880</v>
      </c>
      <c r="I3437" s="2" t="s">
        <v>9892</v>
      </c>
      <c r="J3437" s="2" t="s">
        <v>9903</v>
      </c>
      <c r="K3437" s="2" t="s">
        <v>9907</v>
      </c>
      <c r="L3437" s="2" t="s">
        <v>9931</v>
      </c>
      <c r="M3437" s="2">
        <v>8</v>
      </c>
      <c r="N3437" s="2">
        <v>11627.72</v>
      </c>
      <c r="O3437" s="2">
        <v>93021.759999999995</v>
      </c>
      <c r="P3437" s="2">
        <v>3.79</v>
      </c>
      <c r="Q3437" s="2">
        <v>89496.24</v>
      </c>
      <c r="R3437" s="2">
        <v>5</v>
      </c>
      <c r="S3437" s="2">
        <f t="shared" si="159"/>
        <v>3</v>
      </c>
      <c r="T3437" s="2">
        <f t="shared" si="160"/>
        <v>2</v>
      </c>
      <c r="U3437" s="6">
        <f t="shared" si="161"/>
        <v>22.787132101300479</v>
      </c>
    </row>
    <row r="3438" spans="1:21" x14ac:dyDescent="0.3">
      <c r="A3438" s="2" t="s">
        <v>3453</v>
      </c>
      <c r="B3438" s="2" t="s">
        <v>8388</v>
      </c>
      <c r="C3438" s="3">
        <v>45306</v>
      </c>
      <c r="D3438" s="4">
        <v>9</v>
      </c>
      <c r="E3438" s="3">
        <v>45308</v>
      </c>
      <c r="F3438" s="3">
        <v>45313</v>
      </c>
      <c r="G3438" s="3">
        <v>35285</v>
      </c>
      <c r="H3438" s="2" t="s">
        <v>9880</v>
      </c>
      <c r="I3438" s="2" t="s">
        <v>9897</v>
      </c>
      <c r="J3438" s="2" t="s">
        <v>9904</v>
      </c>
      <c r="K3438" s="2" t="s">
        <v>9912</v>
      </c>
      <c r="L3438" s="2" t="s">
        <v>9933</v>
      </c>
      <c r="M3438" s="2">
        <v>2</v>
      </c>
      <c r="N3438" s="2">
        <v>14015.7</v>
      </c>
      <c r="O3438" s="2">
        <v>28031.4</v>
      </c>
      <c r="P3438" s="2">
        <v>13.85</v>
      </c>
      <c r="Q3438" s="2">
        <v>24149.05</v>
      </c>
      <c r="R3438" s="2">
        <v>3</v>
      </c>
      <c r="S3438" s="2">
        <f t="shared" si="159"/>
        <v>7</v>
      </c>
      <c r="T3438" s="2">
        <f t="shared" si="160"/>
        <v>2</v>
      </c>
      <c r="U3438" s="6">
        <f t="shared" si="161"/>
        <v>27.434060228452751</v>
      </c>
    </row>
    <row r="3439" spans="1:21" x14ac:dyDescent="0.3">
      <c r="A3439" s="2" t="s">
        <v>3454</v>
      </c>
      <c r="B3439" s="2" t="s">
        <v>8389</v>
      </c>
      <c r="C3439" s="3">
        <v>45221</v>
      </c>
      <c r="D3439" s="4">
        <v>7</v>
      </c>
      <c r="E3439" s="3">
        <v>45223</v>
      </c>
      <c r="F3439" s="3">
        <v>45225</v>
      </c>
      <c r="G3439" s="3">
        <v>28342</v>
      </c>
      <c r="H3439" s="2" t="s">
        <v>9882</v>
      </c>
      <c r="I3439" s="2" t="s">
        <v>9895</v>
      </c>
      <c r="J3439" s="2" t="s">
        <v>9905</v>
      </c>
      <c r="K3439" s="2" t="s">
        <v>9910</v>
      </c>
      <c r="L3439" s="2" t="s">
        <v>9935</v>
      </c>
      <c r="M3439" s="2">
        <v>2</v>
      </c>
      <c r="N3439" s="2">
        <v>48737.63</v>
      </c>
      <c r="O3439" s="2">
        <v>97475.26</v>
      </c>
      <c r="P3439" s="2">
        <v>7.67</v>
      </c>
      <c r="Q3439" s="2">
        <v>89998.91</v>
      </c>
      <c r="R3439" s="2">
        <v>5</v>
      </c>
      <c r="S3439" s="2">
        <f t="shared" si="159"/>
        <v>4</v>
      </c>
      <c r="T3439" s="2">
        <f t="shared" si="160"/>
        <v>3</v>
      </c>
      <c r="U3439" s="6">
        <f t="shared" si="161"/>
        <v>46.214202493300711</v>
      </c>
    </row>
    <row r="3440" spans="1:21" x14ac:dyDescent="0.3">
      <c r="A3440" s="2" t="s">
        <v>3455</v>
      </c>
      <c r="B3440" s="2" t="s">
        <v>8390</v>
      </c>
      <c r="C3440" s="3">
        <v>45807</v>
      </c>
      <c r="D3440" s="4">
        <v>4</v>
      </c>
      <c r="E3440" s="3">
        <v>45811</v>
      </c>
      <c r="F3440" s="3">
        <v>45815</v>
      </c>
      <c r="G3440" s="3">
        <v>32656</v>
      </c>
      <c r="H3440" s="2" t="s">
        <v>9879</v>
      </c>
      <c r="I3440" s="2" t="s">
        <v>9896</v>
      </c>
      <c r="J3440" s="2" t="s">
        <v>9904</v>
      </c>
      <c r="K3440" s="2" t="s">
        <v>9909</v>
      </c>
      <c r="L3440" s="2" t="s">
        <v>9923</v>
      </c>
      <c r="M3440" s="2">
        <v>9</v>
      </c>
      <c r="N3440" s="2">
        <v>25518.14</v>
      </c>
      <c r="O3440" s="2">
        <v>229663.26</v>
      </c>
      <c r="P3440" s="2">
        <v>3.05</v>
      </c>
      <c r="Q3440" s="2">
        <v>222658.53</v>
      </c>
      <c r="R3440" s="2">
        <v>3</v>
      </c>
      <c r="S3440" s="2">
        <f t="shared" si="159"/>
        <v>8</v>
      </c>
      <c r="T3440" s="2">
        <f t="shared" si="160"/>
        <v>-4</v>
      </c>
      <c r="U3440" s="6">
        <f t="shared" si="161"/>
        <v>36.006141778895959</v>
      </c>
    </row>
    <row r="3441" spans="1:21" x14ac:dyDescent="0.3">
      <c r="A3441" s="2" t="s">
        <v>3456</v>
      </c>
      <c r="B3441" s="2" t="s">
        <v>8391</v>
      </c>
      <c r="C3441" s="3">
        <v>45462</v>
      </c>
      <c r="D3441" s="4">
        <v>6</v>
      </c>
      <c r="E3441" s="3">
        <v>45463</v>
      </c>
      <c r="F3441" s="3">
        <v>45467</v>
      </c>
      <c r="G3441" s="3">
        <v>24362</v>
      </c>
      <c r="H3441" s="2" t="s">
        <v>9882</v>
      </c>
      <c r="I3441" s="2" t="s">
        <v>9898</v>
      </c>
      <c r="J3441" s="2" t="s">
        <v>9905</v>
      </c>
      <c r="K3441" s="2" t="s">
        <v>9910</v>
      </c>
      <c r="L3441" s="2" t="s">
        <v>9924</v>
      </c>
      <c r="M3441" s="2">
        <v>3</v>
      </c>
      <c r="N3441" s="2">
        <v>47032.75</v>
      </c>
      <c r="O3441" s="2">
        <v>141098.25</v>
      </c>
      <c r="P3441" s="2">
        <v>7.31</v>
      </c>
      <c r="Q3441" s="2">
        <v>130783.97</v>
      </c>
      <c r="R3441" s="2">
        <v>4</v>
      </c>
      <c r="S3441" s="2">
        <f t="shared" si="159"/>
        <v>5</v>
      </c>
      <c r="T3441" s="2">
        <f t="shared" si="160"/>
        <v>1</v>
      </c>
      <c r="U3441" s="6">
        <f t="shared" si="161"/>
        <v>57.767981438515079</v>
      </c>
    </row>
    <row r="3442" spans="1:21" x14ac:dyDescent="0.3">
      <c r="A3442" s="2" t="s">
        <v>3457</v>
      </c>
      <c r="B3442" s="2" t="s">
        <v>8392</v>
      </c>
      <c r="C3442" s="3">
        <v>45483</v>
      </c>
      <c r="D3442" s="4">
        <v>4</v>
      </c>
      <c r="E3442" s="3">
        <v>45487</v>
      </c>
      <c r="F3442" s="3">
        <v>45491</v>
      </c>
      <c r="G3442" s="3">
        <v>26189</v>
      </c>
      <c r="H3442" s="2" t="s">
        <v>9880</v>
      </c>
      <c r="I3442" s="2" t="s">
        <v>9884</v>
      </c>
      <c r="J3442" s="2" t="s">
        <v>9904</v>
      </c>
      <c r="K3442" s="2" t="s">
        <v>9909</v>
      </c>
      <c r="L3442" s="2" t="s">
        <v>9916</v>
      </c>
      <c r="M3442" s="2">
        <v>1</v>
      </c>
      <c r="N3442" s="2">
        <v>46049.83</v>
      </c>
      <c r="O3442" s="2">
        <v>46049.83</v>
      </c>
      <c r="P3442" s="2">
        <v>18.53</v>
      </c>
      <c r="Q3442" s="2">
        <v>37516.800000000003</v>
      </c>
      <c r="R3442" s="2">
        <v>5</v>
      </c>
      <c r="S3442" s="2">
        <f t="shared" si="159"/>
        <v>8</v>
      </c>
      <c r="T3442" s="2">
        <f t="shared" si="160"/>
        <v>-4</v>
      </c>
      <c r="U3442" s="6">
        <f t="shared" si="161"/>
        <v>52.82275400527277</v>
      </c>
    </row>
    <row r="3443" spans="1:21" x14ac:dyDescent="0.3">
      <c r="A3443" s="2" t="s">
        <v>3458</v>
      </c>
      <c r="B3443" s="2" t="s">
        <v>8393</v>
      </c>
      <c r="C3443" s="3">
        <v>45644</v>
      </c>
      <c r="D3443" s="4">
        <v>7</v>
      </c>
      <c r="E3443" s="3">
        <v>45646</v>
      </c>
      <c r="F3443" s="3">
        <v>45648</v>
      </c>
      <c r="G3443" s="3">
        <v>37767</v>
      </c>
      <c r="H3443" s="2" t="s">
        <v>9880</v>
      </c>
      <c r="I3443" s="2" t="s">
        <v>9892</v>
      </c>
      <c r="J3443" s="2" t="s">
        <v>9905</v>
      </c>
      <c r="K3443" s="2" t="s">
        <v>9910</v>
      </c>
      <c r="L3443" s="2" t="s">
        <v>9924</v>
      </c>
      <c r="M3443" s="2">
        <v>4</v>
      </c>
      <c r="N3443" s="2">
        <v>10279.76</v>
      </c>
      <c r="O3443" s="2">
        <v>41119.040000000001</v>
      </c>
      <c r="P3443" s="2">
        <v>9.07</v>
      </c>
      <c r="Q3443" s="2">
        <v>37389.54</v>
      </c>
      <c r="R3443" s="2">
        <v>1</v>
      </c>
      <c r="S3443" s="2">
        <f t="shared" si="159"/>
        <v>4</v>
      </c>
      <c r="T3443" s="2">
        <f t="shared" si="160"/>
        <v>3</v>
      </c>
      <c r="U3443" s="6">
        <f t="shared" si="161"/>
        <v>21.564708810353412</v>
      </c>
    </row>
    <row r="3444" spans="1:21" x14ac:dyDescent="0.3">
      <c r="A3444" s="2" t="s">
        <v>3459</v>
      </c>
      <c r="B3444" s="2" t="s">
        <v>8394</v>
      </c>
      <c r="C3444" s="3">
        <v>45787</v>
      </c>
      <c r="D3444" s="4">
        <v>10</v>
      </c>
      <c r="E3444" s="3">
        <v>45792</v>
      </c>
      <c r="F3444" s="3">
        <v>45796</v>
      </c>
      <c r="G3444" s="3">
        <v>24705</v>
      </c>
      <c r="H3444" s="2" t="s">
        <v>9882</v>
      </c>
      <c r="I3444" s="2" t="s">
        <v>9888</v>
      </c>
      <c r="J3444" s="2" t="s">
        <v>9905</v>
      </c>
      <c r="K3444" s="2" t="s">
        <v>9910</v>
      </c>
      <c r="L3444" s="2" t="s">
        <v>9925</v>
      </c>
      <c r="M3444" s="2">
        <v>3</v>
      </c>
      <c r="N3444" s="2">
        <v>692.02</v>
      </c>
      <c r="O3444" s="2">
        <v>2076.06</v>
      </c>
      <c r="P3444" s="2">
        <v>4.9400000000000004</v>
      </c>
      <c r="Q3444" s="2">
        <v>1973.5</v>
      </c>
      <c r="R3444" s="2">
        <v>1</v>
      </c>
      <c r="S3444" s="2">
        <f t="shared" si="159"/>
        <v>9</v>
      </c>
      <c r="T3444" s="2">
        <f t="shared" si="160"/>
        <v>1</v>
      </c>
      <c r="U3444" s="6">
        <f t="shared" si="161"/>
        <v>57.718700696055684</v>
      </c>
    </row>
    <row r="3445" spans="1:21" x14ac:dyDescent="0.3">
      <c r="A3445" s="2" t="s">
        <v>3460</v>
      </c>
      <c r="B3445" s="2" t="s">
        <v>8395</v>
      </c>
      <c r="C3445" s="3">
        <v>45612</v>
      </c>
      <c r="D3445" s="4">
        <v>9</v>
      </c>
      <c r="E3445" s="3">
        <v>45614</v>
      </c>
      <c r="F3445" s="3">
        <v>45617</v>
      </c>
      <c r="G3445" s="3">
        <v>36929</v>
      </c>
      <c r="H3445" s="2" t="s">
        <v>9880</v>
      </c>
      <c r="I3445" s="2" t="s">
        <v>9897</v>
      </c>
      <c r="J3445" s="2" t="s">
        <v>9905</v>
      </c>
      <c r="K3445" s="2" t="s">
        <v>9910</v>
      </c>
      <c r="L3445" s="2" t="s">
        <v>9924</v>
      </c>
      <c r="M3445" s="2">
        <v>8</v>
      </c>
      <c r="N3445" s="2">
        <v>2700.68</v>
      </c>
      <c r="O3445" s="2">
        <v>21605.439999999999</v>
      </c>
      <c r="P3445" s="2">
        <v>10.35</v>
      </c>
      <c r="Q3445" s="2">
        <v>19369.28</v>
      </c>
      <c r="R3445" s="2">
        <v>3</v>
      </c>
      <c r="S3445" s="2">
        <f t="shared" si="159"/>
        <v>5</v>
      </c>
      <c r="T3445" s="2">
        <f t="shared" si="160"/>
        <v>4</v>
      </c>
      <c r="U3445" s="6">
        <f t="shared" si="161"/>
        <v>23.772758384668034</v>
      </c>
    </row>
    <row r="3446" spans="1:21" x14ac:dyDescent="0.3">
      <c r="A3446" s="2" t="s">
        <v>3461</v>
      </c>
      <c r="B3446" s="2" t="s">
        <v>8396</v>
      </c>
      <c r="C3446" s="3">
        <v>45510</v>
      </c>
      <c r="D3446" s="4">
        <v>6</v>
      </c>
      <c r="E3446" s="3">
        <v>45514</v>
      </c>
      <c r="F3446" s="3">
        <v>45518</v>
      </c>
      <c r="G3446" s="3">
        <v>24099</v>
      </c>
      <c r="H3446" s="2" t="s">
        <v>9882</v>
      </c>
      <c r="I3446" s="2" t="s">
        <v>9898</v>
      </c>
      <c r="J3446" s="2" t="s">
        <v>9906</v>
      </c>
      <c r="K3446" s="2" t="s">
        <v>9911</v>
      </c>
      <c r="L3446" s="2" t="s">
        <v>9936</v>
      </c>
      <c r="M3446" s="2">
        <v>6</v>
      </c>
      <c r="N3446" s="2">
        <v>9876.43</v>
      </c>
      <c r="O3446" s="2">
        <v>59258.58</v>
      </c>
      <c r="P3446" s="2">
        <v>20</v>
      </c>
      <c r="Q3446" s="2">
        <v>47406.86</v>
      </c>
      <c r="R3446" s="2">
        <v>1</v>
      </c>
      <c r="S3446" s="2">
        <f t="shared" si="159"/>
        <v>8</v>
      </c>
      <c r="T3446" s="2">
        <f t="shared" si="160"/>
        <v>-2</v>
      </c>
      <c r="U3446" s="6">
        <f t="shared" si="161"/>
        <v>58.620123203285424</v>
      </c>
    </row>
    <row r="3447" spans="1:21" x14ac:dyDescent="0.3">
      <c r="A3447" s="2" t="s">
        <v>3462</v>
      </c>
      <c r="B3447" s="2" t="s">
        <v>8397</v>
      </c>
      <c r="C3447" s="3">
        <v>45312</v>
      </c>
      <c r="D3447" s="4">
        <v>3</v>
      </c>
      <c r="E3447" s="3">
        <v>45317</v>
      </c>
      <c r="F3447" s="3">
        <v>45320</v>
      </c>
      <c r="G3447" s="3">
        <v>34217</v>
      </c>
      <c r="H3447" s="2" t="s">
        <v>9881</v>
      </c>
      <c r="I3447" s="2" t="s">
        <v>9894</v>
      </c>
      <c r="J3447" s="2" t="s">
        <v>9904</v>
      </c>
      <c r="K3447" s="2" t="s">
        <v>9909</v>
      </c>
      <c r="L3447" s="2" t="s">
        <v>9923</v>
      </c>
      <c r="M3447" s="2">
        <v>2</v>
      </c>
      <c r="N3447" s="2">
        <v>25693.07</v>
      </c>
      <c r="O3447" s="2">
        <v>51386.14</v>
      </c>
      <c r="P3447" s="2">
        <v>19.77</v>
      </c>
      <c r="Q3447" s="2">
        <v>41227.1</v>
      </c>
      <c r="R3447" s="2">
        <v>5</v>
      </c>
      <c r="S3447" s="2">
        <f t="shared" si="159"/>
        <v>8</v>
      </c>
      <c r="T3447" s="2">
        <f t="shared" si="160"/>
        <v>-5</v>
      </c>
      <c r="U3447" s="6">
        <f t="shared" si="161"/>
        <v>30.376454483230663</v>
      </c>
    </row>
    <row r="3448" spans="1:21" x14ac:dyDescent="0.3">
      <c r="A3448" s="2" t="s">
        <v>3463</v>
      </c>
      <c r="B3448" s="2" t="s">
        <v>8398</v>
      </c>
      <c r="C3448" s="3">
        <v>45367</v>
      </c>
      <c r="D3448" s="4">
        <v>6</v>
      </c>
      <c r="E3448" s="3">
        <v>45371</v>
      </c>
      <c r="F3448" s="3">
        <v>45374</v>
      </c>
      <c r="G3448" s="3">
        <v>31040</v>
      </c>
      <c r="H3448" s="2" t="s">
        <v>9880</v>
      </c>
      <c r="I3448" s="2" t="s">
        <v>9901</v>
      </c>
      <c r="J3448" s="2" t="s">
        <v>9906</v>
      </c>
      <c r="K3448" s="2" t="s">
        <v>9911</v>
      </c>
      <c r="L3448" s="2" t="s">
        <v>9936</v>
      </c>
      <c r="M3448" s="2">
        <v>6</v>
      </c>
      <c r="N3448" s="2">
        <v>25632.87</v>
      </c>
      <c r="O3448" s="2">
        <v>153797.22</v>
      </c>
      <c r="P3448" s="2">
        <v>7.74</v>
      </c>
      <c r="Q3448" s="2">
        <v>141893.32</v>
      </c>
      <c r="R3448" s="2">
        <v>2</v>
      </c>
      <c r="S3448" s="2">
        <f t="shared" si="159"/>
        <v>7</v>
      </c>
      <c r="T3448" s="2">
        <f t="shared" si="160"/>
        <v>-1</v>
      </c>
      <c r="U3448" s="6">
        <f t="shared" si="161"/>
        <v>39.223223824786324</v>
      </c>
    </row>
    <row r="3449" spans="1:21" x14ac:dyDescent="0.3">
      <c r="A3449" s="2" t="s">
        <v>3464</v>
      </c>
      <c r="B3449" s="2" t="s">
        <v>8399</v>
      </c>
      <c r="C3449" s="3">
        <v>45281</v>
      </c>
      <c r="D3449" s="4">
        <v>3</v>
      </c>
      <c r="E3449" s="3">
        <v>45285</v>
      </c>
      <c r="F3449" s="3">
        <v>45290</v>
      </c>
      <c r="G3449" s="3">
        <v>28158</v>
      </c>
      <c r="H3449" s="2" t="s">
        <v>9880</v>
      </c>
      <c r="I3449" s="2" t="s">
        <v>9901</v>
      </c>
      <c r="J3449" s="2" t="s">
        <v>9905</v>
      </c>
      <c r="K3449" s="2" t="s">
        <v>9910</v>
      </c>
      <c r="L3449" s="2" t="s">
        <v>9917</v>
      </c>
      <c r="M3449" s="2">
        <v>9</v>
      </c>
      <c r="N3449" s="2">
        <v>24618.27</v>
      </c>
      <c r="O3449" s="2">
        <v>221564.43</v>
      </c>
      <c r="P3449" s="2">
        <v>16.54</v>
      </c>
      <c r="Q3449" s="2">
        <v>184917.67</v>
      </c>
      <c r="R3449" s="2">
        <v>4</v>
      </c>
      <c r="S3449" s="2">
        <f t="shared" si="159"/>
        <v>9</v>
      </c>
      <c r="T3449" s="2">
        <f t="shared" si="160"/>
        <v>-6</v>
      </c>
      <c r="U3449" s="6">
        <f t="shared" si="161"/>
        <v>46.882267272515435</v>
      </c>
    </row>
    <row r="3450" spans="1:21" x14ac:dyDescent="0.3">
      <c r="A3450" s="2" t="s">
        <v>3465</v>
      </c>
      <c r="B3450" s="2" t="s">
        <v>8400</v>
      </c>
      <c r="C3450" s="3">
        <v>45281</v>
      </c>
      <c r="D3450" s="4">
        <v>7</v>
      </c>
      <c r="E3450" s="3">
        <v>45285</v>
      </c>
      <c r="F3450" s="3">
        <v>45290</v>
      </c>
      <c r="G3450" s="3">
        <v>23943</v>
      </c>
      <c r="H3450" s="2" t="s">
        <v>9881</v>
      </c>
      <c r="I3450" s="2" t="s">
        <v>9885</v>
      </c>
      <c r="J3450" s="2" t="s">
        <v>9904</v>
      </c>
      <c r="K3450" s="2" t="s">
        <v>9909</v>
      </c>
      <c r="L3450" s="2" t="s">
        <v>9916</v>
      </c>
      <c r="M3450" s="2">
        <v>10</v>
      </c>
      <c r="N3450" s="2">
        <v>33207.519999999997</v>
      </c>
      <c r="O3450" s="2">
        <v>332075.2</v>
      </c>
      <c r="P3450" s="2">
        <v>16.010000000000002</v>
      </c>
      <c r="Q3450" s="2">
        <v>278909.96000000002</v>
      </c>
      <c r="R3450" s="2">
        <v>1</v>
      </c>
      <c r="S3450" s="2">
        <f t="shared" si="159"/>
        <v>9</v>
      </c>
      <c r="T3450" s="2">
        <f t="shared" si="160"/>
        <v>-2</v>
      </c>
      <c r="U3450" s="6">
        <f t="shared" si="161"/>
        <v>58.422293377882959</v>
      </c>
    </row>
    <row r="3451" spans="1:21" x14ac:dyDescent="0.3">
      <c r="A3451" s="2" t="s">
        <v>3466</v>
      </c>
      <c r="B3451" s="2" t="s">
        <v>8401</v>
      </c>
      <c r="C3451" s="3">
        <v>45511</v>
      </c>
      <c r="D3451" s="4">
        <v>8</v>
      </c>
      <c r="E3451" s="3">
        <v>45513</v>
      </c>
      <c r="F3451" s="3">
        <v>45515</v>
      </c>
      <c r="G3451" s="3">
        <v>29896</v>
      </c>
      <c r="H3451" s="2" t="s">
        <v>9879</v>
      </c>
      <c r="I3451" s="2" t="s">
        <v>9886</v>
      </c>
      <c r="J3451" s="2" t="s">
        <v>9904</v>
      </c>
      <c r="K3451" s="2" t="s">
        <v>9912</v>
      </c>
      <c r="L3451" s="2" t="s">
        <v>9933</v>
      </c>
      <c r="M3451" s="2">
        <v>6</v>
      </c>
      <c r="N3451" s="2">
        <v>379.54</v>
      </c>
      <c r="O3451" s="2">
        <v>2277.2399999999998</v>
      </c>
      <c r="P3451" s="2">
        <v>27.96</v>
      </c>
      <c r="Q3451" s="2">
        <v>1640.52</v>
      </c>
      <c r="R3451" s="2">
        <v>4</v>
      </c>
      <c r="S3451" s="2">
        <f t="shared" si="159"/>
        <v>4</v>
      </c>
      <c r="T3451" s="2">
        <f t="shared" si="160"/>
        <v>4</v>
      </c>
      <c r="U3451" s="6">
        <f t="shared" si="161"/>
        <v>42.751540041067763</v>
      </c>
    </row>
    <row r="3452" spans="1:21" x14ac:dyDescent="0.3">
      <c r="A3452" s="2" t="s">
        <v>3467</v>
      </c>
      <c r="B3452" s="2" t="s">
        <v>8402</v>
      </c>
      <c r="C3452" s="3">
        <v>45485</v>
      </c>
      <c r="D3452" s="4">
        <v>7</v>
      </c>
      <c r="E3452" s="3">
        <v>45487</v>
      </c>
      <c r="F3452" s="3">
        <v>45489</v>
      </c>
      <c r="G3452" s="3">
        <v>34707</v>
      </c>
      <c r="H3452" s="2" t="s">
        <v>9880</v>
      </c>
      <c r="I3452" s="2" t="s">
        <v>9897</v>
      </c>
      <c r="J3452" s="2" t="s">
        <v>9903</v>
      </c>
      <c r="K3452" s="2" t="s">
        <v>9907</v>
      </c>
      <c r="L3452" s="2" t="s">
        <v>9932</v>
      </c>
      <c r="M3452" s="2">
        <v>9</v>
      </c>
      <c r="N3452" s="2">
        <v>41625.74</v>
      </c>
      <c r="O3452" s="2">
        <v>374631.66</v>
      </c>
      <c r="P3452" s="2">
        <v>22.15</v>
      </c>
      <c r="Q3452" s="2">
        <v>291650.75</v>
      </c>
      <c r="R3452" s="2">
        <v>3</v>
      </c>
      <c r="S3452" s="2">
        <f t="shared" si="159"/>
        <v>4</v>
      </c>
      <c r="T3452" s="2">
        <f t="shared" si="160"/>
        <v>3</v>
      </c>
      <c r="U3452" s="6">
        <f t="shared" si="161"/>
        <v>29.507209344770946</v>
      </c>
    </row>
    <row r="3453" spans="1:21" x14ac:dyDescent="0.3">
      <c r="A3453" s="2" t="s">
        <v>3468</v>
      </c>
      <c r="B3453" s="2" t="s">
        <v>8403</v>
      </c>
      <c r="C3453" s="3">
        <v>45878</v>
      </c>
      <c r="D3453" s="4">
        <v>6</v>
      </c>
      <c r="E3453" s="3">
        <v>45883</v>
      </c>
      <c r="F3453" s="3">
        <v>45887</v>
      </c>
      <c r="G3453" s="3">
        <v>38613</v>
      </c>
      <c r="H3453" s="2" t="s">
        <v>9879</v>
      </c>
      <c r="I3453" s="2" t="s">
        <v>9886</v>
      </c>
      <c r="J3453" s="2" t="s">
        <v>9904</v>
      </c>
      <c r="K3453" s="2" t="s">
        <v>9912</v>
      </c>
      <c r="L3453" s="2" t="s">
        <v>9920</v>
      </c>
      <c r="M3453" s="2">
        <v>1</v>
      </c>
      <c r="N3453" s="2">
        <v>22144.46</v>
      </c>
      <c r="O3453" s="2">
        <v>22144.46</v>
      </c>
      <c r="P3453" s="2">
        <v>6.53</v>
      </c>
      <c r="Q3453" s="2">
        <v>20698.43</v>
      </c>
      <c r="R3453" s="2">
        <v>5</v>
      </c>
      <c r="S3453" s="2">
        <f t="shared" si="159"/>
        <v>9</v>
      </c>
      <c r="T3453" s="2">
        <f t="shared" si="160"/>
        <v>-3</v>
      </c>
      <c r="U3453" s="6">
        <f t="shared" si="161"/>
        <v>19.891134289439375</v>
      </c>
    </row>
    <row r="3454" spans="1:21" x14ac:dyDescent="0.3">
      <c r="A3454" s="2" t="s">
        <v>3469</v>
      </c>
      <c r="B3454" s="2" t="s">
        <v>8404</v>
      </c>
      <c r="C3454" s="3">
        <v>45510</v>
      </c>
      <c r="D3454" s="4">
        <v>3</v>
      </c>
      <c r="E3454" s="3">
        <v>45514</v>
      </c>
      <c r="F3454" s="3">
        <v>45518</v>
      </c>
      <c r="G3454" s="3">
        <v>38759</v>
      </c>
      <c r="H3454" s="2" t="s">
        <v>9881</v>
      </c>
      <c r="I3454" s="2" t="s">
        <v>9899</v>
      </c>
      <c r="J3454" s="2" t="s">
        <v>9906</v>
      </c>
      <c r="K3454" s="2" t="s">
        <v>9911</v>
      </c>
      <c r="L3454" s="2" t="s">
        <v>9922</v>
      </c>
      <c r="M3454" s="2">
        <v>1</v>
      </c>
      <c r="N3454" s="2">
        <v>7699.79</v>
      </c>
      <c r="O3454" s="2">
        <v>7699.79</v>
      </c>
      <c r="P3454" s="2">
        <v>26.73</v>
      </c>
      <c r="Q3454" s="2">
        <v>5641.64</v>
      </c>
      <c r="R3454" s="2">
        <v>2</v>
      </c>
      <c r="S3454" s="2">
        <f t="shared" si="159"/>
        <v>8</v>
      </c>
      <c r="T3454" s="2">
        <f t="shared" si="160"/>
        <v>-5</v>
      </c>
      <c r="U3454" s="6">
        <f t="shared" si="161"/>
        <v>18.482564841498561</v>
      </c>
    </row>
    <row r="3455" spans="1:21" x14ac:dyDescent="0.3">
      <c r="A3455" s="2" t="s">
        <v>3470</v>
      </c>
      <c r="B3455" s="2" t="s">
        <v>8405</v>
      </c>
      <c r="C3455" s="3">
        <v>45812</v>
      </c>
      <c r="D3455" s="4">
        <v>3</v>
      </c>
      <c r="E3455" s="3">
        <v>45817</v>
      </c>
      <c r="F3455" s="3">
        <v>45819</v>
      </c>
      <c r="G3455" s="3">
        <v>36826</v>
      </c>
      <c r="H3455" s="2" t="s">
        <v>9879</v>
      </c>
      <c r="I3455" s="2" t="s">
        <v>9893</v>
      </c>
      <c r="J3455" s="2" t="s">
        <v>9904</v>
      </c>
      <c r="K3455" s="2" t="s">
        <v>9912</v>
      </c>
      <c r="L3455" s="2" t="s">
        <v>9933</v>
      </c>
      <c r="M3455" s="2">
        <v>3</v>
      </c>
      <c r="N3455" s="2">
        <v>43584.42</v>
      </c>
      <c r="O3455" s="2">
        <v>130753.26</v>
      </c>
      <c r="P3455" s="2">
        <v>14.23</v>
      </c>
      <c r="Q3455" s="2">
        <v>112147.07</v>
      </c>
      <c r="R3455" s="2">
        <v>3</v>
      </c>
      <c r="S3455" s="2">
        <f t="shared" si="159"/>
        <v>7</v>
      </c>
      <c r="T3455" s="2">
        <f t="shared" si="160"/>
        <v>-4</v>
      </c>
      <c r="U3455" s="6">
        <f t="shared" si="161"/>
        <v>24.601031904812046</v>
      </c>
    </row>
    <row r="3456" spans="1:21" x14ac:dyDescent="0.3">
      <c r="A3456" s="2" t="s">
        <v>3471</v>
      </c>
      <c r="B3456" s="2" t="s">
        <v>8406</v>
      </c>
      <c r="C3456" s="3">
        <v>45311</v>
      </c>
      <c r="D3456" s="4">
        <v>3</v>
      </c>
      <c r="E3456" s="3">
        <v>45315</v>
      </c>
      <c r="F3456" s="3">
        <v>45316</v>
      </c>
      <c r="G3456" s="3">
        <v>23789</v>
      </c>
      <c r="H3456" s="2" t="s">
        <v>9879</v>
      </c>
      <c r="I3456" s="2" t="s">
        <v>9900</v>
      </c>
      <c r="J3456" s="2" t="s">
        <v>9905</v>
      </c>
      <c r="K3456" s="2" t="s">
        <v>9910</v>
      </c>
      <c r="L3456" s="2" t="s">
        <v>9935</v>
      </c>
      <c r="M3456" s="2">
        <v>5</v>
      </c>
      <c r="N3456" s="2">
        <v>22478.28</v>
      </c>
      <c r="O3456" s="2">
        <v>112391.4</v>
      </c>
      <c r="P3456" s="2">
        <v>19.71</v>
      </c>
      <c r="Q3456" s="2">
        <v>90239.06</v>
      </c>
      <c r="R3456" s="2">
        <v>1</v>
      </c>
      <c r="S3456" s="2">
        <f t="shared" si="159"/>
        <v>5</v>
      </c>
      <c r="T3456" s="2">
        <f t="shared" si="160"/>
        <v>-2</v>
      </c>
      <c r="U3456" s="6">
        <f t="shared" si="161"/>
        <v>58.924024640657088</v>
      </c>
    </row>
    <row r="3457" spans="1:21" x14ac:dyDescent="0.3">
      <c r="A3457" s="2" t="s">
        <v>3472</v>
      </c>
      <c r="B3457" s="2" t="s">
        <v>8407</v>
      </c>
      <c r="C3457" s="3">
        <v>45158</v>
      </c>
      <c r="D3457" s="4">
        <v>3</v>
      </c>
      <c r="E3457" s="3">
        <v>45163</v>
      </c>
      <c r="F3457" s="3">
        <v>45168</v>
      </c>
      <c r="G3457" s="3">
        <v>25855</v>
      </c>
      <c r="H3457" s="2" t="s">
        <v>9882</v>
      </c>
      <c r="I3457" s="2" t="s">
        <v>9895</v>
      </c>
      <c r="J3457" s="2" t="s">
        <v>9904</v>
      </c>
      <c r="K3457" s="2" t="s">
        <v>9909</v>
      </c>
      <c r="L3457" s="2" t="s">
        <v>9916</v>
      </c>
      <c r="M3457" s="2">
        <v>9</v>
      </c>
      <c r="N3457" s="2">
        <v>4251.09</v>
      </c>
      <c r="O3457" s="2">
        <v>38259.81</v>
      </c>
      <c r="P3457" s="2">
        <v>20.49</v>
      </c>
      <c r="Q3457" s="2">
        <v>30420.37</v>
      </c>
      <c r="R3457" s="2">
        <v>2</v>
      </c>
      <c r="S3457" s="2">
        <f t="shared" si="159"/>
        <v>10</v>
      </c>
      <c r="T3457" s="2">
        <f t="shared" si="160"/>
        <v>-7</v>
      </c>
      <c r="U3457" s="6">
        <f t="shared" si="161"/>
        <v>52.850073518227447</v>
      </c>
    </row>
    <row r="3458" spans="1:21" x14ac:dyDescent="0.3">
      <c r="A3458" s="2" t="s">
        <v>3473</v>
      </c>
      <c r="B3458" s="2" t="s">
        <v>8408</v>
      </c>
      <c r="C3458" s="3">
        <v>45737</v>
      </c>
      <c r="D3458" s="4">
        <v>10</v>
      </c>
      <c r="E3458" s="3">
        <v>45739</v>
      </c>
      <c r="F3458" s="3">
        <v>45743</v>
      </c>
      <c r="G3458" s="3">
        <v>27536</v>
      </c>
      <c r="H3458" s="2" t="s">
        <v>9880</v>
      </c>
      <c r="I3458" s="2" t="s">
        <v>9901</v>
      </c>
      <c r="J3458" s="2" t="s">
        <v>9904</v>
      </c>
      <c r="K3458" s="2" t="s">
        <v>9909</v>
      </c>
      <c r="L3458" s="2" t="s">
        <v>9929</v>
      </c>
      <c r="M3458" s="2">
        <v>8</v>
      </c>
      <c r="N3458" s="2">
        <v>23723.9</v>
      </c>
      <c r="O3458" s="2">
        <v>189791.2</v>
      </c>
      <c r="P3458" s="2">
        <v>11.72</v>
      </c>
      <c r="Q3458" s="2">
        <v>167547.67000000001</v>
      </c>
      <c r="R3458" s="2">
        <v>5</v>
      </c>
      <c r="S3458" s="2">
        <f t="shared" si="159"/>
        <v>6</v>
      </c>
      <c r="T3458" s="2">
        <f t="shared" si="160"/>
        <v>4</v>
      </c>
      <c r="U3458" s="6">
        <f t="shared" si="161"/>
        <v>49.830953403478638</v>
      </c>
    </row>
    <row r="3459" spans="1:21" x14ac:dyDescent="0.3">
      <c r="A3459" s="2" t="s">
        <v>3474</v>
      </c>
      <c r="B3459" s="2" t="s">
        <v>8409</v>
      </c>
      <c r="C3459" s="3">
        <v>45428</v>
      </c>
      <c r="D3459" s="4">
        <v>10</v>
      </c>
      <c r="E3459" s="3">
        <v>45431</v>
      </c>
      <c r="F3459" s="3">
        <v>45433</v>
      </c>
      <c r="G3459" s="3">
        <v>35524</v>
      </c>
      <c r="H3459" s="2" t="s">
        <v>9880</v>
      </c>
      <c r="I3459" s="2" t="s">
        <v>9884</v>
      </c>
      <c r="J3459" s="2" t="s">
        <v>9904</v>
      </c>
      <c r="K3459" s="2" t="s">
        <v>9909</v>
      </c>
      <c r="L3459" s="2" t="s">
        <v>9916</v>
      </c>
      <c r="M3459" s="2">
        <v>1</v>
      </c>
      <c r="N3459" s="2">
        <v>30579.200000000001</v>
      </c>
      <c r="O3459" s="2">
        <v>30579.200000000001</v>
      </c>
      <c r="P3459" s="2">
        <v>11.08</v>
      </c>
      <c r="Q3459" s="2">
        <v>27191.02</v>
      </c>
      <c r="R3459" s="2">
        <v>1</v>
      </c>
      <c r="S3459" s="2">
        <f t="shared" ref="S3459:S3522" si="162">_xlfn.DAYS(F3459,C3459)</f>
        <v>5</v>
      </c>
      <c r="T3459" s="2">
        <f t="shared" ref="T3459:T3522" si="163">D3459-S3459</f>
        <v>5</v>
      </c>
      <c r="U3459" s="6">
        <f t="shared" ref="U3459:U3522" si="164">YEARFRAC(G3459,C3459,1)</f>
        <v>27.115674195756331</v>
      </c>
    </row>
    <row r="3460" spans="1:21" x14ac:dyDescent="0.3">
      <c r="A3460" s="2" t="s">
        <v>3475</v>
      </c>
      <c r="B3460" s="2" t="s">
        <v>8410</v>
      </c>
      <c r="C3460" s="3">
        <v>45602</v>
      </c>
      <c r="D3460" s="4">
        <v>3</v>
      </c>
      <c r="E3460" s="3">
        <v>45605</v>
      </c>
      <c r="F3460" s="3">
        <v>45607</v>
      </c>
      <c r="G3460" s="3">
        <v>25395</v>
      </c>
      <c r="H3460" s="2" t="s">
        <v>9880</v>
      </c>
      <c r="I3460" s="2" t="s">
        <v>9892</v>
      </c>
      <c r="J3460" s="2" t="s">
        <v>9904</v>
      </c>
      <c r="K3460" s="2" t="s">
        <v>9909</v>
      </c>
      <c r="L3460" s="2" t="s">
        <v>9929</v>
      </c>
      <c r="M3460" s="2">
        <v>10</v>
      </c>
      <c r="N3460" s="2">
        <v>34798.129999999997</v>
      </c>
      <c r="O3460" s="2">
        <v>347981.3</v>
      </c>
      <c r="P3460" s="2">
        <v>14.47</v>
      </c>
      <c r="Q3460" s="2">
        <v>297628.40999999997</v>
      </c>
      <c r="R3460" s="2">
        <v>2</v>
      </c>
      <c r="S3460" s="2">
        <f t="shared" si="162"/>
        <v>5</v>
      </c>
      <c r="T3460" s="2">
        <f t="shared" si="163"/>
        <v>-2</v>
      </c>
      <c r="U3460" s="6">
        <f t="shared" si="164"/>
        <v>55.323750855578368</v>
      </c>
    </row>
    <row r="3461" spans="1:21" x14ac:dyDescent="0.3">
      <c r="A3461" s="2" t="s">
        <v>3476</v>
      </c>
      <c r="B3461" s="2" t="s">
        <v>8411</v>
      </c>
      <c r="C3461" s="3">
        <v>45219</v>
      </c>
      <c r="D3461" s="4">
        <v>10</v>
      </c>
      <c r="E3461" s="3">
        <v>45224</v>
      </c>
      <c r="F3461" s="3">
        <v>45227</v>
      </c>
      <c r="G3461" s="3">
        <v>32745</v>
      </c>
      <c r="H3461" s="2" t="s">
        <v>9881</v>
      </c>
      <c r="I3461" s="2" t="s">
        <v>9885</v>
      </c>
      <c r="J3461" s="2" t="s">
        <v>9906</v>
      </c>
      <c r="K3461" s="2" t="s">
        <v>9911</v>
      </c>
      <c r="L3461" s="2" t="s">
        <v>9922</v>
      </c>
      <c r="M3461" s="2">
        <v>9</v>
      </c>
      <c r="N3461" s="2">
        <v>26137.11</v>
      </c>
      <c r="O3461" s="2">
        <v>235233.99</v>
      </c>
      <c r="P3461" s="2">
        <v>24.52</v>
      </c>
      <c r="Q3461" s="2">
        <v>177554.62</v>
      </c>
      <c r="R3461" s="2">
        <v>2</v>
      </c>
      <c r="S3461" s="2">
        <f t="shared" si="162"/>
        <v>8</v>
      </c>
      <c r="T3461" s="2">
        <f t="shared" si="163"/>
        <v>2</v>
      </c>
      <c r="U3461" s="6">
        <f t="shared" si="164"/>
        <v>34.153954470781507</v>
      </c>
    </row>
    <row r="3462" spans="1:21" x14ac:dyDescent="0.3">
      <c r="A3462" s="2" t="s">
        <v>3477</v>
      </c>
      <c r="B3462" s="2" t="s">
        <v>8412</v>
      </c>
      <c r="C3462" s="3">
        <v>45755</v>
      </c>
      <c r="D3462" s="4">
        <v>5</v>
      </c>
      <c r="E3462" s="3">
        <v>45757</v>
      </c>
      <c r="F3462" s="3">
        <v>45760</v>
      </c>
      <c r="G3462" s="3">
        <v>38908</v>
      </c>
      <c r="H3462" s="2" t="s">
        <v>9881</v>
      </c>
      <c r="I3462" s="2" t="s">
        <v>9885</v>
      </c>
      <c r="J3462" s="2" t="s">
        <v>9904</v>
      </c>
      <c r="K3462" s="2" t="s">
        <v>9912</v>
      </c>
      <c r="L3462" s="2" t="s">
        <v>9928</v>
      </c>
      <c r="M3462" s="2">
        <v>3</v>
      </c>
      <c r="N3462" s="2">
        <v>15659.08</v>
      </c>
      <c r="O3462" s="2">
        <v>46977.24</v>
      </c>
      <c r="P3462" s="2">
        <v>26.16</v>
      </c>
      <c r="Q3462" s="2">
        <v>34687.99</v>
      </c>
      <c r="R3462" s="2">
        <v>1</v>
      </c>
      <c r="S3462" s="2">
        <f t="shared" si="162"/>
        <v>5</v>
      </c>
      <c r="T3462" s="2">
        <f t="shared" si="163"/>
        <v>0</v>
      </c>
      <c r="U3462" s="6">
        <f t="shared" si="164"/>
        <v>18.746064339493497</v>
      </c>
    </row>
    <row r="3463" spans="1:21" x14ac:dyDescent="0.3">
      <c r="A3463" s="2" t="s">
        <v>3478</v>
      </c>
      <c r="B3463" s="2" t="s">
        <v>8413</v>
      </c>
      <c r="C3463" s="3">
        <v>45685</v>
      </c>
      <c r="D3463" s="4">
        <v>9</v>
      </c>
      <c r="E3463" s="3">
        <v>45687</v>
      </c>
      <c r="F3463" s="3">
        <v>45690</v>
      </c>
      <c r="G3463" s="3">
        <v>36649</v>
      </c>
      <c r="H3463" s="2" t="s">
        <v>9881</v>
      </c>
      <c r="I3463" s="2" t="s">
        <v>9890</v>
      </c>
      <c r="J3463" s="2" t="s">
        <v>9903</v>
      </c>
      <c r="K3463" s="2" t="s">
        <v>9908</v>
      </c>
      <c r="L3463" s="2" t="s">
        <v>9918</v>
      </c>
      <c r="M3463" s="2">
        <v>9</v>
      </c>
      <c r="N3463" s="2">
        <v>23400.5</v>
      </c>
      <c r="O3463" s="2">
        <v>210604.5</v>
      </c>
      <c r="P3463" s="2">
        <v>20.99</v>
      </c>
      <c r="Q3463" s="2">
        <v>166398.62</v>
      </c>
      <c r="R3463" s="2">
        <v>2</v>
      </c>
      <c r="S3463" s="2">
        <f t="shared" si="162"/>
        <v>5</v>
      </c>
      <c r="T3463" s="2">
        <f t="shared" si="163"/>
        <v>4</v>
      </c>
      <c r="U3463" s="6">
        <f t="shared" si="164"/>
        <v>24.737917237022216</v>
      </c>
    </row>
    <row r="3464" spans="1:21" x14ac:dyDescent="0.3">
      <c r="A3464" s="2" t="s">
        <v>3479</v>
      </c>
      <c r="B3464" s="2" t="s">
        <v>8414</v>
      </c>
      <c r="C3464" s="3">
        <v>45661</v>
      </c>
      <c r="D3464" s="4">
        <v>9</v>
      </c>
      <c r="E3464" s="3">
        <v>45663</v>
      </c>
      <c r="F3464" s="3">
        <v>45664</v>
      </c>
      <c r="G3464" s="3">
        <v>38487</v>
      </c>
      <c r="H3464" s="2" t="s">
        <v>9880</v>
      </c>
      <c r="I3464" s="2" t="s">
        <v>9901</v>
      </c>
      <c r="J3464" s="2" t="s">
        <v>9904</v>
      </c>
      <c r="K3464" s="2" t="s">
        <v>9909</v>
      </c>
      <c r="L3464" s="2" t="s">
        <v>9927</v>
      </c>
      <c r="M3464" s="2">
        <v>10</v>
      </c>
      <c r="N3464" s="2">
        <v>21815.15</v>
      </c>
      <c r="O3464" s="2">
        <v>218151.5</v>
      </c>
      <c r="P3464" s="2">
        <v>10.55</v>
      </c>
      <c r="Q3464" s="2">
        <v>195136.52</v>
      </c>
      <c r="R3464" s="2">
        <v>2</v>
      </c>
      <c r="S3464" s="2">
        <f t="shared" si="162"/>
        <v>3</v>
      </c>
      <c r="T3464" s="2">
        <f t="shared" si="163"/>
        <v>6</v>
      </c>
      <c r="U3464" s="6">
        <f t="shared" si="164"/>
        <v>19.641981747066492</v>
      </c>
    </row>
    <row r="3465" spans="1:21" x14ac:dyDescent="0.3">
      <c r="A3465" s="2" t="s">
        <v>3480</v>
      </c>
      <c r="B3465" s="2" t="s">
        <v>8415</v>
      </c>
      <c r="C3465" s="3">
        <v>45453</v>
      </c>
      <c r="D3465" s="4">
        <v>4</v>
      </c>
      <c r="E3465" s="3">
        <v>45458</v>
      </c>
      <c r="F3465" s="3">
        <v>45460</v>
      </c>
      <c r="G3465" s="3">
        <v>29180</v>
      </c>
      <c r="H3465" s="2" t="s">
        <v>9882</v>
      </c>
      <c r="I3465" s="2" t="s">
        <v>9895</v>
      </c>
      <c r="J3465" s="2" t="s">
        <v>9903</v>
      </c>
      <c r="K3465" s="2" t="s">
        <v>9908</v>
      </c>
      <c r="L3465" s="2" t="s">
        <v>9915</v>
      </c>
      <c r="M3465" s="2">
        <v>4</v>
      </c>
      <c r="N3465" s="2">
        <v>10345.370000000001</v>
      </c>
      <c r="O3465" s="2">
        <v>41381.480000000003</v>
      </c>
      <c r="P3465" s="2">
        <v>4.08</v>
      </c>
      <c r="Q3465" s="2">
        <v>39693.120000000003</v>
      </c>
      <c r="R3465" s="2">
        <v>1</v>
      </c>
      <c r="S3465" s="2">
        <f t="shared" si="162"/>
        <v>7</v>
      </c>
      <c r="T3465" s="2">
        <f t="shared" si="163"/>
        <v>-3</v>
      </c>
      <c r="U3465" s="6">
        <f t="shared" si="164"/>
        <v>44.551720033329367</v>
      </c>
    </row>
    <row r="3466" spans="1:21" x14ac:dyDescent="0.3">
      <c r="A3466" s="2" t="s">
        <v>3481</v>
      </c>
      <c r="B3466" s="2" t="s">
        <v>8416</v>
      </c>
      <c r="C3466" s="3">
        <v>45270</v>
      </c>
      <c r="D3466" s="4">
        <v>4</v>
      </c>
      <c r="E3466" s="3">
        <v>45274</v>
      </c>
      <c r="F3466" s="3">
        <v>45277</v>
      </c>
      <c r="G3466" s="3">
        <v>32845</v>
      </c>
      <c r="H3466" s="2" t="s">
        <v>9881</v>
      </c>
      <c r="I3466" s="2" t="s">
        <v>9885</v>
      </c>
      <c r="J3466" s="2" t="s">
        <v>9904</v>
      </c>
      <c r="K3466" s="2" t="s">
        <v>9912</v>
      </c>
      <c r="L3466" s="2" t="s">
        <v>9928</v>
      </c>
      <c r="M3466" s="2">
        <v>9</v>
      </c>
      <c r="N3466" s="2">
        <v>6983.01</v>
      </c>
      <c r="O3466" s="2">
        <v>62847.09</v>
      </c>
      <c r="P3466" s="2">
        <v>5.01</v>
      </c>
      <c r="Q3466" s="2">
        <v>59698.45</v>
      </c>
      <c r="R3466" s="2">
        <v>2</v>
      </c>
      <c r="S3466" s="2">
        <f t="shared" si="162"/>
        <v>7</v>
      </c>
      <c r="T3466" s="2">
        <f t="shared" si="163"/>
        <v>-3</v>
      </c>
      <c r="U3466" s="6">
        <f t="shared" si="164"/>
        <v>34.019791911131968</v>
      </c>
    </row>
    <row r="3467" spans="1:21" x14ac:dyDescent="0.3">
      <c r="A3467" s="2" t="s">
        <v>3482</v>
      </c>
      <c r="B3467" s="2" t="s">
        <v>8417</v>
      </c>
      <c r="C3467" s="3">
        <v>45683</v>
      </c>
      <c r="D3467" s="4">
        <v>5</v>
      </c>
      <c r="E3467" s="3">
        <v>45685</v>
      </c>
      <c r="F3467" s="3">
        <v>45686</v>
      </c>
      <c r="G3467" s="3">
        <v>27219</v>
      </c>
      <c r="H3467" s="2" t="s">
        <v>9881</v>
      </c>
      <c r="I3467" s="2" t="s">
        <v>9894</v>
      </c>
      <c r="J3467" s="2" t="s">
        <v>9903</v>
      </c>
      <c r="K3467" s="2" t="s">
        <v>9908</v>
      </c>
      <c r="L3467" s="2" t="s">
        <v>9915</v>
      </c>
      <c r="M3467" s="2">
        <v>8</v>
      </c>
      <c r="N3467" s="2">
        <v>38913.54</v>
      </c>
      <c r="O3467" s="2">
        <v>311308.32</v>
      </c>
      <c r="P3467" s="2">
        <v>20.170000000000002</v>
      </c>
      <c r="Q3467" s="2">
        <v>248517.43</v>
      </c>
      <c r="R3467" s="2">
        <v>5</v>
      </c>
      <c r="S3467" s="2">
        <f t="shared" si="162"/>
        <v>3</v>
      </c>
      <c r="T3467" s="2">
        <f t="shared" si="163"/>
        <v>2</v>
      </c>
      <c r="U3467" s="6">
        <f t="shared" si="164"/>
        <v>50.551676933607119</v>
      </c>
    </row>
    <row r="3468" spans="1:21" x14ac:dyDescent="0.3">
      <c r="A3468" s="2" t="s">
        <v>3483</v>
      </c>
      <c r="B3468" s="2" t="s">
        <v>8418</v>
      </c>
      <c r="C3468" s="3">
        <v>45401</v>
      </c>
      <c r="D3468" s="4">
        <v>10</v>
      </c>
      <c r="E3468" s="3">
        <v>45405</v>
      </c>
      <c r="F3468" s="3">
        <v>45409</v>
      </c>
      <c r="G3468" s="3">
        <v>25377</v>
      </c>
      <c r="H3468" s="2" t="s">
        <v>9879</v>
      </c>
      <c r="I3468" s="2" t="s">
        <v>9893</v>
      </c>
      <c r="J3468" s="2" t="s">
        <v>9903</v>
      </c>
      <c r="K3468" s="2" t="s">
        <v>9907</v>
      </c>
      <c r="L3468" s="2" t="s">
        <v>9932</v>
      </c>
      <c r="M3468" s="2">
        <v>4</v>
      </c>
      <c r="N3468" s="2">
        <v>22116.86</v>
      </c>
      <c r="O3468" s="2">
        <v>88467.44</v>
      </c>
      <c r="P3468" s="2">
        <v>29.26</v>
      </c>
      <c r="Q3468" s="2">
        <v>62581.87</v>
      </c>
      <c r="R3468" s="2">
        <v>4</v>
      </c>
      <c r="S3468" s="2">
        <f t="shared" si="162"/>
        <v>8</v>
      </c>
      <c r="T3468" s="2">
        <f t="shared" si="163"/>
        <v>2</v>
      </c>
      <c r="U3468" s="6">
        <f t="shared" si="164"/>
        <v>54.822724161533195</v>
      </c>
    </row>
    <row r="3469" spans="1:21" x14ac:dyDescent="0.3">
      <c r="A3469" s="2" t="s">
        <v>3484</v>
      </c>
      <c r="B3469" s="2" t="s">
        <v>8419</v>
      </c>
      <c r="C3469" s="3">
        <v>45264</v>
      </c>
      <c r="D3469" s="4">
        <v>4</v>
      </c>
      <c r="E3469" s="3">
        <v>45269</v>
      </c>
      <c r="F3469" s="3">
        <v>45270</v>
      </c>
      <c r="G3469" s="3">
        <v>28212</v>
      </c>
      <c r="H3469" s="2" t="s">
        <v>9879</v>
      </c>
      <c r="I3469" s="2" t="s">
        <v>9893</v>
      </c>
      <c r="J3469" s="2" t="s">
        <v>9903</v>
      </c>
      <c r="K3469" s="2" t="s">
        <v>9908</v>
      </c>
      <c r="L3469" s="2" t="s">
        <v>9921</v>
      </c>
      <c r="M3469" s="2">
        <v>3</v>
      </c>
      <c r="N3469" s="2">
        <v>19099.53</v>
      </c>
      <c r="O3469" s="2">
        <v>57298.59</v>
      </c>
      <c r="P3469" s="2">
        <v>20.84</v>
      </c>
      <c r="Q3469" s="2">
        <v>45357.56</v>
      </c>
      <c r="R3469" s="2">
        <v>3</v>
      </c>
      <c r="S3469" s="2">
        <f t="shared" si="162"/>
        <v>6</v>
      </c>
      <c r="T3469" s="2">
        <f t="shared" si="163"/>
        <v>-2</v>
      </c>
      <c r="U3469" s="6">
        <f t="shared" si="164"/>
        <v>46.687871373645578</v>
      </c>
    </row>
    <row r="3470" spans="1:21" x14ac:dyDescent="0.3">
      <c r="A3470" s="2" t="s">
        <v>3485</v>
      </c>
      <c r="B3470" s="2" t="s">
        <v>8420</v>
      </c>
      <c r="C3470" s="3">
        <v>45587</v>
      </c>
      <c r="D3470" s="4">
        <v>3</v>
      </c>
      <c r="E3470" s="3">
        <v>45592</v>
      </c>
      <c r="F3470" s="3">
        <v>45596</v>
      </c>
      <c r="G3470" s="3">
        <v>26974</v>
      </c>
      <c r="H3470" s="2" t="s">
        <v>9879</v>
      </c>
      <c r="I3470" s="2" t="s">
        <v>9883</v>
      </c>
      <c r="J3470" s="2" t="s">
        <v>9906</v>
      </c>
      <c r="K3470" s="2" t="s">
        <v>9911</v>
      </c>
      <c r="L3470" s="2" t="s">
        <v>9919</v>
      </c>
      <c r="M3470" s="2">
        <v>8</v>
      </c>
      <c r="N3470" s="2">
        <v>46973.37</v>
      </c>
      <c r="O3470" s="2">
        <v>375786.96</v>
      </c>
      <c r="P3470" s="2">
        <v>18.71</v>
      </c>
      <c r="Q3470" s="2">
        <v>305477.21999999997</v>
      </c>
      <c r="R3470" s="2">
        <v>5</v>
      </c>
      <c r="S3470" s="2">
        <f t="shared" si="162"/>
        <v>9</v>
      </c>
      <c r="T3470" s="2">
        <f t="shared" si="163"/>
        <v>-6</v>
      </c>
      <c r="U3470" s="6">
        <f t="shared" si="164"/>
        <v>50.959616700889804</v>
      </c>
    </row>
    <row r="3471" spans="1:21" x14ac:dyDescent="0.3">
      <c r="A3471" s="2" t="s">
        <v>3486</v>
      </c>
      <c r="B3471" s="2" t="s">
        <v>8421</v>
      </c>
      <c r="C3471" s="3">
        <v>45507</v>
      </c>
      <c r="D3471" s="4">
        <v>7</v>
      </c>
      <c r="E3471" s="3">
        <v>45509</v>
      </c>
      <c r="F3471" s="3">
        <v>45512</v>
      </c>
      <c r="G3471" s="3">
        <v>37987</v>
      </c>
      <c r="H3471" s="2" t="s">
        <v>9879</v>
      </c>
      <c r="I3471" s="2" t="s">
        <v>9896</v>
      </c>
      <c r="J3471" s="2" t="s">
        <v>9903</v>
      </c>
      <c r="K3471" s="2" t="s">
        <v>9907</v>
      </c>
      <c r="L3471" s="2" t="s">
        <v>9932</v>
      </c>
      <c r="M3471" s="2">
        <v>1</v>
      </c>
      <c r="N3471" s="2">
        <v>689.94</v>
      </c>
      <c r="O3471" s="2">
        <v>689.94</v>
      </c>
      <c r="P3471" s="2">
        <v>12.5</v>
      </c>
      <c r="Q3471" s="2">
        <v>603.70000000000005</v>
      </c>
      <c r="R3471" s="2">
        <v>1</v>
      </c>
      <c r="S3471" s="2">
        <f t="shared" si="162"/>
        <v>5</v>
      </c>
      <c r="T3471" s="2">
        <f t="shared" si="163"/>
        <v>2</v>
      </c>
      <c r="U3471" s="6">
        <f t="shared" si="164"/>
        <v>20.586624951114587</v>
      </c>
    </row>
    <row r="3472" spans="1:21" x14ac:dyDescent="0.3">
      <c r="A3472" s="2" t="s">
        <v>3487</v>
      </c>
      <c r="B3472" s="2" t="s">
        <v>8422</v>
      </c>
      <c r="C3472" s="3">
        <v>45565</v>
      </c>
      <c r="D3472" s="4">
        <v>3</v>
      </c>
      <c r="E3472" s="3">
        <v>45568</v>
      </c>
      <c r="F3472" s="3">
        <v>45571</v>
      </c>
      <c r="G3472" s="3">
        <v>22559</v>
      </c>
      <c r="H3472" s="2" t="s">
        <v>9879</v>
      </c>
      <c r="I3472" s="2" t="s">
        <v>9896</v>
      </c>
      <c r="J3472" s="2" t="s">
        <v>9903</v>
      </c>
      <c r="K3472" s="2" t="s">
        <v>9907</v>
      </c>
      <c r="L3472" s="2" t="s">
        <v>9914</v>
      </c>
      <c r="M3472" s="2">
        <v>8</v>
      </c>
      <c r="N3472" s="2">
        <v>31177.97</v>
      </c>
      <c r="O3472" s="2">
        <v>249423.76</v>
      </c>
      <c r="P3472" s="2">
        <v>17.22</v>
      </c>
      <c r="Q3472" s="2">
        <v>206472.99</v>
      </c>
      <c r="R3472" s="2">
        <v>3</v>
      </c>
      <c r="S3472" s="2">
        <f t="shared" si="162"/>
        <v>6</v>
      </c>
      <c r="T3472" s="2">
        <f t="shared" si="163"/>
        <v>-3</v>
      </c>
      <c r="U3472" s="6">
        <f t="shared" si="164"/>
        <v>62.986995208761122</v>
      </c>
    </row>
    <row r="3473" spans="1:21" x14ac:dyDescent="0.3">
      <c r="A3473" s="2" t="s">
        <v>3488</v>
      </c>
      <c r="B3473" s="2" t="s">
        <v>8423</v>
      </c>
      <c r="C3473" s="3">
        <v>45838</v>
      </c>
      <c r="D3473" s="4">
        <v>5</v>
      </c>
      <c r="E3473" s="3">
        <v>45843</v>
      </c>
      <c r="F3473" s="3">
        <v>45846</v>
      </c>
      <c r="G3473" s="3">
        <v>31824</v>
      </c>
      <c r="H3473" s="2" t="s">
        <v>9881</v>
      </c>
      <c r="I3473" s="2" t="s">
        <v>9891</v>
      </c>
      <c r="J3473" s="2" t="s">
        <v>9906</v>
      </c>
      <c r="K3473" s="2" t="s">
        <v>9911</v>
      </c>
      <c r="L3473" s="2" t="s">
        <v>9936</v>
      </c>
      <c r="M3473" s="2">
        <v>1</v>
      </c>
      <c r="N3473" s="2">
        <v>10379.6</v>
      </c>
      <c r="O3473" s="2">
        <v>10379.6</v>
      </c>
      <c r="P3473" s="2">
        <v>1.8</v>
      </c>
      <c r="Q3473" s="2">
        <v>10192.77</v>
      </c>
      <c r="R3473" s="2">
        <v>1</v>
      </c>
      <c r="S3473" s="2">
        <f t="shared" si="162"/>
        <v>8</v>
      </c>
      <c r="T3473" s="2">
        <f t="shared" si="163"/>
        <v>-3</v>
      </c>
      <c r="U3473" s="6">
        <f t="shared" si="164"/>
        <v>38.367567567567562</v>
      </c>
    </row>
    <row r="3474" spans="1:21" x14ac:dyDescent="0.3">
      <c r="A3474" s="2" t="s">
        <v>3489</v>
      </c>
      <c r="B3474" s="2" t="s">
        <v>8424</v>
      </c>
      <c r="C3474" s="3">
        <v>45363</v>
      </c>
      <c r="D3474" s="4">
        <v>5</v>
      </c>
      <c r="E3474" s="3">
        <v>45364</v>
      </c>
      <c r="F3474" s="3">
        <v>45368</v>
      </c>
      <c r="G3474" s="3">
        <v>23535</v>
      </c>
      <c r="H3474" s="2" t="s">
        <v>9880</v>
      </c>
      <c r="I3474" s="2" t="s">
        <v>9889</v>
      </c>
      <c r="J3474" s="2" t="s">
        <v>9905</v>
      </c>
      <c r="K3474" s="2" t="s">
        <v>9910</v>
      </c>
      <c r="L3474" s="2" t="s">
        <v>9917</v>
      </c>
      <c r="M3474" s="2">
        <v>2</v>
      </c>
      <c r="N3474" s="2">
        <v>21165.14</v>
      </c>
      <c r="O3474" s="2">
        <v>42330.28</v>
      </c>
      <c r="P3474" s="2">
        <v>7.75</v>
      </c>
      <c r="Q3474" s="2">
        <v>39049.68</v>
      </c>
      <c r="R3474" s="2">
        <v>5</v>
      </c>
      <c r="S3474" s="2">
        <f t="shared" si="162"/>
        <v>5</v>
      </c>
      <c r="T3474" s="2">
        <f t="shared" si="163"/>
        <v>0</v>
      </c>
      <c r="U3474" s="6">
        <f t="shared" si="164"/>
        <v>59.759795341322196</v>
      </c>
    </row>
    <row r="3475" spans="1:21" x14ac:dyDescent="0.3">
      <c r="A3475" s="2" t="s">
        <v>3490</v>
      </c>
      <c r="B3475" s="2" t="s">
        <v>8425</v>
      </c>
      <c r="C3475" s="3">
        <v>45506</v>
      </c>
      <c r="D3475" s="4">
        <v>8</v>
      </c>
      <c r="E3475" s="3">
        <v>45510</v>
      </c>
      <c r="F3475" s="3">
        <v>45514</v>
      </c>
      <c r="G3475" s="3">
        <v>32274</v>
      </c>
      <c r="H3475" s="2" t="s">
        <v>9880</v>
      </c>
      <c r="I3475" s="2" t="s">
        <v>9889</v>
      </c>
      <c r="J3475" s="2" t="s">
        <v>9904</v>
      </c>
      <c r="K3475" s="2" t="s">
        <v>9909</v>
      </c>
      <c r="L3475" s="2" t="s">
        <v>9916</v>
      </c>
      <c r="M3475" s="2">
        <v>7</v>
      </c>
      <c r="N3475" s="2">
        <v>34523.58</v>
      </c>
      <c r="O3475" s="2">
        <v>241665.06</v>
      </c>
      <c r="P3475" s="2">
        <v>5.74</v>
      </c>
      <c r="Q3475" s="2">
        <v>227793.49</v>
      </c>
      <c r="R3475" s="2">
        <v>3</v>
      </c>
      <c r="S3475" s="2">
        <f t="shared" si="162"/>
        <v>8</v>
      </c>
      <c r="T3475" s="2">
        <f t="shared" si="163"/>
        <v>0</v>
      </c>
      <c r="U3475" s="6">
        <f t="shared" si="164"/>
        <v>36.225231224565299</v>
      </c>
    </row>
    <row r="3476" spans="1:21" x14ac:dyDescent="0.3">
      <c r="A3476" s="2" t="s">
        <v>3491</v>
      </c>
      <c r="B3476" s="2" t="s">
        <v>8426</v>
      </c>
      <c r="C3476" s="3">
        <v>45520</v>
      </c>
      <c r="D3476" s="4">
        <v>3</v>
      </c>
      <c r="E3476" s="3">
        <v>45523</v>
      </c>
      <c r="F3476" s="3">
        <v>45526</v>
      </c>
      <c r="G3476" s="3">
        <v>34691</v>
      </c>
      <c r="H3476" s="2" t="s">
        <v>9882</v>
      </c>
      <c r="I3476" s="2" t="s">
        <v>9888</v>
      </c>
      <c r="J3476" s="2" t="s">
        <v>9903</v>
      </c>
      <c r="K3476" s="2" t="s">
        <v>9908</v>
      </c>
      <c r="L3476" s="2" t="s">
        <v>9918</v>
      </c>
      <c r="M3476" s="2">
        <v>9</v>
      </c>
      <c r="N3476" s="2">
        <v>33112.18</v>
      </c>
      <c r="O3476" s="2">
        <v>298009.62</v>
      </c>
      <c r="P3476" s="2">
        <v>6.36</v>
      </c>
      <c r="Q3476" s="2">
        <v>279056.21000000002</v>
      </c>
      <c r="R3476" s="2">
        <v>2</v>
      </c>
      <c r="S3476" s="2">
        <f t="shared" si="162"/>
        <v>6</v>
      </c>
      <c r="T3476" s="2">
        <f t="shared" si="163"/>
        <v>-3</v>
      </c>
      <c r="U3476" s="6">
        <f t="shared" si="164"/>
        <v>29.647531572904708</v>
      </c>
    </row>
    <row r="3477" spans="1:21" x14ac:dyDescent="0.3">
      <c r="A3477" s="2" t="s">
        <v>3492</v>
      </c>
      <c r="B3477" s="2" t="s">
        <v>8427</v>
      </c>
      <c r="C3477" s="3">
        <v>45852</v>
      </c>
      <c r="D3477" s="4">
        <v>4</v>
      </c>
      <c r="E3477" s="3">
        <v>45855</v>
      </c>
      <c r="F3477" s="3">
        <v>45860</v>
      </c>
      <c r="G3477" s="3">
        <v>26045</v>
      </c>
      <c r="H3477" s="2" t="s">
        <v>9879</v>
      </c>
      <c r="I3477" s="2" t="s">
        <v>9893</v>
      </c>
      <c r="J3477" s="2" t="s">
        <v>9905</v>
      </c>
      <c r="K3477" s="2" t="s">
        <v>9910</v>
      </c>
      <c r="L3477" s="2" t="s">
        <v>9925</v>
      </c>
      <c r="M3477" s="2">
        <v>9</v>
      </c>
      <c r="N3477" s="2">
        <v>13661.53</v>
      </c>
      <c r="O3477" s="2">
        <v>122953.77</v>
      </c>
      <c r="P3477" s="2">
        <v>29.86</v>
      </c>
      <c r="Q3477" s="2">
        <v>86239.77</v>
      </c>
      <c r="R3477" s="2">
        <v>4</v>
      </c>
      <c r="S3477" s="2">
        <f t="shared" si="162"/>
        <v>8</v>
      </c>
      <c r="T3477" s="2">
        <f t="shared" si="163"/>
        <v>-4</v>
      </c>
      <c r="U3477" s="6">
        <f t="shared" si="164"/>
        <v>54.227935686196425</v>
      </c>
    </row>
    <row r="3478" spans="1:21" x14ac:dyDescent="0.3">
      <c r="A3478" s="2" t="s">
        <v>3493</v>
      </c>
      <c r="B3478" s="2" t="s">
        <v>8428</v>
      </c>
      <c r="C3478" s="3">
        <v>45680</v>
      </c>
      <c r="D3478" s="4">
        <v>5</v>
      </c>
      <c r="E3478" s="3">
        <v>45684</v>
      </c>
      <c r="F3478" s="3">
        <v>45685</v>
      </c>
      <c r="G3478" s="3">
        <v>36298</v>
      </c>
      <c r="H3478" s="2" t="s">
        <v>9882</v>
      </c>
      <c r="I3478" s="2" t="s">
        <v>9898</v>
      </c>
      <c r="J3478" s="2" t="s">
        <v>9903</v>
      </c>
      <c r="K3478" s="2" t="s">
        <v>9908</v>
      </c>
      <c r="L3478" s="2" t="s">
        <v>9918</v>
      </c>
      <c r="M3478" s="2">
        <v>3</v>
      </c>
      <c r="N3478" s="2">
        <v>29879.3</v>
      </c>
      <c r="O3478" s="2">
        <v>89637.9</v>
      </c>
      <c r="P3478" s="2">
        <v>0.22</v>
      </c>
      <c r="Q3478" s="2">
        <v>89440.7</v>
      </c>
      <c r="R3478" s="2">
        <v>4</v>
      </c>
      <c r="S3478" s="2">
        <f t="shared" si="162"/>
        <v>5</v>
      </c>
      <c r="T3478" s="2">
        <f t="shared" si="163"/>
        <v>0</v>
      </c>
      <c r="U3478" s="6">
        <f t="shared" si="164"/>
        <v>25.685864936118435</v>
      </c>
    </row>
    <row r="3479" spans="1:21" x14ac:dyDescent="0.3">
      <c r="A3479" s="2" t="s">
        <v>3494</v>
      </c>
      <c r="B3479" s="2" t="s">
        <v>8429</v>
      </c>
      <c r="C3479" s="3">
        <v>45781</v>
      </c>
      <c r="D3479" s="4">
        <v>4</v>
      </c>
      <c r="E3479" s="3">
        <v>45782</v>
      </c>
      <c r="F3479" s="3">
        <v>45787</v>
      </c>
      <c r="G3479" s="3">
        <v>23010</v>
      </c>
      <c r="H3479" s="2" t="s">
        <v>9882</v>
      </c>
      <c r="I3479" s="2" t="s">
        <v>9895</v>
      </c>
      <c r="J3479" s="2" t="s">
        <v>9904</v>
      </c>
      <c r="K3479" s="2" t="s">
        <v>9912</v>
      </c>
      <c r="L3479" s="2" t="s">
        <v>9930</v>
      </c>
      <c r="M3479" s="2">
        <v>10</v>
      </c>
      <c r="N3479" s="2">
        <v>36089.58</v>
      </c>
      <c r="O3479" s="2">
        <v>360895.8</v>
      </c>
      <c r="P3479" s="2">
        <v>17.27</v>
      </c>
      <c r="Q3479" s="2">
        <v>298569.09999999998</v>
      </c>
      <c r="R3479" s="2">
        <v>2</v>
      </c>
      <c r="S3479" s="2">
        <f t="shared" si="162"/>
        <v>6</v>
      </c>
      <c r="T3479" s="2">
        <f t="shared" si="163"/>
        <v>-2</v>
      </c>
      <c r="U3479" s="6">
        <f t="shared" si="164"/>
        <v>62.343600273785079</v>
      </c>
    </row>
    <row r="3480" spans="1:21" x14ac:dyDescent="0.3">
      <c r="A3480" s="2" t="s">
        <v>3495</v>
      </c>
      <c r="B3480" s="2" t="s">
        <v>8430</v>
      </c>
      <c r="C3480" s="3">
        <v>45506</v>
      </c>
      <c r="D3480" s="4">
        <v>3</v>
      </c>
      <c r="E3480" s="3">
        <v>45510</v>
      </c>
      <c r="F3480" s="3">
        <v>45512</v>
      </c>
      <c r="G3480" s="3">
        <v>25839</v>
      </c>
      <c r="H3480" s="2" t="s">
        <v>9879</v>
      </c>
      <c r="I3480" s="2" t="s">
        <v>9896</v>
      </c>
      <c r="J3480" s="2" t="s">
        <v>9906</v>
      </c>
      <c r="K3480" s="2" t="s">
        <v>9911</v>
      </c>
      <c r="L3480" s="2" t="s">
        <v>9922</v>
      </c>
      <c r="M3480" s="2">
        <v>4</v>
      </c>
      <c r="N3480" s="2">
        <v>41082.97</v>
      </c>
      <c r="O3480" s="2">
        <v>164331.88</v>
      </c>
      <c r="P3480" s="2">
        <v>24.65</v>
      </c>
      <c r="Q3480" s="2">
        <v>123824.07</v>
      </c>
      <c r="R3480" s="2">
        <v>3</v>
      </c>
      <c r="S3480" s="2">
        <f t="shared" si="162"/>
        <v>6</v>
      </c>
      <c r="T3480" s="2">
        <f t="shared" si="163"/>
        <v>-3</v>
      </c>
      <c r="U3480" s="6">
        <f t="shared" si="164"/>
        <v>53.844641346010256</v>
      </c>
    </row>
    <row r="3481" spans="1:21" x14ac:dyDescent="0.3">
      <c r="A3481" s="2" t="s">
        <v>3496</v>
      </c>
      <c r="B3481" s="2" t="s">
        <v>8431</v>
      </c>
      <c r="C3481" s="3">
        <v>45635</v>
      </c>
      <c r="D3481" s="4">
        <v>3</v>
      </c>
      <c r="E3481" s="3">
        <v>45640</v>
      </c>
      <c r="F3481" s="3">
        <v>45644</v>
      </c>
      <c r="G3481" s="3">
        <v>28163</v>
      </c>
      <c r="H3481" s="2" t="s">
        <v>9880</v>
      </c>
      <c r="I3481" s="2" t="s">
        <v>9889</v>
      </c>
      <c r="J3481" s="2" t="s">
        <v>9904</v>
      </c>
      <c r="K3481" s="2" t="s">
        <v>9912</v>
      </c>
      <c r="L3481" s="2" t="s">
        <v>9930</v>
      </c>
      <c r="M3481" s="2">
        <v>7</v>
      </c>
      <c r="N3481" s="2">
        <v>19727.16</v>
      </c>
      <c r="O3481" s="2">
        <v>138090.12</v>
      </c>
      <c r="P3481" s="2">
        <v>14.72</v>
      </c>
      <c r="Q3481" s="2">
        <v>117763.25</v>
      </c>
      <c r="R3481" s="2">
        <v>4</v>
      </c>
      <c r="S3481" s="2">
        <f t="shared" si="162"/>
        <v>9</v>
      </c>
      <c r="T3481" s="2">
        <f t="shared" si="163"/>
        <v>-6</v>
      </c>
      <c r="U3481" s="6">
        <f t="shared" si="164"/>
        <v>47.835728952772072</v>
      </c>
    </row>
    <row r="3482" spans="1:21" x14ac:dyDescent="0.3">
      <c r="A3482" s="2" t="s">
        <v>3497</v>
      </c>
      <c r="B3482" s="2" t="s">
        <v>8432</v>
      </c>
      <c r="C3482" s="3">
        <v>45371</v>
      </c>
      <c r="D3482" s="4">
        <v>7</v>
      </c>
      <c r="E3482" s="3">
        <v>45372</v>
      </c>
      <c r="F3482" s="3">
        <v>45373</v>
      </c>
      <c r="G3482" s="3">
        <v>38060</v>
      </c>
      <c r="H3482" s="2" t="s">
        <v>9881</v>
      </c>
      <c r="I3482" s="2" t="s">
        <v>9885</v>
      </c>
      <c r="J3482" s="2" t="s">
        <v>9906</v>
      </c>
      <c r="K3482" s="2" t="s">
        <v>9911</v>
      </c>
      <c r="L3482" s="2" t="s">
        <v>9926</v>
      </c>
      <c r="M3482" s="2">
        <v>9</v>
      </c>
      <c r="N3482" s="2">
        <v>25424.09</v>
      </c>
      <c r="O3482" s="2">
        <v>228816.81</v>
      </c>
      <c r="P3482" s="2">
        <v>12.75</v>
      </c>
      <c r="Q3482" s="2">
        <v>199642.67</v>
      </c>
      <c r="R3482" s="2">
        <v>1</v>
      </c>
      <c r="S3482" s="2">
        <f t="shared" si="162"/>
        <v>2</v>
      </c>
      <c r="T3482" s="2">
        <f t="shared" si="163"/>
        <v>5</v>
      </c>
      <c r="U3482" s="6">
        <f t="shared" si="164"/>
        <v>20.014470082127495</v>
      </c>
    </row>
    <row r="3483" spans="1:21" x14ac:dyDescent="0.3">
      <c r="A3483" s="2" t="s">
        <v>3498</v>
      </c>
      <c r="B3483" s="2" t="s">
        <v>8433</v>
      </c>
      <c r="C3483" s="3">
        <v>45672</v>
      </c>
      <c r="D3483" s="4">
        <v>5</v>
      </c>
      <c r="E3483" s="3">
        <v>45677</v>
      </c>
      <c r="F3483" s="3">
        <v>45680</v>
      </c>
      <c r="G3483" s="3">
        <v>38799</v>
      </c>
      <c r="H3483" s="2" t="s">
        <v>9881</v>
      </c>
      <c r="I3483" s="2" t="s">
        <v>9894</v>
      </c>
      <c r="J3483" s="2" t="s">
        <v>9904</v>
      </c>
      <c r="K3483" s="2" t="s">
        <v>9912</v>
      </c>
      <c r="L3483" s="2" t="s">
        <v>9930</v>
      </c>
      <c r="M3483" s="2">
        <v>3</v>
      </c>
      <c r="N3483" s="2">
        <v>10591.24</v>
      </c>
      <c r="O3483" s="2">
        <v>31773.72</v>
      </c>
      <c r="P3483" s="2">
        <v>20.16</v>
      </c>
      <c r="Q3483" s="2">
        <v>25368.14</v>
      </c>
      <c r="R3483" s="2">
        <v>4</v>
      </c>
      <c r="S3483" s="2">
        <f t="shared" si="162"/>
        <v>8</v>
      </c>
      <c r="T3483" s="2">
        <f t="shared" si="163"/>
        <v>-3</v>
      </c>
      <c r="U3483" s="6">
        <f t="shared" si="164"/>
        <v>18.817248459958932</v>
      </c>
    </row>
    <row r="3484" spans="1:21" x14ac:dyDescent="0.3">
      <c r="A3484" s="2" t="s">
        <v>3499</v>
      </c>
      <c r="B3484" s="2" t="s">
        <v>8434</v>
      </c>
      <c r="C3484" s="3">
        <v>45700</v>
      </c>
      <c r="D3484" s="4">
        <v>8</v>
      </c>
      <c r="E3484" s="3">
        <v>45703</v>
      </c>
      <c r="F3484" s="3">
        <v>45704</v>
      </c>
      <c r="G3484" s="3">
        <v>24868</v>
      </c>
      <c r="H3484" s="2" t="s">
        <v>9881</v>
      </c>
      <c r="I3484" s="2" t="s">
        <v>9899</v>
      </c>
      <c r="J3484" s="2" t="s">
        <v>9904</v>
      </c>
      <c r="K3484" s="2" t="s">
        <v>9912</v>
      </c>
      <c r="L3484" s="2" t="s">
        <v>9930</v>
      </c>
      <c r="M3484" s="2">
        <v>2</v>
      </c>
      <c r="N3484" s="2">
        <v>23588.43</v>
      </c>
      <c r="O3484" s="2">
        <v>47176.86</v>
      </c>
      <c r="P3484" s="2">
        <v>10.56</v>
      </c>
      <c r="Q3484" s="2">
        <v>42194.98</v>
      </c>
      <c r="R3484" s="2">
        <v>5</v>
      </c>
      <c r="S3484" s="2">
        <f t="shared" si="162"/>
        <v>4</v>
      </c>
      <c r="T3484" s="2">
        <f t="shared" si="163"/>
        <v>4</v>
      </c>
      <c r="U3484" s="6">
        <f t="shared" si="164"/>
        <v>57.033561482180787</v>
      </c>
    </row>
    <row r="3485" spans="1:21" x14ac:dyDescent="0.3">
      <c r="A3485" s="2" t="s">
        <v>3500</v>
      </c>
      <c r="B3485" s="2" t="s">
        <v>8435</v>
      </c>
      <c r="C3485" s="3">
        <v>45401</v>
      </c>
      <c r="D3485" s="4">
        <v>6</v>
      </c>
      <c r="E3485" s="3">
        <v>45406</v>
      </c>
      <c r="F3485" s="3">
        <v>45407</v>
      </c>
      <c r="G3485" s="3">
        <v>31115</v>
      </c>
      <c r="H3485" s="2" t="s">
        <v>9879</v>
      </c>
      <c r="I3485" s="2" t="s">
        <v>9900</v>
      </c>
      <c r="J3485" s="2" t="s">
        <v>9903</v>
      </c>
      <c r="K3485" s="2" t="s">
        <v>9908</v>
      </c>
      <c r="L3485" s="2" t="s">
        <v>9915</v>
      </c>
      <c r="M3485" s="2">
        <v>7</v>
      </c>
      <c r="N3485" s="2">
        <v>39829.69</v>
      </c>
      <c r="O3485" s="2">
        <v>278807.83</v>
      </c>
      <c r="P3485" s="2">
        <v>20.09</v>
      </c>
      <c r="Q3485" s="2">
        <v>222795.34</v>
      </c>
      <c r="R3485" s="2">
        <v>3</v>
      </c>
      <c r="S3485" s="2">
        <f t="shared" si="162"/>
        <v>6</v>
      </c>
      <c r="T3485" s="2">
        <f t="shared" si="163"/>
        <v>0</v>
      </c>
      <c r="U3485" s="6">
        <f t="shared" si="164"/>
        <v>39.112936344969199</v>
      </c>
    </row>
    <row r="3486" spans="1:21" x14ac:dyDescent="0.3">
      <c r="A3486" s="2" t="s">
        <v>3501</v>
      </c>
      <c r="B3486" s="2" t="s">
        <v>8436</v>
      </c>
      <c r="C3486" s="3">
        <v>45658</v>
      </c>
      <c r="D3486" s="4">
        <v>10</v>
      </c>
      <c r="E3486" s="3">
        <v>45660</v>
      </c>
      <c r="F3486" s="3">
        <v>45661</v>
      </c>
      <c r="G3486" s="3">
        <v>36043</v>
      </c>
      <c r="H3486" s="2" t="s">
        <v>9882</v>
      </c>
      <c r="I3486" s="2" t="s">
        <v>9895</v>
      </c>
      <c r="J3486" s="2" t="s">
        <v>9906</v>
      </c>
      <c r="K3486" s="2" t="s">
        <v>9911</v>
      </c>
      <c r="L3486" s="2" t="s">
        <v>9936</v>
      </c>
      <c r="M3486" s="2">
        <v>4</v>
      </c>
      <c r="N3486" s="2">
        <v>15579.61</v>
      </c>
      <c r="O3486" s="2">
        <v>62318.44</v>
      </c>
      <c r="P3486" s="2">
        <v>14.06</v>
      </c>
      <c r="Q3486" s="2">
        <v>53556.47</v>
      </c>
      <c r="R3486" s="2">
        <v>2</v>
      </c>
      <c r="S3486" s="2">
        <f t="shared" si="162"/>
        <v>3</v>
      </c>
      <c r="T3486" s="2">
        <f t="shared" si="163"/>
        <v>7</v>
      </c>
      <c r="U3486" s="6">
        <f t="shared" si="164"/>
        <v>26.324435318275153</v>
      </c>
    </row>
    <row r="3487" spans="1:21" x14ac:dyDescent="0.3">
      <c r="A3487" s="2" t="s">
        <v>3502</v>
      </c>
      <c r="B3487" s="2" t="s">
        <v>8437</v>
      </c>
      <c r="C3487" s="3">
        <v>45270</v>
      </c>
      <c r="D3487" s="4">
        <v>5</v>
      </c>
      <c r="E3487" s="3">
        <v>45274</v>
      </c>
      <c r="F3487" s="3">
        <v>45276</v>
      </c>
      <c r="G3487" s="3">
        <v>33164</v>
      </c>
      <c r="H3487" s="2" t="s">
        <v>9880</v>
      </c>
      <c r="I3487" s="2" t="s">
        <v>9884</v>
      </c>
      <c r="J3487" s="2" t="s">
        <v>9905</v>
      </c>
      <c r="K3487" s="2" t="s">
        <v>9910</v>
      </c>
      <c r="L3487" s="2" t="s">
        <v>9917</v>
      </c>
      <c r="M3487" s="2">
        <v>10</v>
      </c>
      <c r="N3487" s="2">
        <v>3246.32</v>
      </c>
      <c r="O3487" s="2">
        <v>32463.200000000001</v>
      </c>
      <c r="P3487" s="2">
        <v>10.97</v>
      </c>
      <c r="Q3487" s="2">
        <v>28901.99</v>
      </c>
      <c r="R3487" s="2">
        <v>4</v>
      </c>
      <c r="S3487" s="2">
        <f t="shared" si="162"/>
        <v>6</v>
      </c>
      <c r="T3487" s="2">
        <f t="shared" si="163"/>
        <v>-1</v>
      </c>
      <c r="U3487" s="6">
        <f t="shared" si="164"/>
        <v>33.145756160412304</v>
      </c>
    </row>
    <row r="3488" spans="1:21" x14ac:dyDescent="0.3">
      <c r="A3488" s="2" t="s">
        <v>3503</v>
      </c>
      <c r="B3488" s="2" t="s">
        <v>8438</v>
      </c>
      <c r="C3488" s="3">
        <v>45403</v>
      </c>
      <c r="D3488" s="4">
        <v>3</v>
      </c>
      <c r="E3488" s="3">
        <v>45405</v>
      </c>
      <c r="F3488" s="3">
        <v>45410</v>
      </c>
      <c r="G3488" s="3">
        <v>25945</v>
      </c>
      <c r="H3488" s="2" t="s">
        <v>9882</v>
      </c>
      <c r="I3488" s="2" t="s">
        <v>9902</v>
      </c>
      <c r="J3488" s="2" t="s">
        <v>9904</v>
      </c>
      <c r="K3488" s="2" t="s">
        <v>9909</v>
      </c>
      <c r="L3488" s="2" t="s">
        <v>9923</v>
      </c>
      <c r="M3488" s="2">
        <v>7</v>
      </c>
      <c r="N3488" s="2">
        <v>48845.09</v>
      </c>
      <c r="O3488" s="2">
        <v>341915.63</v>
      </c>
      <c r="P3488" s="2">
        <v>15.89</v>
      </c>
      <c r="Q3488" s="2">
        <v>287585.24</v>
      </c>
      <c r="R3488" s="2">
        <v>1</v>
      </c>
      <c r="S3488" s="2">
        <f t="shared" si="162"/>
        <v>7</v>
      </c>
      <c r="T3488" s="2">
        <f t="shared" si="163"/>
        <v>-4</v>
      </c>
      <c r="U3488" s="6">
        <f t="shared" si="164"/>
        <v>53.271750152098967</v>
      </c>
    </row>
    <row r="3489" spans="1:21" x14ac:dyDescent="0.3">
      <c r="A3489" s="2" t="s">
        <v>3504</v>
      </c>
      <c r="B3489" s="2" t="s">
        <v>8439</v>
      </c>
      <c r="C3489" s="3">
        <v>45425</v>
      </c>
      <c r="D3489" s="4">
        <v>6</v>
      </c>
      <c r="E3489" s="3">
        <v>45427</v>
      </c>
      <c r="F3489" s="3">
        <v>45431</v>
      </c>
      <c r="G3489" s="3">
        <v>31809</v>
      </c>
      <c r="H3489" s="2" t="s">
        <v>9879</v>
      </c>
      <c r="I3489" s="2" t="s">
        <v>9883</v>
      </c>
      <c r="J3489" s="2" t="s">
        <v>9903</v>
      </c>
      <c r="K3489" s="2" t="s">
        <v>9908</v>
      </c>
      <c r="L3489" s="2" t="s">
        <v>9934</v>
      </c>
      <c r="M3489" s="2">
        <v>2</v>
      </c>
      <c r="N3489" s="2">
        <v>5870.11</v>
      </c>
      <c r="O3489" s="2">
        <v>11740.22</v>
      </c>
      <c r="P3489" s="2">
        <v>9.61</v>
      </c>
      <c r="Q3489" s="2">
        <v>10611.98</v>
      </c>
      <c r="R3489" s="2">
        <v>4</v>
      </c>
      <c r="S3489" s="2">
        <f t="shared" si="162"/>
        <v>6</v>
      </c>
      <c r="T3489" s="2">
        <f t="shared" si="163"/>
        <v>0</v>
      </c>
      <c r="U3489" s="6">
        <f t="shared" si="164"/>
        <v>37.277233429394812</v>
      </c>
    </row>
    <row r="3490" spans="1:21" x14ac:dyDescent="0.3">
      <c r="A3490" s="2" t="s">
        <v>3505</v>
      </c>
      <c r="B3490" s="2" t="s">
        <v>8440</v>
      </c>
      <c r="C3490" s="3">
        <v>45369</v>
      </c>
      <c r="D3490" s="4">
        <v>9</v>
      </c>
      <c r="E3490" s="3">
        <v>45371</v>
      </c>
      <c r="F3490" s="3">
        <v>45374</v>
      </c>
      <c r="G3490" s="3">
        <v>23449</v>
      </c>
      <c r="H3490" s="2" t="s">
        <v>9881</v>
      </c>
      <c r="I3490" s="2" t="s">
        <v>9885</v>
      </c>
      <c r="J3490" s="2" t="s">
        <v>9906</v>
      </c>
      <c r="K3490" s="2" t="s">
        <v>9911</v>
      </c>
      <c r="L3490" s="2" t="s">
        <v>9936</v>
      </c>
      <c r="M3490" s="2">
        <v>6</v>
      </c>
      <c r="N3490" s="2">
        <v>42527.23</v>
      </c>
      <c r="O3490" s="2">
        <v>255163.38</v>
      </c>
      <c r="P3490" s="2">
        <v>15.12</v>
      </c>
      <c r="Q3490" s="2">
        <v>216582.68</v>
      </c>
      <c r="R3490" s="2">
        <v>1</v>
      </c>
      <c r="S3490" s="2">
        <f t="shared" si="162"/>
        <v>5</v>
      </c>
      <c r="T3490" s="2">
        <f t="shared" si="163"/>
        <v>4</v>
      </c>
      <c r="U3490" s="6">
        <f t="shared" si="164"/>
        <v>60.011669135137559</v>
      </c>
    </row>
    <row r="3491" spans="1:21" x14ac:dyDescent="0.3">
      <c r="A3491" s="2" t="s">
        <v>3506</v>
      </c>
      <c r="B3491" s="2" t="s">
        <v>8441</v>
      </c>
      <c r="C3491" s="3">
        <v>45648</v>
      </c>
      <c r="D3491" s="4">
        <v>3</v>
      </c>
      <c r="E3491" s="3">
        <v>45653</v>
      </c>
      <c r="F3491" s="3">
        <v>45658</v>
      </c>
      <c r="G3491" s="3">
        <v>35815</v>
      </c>
      <c r="H3491" s="2" t="s">
        <v>9880</v>
      </c>
      <c r="I3491" s="2" t="s">
        <v>9901</v>
      </c>
      <c r="J3491" s="2" t="s">
        <v>9904</v>
      </c>
      <c r="K3491" s="2" t="s">
        <v>9912</v>
      </c>
      <c r="L3491" s="2" t="s">
        <v>9930</v>
      </c>
      <c r="M3491" s="2">
        <v>8</v>
      </c>
      <c r="N3491" s="2">
        <v>12903.12</v>
      </c>
      <c r="O3491" s="2">
        <v>103224.96000000001</v>
      </c>
      <c r="P3491" s="2">
        <v>24.42</v>
      </c>
      <c r="Q3491" s="2">
        <v>78017.42</v>
      </c>
      <c r="R3491" s="2">
        <v>3</v>
      </c>
      <c r="S3491" s="2">
        <f t="shared" si="162"/>
        <v>10</v>
      </c>
      <c r="T3491" s="2">
        <f t="shared" si="163"/>
        <v>-7</v>
      </c>
      <c r="U3491" s="6">
        <f t="shared" si="164"/>
        <v>26.920604339890492</v>
      </c>
    </row>
    <row r="3492" spans="1:21" x14ac:dyDescent="0.3">
      <c r="A3492" s="2" t="s">
        <v>3507</v>
      </c>
      <c r="B3492" s="2" t="s">
        <v>8442</v>
      </c>
      <c r="C3492" s="3">
        <v>45711</v>
      </c>
      <c r="D3492" s="4">
        <v>7</v>
      </c>
      <c r="E3492" s="3">
        <v>45712</v>
      </c>
      <c r="F3492" s="3">
        <v>45714</v>
      </c>
      <c r="G3492" s="3">
        <v>28184</v>
      </c>
      <c r="H3492" s="2" t="s">
        <v>9880</v>
      </c>
      <c r="I3492" s="2" t="s">
        <v>9892</v>
      </c>
      <c r="J3492" s="2" t="s">
        <v>9904</v>
      </c>
      <c r="K3492" s="2" t="s">
        <v>9909</v>
      </c>
      <c r="L3492" s="2" t="s">
        <v>9916</v>
      </c>
      <c r="M3492" s="2">
        <v>8</v>
      </c>
      <c r="N3492" s="2">
        <v>47958.73</v>
      </c>
      <c r="O3492" s="2">
        <v>383669.84</v>
      </c>
      <c r="P3492" s="2">
        <v>28.77</v>
      </c>
      <c r="Q3492" s="2">
        <v>273288.03000000003</v>
      </c>
      <c r="R3492" s="2">
        <v>1</v>
      </c>
      <c r="S3492" s="2">
        <f t="shared" si="162"/>
        <v>3</v>
      </c>
      <c r="T3492" s="2">
        <f t="shared" si="163"/>
        <v>4</v>
      </c>
      <c r="U3492" s="6">
        <f t="shared" si="164"/>
        <v>47.986981058277927</v>
      </c>
    </row>
    <row r="3493" spans="1:21" x14ac:dyDescent="0.3">
      <c r="A3493" s="2" t="s">
        <v>3508</v>
      </c>
      <c r="B3493" s="2" t="s">
        <v>8443</v>
      </c>
      <c r="C3493" s="3">
        <v>45738</v>
      </c>
      <c r="D3493" s="4">
        <v>4</v>
      </c>
      <c r="E3493" s="3">
        <v>45743</v>
      </c>
      <c r="F3493" s="3">
        <v>45747</v>
      </c>
      <c r="G3493" s="3">
        <v>28272</v>
      </c>
      <c r="H3493" s="2" t="s">
        <v>9882</v>
      </c>
      <c r="I3493" s="2" t="s">
        <v>9895</v>
      </c>
      <c r="J3493" s="2" t="s">
        <v>9903</v>
      </c>
      <c r="K3493" s="2" t="s">
        <v>9908</v>
      </c>
      <c r="L3493" s="2" t="s">
        <v>9921</v>
      </c>
      <c r="M3493" s="2">
        <v>5</v>
      </c>
      <c r="N3493" s="2">
        <v>12488.62</v>
      </c>
      <c r="O3493" s="2">
        <v>62443.100000000013</v>
      </c>
      <c r="P3493" s="2">
        <v>7.03</v>
      </c>
      <c r="Q3493" s="2">
        <v>58053.35</v>
      </c>
      <c r="R3493" s="2">
        <v>3</v>
      </c>
      <c r="S3493" s="2">
        <f t="shared" si="162"/>
        <v>9</v>
      </c>
      <c r="T3493" s="2">
        <f t="shared" si="163"/>
        <v>-5</v>
      </c>
      <c r="U3493" s="6">
        <f t="shared" si="164"/>
        <v>47.819969827345368</v>
      </c>
    </row>
    <row r="3494" spans="1:21" x14ac:dyDescent="0.3">
      <c r="A3494" s="2" t="s">
        <v>3509</v>
      </c>
      <c r="B3494" s="2" t="s">
        <v>5504</v>
      </c>
      <c r="C3494" s="3">
        <v>45461</v>
      </c>
      <c r="D3494" s="4">
        <v>9</v>
      </c>
      <c r="E3494" s="3">
        <v>45464</v>
      </c>
      <c r="F3494" s="3">
        <v>45469</v>
      </c>
      <c r="G3494" s="3">
        <v>28430</v>
      </c>
      <c r="H3494" s="2" t="s">
        <v>9882</v>
      </c>
      <c r="I3494" s="2" t="s">
        <v>9898</v>
      </c>
      <c r="J3494" s="2" t="s">
        <v>9904</v>
      </c>
      <c r="K3494" s="2" t="s">
        <v>9909</v>
      </c>
      <c r="L3494" s="2" t="s">
        <v>9929</v>
      </c>
      <c r="M3494" s="2">
        <v>7</v>
      </c>
      <c r="N3494" s="2">
        <v>42558.31</v>
      </c>
      <c r="O3494" s="2">
        <v>297908.17</v>
      </c>
      <c r="P3494" s="2">
        <v>0.04</v>
      </c>
      <c r="Q3494" s="2">
        <v>297789.01</v>
      </c>
      <c r="R3494" s="2">
        <v>1</v>
      </c>
      <c r="S3494" s="2">
        <f t="shared" si="162"/>
        <v>8</v>
      </c>
      <c r="T3494" s="2">
        <f t="shared" si="163"/>
        <v>1</v>
      </c>
      <c r="U3494" s="6">
        <f t="shared" si="164"/>
        <v>46.628336755646821</v>
      </c>
    </row>
    <row r="3495" spans="1:21" x14ac:dyDescent="0.3">
      <c r="A3495" s="2" t="s">
        <v>3510</v>
      </c>
      <c r="B3495" s="2" t="s">
        <v>8444</v>
      </c>
      <c r="C3495" s="3">
        <v>45737</v>
      </c>
      <c r="D3495" s="4">
        <v>5</v>
      </c>
      <c r="E3495" s="3">
        <v>45740</v>
      </c>
      <c r="F3495" s="3">
        <v>45741</v>
      </c>
      <c r="G3495" s="3">
        <v>28322</v>
      </c>
      <c r="H3495" s="2" t="s">
        <v>9880</v>
      </c>
      <c r="I3495" s="2" t="s">
        <v>9884</v>
      </c>
      <c r="J3495" s="2" t="s">
        <v>9903</v>
      </c>
      <c r="K3495" s="2" t="s">
        <v>9908</v>
      </c>
      <c r="L3495" s="2" t="s">
        <v>9915</v>
      </c>
      <c r="M3495" s="2">
        <v>7</v>
      </c>
      <c r="N3495" s="2">
        <v>29116.77</v>
      </c>
      <c r="O3495" s="2">
        <v>203817.39</v>
      </c>
      <c r="P3495" s="2">
        <v>9.7899999999999991</v>
      </c>
      <c r="Q3495" s="2">
        <v>183863.67</v>
      </c>
      <c r="R3495" s="2">
        <v>5</v>
      </c>
      <c r="S3495" s="2">
        <f t="shared" si="162"/>
        <v>4</v>
      </c>
      <c r="T3495" s="2">
        <f t="shared" si="163"/>
        <v>1</v>
      </c>
      <c r="U3495" s="6">
        <f t="shared" si="164"/>
        <v>47.68033748672962</v>
      </c>
    </row>
    <row r="3496" spans="1:21" x14ac:dyDescent="0.3">
      <c r="A3496" s="2" t="s">
        <v>3511</v>
      </c>
      <c r="B3496" s="2" t="s">
        <v>8445</v>
      </c>
      <c r="C3496" s="3">
        <v>45647</v>
      </c>
      <c r="D3496" s="4">
        <v>5</v>
      </c>
      <c r="E3496" s="3">
        <v>45652</v>
      </c>
      <c r="F3496" s="3">
        <v>45655</v>
      </c>
      <c r="G3496" s="3">
        <v>24618</v>
      </c>
      <c r="H3496" s="2" t="s">
        <v>9882</v>
      </c>
      <c r="I3496" s="2" t="s">
        <v>9895</v>
      </c>
      <c r="J3496" s="2" t="s">
        <v>9904</v>
      </c>
      <c r="K3496" s="2" t="s">
        <v>9912</v>
      </c>
      <c r="L3496" s="2" t="s">
        <v>9933</v>
      </c>
      <c r="M3496" s="2">
        <v>5</v>
      </c>
      <c r="N3496" s="2">
        <v>32482.880000000001</v>
      </c>
      <c r="O3496" s="2">
        <v>162414.39999999999</v>
      </c>
      <c r="P3496" s="2">
        <v>13.8</v>
      </c>
      <c r="Q3496" s="2">
        <v>140001.21</v>
      </c>
      <c r="R3496" s="2">
        <v>1</v>
      </c>
      <c r="S3496" s="2">
        <f t="shared" si="162"/>
        <v>8</v>
      </c>
      <c r="T3496" s="2">
        <f t="shared" si="163"/>
        <v>-3</v>
      </c>
      <c r="U3496" s="6">
        <f t="shared" si="164"/>
        <v>57.572905357564316</v>
      </c>
    </row>
    <row r="3497" spans="1:21" x14ac:dyDescent="0.3">
      <c r="A3497" s="2" t="s">
        <v>3512</v>
      </c>
      <c r="B3497" s="2" t="s">
        <v>8446</v>
      </c>
      <c r="C3497" s="3">
        <v>45349</v>
      </c>
      <c r="D3497" s="4">
        <v>8</v>
      </c>
      <c r="E3497" s="3">
        <v>45351</v>
      </c>
      <c r="F3497" s="3">
        <v>45352</v>
      </c>
      <c r="G3497" s="3">
        <v>24155</v>
      </c>
      <c r="H3497" s="2" t="s">
        <v>9880</v>
      </c>
      <c r="I3497" s="2" t="s">
        <v>9892</v>
      </c>
      <c r="J3497" s="2" t="s">
        <v>9903</v>
      </c>
      <c r="K3497" s="2" t="s">
        <v>9907</v>
      </c>
      <c r="L3497" s="2" t="s">
        <v>9913</v>
      </c>
      <c r="M3497" s="2">
        <v>5</v>
      </c>
      <c r="N3497" s="2">
        <v>36000.639999999999</v>
      </c>
      <c r="O3497" s="2">
        <v>180003.20000000001</v>
      </c>
      <c r="P3497" s="2">
        <v>28.57</v>
      </c>
      <c r="Q3497" s="2">
        <v>128576.29</v>
      </c>
      <c r="R3497" s="2">
        <v>4</v>
      </c>
      <c r="S3497" s="2">
        <f t="shared" si="162"/>
        <v>3</v>
      </c>
      <c r="T3497" s="2">
        <f t="shared" si="163"/>
        <v>5</v>
      </c>
      <c r="U3497" s="6">
        <f t="shared" si="164"/>
        <v>58.025336426914151</v>
      </c>
    </row>
    <row r="3498" spans="1:21" x14ac:dyDescent="0.3">
      <c r="A3498" s="2" t="s">
        <v>3513</v>
      </c>
      <c r="B3498" s="2" t="s">
        <v>8447</v>
      </c>
      <c r="C3498" s="3">
        <v>45682</v>
      </c>
      <c r="D3498" s="4">
        <v>9</v>
      </c>
      <c r="E3498" s="3">
        <v>45684</v>
      </c>
      <c r="F3498" s="3">
        <v>45687</v>
      </c>
      <c r="G3498" s="3">
        <v>31433</v>
      </c>
      <c r="H3498" s="2" t="s">
        <v>9881</v>
      </c>
      <c r="I3498" s="2" t="s">
        <v>9894</v>
      </c>
      <c r="J3498" s="2" t="s">
        <v>9903</v>
      </c>
      <c r="K3498" s="2" t="s">
        <v>9907</v>
      </c>
      <c r="L3498" s="2" t="s">
        <v>9932</v>
      </c>
      <c r="M3498" s="2">
        <v>4</v>
      </c>
      <c r="N3498" s="2">
        <v>47864.81</v>
      </c>
      <c r="O3498" s="2">
        <v>191459.24</v>
      </c>
      <c r="P3498" s="2">
        <v>25.39</v>
      </c>
      <c r="Q3498" s="2">
        <v>142847.74</v>
      </c>
      <c r="R3498" s="2">
        <v>3</v>
      </c>
      <c r="S3498" s="2">
        <f t="shared" si="162"/>
        <v>5</v>
      </c>
      <c r="T3498" s="2">
        <f t="shared" si="163"/>
        <v>4</v>
      </c>
      <c r="U3498" s="6">
        <f t="shared" si="164"/>
        <v>39.011635865845314</v>
      </c>
    </row>
    <row r="3499" spans="1:21" x14ac:dyDescent="0.3">
      <c r="A3499" s="2" t="s">
        <v>3514</v>
      </c>
      <c r="B3499" s="2" t="s">
        <v>8448</v>
      </c>
      <c r="C3499" s="3">
        <v>45732</v>
      </c>
      <c r="D3499" s="4">
        <v>9</v>
      </c>
      <c r="E3499" s="3">
        <v>45734</v>
      </c>
      <c r="F3499" s="3">
        <v>45736</v>
      </c>
      <c r="G3499" s="3">
        <v>27756</v>
      </c>
      <c r="H3499" s="2" t="s">
        <v>9879</v>
      </c>
      <c r="I3499" s="2" t="s">
        <v>9896</v>
      </c>
      <c r="J3499" s="2" t="s">
        <v>9903</v>
      </c>
      <c r="K3499" s="2" t="s">
        <v>9907</v>
      </c>
      <c r="L3499" s="2" t="s">
        <v>9914</v>
      </c>
      <c r="M3499" s="2">
        <v>5</v>
      </c>
      <c r="N3499" s="2">
        <v>39156.57</v>
      </c>
      <c r="O3499" s="2">
        <v>195782.85</v>
      </c>
      <c r="P3499" s="2">
        <v>28.07</v>
      </c>
      <c r="Q3499" s="2">
        <v>140826.6</v>
      </c>
      <c r="R3499" s="2">
        <v>4</v>
      </c>
      <c r="S3499" s="2">
        <f t="shared" si="162"/>
        <v>4</v>
      </c>
      <c r="T3499" s="2">
        <f t="shared" si="163"/>
        <v>5</v>
      </c>
      <c r="U3499" s="6">
        <f t="shared" si="164"/>
        <v>49.214945243719136</v>
      </c>
    </row>
    <row r="3500" spans="1:21" x14ac:dyDescent="0.3">
      <c r="A3500" s="2" t="s">
        <v>3515</v>
      </c>
      <c r="B3500" s="2" t="s">
        <v>8449</v>
      </c>
      <c r="C3500" s="3">
        <v>45679</v>
      </c>
      <c r="D3500" s="4">
        <v>9</v>
      </c>
      <c r="E3500" s="3">
        <v>45682</v>
      </c>
      <c r="F3500" s="3">
        <v>45683</v>
      </c>
      <c r="G3500" s="3">
        <v>25840</v>
      </c>
      <c r="H3500" s="2" t="s">
        <v>9882</v>
      </c>
      <c r="I3500" s="2" t="s">
        <v>9888</v>
      </c>
      <c r="J3500" s="2" t="s">
        <v>9904</v>
      </c>
      <c r="K3500" s="2" t="s">
        <v>9912</v>
      </c>
      <c r="L3500" s="2" t="s">
        <v>9920</v>
      </c>
      <c r="M3500" s="2">
        <v>1</v>
      </c>
      <c r="N3500" s="2">
        <v>46726.54</v>
      </c>
      <c r="O3500" s="2">
        <v>46726.54</v>
      </c>
      <c r="P3500" s="2">
        <v>20.149999999999999</v>
      </c>
      <c r="Q3500" s="2">
        <v>37311.14</v>
      </c>
      <c r="R3500" s="2">
        <v>2</v>
      </c>
      <c r="S3500" s="2">
        <f t="shared" si="162"/>
        <v>4</v>
      </c>
      <c r="T3500" s="2">
        <f t="shared" si="163"/>
        <v>5</v>
      </c>
      <c r="U3500" s="6">
        <f t="shared" si="164"/>
        <v>54.31622176591376</v>
      </c>
    </row>
    <row r="3501" spans="1:21" x14ac:dyDescent="0.3">
      <c r="A3501" s="2" t="s">
        <v>3516</v>
      </c>
      <c r="B3501" s="2" t="s">
        <v>8450</v>
      </c>
      <c r="C3501" s="3">
        <v>45218</v>
      </c>
      <c r="D3501" s="4">
        <v>6</v>
      </c>
      <c r="E3501" s="3">
        <v>45222</v>
      </c>
      <c r="F3501" s="3">
        <v>45226</v>
      </c>
      <c r="G3501" s="3">
        <v>29075</v>
      </c>
      <c r="H3501" s="2" t="s">
        <v>9879</v>
      </c>
      <c r="I3501" s="2" t="s">
        <v>9896</v>
      </c>
      <c r="J3501" s="2" t="s">
        <v>9903</v>
      </c>
      <c r="K3501" s="2" t="s">
        <v>9908</v>
      </c>
      <c r="L3501" s="2" t="s">
        <v>9921</v>
      </c>
      <c r="M3501" s="2">
        <v>10</v>
      </c>
      <c r="N3501" s="2">
        <v>33580.769999999997</v>
      </c>
      <c r="O3501" s="2">
        <v>335807.7</v>
      </c>
      <c r="P3501" s="2">
        <v>27.87</v>
      </c>
      <c r="Q3501" s="2">
        <v>242218.09</v>
      </c>
      <c r="R3501" s="2">
        <v>4</v>
      </c>
      <c r="S3501" s="2">
        <f t="shared" si="162"/>
        <v>8</v>
      </c>
      <c r="T3501" s="2">
        <f t="shared" si="163"/>
        <v>-2</v>
      </c>
      <c r="U3501" s="6">
        <f t="shared" si="164"/>
        <v>44.19779751764419</v>
      </c>
    </row>
    <row r="3502" spans="1:21" x14ac:dyDescent="0.3">
      <c r="A3502" s="2" t="s">
        <v>3517</v>
      </c>
      <c r="B3502" s="2" t="s">
        <v>8451</v>
      </c>
      <c r="C3502" s="3">
        <v>45582</v>
      </c>
      <c r="D3502" s="4">
        <v>7</v>
      </c>
      <c r="E3502" s="3">
        <v>45584</v>
      </c>
      <c r="F3502" s="3">
        <v>45586</v>
      </c>
      <c r="G3502" s="3">
        <v>31658</v>
      </c>
      <c r="H3502" s="2" t="s">
        <v>9880</v>
      </c>
      <c r="I3502" s="2" t="s">
        <v>9892</v>
      </c>
      <c r="J3502" s="2" t="s">
        <v>9903</v>
      </c>
      <c r="K3502" s="2" t="s">
        <v>9908</v>
      </c>
      <c r="L3502" s="2" t="s">
        <v>9918</v>
      </c>
      <c r="M3502" s="2">
        <v>7</v>
      </c>
      <c r="N3502" s="2">
        <v>14582.19</v>
      </c>
      <c r="O3502" s="2">
        <v>102075.33</v>
      </c>
      <c r="P3502" s="2">
        <v>11.53</v>
      </c>
      <c r="Q3502" s="2">
        <v>90306.04</v>
      </c>
      <c r="R3502" s="2">
        <v>5</v>
      </c>
      <c r="S3502" s="2">
        <f t="shared" si="162"/>
        <v>4</v>
      </c>
      <c r="T3502" s="2">
        <f t="shared" si="163"/>
        <v>3</v>
      </c>
      <c r="U3502" s="6">
        <f t="shared" si="164"/>
        <v>38.121165321165321</v>
      </c>
    </row>
    <row r="3503" spans="1:21" x14ac:dyDescent="0.3">
      <c r="A3503" s="2" t="s">
        <v>3518</v>
      </c>
      <c r="B3503" s="2" t="s">
        <v>8452</v>
      </c>
      <c r="C3503" s="3">
        <v>45786</v>
      </c>
      <c r="D3503" s="4">
        <v>4</v>
      </c>
      <c r="E3503" s="3">
        <v>45788</v>
      </c>
      <c r="F3503" s="3">
        <v>45792</v>
      </c>
      <c r="G3503" s="3">
        <v>24508</v>
      </c>
      <c r="H3503" s="2" t="s">
        <v>9882</v>
      </c>
      <c r="I3503" s="2" t="s">
        <v>9887</v>
      </c>
      <c r="J3503" s="2" t="s">
        <v>9904</v>
      </c>
      <c r="K3503" s="2" t="s">
        <v>9909</v>
      </c>
      <c r="L3503" s="2" t="s">
        <v>9923</v>
      </c>
      <c r="M3503" s="2">
        <v>7</v>
      </c>
      <c r="N3503" s="2">
        <v>5032.96</v>
      </c>
      <c r="O3503" s="2">
        <v>35230.720000000001</v>
      </c>
      <c r="P3503" s="2">
        <v>25.51</v>
      </c>
      <c r="Q3503" s="2">
        <v>26243.360000000001</v>
      </c>
      <c r="R3503" s="2">
        <v>3</v>
      </c>
      <c r="S3503" s="2">
        <f t="shared" si="162"/>
        <v>6</v>
      </c>
      <c r="T3503" s="2">
        <f t="shared" si="163"/>
        <v>-2</v>
      </c>
      <c r="U3503" s="6">
        <f t="shared" si="164"/>
        <v>58.255313225058003</v>
      </c>
    </row>
    <row r="3504" spans="1:21" x14ac:dyDescent="0.3">
      <c r="A3504" s="2" t="s">
        <v>3519</v>
      </c>
      <c r="B3504" s="2" t="s">
        <v>8453</v>
      </c>
      <c r="C3504" s="3">
        <v>45524</v>
      </c>
      <c r="D3504" s="4">
        <v>5</v>
      </c>
      <c r="E3504" s="3">
        <v>45527</v>
      </c>
      <c r="F3504" s="3">
        <v>45532</v>
      </c>
      <c r="G3504" s="3">
        <v>37483</v>
      </c>
      <c r="H3504" s="2" t="s">
        <v>9881</v>
      </c>
      <c r="I3504" s="2" t="s">
        <v>9899</v>
      </c>
      <c r="J3504" s="2" t="s">
        <v>9903</v>
      </c>
      <c r="K3504" s="2" t="s">
        <v>9907</v>
      </c>
      <c r="L3504" s="2" t="s">
        <v>9932</v>
      </c>
      <c r="M3504" s="2">
        <v>4</v>
      </c>
      <c r="N3504" s="2">
        <v>5513.65</v>
      </c>
      <c r="O3504" s="2">
        <v>22054.6</v>
      </c>
      <c r="P3504" s="2">
        <v>20.97</v>
      </c>
      <c r="Q3504" s="2">
        <v>17429.75</v>
      </c>
      <c r="R3504" s="2">
        <v>1</v>
      </c>
      <c r="S3504" s="2">
        <f t="shared" si="162"/>
        <v>8</v>
      </c>
      <c r="T3504" s="2">
        <f t="shared" si="163"/>
        <v>-3</v>
      </c>
      <c r="U3504" s="6">
        <f t="shared" si="164"/>
        <v>22.01440304725628</v>
      </c>
    </row>
    <row r="3505" spans="1:21" x14ac:dyDescent="0.3">
      <c r="A3505" s="2" t="s">
        <v>3520</v>
      </c>
      <c r="B3505" s="2" t="s">
        <v>8454</v>
      </c>
      <c r="C3505" s="3">
        <v>45264</v>
      </c>
      <c r="D3505" s="4">
        <v>4</v>
      </c>
      <c r="E3505" s="3">
        <v>45269</v>
      </c>
      <c r="F3505" s="3">
        <v>45270</v>
      </c>
      <c r="G3505" s="3">
        <v>27052</v>
      </c>
      <c r="H3505" s="2" t="s">
        <v>9880</v>
      </c>
      <c r="I3505" s="2" t="s">
        <v>9892</v>
      </c>
      <c r="J3505" s="2" t="s">
        <v>9903</v>
      </c>
      <c r="K3505" s="2" t="s">
        <v>9907</v>
      </c>
      <c r="L3505" s="2" t="s">
        <v>9913</v>
      </c>
      <c r="M3505" s="2">
        <v>5</v>
      </c>
      <c r="N3505" s="2">
        <v>4084.55</v>
      </c>
      <c r="O3505" s="2">
        <v>20422.75</v>
      </c>
      <c r="P3505" s="2">
        <v>4.1100000000000003</v>
      </c>
      <c r="Q3505" s="2">
        <v>19583.37</v>
      </c>
      <c r="R3505" s="2">
        <v>4</v>
      </c>
      <c r="S3505" s="2">
        <f t="shared" si="162"/>
        <v>6</v>
      </c>
      <c r="T3505" s="2">
        <f t="shared" si="163"/>
        <v>-2</v>
      </c>
      <c r="U3505" s="6">
        <f t="shared" si="164"/>
        <v>49.863103712627314</v>
      </c>
    </row>
    <row r="3506" spans="1:21" x14ac:dyDescent="0.3">
      <c r="A3506" s="2" t="s">
        <v>3521</v>
      </c>
      <c r="B3506" s="2" t="s">
        <v>8455</v>
      </c>
      <c r="C3506" s="3">
        <v>45188</v>
      </c>
      <c r="D3506" s="4">
        <v>6</v>
      </c>
      <c r="E3506" s="3">
        <v>45191</v>
      </c>
      <c r="F3506" s="3">
        <v>45196</v>
      </c>
      <c r="G3506" s="3">
        <v>34633</v>
      </c>
      <c r="H3506" s="2" t="s">
        <v>9881</v>
      </c>
      <c r="I3506" s="2" t="s">
        <v>9890</v>
      </c>
      <c r="J3506" s="2" t="s">
        <v>9906</v>
      </c>
      <c r="K3506" s="2" t="s">
        <v>9911</v>
      </c>
      <c r="L3506" s="2" t="s">
        <v>9922</v>
      </c>
      <c r="M3506" s="2">
        <v>9</v>
      </c>
      <c r="N3506" s="2">
        <v>17329.330000000002</v>
      </c>
      <c r="O3506" s="2">
        <v>155963.97</v>
      </c>
      <c r="P3506" s="2">
        <v>27.36</v>
      </c>
      <c r="Q3506" s="2">
        <v>113292.23</v>
      </c>
      <c r="R3506" s="2">
        <v>3</v>
      </c>
      <c r="S3506" s="2">
        <f t="shared" si="162"/>
        <v>8</v>
      </c>
      <c r="T3506" s="2">
        <f t="shared" si="163"/>
        <v>-2</v>
      </c>
      <c r="U3506" s="6">
        <f t="shared" si="164"/>
        <v>28.899333759240665</v>
      </c>
    </row>
    <row r="3507" spans="1:21" x14ac:dyDescent="0.3">
      <c r="A3507" s="2" t="s">
        <v>3522</v>
      </c>
      <c r="B3507" s="2" t="s">
        <v>8456</v>
      </c>
      <c r="C3507" s="3">
        <v>45527</v>
      </c>
      <c r="D3507" s="4">
        <v>4</v>
      </c>
      <c r="E3507" s="3">
        <v>45528</v>
      </c>
      <c r="F3507" s="3">
        <v>45533</v>
      </c>
      <c r="G3507" s="3">
        <v>36089</v>
      </c>
      <c r="H3507" s="2" t="s">
        <v>9879</v>
      </c>
      <c r="I3507" s="2" t="s">
        <v>9896</v>
      </c>
      <c r="J3507" s="2" t="s">
        <v>9903</v>
      </c>
      <c r="K3507" s="2" t="s">
        <v>9907</v>
      </c>
      <c r="L3507" s="2" t="s">
        <v>9913</v>
      </c>
      <c r="M3507" s="2">
        <v>3</v>
      </c>
      <c r="N3507" s="2">
        <v>37737.57</v>
      </c>
      <c r="O3507" s="2">
        <v>113212.71</v>
      </c>
      <c r="P3507" s="2">
        <v>3.51</v>
      </c>
      <c r="Q3507" s="2">
        <v>109238.94</v>
      </c>
      <c r="R3507" s="2">
        <v>3</v>
      </c>
      <c r="S3507" s="2">
        <f t="shared" si="162"/>
        <v>6</v>
      </c>
      <c r="T3507" s="2">
        <f t="shared" si="163"/>
        <v>-2</v>
      </c>
      <c r="U3507" s="6">
        <f t="shared" si="164"/>
        <v>25.839180693571286</v>
      </c>
    </row>
    <row r="3508" spans="1:21" x14ac:dyDescent="0.3">
      <c r="A3508" s="2" t="s">
        <v>3523</v>
      </c>
      <c r="B3508" s="2" t="s">
        <v>8457</v>
      </c>
      <c r="C3508" s="3">
        <v>45501</v>
      </c>
      <c r="D3508" s="4">
        <v>4</v>
      </c>
      <c r="E3508" s="3">
        <v>45503</v>
      </c>
      <c r="F3508" s="3">
        <v>45506</v>
      </c>
      <c r="G3508" s="3">
        <v>32835</v>
      </c>
      <c r="H3508" s="2" t="s">
        <v>9880</v>
      </c>
      <c r="I3508" s="2" t="s">
        <v>9889</v>
      </c>
      <c r="J3508" s="2" t="s">
        <v>9905</v>
      </c>
      <c r="K3508" s="2" t="s">
        <v>9910</v>
      </c>
      <c r="L3508" s="2" t="s">
        <v>9925</v>
      </c>
      <c r="M3508" s="2">
        <v>10</v>
      </c>
      <c r="N3508" s="2">
        <v>40525.72</v>
      </c>
      <c r="O3508" s="2">
        <v>405257.2</v>
      </c>
      <c r="P3508" s="2">
        <v>6.68</v>
      </c>
      <c r="Q3508" s="2">
        <v>378186.02</v>
      </c>
      <c r="R3508" s="2">
        <v>4</v>
      </c>
      <c r="S3508" s="2">
        <f t="shared" si="162"/>
        <v>5</v>
      </c>
      <c r="T3508" s="2">
        <f t="shared" si="163"/>
        <v>-1</v>
      </c>
      <c r="U3508" s="6">
        <f t="shared" si="164"/>
        <v>34.677618069815196</v>
      </c>
    </row>
    <row r="3509" spans="1:21" x14ac:dyDescent="0.3">
      <c r="A3509" s="2" t="s">
        <v>3524</v>
      </c>
      <c r="B3509" s="2" t="s">
        <v>8458</v>
      </c>
      <c r="C3509" s="3">
        <v>45309</v>
      </c>
      <c r="D3509" s="4">
        <v>10</v>
      </c>
      <c r="E3509" s="3">
        <v>45314</v>
      </c>
      <c r="F3509" s="3">
        <v>45319</v>
      </c>
      <c r="G3509" s="3">
        <v>33331</v>
      </c>
      <c r="H3509" s="2" t="s">
        <v>9882</v>
      </c>
      <c r="I3509" s="2" t="s">
        <v>9888</v>
      </c>
      <c r="J3509" s="2" t="s">
        <v>9904</v>
      </c>
      <c r="K3509" s="2" t="s">
        <v>9909</v>
      </c>
      <c r="L3509" s="2" t="s">
        <v>9923</v>
      </c>
      <c r="M3509" s="2">
        <v>8</v>
      </c>
      <c r="N3509" s="2">
        <v>41663.99</v>
      </c>
      <c r="O3509" s="2">
        <v>333311.92</v>
      </c>
      <c r="P3509" s="2">
        <v>12.19</v>
      </c>
      <c r="Q3509" s="2">
        <v>292681.2</v>
      </c>
      <c r="R3509" s="2">
        <v>4</v>
      </c>
      <c r="S3509" s="2">
        <f t="shared" si="162"/>
        <v>10</v>
      </c>
      <c r="T3509" s="2">
        <f t="shared" si="163"/>
        <v>0</v>
      </c>
      <c r="U3509" s="6">
        <f t="shared" si="164"/>
        <v>32.792656413559868</v>
      </c>
    </row>
    <row r="3510" spans="1:21" x14ac:dyDescent="0.3">
      <c r="A3510" s="2" t="s">
        <v>3525</v>
      </c>
      <c r="B3510" s="2" t="s">
        <v>8459</v>
      </c>
      <c r="C3510" s="3">
        <v>45184</v>
      </c>
      <c r="D3510" s="4">
        <v>10</v>
      </c>
      <c r="E3510" s="3">
        <v>45186</v>
      </c>
      <c r="F3510" s="3">
        <v>45187</v>
      </c>
      <c r="G3510" s="3">
        <v>30069</v>
      </c>
      <c r="H3510" s="2" t="s">
        <v>9881</v>
      </c>
      <c r="I3510" s="2" t="s">
        <v>9885</v>
      </c>
      <c r="J3510" s="2" t="s">
        <v>9904</v>
      </c>
      <c r="K3510" s="2" t="s">
        <v>9909</v>
      </c>
      <c r="L3510" s="2" t="s">
        <v>9929</v>
      </c>
      <c r="M3510" s="2">
        <v>6</v>
      </c>
      <c r="N3510" s="2">
        <v>46996.87</v>
      </c>
      <c r="O3510" s="2">
        <v>281981.21999999997</v>
      </c>
      <c r="P3510" s="2">
        <v>13.63</v>
      </c>
      <c r="Q3510" s="2">
        <v>243547.18</v>
      </c>
      <c r="R3510" s="2">
        <v>4</v>
      </c>
      <c r="S3510" s="2">
        <f t="shared" si="162"/>
        <v>3</v>
      </c>
      <c r="T3510" s="2">
        <f t="shared" si="163"/>
        <v>7</v>
      </c>
      <c r="U3510" s="6">
        <f t="shared" si="164"/>
        <v>41.383963494132985</v>
      </c>
    </row>
    <row r="3511" spans="1:21" x14ac:dyDescent="0.3">
      <c r="A3511" s="2" t="s">
        <v>3526</v>
      </c>
      <c r="B3511" s="2" t="s">
        <v>8460</v>
      </c>
      <c r="C3511" s="3">
        <v>45364</v>
      </c>
      <c r="D3511" s="4">
        <v>3</v>
      </c>
      <c r="E3511" s="3">
        <v>45369</v>
      </c>
      <c r="F3511" s="3">
        <v>45372</v>
      </c>
      <c r="G3511" s="3">
        <v>36227</v>
      </c>
      <c r="H3511" s="2" t="s">
        <v>9880</v>
      </c>
      <c r="I3511" s="2" t="s">
        <v>9897</v>
      </c>
      <c r="J3511" s="2" t="s">
        <v>9903</v>
      </c>
      <c r="K3511" s="2" t="s">
        <v>9908</v>
      </c>
      <c r="L3511" s="2" t="s">
        <v>9918</v>
      </c>
      <c r="M3511" s="2">
        <v>1</v>
      </c>
      <c r="N3511" s="2">
        <v>32797.769999999997</v>
      </c>
      <c r="O3511" s="2">
        <v>32797.769999999997</v>
      </c>
      <c r="P3511" s="2">
        <v>18.09</v>
      </c>
      <c r="Q3511" s="2">
        <v>26864.65</v>
      </c>
      <c r="R3511" s="2">
        <v>4</v>
      </c>
      <c r="S3511" s="2">
        <f t="shared" si="162"/>
        <v>8</v>
      </c>
      <c r="T3511" s="2">
        <f t="shared" si="163"/>
        <v>-5</v>
      </c>
      <c r="U3511" s="6">
        <f t="shared" si="164"/>
        <v>25.014425608086764</v>
      </c>
    </row>
    <row r="3512" spans="1:21" x14ac:dyDescent="0.3">
      <c r="A3512" s="2" t="s">
        <v>3527</v>
      </c>
      <c r="B3512" s="2" t="s">
        <v>8461</v>
      </c>
      <c r="C3512" s="3">
        <v>45279</v>
      </c>
      <c r="D3512" s="4">
        <v>10</v>
      </c>
      <c r="E3512" s="3">
        <v>45283</v>
      </c>
      <c r="F3512" s="3">
        <v>45284</v>
      </c>
      <c r="G3512" s="3">
        <v>29977</v>
      </c>
      <c r="H3512" s="2" t="s">
        <v>9882</v>
      </c>
      <c r="I3512" s="2" t="s">
        <v>9902</v>
      </c>
      <c r="J3512" s="2" t="s">
        <v>9904</v>
      </c>
      <c r="K3512" s="2" t="s">
        <v>9909</v>
      </c>
      <c r="L3512" s="2" t="s">
        <v>9929</v>
      </c>
      <c r="M3512" s="2">
        <v>7</v>
      </c>
      <c r="N3512" s="2">
        <v>3395.2</v>
      </c>
      <c r="O3512" s="2">
        <v>23766.400000000001</v>
      </c>
      <c r="P3512" s="2">
        <v>15.55</v>
      </c>
      <c r="Q3512" s="2">
        <v>20070.72</v>
      </c>
      <c r="R3512" s="2">
        <v>1</v>
      </c>
      <c r="S3512" s="2">
        <f t="shared" si="162"/>
        <v>5</v>
      </c>
      <c r="T3512" s="2">
        <f t="shared" si="163"/>
        <v>5</v>
      </c>
      <c r="U3512" s="6">
        <f t="shared" si="164"/>
        <v>41.895958279009129</v>
      </c>
    </row>
    <row r="3513" spans="1:21" x14ac:dyDescent="0.3">
      <c r="A3513" s="2" t="s">
        <v>3528</v>
      </c>
      <c r="B3513" s="2" t="s">
        <v>8462</v>
      </c>
      <c r="C3513" s="3">
        <v>45412</v>
      </c>
      <c r="D3513" s="4">
        <v>8</v>
      </c>
      <c r="E3513" s="3">
        <v>45415</v>
      </c>
      <c r="F3513" s="3">
        <v>45419</v>
      </c>
      <c r="G3513" s="3">
        <v>36220</v>
      </c>
      <c r="H3513" s="2" t="s">
        <v>9881</v>
      </c>
      <c r="I3513" s="2" t="s">
        <v>9885</v>
      </c>
      <c r="J3513" s="2" t="s">
        <v>9903</v>
      </c>
      <c r="K3513" s="2" t="s">
        <v>9908</v>
      </c>
      <c r="L3513" s="2" t="s">
        <v>9934</v>
      </c>
      <c r="M3513" s="2">
        <v>7</v>
      </c>
      <c r="N3513" s="2">
        <v>41007.94</v>
      </c>
      <c r="O3513" s="2">
        <v>287055.58</v>
      </c>
      <c r="P3513" s="2">
        <v>7.25</v>
      </c>
      <c r="Q3513" s="2">
        <v>266244.05</v>
      </c>
      <c r="R3513" s="2">
        <v>3</v>
      </c>
      <c r="S3513" s="2">
        <f t="shared" si="162"/>
        <v>7</v>
      </c>
      <c r="T3513" s="2">
        <f t="shared" si="163"/>
        <v>1</v>
      </c>
      <c r="U3513" s="6">
        <f t="shared" si="164"/>
        <v>25.164999473517952</v>
      </c>
    </row>
    <row r="3514" spans="1:21" x14ac:dyDescent="0.3">
      <c r="A3514" s="2" t="s">
        <v>3529</v>
      </c>
      <c r="B3514" s="2" t="s">
        <v>8463</v>
      </c>
      <c r="C3514" s="3">
        <v>45847</v>
      </c>
      <c r="D3514" s="4">
        <v>6</v>
      </c>
      <c r="E3514" s="3">
        <v>45851</v>
      </c>
      <c r="F3514" s="3">
        <v>45856</v>
      </c>
      <c r="G3514" s="3">
        <v>22143</v>
      </c>
      <c r="H3514" s="2" t="s">
        <v>9880</v>
      </c>
      <c r="I3514" s="2" t="s">
        <v>9901</v>
      </c>
      <c r="J3514" s="2" t="s">
        <v>9905</v>
      </c>
      <c r="K3514" s="2" t="s">
        <v>9910</v>
      </c>
      <c r="L3514" s="2" t="s">
        <v>9925</v>
      </c>
      <c r="M3514" s="2">
        <v>7</v>
      </c>
      <c r="N3514" s="2">
        <v>46953.54</v>
      </c>
      <c r="O3514" s="2">
        <v>328674.78000000003</v>
      </c>
      <c r="P3514" s="2">
        <v>2.13</v>
      </c>
      <c r="Q3514" s="2">
        <v>321674.01</v>
      </c>
      <c r="R3514" s="2">
        <v>1</v>
      </c>
      <c r="S3514" s="2">
        <f t="shared" si="162"/>
        <v>9</v>
      </c>
      <c r="T3514" s="2">
        <f t="shared" si="163"/>
        <v>-3</v>
      </c>
      <c r="U3514" s="6">
        <f t="shared" si="164"/>
        <v>64.896669017297882</v>
      </c>
    </row>
    <row r="3515" spans="1:21" x14ac:dyDescent="0.3">
      <c r="A3515" s="2" t="s">
        <v>3530</v>
      </c>
      <c r="B3515" s="2" t="s">
        <v>8464</v>
      </c>
      <c r="C3515" s="3">
        <v>45669</v>
      </c>
      <c r="D3515" s="4">
        <v>8</v>
      </c>
      <c r="E3515" s="3">
        <v>45672</v>
      </c>
      <c r="F3515" s="3">
        <v>45673</v>
      </c>
      <c r="G3515" s="3">
        <v>27369</v>
      </c>
      <c r="H3515" s="2" t="s">
        <v>9881</v>
      </c>
      <c r="I3515" s="2" t="s">
        <v>9890</v>
      </c>
      <c r="J3515" s="2" t="s">
        <v>9905</v>
      </c>
      <c r="K3515" s="2" t="s">
        <v>9910</v>
      </c>
      <c r="L3515" s="2" t="s">
        <v>9917</v>
      </c>
      <c r="M3515" s="2">
        <v>9</v>
      </c>
      <c r="N3515" s="2">
        <v>29247.82</v>
      </c>
      <c r="O3515" s="2">
        <v>263230.38</v>
      </c>
      <c r="P3515" s="2">
        <v>9.57</v>
      </c>
      <c r="Q3515" s="2">
        <v>238039.23</v>
      </c>
      <c r="R3515" s="2">
        <v>4</v>
      </c>
      <c r="S3515" s="2">
        <f t="shared" si="162"/>
        <v>4</v>
      </c>
      <c r="T3515" s="2">
        <f t="shared" si="163"/>
        <v>4</v>
      </c>
      <c r="U3515" s="6">
        <f t="shared" si="164"/>
        <v>50.102669404517457</v>
      </c>
    </row>
    <row r="3516" spans="1:21" x14ac:dyDescent="0.3">
      <c r="A3516" s="2" t="s">
        <v>3531</v>
      </c>
      <c r="B3516" s="2" t="s">
        <v>8465</v>
      </c>
      <c r="C3516" s="3">
        <v>45462</v>
      </c>
      <c r="D3516" s="4">
        <v>3</v>
      </c>
      <c r="E3516" s="3">
        <v>45467</v>
      </c>
      <c r="F3516" s="3">
        <v>45471</v>
      </c>
      <c r="G3516" s="3">
        <v>22753</v>
      </c>
      <c r="H3516" s="2" t="s">
        <v>9882</v>
      </c>
      <c r="I3516" s="2" t="s">
        <v>9902</v>
      </c>
      <c r="J3516" s="2" t="s">
        <v>9904</v>
      </c>
      <c r="K3516" s="2" t="s">
        <v>9912</v>
      </c>
      <c r="L3516" s="2" t="s">
        <v>9930</v>
      </c>
      <c r="M3516" s="2">
        <v>1</v>
      </c>
      <c r="N3516" s="2">
        <v>7443.74</v>
      </c>
      <c r="O3516" s="2">
        <v>7443.74</v>
      </c>
      <c r="P3516" s="2">
        <v>23.48</v>
      </c>
      <c r="Q3516" s="2">
        <v>5695.95</v>
      </c>
      <c r="R3516" s="2">
        <v>1</v>
      </c>
      <c r="S3516" s="2">
        <f t="shared" si="162"/>
        <v>9</v>
      </c>
      <c r="T3516" s="2">
        <f t="shared" si="163"/>
        <v>-6</v>
      </c>
      <c r="U3516" s="6">
        <f t="shared" si="164"/>
        <v>62.17317804528269</v>
      </c>
    </row>
    <row r="3517" spans="1:21" x14ac:dyDescent="0.3">
      <c r="A3517" s="2" t="s">
        <v>3532</v>
      </c>
      <c r="B3517" s="2" t="s">
        <v>8466</v>
      </c>
      <c r="C3517" s="3">
        <v>45349</v>
      </c>
      <c r="D3517" s="4">
        <v>5</v>
      </c>
      <c r="E3517" s="3">
        <v>45352</v>
      </c>
      <c r="F3517" s="3">
        <v>45355</v>
      </c>
      <c r="G3517" s="3">
        <v>34443</v>
      </c>
      <c r="H3517" s="2" t="s">
        <v>9881</v>
      </c>
      <c r="I3517" s="2" t="s">
        <v>9891</v>
      </c>
      <c r="J3517" s="2" t="s">
        <v>9903</v>
      </c>
      <c r="K3517" s="2" t="s">
        <v>9908</v>
      </c>
      <c r="L3517" s="2" t="s">
        <v>9918</v>
      </c>
      <c r="M3517" s="2">
        <v>5</v>
      </c>
      <c r="N3517" s="2">
        <v>9409.64</v>
      </c>
      <c r="O3517" s="2">
        <v>47048.2</v>
      </c>
      <c r="P3517" s="2">
        <v>6.37</v>
      </c>
      <c r="Q3517" s="2">
        <v>44051.23</v>
      </c>
      <c r="R3517" s="2">
        <v>2</v>
      </c>
      <c r="S3517" s="2">
        <f t="shared" si="162"/>
        <v>6</v>
      </c>
      <c r="T3517" s="2">
        <f t="shared" si="163"/>
        <v>-1</v>
      </c>
      <c r="U3517" s="6">
        <f t="shared" si="164"/>
        <v>29.858341428949924</v>
      </c>
    </row>
    <row r="3518" spans="1:21" x14ac:dyDescent="0.3">
      <c r="A3518" s="2" t="s">
        <v>3533</v>
      </c>
      <c r="B3518" s="2" t="s">
        <v>8467</v>
      </c>
      <c r="C3518" s="3">
        <v>45701</v>
      </c>
      <c r="D3518" s="4">
        <v>9</v>
      </c>
      <c r="E3518" s="3">
        <v>45705</v>
      </c>
      <c r="F3518" s="3">
        <v>45710</v>
      </c>
      <c r="G3518" s="3">
        <v>35073</v>
      </c>
      <c r="H3518" s="2" t="s">
        <v>9882</v>
      </c>
      <c r="I3518" s="2" t="s">
        <v>9898</v>
      </c>
      <c r="J3518" s="2" t="s">
        <v>9903</v>
      </c>
      <c r="K3518" s="2" t="s">
        <v>9908</v>
      </c>
      <c r="L3518" s="2" t="s">
        <v>9934</v>
      </c>
      <c r="M3518" s="2">
        <v>3</v>
      </c>
      <c r="N3518" s="2">
        <v>26899.5</v>
      </c>
      <c r="O3518" s="2">
        <v>80698.5</v>
      </c>
      <c r="P3518" s="2">
        <v>17.649999999999999</v>
      </c>
      <c r="Q3518" s="2">
        <v>66455.210000000006</v>
      </c>
      <c r="R3518" s="2">
        <v>5</v>
      </c>
      <c r="S3518" s="2">
        <f t="shared" si="162"/>
        <v>9</v>
      </c>
      <c r="T3518" s="2">
        <f t="shared" si="163"/>
        <v>0</v>
      </c>
      <c r="U3518" s="6">
        <f t="shared" si="164"/>
        <v>29.096550465413397</v>
      </c>
    </row>
    <row r="3519" spans="1:21" x14ac:dyDescent="0.3">
      <c r="A3519" s="2" t="s">
        <v>3534</v>
      </c>
      <c r="B3519" s="2" t="s">
        <v>8468</v>
      </c>
      <c r="C3519" s="3">
        <v>45630</v>
      </c>
      <c r="D3519" s="4">
        <v>3</v>
      </c>
      <c r="E3519" s="3">
        <v>45631</v>
      </c>
      <c r="F3519" s="3">
        <v>45635</v>
      </c>
      <c r="G3519" s="3">
        <v>33288</v>
      </c>
      <c r="H3519" s="2" t="s">
        <v>9880</v>
      </c>
      <c r="I3519" s="2" t="s">
        <v>9889</v>
      </c>
      <c r="J3519" s="2" t="s">
        <v>9903</v>
      </c>
      <c r="K3519" s="2" t="s">
        <v>9907</v>
      </c>
      <c r="L3519" s="2" t="s">
        <v>9931</v>
      </c>
      <c r="M3519" s="2">
        <v>4</v>
      </c>
      <c r="N3519" s="2">
        <v>49307.63</v>
      </c>
      <c r="O3519" s="2">
        <v>197230.52</v>
      </c>
      <c r="P3519" s="2">
        <v>8.1999999999999993</v>
      </c>
      <c r="Q3519" s="2">
        <v>181057.62</v>
      </c>
      <c r="R3519" s="2">
        <v>1</v>
      </c>
      <c r="S3519" s="2">
        <f t="shared" si="162"/>
        <v>5</v>
      </c>
      <c r="T3519" s="2">
        <f t="shared" si="163"/>
        <v>-2</v>
      </c>
      <c r="U3519" s="6">
        <f t="shared" si="164"/>
        <v>33.789193976970772</v>
      </c>
    </row>
    <row r="3520" spans="1:21" x14ac:dyDescent="0.3">
      <c r="A3520" s="2" t="s">
        <v>3535</v>
      </c>
      <c r="B3520" s="2" t="s">
        <v>8469</v>
      </c>
      <c r="C3520" s="3">
        <v>45450</v>
      </c>
      <c r="D3520" s="4">
        <v>7</v>
      </c>
      <c r="E3520" s="3">
        <v>45453</v>
      </c>
      <c r="F3520" s="3">
        <v>45454</v>
      </c>
      <c r="G3520" s="3">
        <v>27853</v>
      </c>
      <c r="H3520" s="2" t="s">
        <v>9879</v>
      </c>
      <c r="I3520" s="2" t="s">
        <v>9883</v>
      </c>
      <c r="J3520" s="2" t="s">
        <v>9904</v>
      </c>
      <c r="K3520" s="2" t="s">
        <v>9912</v>
      </c>
      <c r="L3520" s="2" t="s">
        <v>9933</v>
      </c>
      <c r="M3520" s="2">
        <v>2</v>
      </c>
      <c r="N3520" s="2">
        <v>22171.85</v>
      </c>
      <c r="O3520" s="2">
        <v>44343.7</v>
      </c>
      <c r="P3520" s="2">
        <v>6.31</v>
      </c>
      <c r="Q3520" s="2">
        <v>41545.61</v>
      </c>
      <c r="R3520" s="2">
        <v>5</v>
      </c>
      <c r="S3520" s="2">
        <f t="shared" si="162"/>
        <v>4</v>
      </c>
      <c r="T3520" s="2">
        <f t="shared" si="163"/>
        <v>3</v>
      </c>
      <c r="U3520" s="6">
        <f t="shared" si="164"/>
        <v>48.175941445971617</v>
      </c>
    </row>
    <row r="3521" spans="1:21" x14ac:dyDescent="0.3">
      <c r="A3521" s="2" t="s">
        <v>3536</v>
      </c>
      <c r="B3521" s="2" t="s">
        <v>8470</v>
      </c>
      <c r="C3521" s="3">
        <v>45314</v>
      </c>
      <c r="D3521" s="4">
        <v>3</v>
      </c>
      <c r="E3521" s="3">
        <v>45317</v>
      </c>
      <c r="F3521" s="3">
        <v>45318</v>
      </c>
      <c r="G3521" s="3">
        <v>30699</v>
      </c>
      <c r="H3521" s="2" t="s">
        <v>9881</v>
      </c>
      <c r="I3521" s="2" t="s">
        <v>9891</v>
      </c>
      <c r="J3521" s="2" t="s">
        <v>9904</v>
      </c>
      <c r="K3521" s="2" t="s">
        <v>9909</v>
      </c>
      <c r="L3521" s="2" t="s">
        <v>9916</v>
      </c>
      <c r="M3521" s="2">
        <v>10</v>
      </c>
      <c r="N3521" s="2">
        <v>41439.199999999997</v>
      </c>
      <c r="O3521" s="2">
        <v>414392</v>
      </c>
      <c r="P3521" s="2">
        <v>1.3</v>
      </c>
      <c r="Q3521" s="2">
        <v>409004.9</v>
      </c>
      <c r="R3521" s="2">
        <v>3</v>
      </c>
      <c r="S3521" s="2">
        <f t="shared" si="162"/>
        <v>4</v>
      </c>
      <c r="T3521" s="2">
        <f t="shared" si="163"/>
        <v>-1</v>
      </c>
      <c r="U3521" s="6">
        <f t="shared" si="164"/>
        <v>40.011685363247864</v>
      </c>
    </row>
    <row r="3522" spans="1:21" x14ac:dyDescent="0.3">
      <c r="A3522" s="2" t="s">
        <v>3537</v>
      </c>
      <c r="B3522" s="2" t="s">
        <v>8471</v>
      </c>
      <c r="C3522" s="3">
        <v>45549</v>
      </c>
      <c r="D3522" s="4">
        <v>9</v>
      </c>
      <c r="E3522" s="3">
        <v>45550</v>
      </c>
      <c r="F3522" s="3">
        <v>45554</v>
      </c>
      <c r="G3522" s="3">
        <v>27213</v>
      </c>
      <c r="H3522" s="2" t="s">
        <v>9881</v>
      </c>
      <c r="I3522" s="2" t="s">
        <v>9899</v>
      </c>
      <c r="J3522" s="2" t="s">
        <v>9903</v>
      </c>
      <c r="K3522" s="2" t="s">
        <v>9907</v>
      </c>
      <c r="L3522" s="2" t="s">
        <v>9913</v>
      </c>
      <c r="M3522" s="2">
        <v>8</v>
      </c>
      <c r="N3522" s="2">
        <v>1330.12</v>
      </c>
      <c r="O3522" s="2">
        <v>10640.96</v>
      </c>
      <c r="P3522" s="2">
        <v>14.47</v>
      </c>
      <c r="Q3522" s="2">
        <v>9101.2099999999991</v>
      </c>
      <c r="R3522" s="2">
        <v>2</v>
      </c>
      <c r="S3522" s="2">
        <f t="shared" si="162"/>
        <v>5</v>
      </c>
      <c r="T3522" s="2">
        <f t="shared" si="163"/>
        <v>4</v>
      </c>
      <c r="U3522" s="6">
        <f t="shared" si="164"/>
        <v>50.20055829933434</v>
      </c>
    </row>
    <row r="3523" spans="1:21" x14ac:dyDescent="0.3">
      <c r="A3523" s="2" t="s">
        <v>3538</v>
      </c>
      <c r="B3523" s="2" t="s">
        <v>8472</v>
      </c>
      <c r="C3523" s="3">
        <v>45498</v>
      </c>
      <c r="D3523" s="4">
        <v>7</v>
      </c>
      <c r="E3523" s="3">
        <v>45500</v>
      </c>
      <c r="F3523" s="3">
        <v>45503</v>
      </c>
      <c r="G3523" s="3">
        <v>26532</v>
      </c>
      <c r="H3523" s="2" t="s">
        <v>9881</v>
      </c>
      <c r="I3523" s="2" t="s">
        <v>9890</v>
      </c>
      <c r="J3523" s="2" t="s">
        <v>9906</v>
      </c>
      <c r="K3523" s="2" t="s">
        <v>9911</v>
      </c>
      <c r="L3523" s="2" t="s">
        <v>9936</v>
      </c>
      <c r="M3523" s="2">
        <v>1</v>
      </c>
      <c r="N3523" s="2">
        <v>12451.76</v>
      </c>
      <c r="O3523" s="2">
        <v>12451.76</v>
      </c>
      <c r="P3523" s="2">
        <v>12.47</v>
      </c>
      <c r="Q3523" s="2">
        <v>10899.03</v>
      </c>
      <c r="R3523" s="2">
        <v>5</v>
      </c>
      <c r="S3523" s="2">
        <f t="shared" ref="S3523:S3586" si="165">_xlfn.DAYS(F3523,C3523)</f>
        <v>5</v>
      </c>
      <c r="T3523" s="2">
        <f t="shared" ref="T3523:T3586" si="166">D3523-S3523</f>
        <v>2</v>
      </c>
      <c r="U3523" s="6">
        <f t="shared" ref="U3523:U3586" si="167">YEARFRAC(G3523,C3523,1)</f>
        <v>51.924066325739972</v>
      </c>
    </row>
    <row r="3524" spans="1:21" x14ac:dyDescent="0.3">
      <c r="A3524" s="2" t="s">
        <v>3539</v>
      </c>
      <c r="B3524" s="2" t="s">
        <v>8473</v>
      </c>
      <c r="C3524" s="3">
        <v>45163</v>
      </c>
      <c r="D3524" s="4">
        <v>9</v>
      </c>
      <c r="E3524" s="3">
        <v>45164</v>
      </c>
      <c r="F3524" s="3">
        <v>45166</v>
      </c>
      <c r="G3524" s="3">
        <v>24697</v>
      </c>
      <c r="H3524" s="2" t="s">
        <v>9879</v>
      </c>
      <c r="I3524" s="2" t="s">
        <v>9893</v>
      </c>
      <c r="J3524" s="2" t="s">
        <v>9903</v>
      </c>
      <c r="K3524" s="2" t="s">
        <v>9908</v>
      </c>
      <c r="L3524" s="2" t="s">
        <v>9934</v>
      </c>
      <c r="M3524" s="2">
        <v>3</v>
      </c>
      <c r="N3524" s="2">
        <v>13398.75</v>
      </c>
      <c r="O3524" s="2">
        <v>40196.25</v>
      </c>
      <c r="P3524" s="2">
        <v>6.89</v>
      </c>
      <c r="Q3524" s="2">
        <v>37426.730000000003</v>
      </c>
      <c r="R3524" s="2">
        <v>3</v>
      </c>
      <c r="S3524" s="2">
        <f t="shared" si="165"/>
        <v>3</v>
      </c>
      <c r="T3524" s="2">
        <f t="shared" si="166"/>
        <v>6</v>
      </c>
      <c r="U3524" s="6">
        <f t="shared" si="167"/>
        <v>56.033527066621836</v>
      </c>
    </row>
    <row r="3525" spans="1:21" x14ac:dyDescent="0.3">
      <c r="A3525" s="2" t="s">
        <v>3540</v>
      </c>
      <c r="B3525" s="2" t="s">
        <v>8474</v>
      </c>
      <c r="C3525" s="3">
        <v>45625</v>
      </c>
      <c r="D3525" s="4">
        <v>5</v>
      </c>
      <c r="E3525" s="3">
        <v>45628</v>
      </c>
      <c r="F3525" s="3">
        <v>45632</v>
      </c>
      <c r="G3525" s="3">
        <v>30383</v>
      </c>
      <c r="H3525" s="2" t="s">
        <v>9882</v>
      </c>
      <c r="I3525" s="2" t="s">
        <v>9895</v>
      </c>
      <c r="J3525" s="2" t="s">
        <v>9904</v>
      </c>
      <c r="K3525" s="2" t="s">
        <v>9909</v>
      </c>
      <c r="L3525" s="2" t="s">
        <v>9929</v>
      </c>
      <c r="M3525" s="2">
        <v>1</v>
      </c>
      <c r="N3525" s="2">
        <v>12679.38</v>
      </c>
      <c r="O3525" s="2">
        <v>12679.38</v>
      </c>
      <c r="P3525" s="2">
        <v>29.84</v>
      </c>
      <c r="Q3525" s="2">
        <v>8895.85</v>
      </c>
      <c r="R3525" s="2">
        <v>2</v>
      </c>
      <c r="S3525" s="2">
        <f t="shared" si="165"/>
        <v>7</v>
      </c>
      <c r="T3525" s="2">
        <f t="shared" si="166"/>
        <v>-2</v>
      </c>
      <c r="U3525" s="6">
        <f t="shared" si="167"/>
        <v>41.728961606153447</v>
      </c>
    </row>
    <row r="3526" spans="1:21" x14ac:dyDescent="0.3">
      <c r="A3526" s="2" t="s">
        <v>3541</v>
      </c>
      <c r="B3526" s="2" t="s">
        <v>8475</v>
      </c>
      <c r="C3526" s="3">
        <v>45618</v>
      </c>
      <c r="D3526" s="4">
        <v>8</v>
      </c>
      <c r="E3526" s="3">
        <v>45622</v>
      </c>
      <c r="F3526" s="3">
        <v>45626</v>
      </c>
      <c r="G3526" s="3">
        <v>38729</v>
      </c>
      <c r="H3526" s="2" t="s">
        <v>9879</v>
      </c>
      <c r="I3526" s="2" t="s">
        <v>9896</v>
      </c>
      <c r="J3526" s="2" t="s">
        <v>9904</v>
      </c>
      <c r="K3526" s="2" t="s">
        <v>9909</v>
      </c>
      <c r="L3526" s="2" t="s">
        <v>9923</v>
      </c>
      <c r="M3526" s="2">
        <v>8</v>
      </c>
      <c r="N3526" s="2">
        <v>46161.8</v>
      </c>
      <c r="O3526" s="2">
        <v>369294.4</v>
      </c>
      <c r="P3526" s="2">
        <v>16.68</v>
      </c>
      <c r="Q3526" s="2">
        <v>307696.09000000003</v>
      </c>
      <c r="R3526" s="2">
        <v>3</v>
      </c>
      <c r="S3526" s="2">
        <f t="shared" si="165"/>
        <v>8</v>
      </c>
      <c r="T3526" s="2">
        <f t="shared" si="166"/>
        <v>0</v>
      </c>
      <c r="U3526" s="6">
        <f t="shared" si="167"/>
        <v>18.860374639769454</v>
      </c>
    </row>
    <row r="3527" spans="1:21" x14ac:dyDescent="0.3">
      <c r="A3527" s="2" t="s">
        <v>3542</v>
      </c>
      <c r="B3527" s="2" t="s">
        <v>8476</v>
      </c>
      <c r="C3527" s="3">
        <v>45636</v>
      </c>
      <c r="D3527" s="4">
        <v>8</v>
      </c>
      <c r="E3527" s="3">
        <v>45639</v>
      </c>
      <c r="F3527" s="3">
        <v>45640</v>
      </c>
      <c r="G3527" s="3">
        <v>27733</v>
      </c>
      <c r="H3527" s="2" t="s">
        <v>9879</v>
      </c>
      <c r="I3527" s="2" t="s">
        <v>9896</v>
      </c>
      <c r="J3527" s="2" t="s">
        <v>9903</v>
      </c>
      <c r="K3527" s="2" t="s">
        <v>9908</v>
      </c>
      <c r="L3527" s="2" t="s">
        <v>9934</v>
      </c>
      <c r="M3527" s="2">
        <v>6</v>
      </c>
      <c r="N3527" s="2">
        <v>40406.19</v>
      </c>
      <c r="O3527" s="2">
        <v>242437.14</v>
      </c>
      <c r="P3527" s="2">
        <v>28.29</v>
      </c>
      <c r="Q3527" s="2">
        <v>173851.67</v>
      </c>
      <c r="R3527" s="2">
        <v>5</v>
      </c>
      <c r="S3527" s="2">
        <f t="shared" si="165"/>
        <v>4</v>
      </c>
      <c r="T3527" s="2">
        <f t="shared" si="166"/>
        <v>4</v>
      </c>
      <c r="U3527" s="6">
        <f t="shared" si="167"/>
        <v>49.014400700870617</v>
      </c>
    </row>
    <row r="3528" spans="1:21" x14ac:dyDescent="0.3">
      <c r="A3528" s="2" t="s">
        <v>3543</v>
      </c>
      <c r="B3528" s="2" t="s">
        <v>8477</v>
      </c>
      <c r="C3528" s="3">
        <v>45297</v>
      </c>
      <c r="D3528" s="4">
        <v>9</v>
      </c>
      <c r="E3528" s="3">
        <v>45299</v>
      </c>
      <c r="F3528" s="3">
        <v>45303</v>
      </c>
      <c r="G3528" s="3">
        <v>21945</v>
      </c>
      <c r="H3528" s="2" t="s">
        <v>9880</v>
      </c>
      <c r="I3528" s="2" t="s">
        <v>9884</v>
      </c>
      <c r="J3528" s="2" t="s">
        <v>9905</v>
      </c>
      <c r="K3528" s="2" t="s">
        <v>9910</v>
      </c>
      <c r="L3528" s="2" t="s">
        <v>9924</v>
      </c>
      <c r="M3528" s="2">
        <v>1</v>
      </c>
      <c r="N3528" s="2">
        <v>23705.85</v>
      </c>
      <c r="O3528" s="2">
        <v>23705.85</v>
      </c>
      <c r="P3528" s="2">
        <v>19.47</v>
      </c>
      <c r="Q3528" s="2">
        <v>19090.32</v>
      </c>
      <c r="R3528" s="2">
        <v>2</v>
      </c>
      <c r="S3528" s="2">
        <f t="shared" si="165"/>
        <v>6</v>
      </c>
      <c r="T3528" s="2">
        <f t="shared" si="166"/>
        <v>3</v>
      </c>
      <c r="U3528" s="6">
        <f t="shared" si="167"/>
        <v>63.93227192317412</v>
      </c>
    </row>
    <row r="3529" spans="1:21" x14ac:dyDescent="0.3">
      <c r="A3529" s="2" t="s">
        <v>3544</v>
      </c>
      <c r="B3529" s="2" t="s">
        <v>8478</v>
      </c>
      <c r="C3529" s="3">
        <v>45791</v>
      </c>
      <c r="D3529" s="4">
        <v>4</v>
      </c>
      <c r="E3529" s="3">
        <v>45793</v>
      </c>
      <c r="F3529" s="3">
        <v>45797</v>
      </c>
      <c r="G3529" s="3">
        <v>29781</v>
      </c>
      <c r="H3529" s="2" t="s">
        <v>9880</v>
      </c>
      <c r="I3529" s="2" t="s">
        <v>9884</v>
      </c>
      <c r="J3529" s="2" t="s">
        <v>9903</v>
      </c>
      <c r="K3529" s="2" t="s">
        <v>9908</v>
      </c>
      <c r="L3529" s="2" t="s">
        <v>9915</v>
      </c>
      <c r="M3529" s="2">
        <v>7</v>
      </c>
      <c r="N3529" s="2">
        <v>2977.64</v>
      </c>
      <c r="O3529" s="2">
        <v>20843.48</v>
      </c>
      <c r="P3529" s="2">
        <v>28.93</v>
      </c>
      <c r="Q3529" s="2">
        <v>14813.46</v>
      </c>
      <c r="R3529" s="2">
        <v>4</v>
      </c>
      <c r="S3529" s="2">
        <f t="shared" si="165"/>
        <v>6</v>
      </c>
      <c r="T3529" s="2">
        <f t="shared" si="166"/>
        <v>-2</v>
      </c>
      <c r="U3529" s="6">
        <f t="shared" si="167"/>
        <v>43.833657824288146</v>
      </c>
    </row>
    <row r="3530" spans="1:21" x14ac:dyDescent="0.3">
      <c r="A3530" s="2" t="s">
        <v>3545</v>
      </c>
      <c r="B3530" s="2" t="s">
        <v>8479</v>
      </c>
      <c r="C3530" s="3">
        <v>45309</v>
      </c>
      <c r="D3530" s="4">
        <v>8</v>
      </c>
      <c r="E3530" s="3">
        <v>45312</v>
      </c>
      <c r="F3530" s="3">
        <v>45313</v>
      </c>
      <c r="G3530" s="3">
        <v>27904</v>
      </c>
      <c r="H3530" s="2" t="s">
        <v>9880</v>
      </c>
      <c r="I3530" s="2" t="s">
        <v>9889</v>
      </c>
      <c r="J3530" s="2" t="s">
        <v>9903</v>
      </c>
      <c r="K3530" s="2" t="s">
        <v>9908</v>
      </c>
      <c r="L3530" s="2" t="s">
        <v>9934</v>
      </c>
      <c r="M3530" s="2">
        <v>5</v>
      </c>
      <c r="N3530" s="2">
        <v>10005.65</v>
      </c>
      <c r="O3530" s="2">
        <v>50028.25</v>
      </c>
      <c r="P3530" s="2">
        <v>26.25</v>
      </c>
      <c r="Q3530" s="2">
        <v>36895.83</v>
      </c>
      <c r="R3530" s="2">
        <v>4</v>
      </c>
      <c r="S3530" s="2">
        <f t="shared" si="165"/>
        <v>4</v>
      </c>
      <c r="T3530" s="2">
        <f t="shared" si="166"/>
        <v>4</v>
      </c>
      <c r="U3530" s="6">
        <f t="shared" si="167"/>
        <v>47.650296122471786</v>
      </c>
    </row>
    <row r="3531" spans="1:21" x14ac:dyDescent="0.3">
      <c r="A3531" s="2" t="s">
        <v>3546</v>
      </c>
      <c r="B3531" s="2" t="s">
        <v>8480</v>
      </c>
      <c r="C3531" s="3">
        <v>45457</v>
      </c>
      <c r="D3531" s="4">
        <v>4</v>
      </c>
      <c r="E3531" s="3">
        <v>45458</v>
      </c>
      <c r="F3531" s="3">
        <v>45460</v>
      </c>
      <c r="G3531" s="3">
        <v>35508</v>
      </c>
      <c r="H3531" s="2" t="s">
        <v>9880</v>
      </c>
      <c r="I3531" s="2" t="s">
        <v>9889</v>
      </c>
      <c r="J3531" s="2" t="s">
        <v>9904</v>
      </c>
      <c r="K3531" s="2" t="s">
        <v>9909</v>
      </c>
      <c r="L3531" s="2" t="s">
        <v>9916</v>
      </c>
      <c r="M3531" s="2">
        <v>9</v>
      </c>
      <c r="N3531" s="2">
        <v>13358.03</v>
      </c>
      <c r="O3531" s="2">
        <v>120222.27</v>
      </c>
      <c r="P3531" s="2">
        <v>24.6</v>
      </c>
      <c r="Q3531" s="2">
        <v>90647.59</v>
      </c>
      <c r="R3531" s="2">
        <v>5</v>
      </c>
      <c r="S3531" s="2">
        <f t="shared" si="165"/>
        <v>3</v>
      </c>
      <c r="T3531" s="2">
        <f t="shared" si="166"/>
        <v>1</v>
      </c>
      <c r="U3531" s="6">
        <f t="shared" si="167"/>
        <v>27.238877481177276</v>
      </c>
    </row>
    <row r="3532" spans="1:21" x14ac:dyDescent="0.3">
      <c r="A3532" s="2" t="s">
        <v>3547</v>
      </c>
      <c r="B3532" s="2" t="s">
        <v>8481</v>
      </c>
      <c r="C3532" s="3">
        <v>45542</v>
      </c>
      <c r="D3532" s="4">
        <v>3</v>
      </c>
      <c r="E3532" s="3">
        <v>45545</v>
      </c>
      <c r="F3532" s="3">
        <v>45547</v>
      </c>
      <c r="G3532" s="3">
        <v>30443</v>
      </c>
      <c r="H3532" s="2" t="s">
        <v>9879</v>
      </c>
      <c r="I3532" s="2" t="s">
        <v>9883</v>
      </c>
      <c r="J3532" s="2" t="s">
        <v>9903</v>
      </c>
      <c r="K3532" s="2" t="s">
        <v>9907</v>
      </c>
      <c r="L3532" s="2" t="s">
        <v>9914</v>
      </c>
      <c r="M3532" s="2">
        <v>10</v>
      </c>
      <c r="N3532" s="2">
        <v>15497.32</v>
      </c>
      <c r="O3532" s="2">
        <v>154973.20000000001</v>
      </c>
      <c r="P3532" s="2">
        <v>18.88</v>
      </c>
      <c r="Q3532" s="2">
        <v>125714.26</v>
      </c>
      <c r="R3532" s="2">
        <v>2</v>
      </c>
      <c r="S3532" s="2">
        <f t="shared" si="165"/>
        <v>5</v>
      </c>
      <c r="T3532" s="2">
        <f t="shared" si="166"/>
        <v>-2</v>
      </c>
      <c r="U3532" s="6">
        <f t="shared" si="167"/>
        <v>41.337461703930643</v>
      </c>
    </row>
    <row r="3533" spans="1:21" x14ac:dyDescent="0.3">
      <c r="A3533" s="2" t="s">
        <v>3548</v>
      </c>
      <c r="B3533" s="2" t="s">
        <v>8482</v>
      </c>
      <c r="C3533" s="3">
        <v>45428</v>
      </c>
      <c r="D3533" s="4">
        <v>7</v>
      </c>
      <c r="E3533" s="3">
        <v>45432</v>
      </c>
      <c r="F3533" s="3">
        <v>45433</v>
      </c>
      <c r="G3533" s="3">
        <v>23418</v>
      </c>
      <c r="H3533" s="2" t="s">
        <v>9879</v>
      </c>
      <c r="I3533" s="2" t="s">
        <v>9900</v>
      </c>
      <c r="J3533" s="2" t="s">
        <v>9903</v>
      </c>
      <c r="K3533" s="2" t="s">
        <v>9908</v>
      </c>
      <c r="L3533" s="2" t="s">
        <v>9934</v>
      </c>
      <c r="M3533" s="2">
        <v>10</v>
      </c>
      <c r="N3533" s="2">
        <v>6582.54</v>
      </c>
      <c r="O3533" s="2">
        <v>65825.399999999994</v>
      </c>
      <c r="P3533" s="2">
        <v>28.89</v>
      </c>
      <c r="Q3533" s="2">
        <v>46808.44</v>
      </c>
      <c r="R3533" s="2">
        <v>5</v>
      </c>
      <c r="S3533" s="2">
        <f t="shared" si="165"/>
        <v>5</v>
      </c>
      <c r="T3533" s="2">
        <f t="shared" si="166"/>
        <v>2</v>
      </c>
      <c r="U3533" s="6">
        <f t="shared" si="167"/>
        <v>60.258067411696061</v>
      </c>
    </row>
    <row r="3534" spans="1:21" x14ac:dyDescent="0.3">
      <c r="A3534" s="2" t="s">
        <v>3549</v>
      </c>
      <c r="B3534" s="2" t="s">
        <v>8483</v>
      </c>
      <c r="C3534" s="3">
        <v>45443</v>
      </c>
      <c r="D3534" s="4">
        <v>7</v>
      </c>
      <c r="E3534" s="3">
        <v>45448</v>
      </c>
      <c r="F3534" s="3">
        <v>45451</v>
      </c>
      <c r="G3534" s="3">
        <v>26024</v>
      </c>
      <c r="H3534" s="2" t="s">
        <v>9880</v>
      </c>
      <c r="I3534" s="2" t="s">
        <v>9889</v>
      </c>
      <c r="J3534" s="2" t="s">
        <v>9904</v>
      </c>
      <c r="K3534" s="2" t="s">
        <v>9909</v>
      </c>
      <c r="L3534" s="2" t="s">
        <v>9927</v>
      </c>
      <c r="M3534" s="2">
        <v>2</v>
      </c>
      <c r="N3534" s="2">
        <v>12417.57</v>
      </c>
      <c r="O3534" s="2">
        <v>24835.14</v>
      </c>
      <c r="P3534" s="2">
        <v>7.15</v>
      </c>
      <c r="Q3534" s="2">
        <v>23059.43</v>
      </c>
      <c r="R3534" s="2">
        <v>1</v>
      </c>
      <c r="S3534" s="2">
        <f t="shared" si="165"/>
        <v>8</v>
      </c>
      <c r="T3534" s="2">
        <f t="shared" si="166"/>
        <v>-1</v>
      </c>
      <c r="U3534" s="6">
        <f t="shared" si="167"/>
        <v>53.164976678158588</v>
      </c>
    </row>
    <row r="3535" spans="1:21" x14ac:dyDescent="0.3">
      <c r="A3535" s="2" t="s">
        <v>3550</v>
      </c>
      <c r="B3535" s="2" t="s">
        <v>8484</v>
      </c>
      <c r="C3535" s="3">
        <v>45292</v>
      </c>
      <c r="D3535" s="4">
        <v>6</v>
      </c>
      <c r="E3535" s="3">
        <v>45297</v>
      </c>
      <c r="F3535" s="3">
        <v>45302</v>
      </c>
      <c r="G3535" s="3">
        <v>29144</v>
      </c>
      <c r="H3535" s="2" t="s">
        <v>9881</v>
      </c>
      <c r="I3535" s="2" t="s">
        <v>9894</v>
      </c>
      <c r="J3535" s="2" t="s">
        <v>9904</v>
      </c>
      <c r="K3535" s="2" t="s">
        <v>9912</v>
      </c>
      <c r="L3535" s="2" t="s">
        <v>9930</v>
      </c>
      <c r="M3535" s="2">
        <v>4</v>
      </c>
      <c r="N3535" s="2">
        <v>40479.93</v>
      </c>
      <c r="O3535" s="2">
        <v>161919.72</v>
      </c>
      <c r="P3535" s="2">
        <v>27.49</v>
      </c>
      <c r="Q3535" s="2">
        <v>117407.99</v>
      </c>
      <c r="R3535" s="2">
        <v>3</v>
      </c>
      <c r="S3535" s="2">
        <f t="shared" si="165"/>
        <v>10</v>
      </c>
      <c r="T3535" s="2">
        <f t="shared" si="166"/>
        <v>-4</v>
      </c>
      <c r="U3535" s="6">
        <f t="shared" si="167"/>
        <v>44.209498869182241</v>
      </c>
    </row>
    <row r="3536" spans="1:21" x14ac:dyDescent="0.3">
      <c r="A3536" s="2" t="s">
        <v>3551</v>
      </c>
      <c r="B3536" s="2" t="s">
        <v>8485</v>
      </c>
      <c r="C3536" s="3">
        <v>45583</v>
      </c>
      <c r="D3536" s="4">
        <v>3</v>
      </c>
      <c r="E3536" s="3">
        <v>45588</v>
      </c>
      <c r="F3536" s="3">
        <v>45589</v>
      </c>
      <c r="G3536" s="3">
        <v>24324</v>
      </c>
      <c r="H3536" s="2" t="s">
        <v>9881</v>
      </c>
      <c r="I3536" s="2" t="s">
        <v>9891</v>
      </c>
      <c r="J3536" s="2" t="s">
        <v>9903</v>
      </c>
      <c r="K3536" s="2" t="s">
        <v>9907</v>
      </c>
      <c r="L3536" s="2" t="s">
        <v>9913</v>
      </c>
      <c r="M3536" s="2">
        <v>5</v>
      </c>
      <c r="N3536" s="2">
        <v>25308.080000000002</v>
      </c>
      <c r="O3536" s="2">
        <v>126540.4</v>
      </c>
      <c r="P3536" s="2">
        <v>4.08</v>
      </c>
      <c r="Q3536" s="2">
        <v>121377.55</v>
      </c>
      <c r="R3536" s="2">
        <v>2</v>
      </c>
      <c r="S3536" s="2">
        <f t="shared" si="165"/>
        <v>6</v>
      </c>
      <c r="T3536" s="2">
        <f t="shared" si="166"/>
        <v>-3</v>
      </c>
      <c r="U3536" s="6">
        <f t="shared" si="167"/>
        <v>58.203294663573089</v>
      </c>
    </row>
    <row r="3537" spans="1:21" x14ac:dyDescent="0.3">
      <c r="A3537" s="2" t="s">
        <v>3552</v>
      </c>
      <c r="B3537" s="2" t="s">
        <v>8486</v>
      </c>
      <c r="C3537" s="3">
        <v>45786</v>
      </c>
      <c r="D3537" s="4">
        <v>7</v>
      </c>
      <c r="E3537" s="3">
        <v>45787</v>
      </c>
      <c r="F3537" s="3">
        <v>45788</v>
      </c>
      <c r="G3537" s="3">
        <v>23019</v>
      </c>
      <c r="H3537" s="2" t="s">
        <v>9882</v>
      </c>
      <c r="I3537" s="2" t="s">
        <v>9902</v>
      </c>
      <c r="J3537" s="2" t="s">
        <v>9903</v>
      </c>
      <c r="K3537" s="2" t="s">
        <v>9908</v>
      </c>
      <c r="L3537" s="2" t="s">
        <v>9915</v>
      </c>
      <c r="M3537" s="2">
        <v>6</v>
      </c>
      <c r="N3537" s="2">
        <v>27774.89</v>
      </c>
      <c r="O3537" s="2">
        <v>166649.34</v>
      </c>
      <c r="P3537" s="2">
        <v>3.88</v>
      </c>
      <c r="Q3537" s="2">
        <v>160183.35</v>
      </c>
      <c r="R3537" s="2">
        <v>5</v>
      </c>
      <c r="S3537" s="2">
        <f t="shared" si="165"/>
        <v>2</v>
      </c>
      <c r="T3537" s="2">
        <f t="shared" si="166"/>
        <v>5</v>
      </c>
      <c r="U3537" s="6">
        <f t="shared" si="167"/>
        <v>62.331971665725085</v>
      </c>
    </row>
    <row r="3538" spans="1:21" x14ac:dyDescent="0.3">
      <c r="A3538" s="2" t="s">
        <v>3553</v>
      </c>
      <c r="B3538" s="2" t="s">
        <v>8487</v>
      </c>
      <c r="C3538" s="3">
        <v>45444</v>
      </c>
      <c r="D3538" s="4">
        <v>7</v>
      </c>
      <c r="E3538" s="3">
        <v>45445</v>
      </c>
      <c r="F3538" s="3">
        <v>45450</v>
      </c>
      <c r="G3538" s="3">
        <v>22428</v>
      </c>
      <c r="H3538" s="2" t="s">
        <v>9881</v>
      </c>
      <c r="I3538" s="2" t="s">
        <v>9885</v>
      </c>
      <c r="J3538" s="2" t="s">
        <v>9904</v>
      </c>
      <c r="K3538" s="2" t="s">
        <v>9912</v>
      </c>
      <c r="L3538" s="2" t="s">
        <v>9933</v>
      </c>
      <c r="M3538" s="2">
        <v>2</v>
      </c>
      <c r="N3538" s="2">
        <v>2322.86</v>
      </c>
      <c r="O3538" s="2">
        <v>4645.72</v>
      </c>
      <c r="P3538" s="2">
        <v>28.65</v>
      </c>
      <c r="Q3538" s="2">
        <v>3314.72</v>
      </c>
      <c r="R3538" s="2">
        <v>1</v>
      </c>
      <c r="S3538" s="2">
        <f t="shared" si="165"/>
        <v>6</v>
      </c>
      <c r="T3538" s="2">
        <f t="shared" si="166"/>
        <v>1</v>
      </c>
      <c r="U3538" s="6">
        <f t="shared" si="167"/>
        <v>63.014373716632441</v>
      </c>
    </row>
    <row r="3539" spans="1:21" x14ac:dyDescent="0.3">
      <c r="A3539" s="2" t="s">
        <v>3554</v>
      </c>
      <c r="B3539" s="2" t="s">
        <v>8488</v>
      </c>
      <c r="C3539" s="3">
        <v>45674</v>
      </c>
      <c r="D3539" s="4">
        <v>4</v>
      </c>
      <c r="E3539" s="3">
        <v>45677</v>
      </c>
      <c r="F3539" s="3">
        <v>45678</v>
      </c>
      <c r="G3539" s="3">
        <v>32093</v>
      </c>
      <c r="H3539" s="2" t="s">
        <v>9882</v>
      </c>
      <c r="I3539" s="2" t="s">
        <v>9895</v>
      </c>
      <c r="J3539" s="2" t="s">
        <v>9905</v>
      </c>
      <c r="K3539" s="2" t="s">
        <v>9910</v>
      </c>
      <c r="L3539" s="2" t="s">
        <v>9935</v>
      </c>
      <c r="M3539" s="2">
        <v>4</v>
      </c>
      <c r="N3539" s="2">
        <v>35509.730000000003</v>
      </c>
      <c r="O3539" s="2">
        <v>142038.92000000001</v>
      </c>
      <c r="P3539" s="2">
        <v>8</v>
      </c>
      <c r="Q3539" s="2">
        <v>130675.81</v>
      </c>
      <c r="R3539" s="2">
        <v>3</v>
      </c>
      <c r="S3539" s="2">
        <f t="shared" si="165"/>
        <v>4</v>
      </c>
      <c r="T3539" s="2">
        <f t="shared" si="166"/>
        <v>0</v>
      </c>
      <c r="U3539" s="6">
        <f t="shared" si="167"/>
        <v>37.182098982098978</v>
      </c>
    </row>
    <row r="3540" spans="1:21" x14ac:dyDescent="0.3">
      <c r="A3540" s="2" t="s">
        <v>3555</v>
      </c>
      <c r="B3540" s="2" t="s">
        <v>8489</v>
      </c>
      <c r="C3540" s="3">
        <v>45382</v>
      </c>
      <c r="D3540" s="4">
        <v>9</v>
      </c>
      <c r="E3540" s="3">
        <v>45384</v>
      </c>
      <c r="F3540" s="3">
        <v>45386</v>
      </c>
      <c r="G3540" s="3">
        <v>31465</v>
      </c>
      <c r="H3540" s="2" t="s">
        <v>9879</v>
      </c>
      <c r="I3540" s="2" t="s">
        <v>9883</v>
      </c>
      <c r="J3540" s="2" t="s">
        <v>9903</v>
      </c>
      <c r="K3540" s="2" t="s">
        <v>9907</v>
      </c>
      <c r="L3540" s="2" t="s">
        <v>9931</v>
      </c>
      <c r="M3540" s="2">
        <v>1</v>
      </c>
      <c r="N3540" s="2">
        <v>29063.35</v>
      </c>
      <c r="O3540" s="2">
        <v>29063.35</v>
      </c>
      <c r="P3540" s="2">
        <v>7.16</v>
      </c>
      <c r="Q3540" s="2">
        <v>26982.41</v>
      </c>
      <c r="R3540" s="2">
        <v>4</v>
      </c>
      <c r="S3540" s="2">
        <f t="shared" si="165"/>
        <v>4</v>
      </c>
      <c r="T3540" s="2">
        <f t="shared" si="166"/>
        <v>5</v>
      </c>
      <c r="U3540" s="6">
        <f t="shared" si="167"/>
        <v>38.102000702000701</v>
      </c>
    </row>
    <row r="3541" spans="1:21" x14ac:dyDescent="0.3">
      <c r="A3541" s="2" t="s">
        <v>3556</v>
      </c>
      <c r="B3541" s="2" t="s">
        <v>8490</v>
      </c>
      <c r="C3541" s="3">
        <v>45581</v>
      </c>
      <c r="D3541" s="4">
        <v>4</v>
      </c>
      <c r="E3541" s="3">
        <v>45583</v>
      </c>
      <c r="F3541" s="3">
        <v>45588</v>
      </c>
      <c r="G3541" s="3">
        <v>38195</v>
      </c>
      <c r="H3541" s="2" t="s">
        <v>9879</v>
      </c>
      <c r="I3541" s="2" t="s">
        <v>9896</v>
      </c>
      <c r="J3541" s="2" t="s">
        <v>9906</v>
      </c>
      <c r="K3541" s="2" t="s">
        <v>9911</v>
      </c>
      <c r="L3541" s="2" t="s">
        <v>9926</v>
      </c>
      <c r="M3541" s="2">
        <v>3</v>
      </c>
      <c r="N3541" s="2">
        <v>48988.71</v>
      </c>
      <c r="O3541" s="2">
        <v>146966.13</v>
      </c>
      <c r="P3541" s="2">
        <v>25.18</v>
      </c>
      <c r="Q3541" s="2">
        <v>109960.06</v>
      </c>
      <c r="R3541" s="2">
        <v>3</v>
      </c>
      <c r="S3541" s="2">
        <f t="shared" si="165"/>
        <v>7</v>
      </c>
      <c r="T3541" s="2">
        <f t="shared" si="166"/>
        <v>-3</v>
      </c>
      <c r="U3541" s="6">
        <f t="shared" si="167"/>
        <v>20.219788815017598</v>
      </c>
    </row>
    <row r="3542" spans="1:21" x14ac:dyDescent="0.3">
      <c r="A3542" s="2" t="s">
        <v>3557</v>
      </c>
      <c r="B3542" s="2" t="s">
        <v>8491</v>
      </c>
      <c r="C3542" s="3">
        <v>45521</v>
      </c>
      <c r="D3542" s="4">
        <v>5</v>
      </c>
      <c r="E3542" s="3">
        <v>45524</v>
      </c>
      <c r="F3542" s="3">
        <v>45528</v>
      </c>
      <c r="G3542" s="3">
        <v>34294</v>
      </c>
      <c r="H3542" s="2" t="s">
        <v>9880</v>
      </c>
      <c r="I3542" s="2" t="s">
        <v>9892</v>
      </c>
      <c r="J3542" s="2" t="s">
        <v>9906</v>
      </c>
      <c r="K3542" s="2" t="s">
        <v>9911</v>
      </c>
      <c r="L3542" s="2" t="s">
        <v>9919</v>
      </c>
      <c r="M3542" s="2">
        <v>1</v>
      </c>
      <c r="N3542" s="2">
        <v>17686.310000000001</v>
      </c>
      <c r="O3542" s="2">
        <v>17686.310000000001</v>
      </c>
      <c r="P3542" s="2">
        <v>13.93</v>
      </c>
      <c r="Q3542" s="2">
        <v>15222.61</v>
      </c>
      <c r="R3542" s="2">
        <v>1</v>
      </c>
      <c r="S3542" s="2">
        <f t="shared" si="165"/>
        <v>7</v>
      </c>
      <c r="T3542" s="2">
        <f t="shared" si="166"/>
        <v>-2</v>
      </c>
      <c r="U3542" s="6">
        <f t="shared" si="167"/>
        <v>30.7378507871321</v>
      </c>
    </row>
    <row r="3543" spans="1:21" x14ac:dyDescent="0.3">
      <c r="A3543" s="2" t="s">
        <v>3558</v>
      </c>
      <c r="B3543" s="2" t="s">
        <v>8492</v>
      </c>
      <c r="C3543" s="3">
        <v>45361</v>
      </c>
      <c r="D3543" s="4">
        <v>9</v>
      </c>
      <c r="E3543" s="3">
        <v>45362</v>
      </c>
      <c r="F3543" s="3">
        <v>45367</v>
      </c>
      <c r="G3543" s="3">
        <v>36142</v>
      </c>
      <c r="H3543" s="2" t="s">
        <v>9879</v>
      </c>
      <c r="I3543" s="2" t="s">
        <v>9900</v>
      </c>
      <c r="J3543" s="2" t="s">
        <v>9906</v>
      </c>
      <c r="K3543" s="2" t="s">
        <v>9911</v>
      </c>
      <c r="L3543" s="2" t="s">
        <v>9919</v>
      </c>
      <c r="M3543" s="2">
        <v>3</v>
      </c>
      <c r="N3543" s="2">
        <v>24987.17</v>
      </c>
      <c r="O3543" s="2">
        <v>74961.509999999995</v>
      </c>
      <c r="P3543" s="2">
        <v>22.14</v>
      </c>
      <c r="Q3543" s="2">
        <v>58365.03</v>
      </c>
      <c r="R3543" s="2">
        <v>5</v>
      </c>
      <c r="S3543" s="2">
        <f t="shared" si="165"/>
        <v>6</v>
      </c>
      <c r="T3543" s="2">
        <f t="shared" si="166"/>
        <v>3</v>
      </c>
      <c r="U3543" s="6">
        <f t="shared" si="167"/>
        <v>25.239606570675321</v>
      </c>
    </row>
    <row r="3544" spans="1:21" x14ac:dyDescent="0.3">
      <c r="A3544" s="2" t="s">
        <v>3559</v>
      </c>
      <c r="B3544" s="2" t="s">
        <v>8493</v>
      </c>
      <c r="C3544" s="3">
        <v>45328</v>
      </c>
      <c r="D3544" s="4">
        <v>10</v>
      </c>
      <c r="E3544" s="3">
        <v>45329</v>
      </c>
      <c r="F3544" s="3">
        <v>45331</v>
      </c>
      <c r="G3544" s="3">
        <v>35971</v>
      </c>
      <c r="H3544" s="2" t="s">
        <v>9881</v>
      </c>
      <c r="I3544" s="2" t="s">
        <v>9894</v>
      </c>
      <c r="J3544" s="2" t="s">
        <v>9906</v>
      </c>
      <c r="K3544" s="2" t="s">
        <v>9911</v>
      </c>
      <c r="L3544" s="2" t="s">
        <v>9919</v>
      </c>
      <c r="M3544" s="2">
        <v>4</v>
      </c>
      <c r="N3544" s="2">
        <v>628.66999999999996</v>
      </c>
      <c r="O3544" s="2">
        <v>2514.6799999999998</v>
      </c>
      <c r="P3544" s="2">
        <v>11.75</v>
      </c>
      <c r="Q3544" s="2">
        <v>2219.21</v>
      </c>
      <c r="R3544" s="2">
        <v>4</v>
      </c>
      <c r="S3544" s="2">
        <f t="shared" si="165"/>
        <v>3</v>
      </c>
      <c r="T3544" s="2">
        <f t="shared" si="166"/>
        <v>7</v>
      </c>
      <c r="U3544" s="6">
        <f t="shared" si="167"/>
        <v>25.617420401541271</v>
      </c>
    </row>
    <row r="3545" spans="1:21" x14ac:dyDescent="0.3">
      <c r="A3545" s="2" t="s">
        <v>3560</v>
      </c>
      <c r="B3545" s="2" t="s">
        <v>8494</v>
      </c>
      <c r="C3545" s="3">
        <v>45477</v>
      </c>
      <c r="D3545" s="4">
        <v>3</v>
      </c>
      <c r="E3545" s="3">
        <v>45478</v>
      </c>
      <c r="F3545" s="3">
        <v>45479</v>
      </c>
      <c r="G3545" s="3">
        <v>28668</v>
      </c>
      <c r="H3545" s="2" t="s">
        <v>9880</v>
      </c>
      <c r="I3545" s="2" t="s">
        <v>9901</v>
      </c>
      <c r="J3545" s="2" t="s">
        <v>9903</v>
      </c>
      <c r="K3545" s="2" t="s">
        <v>9908</v>
      </c>
      <c r="L3545" s="2" t="s">
        <v>9918</v>
      </c>
      <c r="M3545" s="2">
        <v>9</v>
      </c>
      <c r="N3545" s="2">
        <v>21407.73</v>
      </c>
      <c r="O3545" s="2">
        <v>192669.57</v>
      </c>
      <c r="P3545" s="2">
        <v>29.92</v>
      </c>
      <c r="Q3545" s="2">
        <v>135022.82999999999</v>
      </c>
      <c r="R3545" s="2">
        <v>1</v>
      </c>
      <c r="S3545" s="2">
        <f t="shared" si="165"/>
        <v>2</v>
      </c>
      <c r="T3545" s="2">
        <f t="shared" si="166"/>
        <v>1</v>
      </c>
      <c r="U3545" s="6">
        <f t="shared" si="167"/>
        <v>46.019863691967146</v>
      </c>
    </row>
    <row r="3546" spans="1:21" x14ac:dyDescent="0.3">
      <c r="A3546" s="2" t="s">
        <v>3561</v>
      </c>
      <c r="B3546" s="2" t="s">
        <v>8495</v>
      </c>
      <c r="C3546" s="3">
        <v>45788</v>
      </c>
      <c r="D3546" s="4">
        <v>7</v>
      </c>
      <c r="E3546" s="3">
        <v>45789</v>
      </c>
      <c r="F3546" s="3">
        <v>45794</v>
      </c>
      <c r="G3546" s="3">
        <v>34462</v>
      </c>
      <c r="H3546" s="2" t="s">
        <v>9879</v>
      </c>
      <c r="I3546" s="2" t="s">
        <v>9893</v>
      </c>
      <c r="J3546" s="2" t="s">
        <v>9903</v>
      </c>
      <c r="K3546" s="2" t="s">
        <v>9907</v>
      </c>
      <c r="L3546" s="2" t="s">
        <v>9913</v>
      </c>
      <c r="M3546" s="2">
        <v>5</v>
      </c>
      <c r="N3546" s="2">
        <v>3927.03</v>
      </c>
      <c r="O3546" s="2">
        <v>19635.150000000001</v>
      </c>
      <c r="P3546" s="2">
        <v>9.9</v>
      </c>
      <c r="Q3546" s="2">
        <v>17691.27</v>
      </c>
      <c r="R3546" s="2">
        <v>3</v>
      </c>
      <c r="S3546" s="2">
        <f t="shared" si="165"/>
        <v>6</v>
      </c>
      <c r="T3546" s="2">
        <f t="shared" si="166"/>
        <v>1</v>
      </c>
      <c r="U3546" s="6">
        <f t="shared" si="167"/>
        <v>31.008898015058179</v>
      </c>
    </row>
    <row r="3547" spans="1:21" x14ac:dyDescent="0.3">
      <c r="A3547" s="2" t="s">
        <v>3562</v>
      </c>
      <c r="B3547" s="2" t="s">
        <v>8496</v>
      </c>
      <c r="C3547" s="3">
        <v>45746</v>
      </c>
      <c r="D3547" s="4">
        <v>6</v>
      </c>
      <c r="E3547" s="3">
        <v>45748</v>
      </c>
      <c r="F3547" s="3">
        <v>45751</v>
      </c>
      <c r="G3547" s="3">
        <v>23820</v>
      </c>
      <c r="H3547" s="2" t="s">
        <v>9879</v>
      </c>
      <c r="I3547" s="2" t="s">
        <v>9896</v>
      </c>
      <c r="J3547" s="2" t="s">
        <v>9904</v>
      </c>
      <c r="K3547" s="2" t="s">
        <v>9912</v>
      </c>
      <c r="L3547" s="2" t="s">
        <v>9928</v>
      </c>
      <c r="M3547" s="2">
        <v>8</v>
      </c>
      <c r="N3547" s="2">
        <v>35378.550000000003</v>
      </c>
      <c r="O3547" s="2">
        <v>283028.40000000002</v>
      </c>
      <c r="P3547" s="2">
        <v>24.99</v>
      </c>
      <c r="Q3547" s="2">
        <v>212299.6</v>
      </c>
      <c r="R3547" s="2">
        <v>3</v>
      </c>
      <c r="S3547" s="2">
        <f t="shared" si="165"/>
        <v>5</v>
      </c>
      <c r="T3547" s="2">
        <f t="shared" si="166"/>
        <v>1</v>
      </c>
      <c r="U3547" s="6">
        <f t="shared" si="167"/>
        <v>60.03078994614004</v>
      </c>
    </row>
    <row r="3548" spans="1:21" x14ac:dyDescent="0.3">
      <c r="A3548" s="2" t="s">
        <v>3563</v>
      </c>
      <c r="B3548" s="2" t="s">
        <v>8497</v>
      </c>
      <c r="C3548" s="3">
        <v>45323</v>
      </c>
      <c r="D3548" s="4">
        <v>8</v>
      </c>
      <c r="E3548" s="3">
        <v>45326</v>
      </c>
      <c r="F3548" s="3">
        <v>45330</v>
      </c>
      <c r="G3548" s="3">
        <v>34946</v>
      </c>
      <c r="H3548" s="2" t="s">
        <v>9882</v>
      </c>
      <c r="I3548" s="2" t="s">
        <v>9887</v>
      </c>
      <c r="J3548" s="2" t="s">
        <v>9903</v>
      </c>
      <c r="K3548" s="2" t="s">
        <v>9908</v>
      </c>
      <c r="L3548" s="2" t="s">
        <v>9918</v>
      </c>
      <c r="M3548" s="2">
        <v>1</v>
      </c>
      <c r="N3548" s="2">
        <v>692.66</v>
      </c>
      <c r="O3548" s="2">
        <v>692.66</v>
      </c>
      <c r="P3548" s="2">
        <v>0.86</v>
      </c>
      <c r="Q3548" s="2">
        <v>686.7</v>
      </c>
      <c r="R3548" s="2">
        <v>2</v>
      </c>
      <c r="S3548" s="2">
        <f t="shared" si="165"/>
        <v>7</v>
      </c>
      <c r="T3548" s="2">
        <f t="shared" si="166"/>
        <v>1</v>
      </c>
      <c r="U3548" s="6">
        <f t="shared" si="167"/>
        <v>28.409381273955102</v>
      </c>
    </row>
    <row r="3549" spans="1:21" x14ac:dyDescent="0.3">
      <c r="A3549" s="2" t="s">
        <v>3564</v>
      </c>
      <c r="B3549" s="2" t="s">
        <v>8498</v>
      </c>
      <c r="C3549" s="3">
        <v>45557</v>
      </c>
      <c r="D3549" s="4">
        <v>5</v>
      </c>
      <c r="E3549" s="3">
        <v>45559</v>
      </c>
      <c r="F3549" s="3">
        <v>45562</v>
      </c>
      <c r="G3549" s="3">
        <v>24032</v>
      </c>
      <c r="H3549" s="2" t="s">
        <v>9882</v>
      </c>
      <c r="I3549" s="2" t="s">
        <v>9898</v>
      </c>
      <c r="J3549" s="2" t="s">
        <v>9906</v>
      </c>
      <c r="K3549" s="2" t="s">
        <v>9911</v>
      </c>
      <c r="L3549" s="2" t="s">
        <v>9922</v>
      </c>
      <c r="M3549" s="2">
        <v>8</v>
      </c>
      <c r="N3549" s="2">
        <v>41666.15</v>
      </c>
      <c r="O3549" s="2">
        <v>333329.2</v>
      </c>
      <c r="P3549" s="2">
        <v>13.24</v>
      </c>
      <c r="Q3549" s="2">
        <v>289196.40999999997</v>
      </c>
      <c r="R3549" s="2">
        <v>1</v>
      </c>
      <c r="S3549" s="2">
        <f t="shared" si="165"/>
        <v>5</v>
      </c>
      <c r="T3549" s="2">
        <f t="shared" si="166"/>
        <v>0</v>
      </c>
      <c r="U3549" s="6">
        <f t="shared" si="167"/>
        <v>58.932238193018478</v>
      </c>
    </row>
    <row r="3550" spans="1:21" x14ac:dyDescent="0.3">
      <c r="A3550" s="2" t="s">
        <v>3565</v>
      </c>
      <c r="B3550" s="2" t="s">
        <v>8499</v>
      </c>
      <c r="C3550" s="3">
        <v>45583</v>
      </c>
      <c r="D3550" s="4">
        <v>3</v>
      </c>
      <c r="E3550" s="3">
        <v>45585</v>
      </c>
      <c r="F3550" s="3">
        <v>45589</v>
      </c>
      <c r="G3550" s="3">
        <v>35052</v>
      </c>
      <c r="H3550" s="2" t="s">
        <v>9882</v>
      </c>
      <c r="I3550" s="2" t="s">
        <v>9902</v>
      </c>
      <c r="J3550" s="2" t="s">
        <v>9904</v>
      </c>
      <c r="K3550" s="2" t="s">
        <v>9909</v>
      </c>
      <c r="L3550" s="2" t="s">
        <v>9916</v>
      </c>
      <c r="M3550" s="2">
        <v>4</v>
      </c>
      <c r="N3550" s="2">
        <v>36168.36</v>
      </c>
      <c r="O3550" s="2">
        <v>144673.44</v>
      </c>
      <c r="P3550" s="2">
        <v>24.65</v>
      </c>
      <c r="Q3550" s="2">
        <v>109011.44</v>
      </c>
      <c r="R3550" s="2">
        <v>5</v>
      </c>
      <c r="S3550" s="2">
        <f t="shared" si="165"/>
        <v>6</v>
      </c>
      <c r="T3550" s="2">
        <f t="shared" si="166"/>
        <v>-3</v>
      </c>
      <c r="U3550" s="6">
        <f t="shared" si="167"/>
        <v>28.830991056762183</v>
      </c>
    </row>
    <row r="3551" spans="1:21" x14ac:dyDescent="0.3">
      <c r="A3551" s="2" t="s">
        <v>3566</v>
      </c>
      <c r="B3551" s="2" t="s">
        <v>8500</v>
      </c>
      <c r="C3551" s="3">
        <v>45446</v>
      </c>
      <c r="D3551" s="4">
        <v>8</v>
      </c>
      <c r="E3551" s="3">
        <v>45450</v>
      </c>
      <c r="F3551" s="3">
        <v>45451</v>
      </c>
      <c r="G3551" s="3">
        <v>22956</v>
      </c>
      <c r="H3551" s="2" t="s">
        <v>9880</v>
      </c>
      <c r="I3551" s="2" t="s">
        <v>9897</v>
      </c>
      <c r="J3551" s="2" t="s">
        <v>9904</v>
      </c>
      <c r="K3551" s="2" t="s">
        <v>9912</v>
      </c>
      <c r="L3551" s="2" t="s">
        <v>9930</v>
      </c>
      <c r="M3551" s="2">
        <v>5</v>
      </c>
      <c r="N3551" s="2">
        <v>34377.050000000003</v>
      </c>
      <c r="O3551" s="2">
        <v>171885.25</v>
      </c>
      <c r="P3551" s="2">
        <v>14.74</v>
      </c>
      <c r="Q3551" s="2">
        <v>146549.35999999999</v>
      </c>
      <c r="R3551" s="2">
        <v>1</v>
      </c>
      <c r="S3551" s="2">
        <f t="shared" si="165"/>
        <v>5</v>
      </c>
      <c r="T3551" s="2">
        <f t="shared" si="166"/>
        <v>3</v>
      </c>
      <c r="U3551" s="6">
        <f t="shared" si="167"/>
        <v>61.573595237060537</v>
      </c>
    </row>
    <row r="3552" spans="1:21" x14ac:dyDescent="0.3">
      <c r="A3552" s="2" t="s">
        <v>3567</v>
      </c>
      <c r="B3552" s="2" t="s">
        <v>8501</v>
      </c>
      <c r="C3552" s="3">
        <v>45201</v>
      </c>
      <c r="D3552" s="4">
        <v>7</v>
      </c>
      <c r="E3552" s="3">
        <v>45203</v>
      </c>
      <c r="F3552" s="3">
        <v>45205</v>
      </c>
      <c r="G3552" s="3">
        <v>23620</v>
      </c>
      <c r="H3552" s="2" t="s">
        <v>9881</v>
      </c>
      <c r="I3552" s="2" t="s">
        <v>9890</v>
      </c>
      <c r="J3552" s="2" t="s">
        <v>9905</v>
      </c>
      <c r="K3552" s="2" t="s">
        <v>9910</v>
      </c>
      <c r="L3552" s="2" t="s">
        <v>9917</v>
      </c>
      <c r="M3552" s="2">
        <v>6</v>
      </c>
      <c r="N3552" s="2">
        <v>674.33</v>
      </c>
      <c r="O3552" s="2">
        <v>4045.98</v>
      </c>
      <c r="P3552" s="2">
        <v>2.0699999999999998</v>
      </c>
      <c r="Q3552" s="2">
        <v>3962.23</v>
      </c>
      <c r="R3552" s="2">
        <v>1</v>
      </c>
      <c r="S3552" s="2">
        <f t="shared" si="165"/>
        <v>4</v>
      </c>
      <c r="T3552" s="2">
        <f t="shared" si="166"/>
        <v>3</v>
      </c>
      <c r="U3552" s="6">
        <f t="shared" si="167"/>
        <v>59.08555783709788</v>
      </c>
    </row>
    <row r="3553" spans="1:21" x14ac:dyDescent="0.3">
      <c r="A3553" s="2" t="s">
        <v>3568</v>
      </c>
      <c r="B3553" s="2" t="s">
        <v>8502</v>
      </c>
      <c r="C3553" s="3">
        <v>45802</v>
      </c>
      <c r="D3553" s="4">
        <v>6</v>
      </c>
      <c r="E3553" s="3">
        <v>45804</v>
      </c>
      <c r="F3553" s="3">
        <v>45809</v>
      </c>
      <c r="G3553" s="3">
        <v>29561</v>
      </c>
      <c r="H3553" s="2" t="s">
        <v>9880</v>
      </c>
      <c r="I3553" s="2" t="s">
        <v>9901</v>
      </c>
      <c r="J3553" s="2" t="s">
        <v>9904</v>
      </c>
      <c r="K3553" s="2" t="s">
        <v>9912</v>
      </c>
      <c r="L3553" s="2" t="s">
        <v>9920</v>
      </c>
      <c r="M3553" s="2">
        <v>4</v>
      </c>
      <c r="N3553" s="2">
        <v>18685.330000000002</v>
      </c>
      <c r="O3553" s="2">
        <v>74741.320000000007</v>
      </c>
      <c r="P3553" s="2">
        <v>9.32</v>
      </c>
      <c r="Q3553" s="2">
        <v>67775.429999999993</v>
      </c>
      <c r="R3553" s="2">
        <v>4</v>
      </c>
      <c r="S3553" s="2">
        <f t="shared" si="165"/>
        <v>7</v>
      </c>
      <c r="T3553" s="2">
        <f t="shared" si="166"/>
        <v>-1</v>
      </c>
      <c r="U3553" s="6">
        <f t="shared" si="167"/>
        <v>44.464111415307705</v>
      </c>
    </row>
    <row r="3554" spans="1:21" x14ac:dyDescent="0.3">
      <c r="A3554" s="2" t="s">
        <v>3569</v>
      </c>
      <c r="B3554" s="2" t="s">
        <v>8503</v>
      </c>
      <c r="C3554" s="3">
        <v>45654</v>
      </c>
      <c r="D3554" s="4">
        <v>5</v>
      </c>
      <c r="E3554" s="3">
        <v>45659</v>
      </c>
      <c r="F3554" s="3">
        <v>45662</v>
      </c>
      <c r="G3554" s="3">
        <v>34313</v>
      </c>
      <c r="H3554" s="2" t="s">
        <v>9881</v>
      </c>
      <c r="I3554" s="2" t="s">
        <v>9894</v>
      </c>
      <c r="J3554" s="2" t="s">
        <v>9905</v>
      </c>
      <c r="K3554" s="2" t="s">
        <v>9910</v>
      </c>
      <c r="L3554" s="2" t="s">
        <v>9917</v>
      </c>
      <c r="M3554" s="2">
        <v>5</v>
      </c>
      <c r="N3554" s="2">
        <v>41914.11</v>
      </c>
      <c r="O3554" s="2">
        <v>209570.55</v>
      </c>
      <c r="P3554" s="2">
        <v>21.14</v>
      </c>
      <c r="Q3554" s="2">
        <v>165267.34</v>
      </c>
      <c r="R3554" s="2">
        <v>3</v>
      </c>
      <c r="S3554" s="2">
        <f t="shared" si="165"/>
        <v>8</v>
      </c>
      <c r="T3554" s="2">
        <f t="shared" si="166"/>
        <v>-3</v>
      </c>
      <c r="U3554" s="6">
        <f t="shared" si="167"/>
        <v>31.049965776865161</v>
      </c>
    </row>
    <row r="3555" spans="1:21" x14ac:dyDescent="0.3">
      <c r="A3555" s="2" t="s">
        <v>3570</v>
      </c>
      <c r="B3555" s="2" t="s">
        <v>8504</v>
      </c>
      <c r="C3555" s="3">
        <v>45441</v>
      </c>
      <c r="D3555" s="4">
        <v>10</v>
      </c>
      <c r="E3555" s="3">
        <v>45442</v>
      </c>
      <c r="F3555" s="3">
        <v>45445</v>
      </c>
      <c r="G3555" s="3">
        <v>30638</v>
      </c>
      <c r="H3555" s="2" t="s">
        <v>9880</v>
      </c>
      <c r="I3555" s="2" t="s">
        <v>9889</v>
      </c>
      <c r="J3555" s="2" t="s">
        <v>9904</v>
      </c>
      <c r="K3555" s="2" t="s">
        <v>9909</v>
      </c>
      <c r="L3555" s="2" t="s">
        <v>9927</v>
      </c>
      <c r="M3555" s="2">
        <v>5</v>
      </c>
      <c r="N3555" s="2">
        <v>23638.86</v>
      </c>
      <c r="O3555" s="2">
        <v>118194.3</v>
      </c>
      <c r="P3555" s="2">
        <v>5.48</v>
      </c>
      <c r="Q3555" s="2">
        <v>111717.25</v>
      </c>
      <c r="R3555" s="2">
        <v>5</v>
      </c>
      <c r="S3555" s="2">
        <f t="shared" si="165"/>
        <v>4</v>
      </c>
      <c r="T3555" s="2">
        <f t="shared" si="166"/>
        <v>6</v>
      </c>
      <c r="U3555" s="6">
        <f t="shared" si="167"/>
        <v>40.527084283944987</v>
      </c>
    </row>
    <row r="3556" spans="1:21" x14ac:dyDescent="0.3">
      <c r="A3556" s="2" t="s">
        <v>3571</v>
      </c>
      <c r="B3556" s="2" t="s">
        <v>8505</v>
      </c>
      <c r="C3556" s="3">
        <v>45557</v>
      </c>
      <c r="D3556" s="4">
        <v>4</v>
      </c>
      <c r="E3556" s="3">
        <v>45561</v>
      </c>
      <c r="F3556" s="3">
        <v>45566</v>
      </c>
      <c r="G3556" s="3">
        <v>31277</v>
      </c>
      <c r="H3556" s="2" t="s">
        <v>9881</v>
      </c>
      <c r="I3556" s="2" t="s">
        <v>9885</v>
      </c>
      <c r="J3556" s="2" t="s">
        <v>9903</v>
      </c>
      <c r="K3556" s="2" t="s">
        <v>9908</v>
      </c>
      <c r="L3556" s="2" t="s">
        <v>9918</v>
      </c>
      <c r="M3556" s="2">
        <v>1</v>
      </c>
      <c r="N3556" s="2">
        <v>48185.36</v>
      </c>
      <c r="O3556" s="2">
        <v>48185.36</v>
      </c>
      <c r="P3556" s="2">
        <v>9.2100000000000009</v>
      </c>
      <c r="Q3556" s="2">
        <v>43747.49</v>
      </c>
      <c r="R3556" s="2">
        <v>3</v>
      </c>
      <c r="S3556" s="2">
        <f t="shared" si="165"/>
        <v>9</v>
      </c>
      <c r="T3556" s="2">
        <f t="shared" si="166"/>
        <v>-5</v>
      </c>
      <c r="U3556" s="6">
        <f t="shared" si="167"/>
        <v>39.096509240246405</v>
      </c>
    </row>
    <row r="3557" spans="1:21" x14ac:dyDescent="0.3">
      <c r="A3557" s="2" t="s">
        <v>3572</v>
      </c>
      <c r="B3557" s="2" t="s">
        <v>8506</v>
      </c>
      <c r="C3557" s="3">
        <v>45505</v>
      </c>
      <c r="D3557" s="4">
        <v>5</v>
      </c>
      <c r="E3557" s="3">
        <v>45507</v>
      </c>
      <c r="F3557" s="3">
        <v>45511</v>
      </c>
      <c r="G3557" s="3">
        <v>25433</v>
      </c>
      <c r="H3557" s="2" t="s">
        <v>9879</v>
      </c>
      <c r="I3557" s="2" t="s">
        <v>9900</v>
      </c>
      <c r="J3557" s="2" t="s">
        <v>9903</v>
      </c>
      <c r="K3557" s="2" t="s">
        <v>9907</v>
      </c>
      <c r="L3557" s="2" t="s">
        <v>9913</v>
      </c>
      <c r="M3557" s="2">
        <v>1</v>
      </c>
      <c r="N3557" s="2">
        <v>28590.34</v>
      </c>
      <c r="O3557" s="2">
        <v>28590.34</v>
      </c>
      <c r="P3557" s="2">
        <v>1.93</v>
      </c>
      <c r="Q3557" s="2">
        <v>28038.55</v>
      </c>
      <c r="R3557" s="2">
        <v>2</v>
      </c>
      <c r="S3557" s="2">
        <f t="shared" si="165"/>
        <v>6</v>
      </c>
      <c r="T3557" s="2">
        <f t="shared" si="166"/>
        <v>-1</v>
      </c>
      <c r="U3557" s="6">
        <f t="shared" si="167"/>
        <v>54.954140999315534</v>
      </c>
    </row>
    <row r="3558" spans="1:21" x14ac:dyDescent="0.3">
      <c r="A3558" s="2" t="s">
        <v>3573</v>
      </c>
      <c r="B3558" s="2" t="s">
        <v>6424</v>
      </c>
      <c r="C3558" s="3">
        <v>45488</v>
      </c>
      <c r="D3558" s="4">
        <v>5</v>
      </c>
      <c r="E3558" s="3">
        <v>45490</v>
      </c>
      <c r="F3558" s="3">
        <v>45492</v>
      </c>
      <c r="G3558" s="3">
        <v>31543</v>
      </c>
      <c r="H3558" s="2" t="s">
        <v>9882</v>
      </c>
      <c r="I3558" s="2" t="s">
        <v>9895</v>
      </c>
      <c r="J3558" s="2" t="s">
        <v>9903</v>
      </c>
      <c r="K3558" s="2" t="s">
        <v>9908</v>
      </c>
      <c r="L3558" s="2" t="s">
        <v>9915</v>
      </c>
      <c r="M3558" s="2">
        <v>6</v>
      </c>
      <c r="N3558" s="2">
        <v>48929.64</v>
      </c>
      <c r="O3558" s="2">
        <v>293577.84000000003</v>
      </c>
      <c r="P3558" s="2">
        <v>3.07</v>
      </c>
      <c r="Q3558" s="2">
        <v>284565</v>
      </c>
      <c r="R3558" s="2">
        <v>1</v>
      </c>
      <c r="S3558" s="2">
        <f t="shared" si="165"/>
        <v>4</v>
      </c>
      <c r="T3558" s="2">
        <f t="shared" si="166"/>
        <v>1</v>
      </c>
      <c r="U3558" s="6">
        <f t="shared" si="167"/>
        <v>38.178659178659174</v>
      </c>
    </row>
    <row r="3559" spans="1:21" x14ac:dyDescent="0.3">
      <c r="A3559" s="2" t="s">
        <v>3574</v>
      </c>
      <c r="B3559" s="2" t="s">
        <v>8507</v>
      </c>
      <c r="C3559" s="3">
        <v>45474</v>
      </c>
      <c r="D3559" s="4">
        <v>8</v>
      </c>
      <c r="E3559" s="3">
        <v>45478</v>
      </c>
      <c r="F3559" s="3">
        <v>45479</v>
      </c>
      <c r="G3559" s="3">
        <v>27944</v>
      </c>
      <c r="H3559" s="2" t="s">
        <v>9881</v>
      </c>
      <c r="I3559" s="2" t="s">
        <v>9899</v>
      </c>
      <c r="J3559" s="2" t="s">
        <v>9904</v>
      </c>
      <c r="K3559" s="2" t="s">
        <v>9912</v>
      </c>
      <c r="L3559" s="2" t="s">
        <v>9933</v>
      </c>
      <c r="M3559" s="2">
        <v>6</v>
      </c>
      <c r="N3559" s="2">
        <v>41794.81</v>
      </c>
      <c r="O3559" s="2">
        <v>250768.86</v>
      </c>
      <c r="P3559" s="2">
        <v>15.27</v>
      </c>
      <c r="Q3559" s="2">
        <v>212476.46</v>
      </c>
      <c r="R3559" s="2">
        <v>1</v>
      </c>
      <c r="S3559" s="2">
        <f t="shared" si="165"/>
        <v>5</v>
      </c>
      <c r="T3559" s="2">
        <f t="shared" si="166"/>
        <v>3</v>
      </c>
      <c r="U3559" s="6">
        <f t="shared" si="167"/>
        <v>47.992513129958652</v>
      </c>
    </row>
    <row r="3560" spans="1:21" x14ac:dyDescent="0.3">
      <c r="A3560" s="2" t="s">
        <v>3575</v>
      </c>
      <c r="B3560" s="2" t="s">
        <v>8508</v>
      </c>
      <c r="C3560" s="3">
        <v>45503</v>
      </c>
      <c r="D3560" s="4">
        <v>3</v>
      </c>
      <c r="E3560" s="3">
        <v>45505</v>
      </c>
      <c r="F3560" s="3">
        <v>45506</v>
      </c>
      <c r="G3560" s="3">
        <v>38406</v>
      </c>
      <c r="H3560" s="2" t="s">
        <v>9882</v>
      </c>
      <c r="I3560" s="2" t="s">
        <v>9898</v>
      </c>
      <c r="J3560" s="2" t="s">
        <v>9904</v>
      </c>
      <c r="K3560" s="2" t="s">
        <v>9909</v>
      </c>
      <c r="L3560" s="2" t="s">
        <v>9929</v>
      </c>
      <c r="M3560" s="2">
        <v>8</v>
      </c>
      <c r="N3560" s="2">
        <v>15620.92</v>
      </c>
      <c r="O3560" s="2">
        <v>124967.36</v>
      </c>
      <c r="P3560" s="2">
        <v>17.760000000000002</v>
      </c>
      <c r="Q3560" s="2">
        <v>102773.16</v>
      </c>
      <c r="R3560" s="2">
        <v>5</v>
      </c>
      <c r="S3560" s="2">
        <f t="shared" si="165"/>
        <v>3</v>
      </c>
      <c r="T3560" s="2">
        <f t="shared" si="166"/>
        <v>0</v>
      </c>
      <c r="U3560" s="6">
        <f t="shared" si="167"/>
        <v>19.430527036276523</v>
      </c>
    </row>
    <row r="3561" spans="1:21" x14ac:dyDescent="0.3">
      <c r="A3561" s="2" t="s">
        <v>3576</v>
      </c>
      <c r="B3561" s="2" t="s">
        <v>8509</v>
      </c>
      <c r="C3561" s="3">
        <v>45582</v>
      </c>
      <c r="D3561" s="4">
        <v>8</v>
      </c>
      <c r="E3561" s="3">
        <v>45585</v>
      </c>
      <c r="F3561" s="3">
        <v>45586</v>
      </c>
      <c r="G3561" s="3">
        <v>32355</v>
      </c>
      <c r="H3561" s="2" t="s">
        <v>9879</v>
      </c>
      <c r="I3561" s="2" t="s">
        <v>9883</v>
      </c>
      <c r="J3561" s="2" t="s">
        <v>9904</v>
      </c>
      <c r="K3561" s="2" t="s">
        <v>9912</v>
      </c>
      <c r="L3561" s="2" t="s">
        <v>9930</v>
      </c>
      <c r="M3561" s="2">
        <v>1</v>
      </c>
      <c r="N3561" s="2">
        <v>46828.73</v>
      </c>
      <c r="O3561" s="2">
        <v>46828.73</v>
      </c>
      <c r="P3561" s="2">
        <v>27.47</v>
      </c>
      <c r="Q3561" s="2">
        <v>33964.879999999997</v>
      </c>
      <c r="R3561" s="2">
        <v>1</v>
      </c>
      <c r="S3561" s="2">
        <f t="shared" si="165"/>
        <v>4</v>
      </c>
      <c r="T3561" s="2">
        <f t="shared" si="166"/>
        <v>4</v>
      </c>
      <c r="U3561" s="6">
        <f t="shared" si="167"/>
        <v>36.211542730299669</v>
      </c>
    </row>
    <row r="3562" spans="1:21" x14ac:dyDescent="0.3">
      <c r="A3562" s="2" t="s">
        <v>3577</v>
      </c>
      <c r="B3562" s="2" t="s">
        <v>8510</v>
      </c>
      <c r="C3562" s="3">
        <v>45730</v>
      </c>
      <c r="D3562" s="4">
        <v>10</v>
      </c>
      <c r="E3562" s="3">
        <v>45731</v>
      </c>
      <c r="F3562" s="3">
        <v>45735</v>
      </c>
      <c r="G3562" s="3">
        <v>29452</v>
      </c>
      <c r="H3562" s="2" t="s">
        <v>9879</v>
      </c>
      <c r="I3562" s="2" t="s">
        <v>9893</v>
      </c>
      <c r="J3562" s="2" t="s">
        <v>9903</v>
      </c>
      <c r="K3562" s="2" t="s">
        <v>9908</v>
      </c>
      <c r="L3562" s="2" t="s">
        <v>9915</v>
      </c>
      <c r="M3562" s="2">
        <v>9</v>
      </c>
      <c r="N3562" s="2">
        <v>10450.379999999999</v>
      </c>
      <c r="O3562" s="2">
        <v>94053.42</v>
      </c>
      <c r="P3562" s="2">
        <v>22.97</v>
      </c>
      <c r="Q3562" s="2">
        <v>72449.350000000006</v>
      </c>
      <c r="R3562" s="2">
        <v>3</v>
      </c>
      <c r="S3562" s="2">
        <f t="shared" si="165"/>
        <v>5</v>
      </c>
      <c r="T3562" s="2">
        <f t="shared" si="166"/>
        <v>5</v>
      </c>
      <c r="U3562" s="6">
        <f t="shared" si="167"/>
        <v>44.565408879895251</v>
      </c>
    </row>
    <row r="3563" spans="1:21" x14ac:dyDescent="0.3">
      <c r="A3563" s="2" t="s">
        <v>3578</v>
      </c>
      <c r="B3563" s="2" t="s">
        <v>8511</v>
      </c>
      <c r="C3563" s="3">
        <v>45196</v>
      </c>
      <c r="D3563" s="4">
        <v>10</v>
      </c>
      <c r="E3563" s="3">
        <v>45198</v>
      </c>
      <c r="F3563" s="3">
        <v>45201</v>
      </c>
      <c r="G3563" s="3">
        <v>39261</v>
      </c>
      <c r="H3563" s="2" t="s">
        <v>9880</v>
      </c>
      <c r="I3563" s="2" t="s">
        <v>9884</v>
      </c>
      <c r="J3563" s="2" t="s">
        <v>9903</v>
      </c>
      <c r="K3563" s="2" t="s">
        <v>9908</v>
      </c>
      <c r="L3563" s="2" t="s">
        <v>9915</v>
      </c>
      <c r="M3563" s="2">
        <v>3</v>
      </c>
      <c r="N3563" s="2">
        <v>28006.71</v>
      </c>
      <c r="O3563" s="2">
        <v>84020.13</v>
      </c>
      <c r="P3563" s="2">
        <v>28.41</v>
      </c>
      <c r="Q3563" s="2">
        <v>60150.01</v>
      </c>
      <c r="R3563" s="2">
        <v>5</v>
      </c>
      <c r="S3563" s="2">
        <f t="shared" si="165"/>
        <v>5</v>
      </c>
      <c r="T3563" s="2">
        <f t="shared" si="166"/>
        <v>5</v>
      </c>
      <c r="U3563" s="6">
        <f t="shared" si="167"/>
        <v>16.249798679336447</v>
      </c>
    </row>
    <row r="3564" spans="1:21" x14ac:dyDescent="0.3">
      <c r="A3564" s="2" t="s">
        <v>3579</v>
      </c>
      <c r="B3564" s="2" t="s">
        <v>8512</v>
      </c>
      <c r="C3564" s="3">
        <v>45776</v>
      </c>
      <c r="D3564" s="4">
        <v>5</v>
      </c>
      <c r="E3564" s="3">
        <v>45778</v>
      </c>
      <c r="F3564" s="3">
        <v>45782</v>
      </c>
      <c r="G3564" s="3">
        <v>25849</v>
      </c>
      <c r="H3564" s="2" t="s">
        <v>9880</v>
      </c>
      <c r="I3564" s="2" t="s">
        <v>9889</v>
      </c>
      <c r="J3564" s="2" t="s">
        <v>9906</v>
      </c>
      <c r="K3564" s="2" t="s">
        <v>9911</v>
      </c>
      <c r="L3564" s="2" t="s">
        <v>9936</v>
      </c>
      <c r="M3564" s="2">
        <v>8</v>
      </c>
      <c r="N3564" s="2">
        <v>30161.759999999998</v>
      </c>
      <c r="O3564" s="2">
        <v>241294.07999999999</v>
      </c>
      <c r="P3564" s="2">
        <v>11.38</v>
      </c>
      <c r="Q3564" s="2">
        <v>213834.81</v>
      </c>
      <c r="R3564" s="2">
        <v>5</v>
      </c>
      <c r="S3564" s="2">
        <f t="shared" si="165"/>
        <v>6</v>
      </c>
      <c r="T3564" s="2">
        <f t="shared" si="166"/>
        <v>-1</v>
      </c>
      <c r="U3564" s="6">
        <f t="shared" si="167"/>
        <v>54.557152635181382</v>
      </c>
    </row>
    <row r="3565" spans="1:21" x14ac:dyDescent="0.3">
      <c r="A3565" s="2" t="s">
        <v>3580</v>
      </c>
      <c r="B3565" s="2" t="s">
        <v>8513</v>
      </c>
      <c r="C3565" s="3">
        <v>45396</v>
      </c>
      <c r="D3565" s="4">
        <v>8</v>
      </c>
      <c r="E3565" s="3">
        <v>45401</v>
      </c>
      <c r="F3565" s="3">
        <v>45403</v>
      </c>
      <c r="G3565" s="3">
        <v>24179</v>
      </c>
      <c r="H3565" s="2" t="s">
        <v>9882</v>
      </c>
      <c r="I3565" s="2" t="s">
        <v>9887</v>
      </c>
      <c r="J3565" s="2" t="s">
        <v>9905</v>
      </c>
      <c r="K3565" s="2" t="s">
        <v>9910</v>
      </c>
      <c r="L3565" s="2" t="s">
        <v>9935</v>
      </c>
      <c r="M3565" s="2">
        <v>6</v>
      </c>
      <c r="N3565" s="2">
        <v>24250.87</v>
      </c>
      <c r="O3565" s="2">
        <v>145505.22</v>
      </c>
      <c r="P3565" s="2">
        <v>23.46</v>
      </c>
      <c r="Q3565" s="2">
        <v>111369.7</v>
      </c>
      <c r="R3565" s="2">
        <v>2</v>
      </c>
      <c r="S3565" s="2">
        <f t="shared" si="165"/>
        <v>7</v>
      </c>
      <c r="T3565" s="2">
        <f t="shared" si="166"/>
        <v>1</v>
      </c>
      <c r="U3565" s="6">
        <f t="shared" si="167"/>
        <v>58.088306264501163</v>
      </c>
    </row>
    <row r="3566" spans="1:21" x14ac:dyDescent="0.3">
      <c r="A3566" s="2" t="s">
        <v>3581</v>
      </c>
      <c r="B3566" s="2" t="s">
        <v>8514</v>
      </c>
      <c r="C3566" s="3">
        <v>45203</v>
      </c>
      <c r="D3566" s="4">
        <v>8</v>
      </c>
      <c r="E3566" s="3">
        <v>45205</v>
      </c>
      <c r="F3566" s="3">
        <v>45210</v>
      </c>
      <c r="G3566" s="3">
        <v>28824</v>
      </c>
      <c r="H3566" s="2" t="s">
        <v>9882</v>
      </c>
      <c r="I3566" s="2" t="s">
        <v>9887</v>
      </c>
      <c r="J3566" s="2" t="s">
        <v>9905</v>
      </c>
      <c r="K3566" s="2" t="s">
        <v>9910</v>
      </c>
      <c r="L3566" s="2" t="s">
        <v>9924</v>
      </c>
      <c r="M3566" s="2">
        <v>1</v>
      </c>
      <c r="N3566" s="2">
        <v>27166.04</v>
      </c>
      <c r="O3566" s="2">
        <v>27166.04</v>
      </c>
      <c r="P3566" s="2">
        <v>5.65</v>
      </c>
      <c r="Q3566" s="2">
        <v>25631.16</v>
      </c>
      <c r="R3566" s="2">
        <v>2</v>
      </c>
      <c r="S3566" s="2">
        <f t="shared" si="165"/>
        <v>7</v>
      </c>
      <c r="T3566" s="2">
        <f t="shared" si="166"/>
        <v>1</v>
      </c>
      <c r="U3566" s="6">
        <f t="shared" si="167"/>
        <v>44.844592583774777</v>
      </c>
    </row>
    <row r="3567" spans="1:21" x14ac:dyDescent="0.3">
      <c r="A3567" s="2" t="s">
        <v>3582</v>
      </c>
      <c r="B3567" s="2" t="s">
        <v>8515</v>
      </c>
      <c r="C3567" s="3">
        <v>45360</v>
      </c>
      <c r="D3567" s="4">
        <v>7</v>
      </c>
      <c r="E3567" s="3">
        <v>45365</v>
      </c>
      <c r="F3567" s="3">
        <v>45367</v>
      </c>
      <c r="G3567" s="3">
        <v>29310</v>
      </c>
      <c r="H3567" s="2" t="s">
        <v>9879</v>
      </c>
      <c r="I3567" s="2" t="s">
        <v>9900</v>
      </c>
      <c r="J3567" s="2" t="s">
        <v>9904</v>
      </c>
      <c r="K3567" s="2" t="s">
        <v>9909</v>
      </c>
      <c r="L3567" s="2" t="s">
        <v>9927</v>
      </c>
      <c r="M3567" s="2">
        <v>2</v>
      </c>
      <c r="N3567" s="2">
        <v>18842.240000000002</v>
      </c>
      <c r="O3567" s="2">
        <v>37684.480000000003</v>
      </c>
      <c r="P3567" s="2">
        <v>8.33</v>
      </c>
      <c r="Q3567" s="2">
        <v>34545.360000000001</v>
      </c>
      <c r="R3567" s="2">
        <v>1</v>
      </c>
      <c r="S3567" s="2">
        <f t="shared" si="165"/>
        <v>7</v>
      </c>
      <c r="T3567" s="2">
        <f t="shared" si="166"/>
        <v>0</v>
      </c>
      <c r="U3567" s="6">
        <f t="shared" si="167"/>
        <v>43.940500091257533</v>
      </c>
    </row>
    <row r="3568" spans="1:21" x14ac:dyDescent="0.3">
      <c r="A3568" s="2" t="s">
        <v>3583</v>
      </c>
      <c r="B3568" s="2" t="s">
        <v>8516</v>
      </c>
      <c r="C3568" s="3">
        <v>45574</v>
      </c>
      <c r="D3568" s="4">
        <v>8</v>
      </c>
      <c r="E3568" s="3">
        <v>45575</v>
      </c>
      <c r="F3568" s="3">
        <v>45576</v>
      </c>
      <c r="G3568" s="3">
        <v>30589</v>
      </c>
      <c r="H3568" s="2" t="s">
        <v>9879</v>
      </c>
      <c r="I3568" s="2" t="s">
        <v>9893</v>
      </c>
      <c r="J3568" s="2" t="s">
        <v>9903</v>
      </c>
      <c r="K3568" s="2" t="s">
        <v>9907</v>
      </c>
      <c r="L3568" s="2" t="s">
        <v>9932</v>
      </c>
      <c r="M3568" s="2">
        <v>8</v>
      </c>
      <c r="N3568" s="2">
        <v>45927.64</v>
      </c>
      <c r="O3568" s="2">
        <v>367421.12</v>
      </c>
      <c r="P3568" s="2">
        <v>8.07</v>
      </c>
      <c r="Q3568" s="2">
        <v>337770.23999999999</v>
      </c>
      <c r="R3568" s="2">
        <v>1</v>
      </c>
      <c r="S3568" s="2">
        <f t="shared" si="165"/>
        <v>2</v>
      </c>
      <c r="T3568" s="2">
        <f t="shared" si="166"/>
        <v>6</v>
      </c>
      <c r="U3568" s="6">
        <f t="shared" si="167"/>
        <v>41.025356886774006</v>
      </c>
    </row>
    <row r="3569" spans="1:21" x14ac:dyDescent="0.3">
      <c r="A3569" s="2" t="s">
        <v>3584</v>
      </c>
      <c r="B3569" s="2" t="s">
        <v>8517</v>
      </c>
      <c r="C3569" s="3">
        <v>45499</v>
      </c>
      <c r="D3569" s="4">
        <v>9</v>
      </c>
      <c r="E3569" s="3">
        <v>45502</v>
      </c>
      <c r="F3569" s="3">
        <v>45505</v>
      </c>
      <c r="G3569" s="3">
        <v>32749</v>
      </c>
      <c r="H3569" s="2" t="s">
        <v>9882</v>
      </c>
      <c r="I3569" s="2" t="s">
        <v>9888</v>
      </c>
      <c r="J3569" s="2" t="s">
        <v>9903</v>
      </c>
      <c r="K3569" s="2" t="s">
        <v>9907</v>
      </c>
      <c r="L3569" s="2" t="s">
        <v>9913</v>
      </c>
      <c r="M3569" s="2">
        <v>7</v>
      </c>
      <c r="N3569" s="2">
        <v>21625.47</v>
      </c>
      <c r="O3569" s="2">
        <v>151378.29</v>
      </c>
      <c r="P3569" s="2">
        <v>26.67</v>
      </c>
      <c r="Q3569" s="2">
        <v>111005.7</v>
      </c>
      <c r="R3569" s="2">
        <v>2</v>
      </c>
      <c r="S3569" s="2">
        <f t="shared" si="165"/>
        <v>6</v>
      </c>
      <c r="T3569" s="2">
        <f t="shared" si="166"/>
        <v>3</v>
      </c>
      <c r="U3569" s="6">
        <f t="shared" si="167"/>
        <v>34.907597535934293</v>
      </c>
    </row>
    <row r="3570" spans="1:21" x14ac:dyDescent="0.3">
      <c r="A3570" s="2" t="s">
        <v>3585</v>
      </c>
      <c r="B3570" s="2" t="s">
        <v>8518</v>
      </c>
      <c r="C3570" s="3">
        <v>45877</v>
      </c>
      <c r="D3570" s="4">
        <v>3</v>
      </c>
      <c r="E3570" s="3">
        <v>45881</v>
      </c>
      <c r="F3570" s="3">
        <v>45883</v>
      </c>
      <c r="G3570" s="3">
        <v>23407</v>
      </c>
      <c r="H3570" s="2" t="s">
        <v>9879</v>
      </c>
      <c r="I3570" s="2" t="s">
        <v>9893</v>
      </c>
      <c r="J3570" s="2" t="s">
        <v>9906</v>
      </c>
      <c r="K3570" s="2" t="s">
        <v>9911</v>
      </c>
      <c r="L3570" s="2" t="s">
        <v>9919</v>
      </c>
      <c r="M3570" s="2">
        <v>10</v>
      </c>
      <c r="N3570" s="2">
        <v>46336.24</v>
      </c>
      <c r="O3570" s="2">
        <v>463362.4</v>
      </c>
      <c r="P3570" s="2">
        <v>16.02</v>
      </c>
      <c r="Q3570" s="2">
        <v>389131.74</v>
      </c>
      <c r="R3570" s="2">
        <v>1</v>
      </c>
      <c r="S3570" s="2">
        <f t="shared" si="165"/>
        <v>6</v>
      </c>
      <c r="T3570" s="2">
        <f t="shared" si="166"/>
        <v>-3</v>
      </c>
      <c r="U3570" s="6">
        <f t="shared" si="167"/>
        <v>61.518148900468077</v>
      </c>
    </row>
    <row r="3571" spans="1:21" x14ac:dyDescent="0.3">
      <c r="A3571" s="2" t="s">
        <v>3586</v>
      </c>
      <c r="B3571" s="2" t="s">
        <v>8519</v>
      </c>
      <c r="C3571" s="3">
        <v>45780</v>
      </c>
      <c r="D3571" s="4">
        <v>9</v>
      </c>
      <c r="E3571" s="3">
        <v>45782</v>
      </c>
      <c r="F3571" s="3">
        <v>45787</v>
      </c>
      <c r="G3571" s="3">
        <v>23297</v>
      </c>
      <c r="H3571" s="2" t="s">
        <v>9880</v>
      </c>
      <c r="I3571" s="2" t="s">
        <v>9884</v>
      </c>
      <c r="J3571" s="2" t="s">
        <v>9906</v>
      </c>
      <c r="K3571" s="2" t="s">
        <v>9911</v>
      </c>
      <c r="L3571" s="2" t="s">
        <v>9926</v>
      </c>
      <c r="M3571" s="2">
        <v>1</v>
      </c>
      <c r="N3571" s="2">
        <v>22132.16</v>
      </c>
      <c r="O3571" s="2">
        <v>22132.16</v>
      </c>
      <c r="P3571" s="2">
        <v>8.11</v>
      </c>
      <c r="Q3571" s="2">
        <v>20337.240000000002</v>
      </c>
      <c r="R3571" s="2">
        <v>2</v>
      </c>
      <c r="S3571" s="2">
        <f t="shared" si="165"/>
        <v>7</v>
      </c>
      <c r="T3571" s="2">
        <f t="shared" si="166"/>
        <v>2</v>
      </c>
      <c r="U3571" s="6">
        <f t="shared" si="167"/>
        <v>61.554430489765764</v>
      </c>
    </row>
    <row r="3572" spans="1:21" x14ac:dyDescent="0.3">
      <c r="A3572" s="2" t="s">
        <v>3587</v>
      </c>
      <c r="B3572" s="2" t="s">
        <v>8520</v>
      </c>
      <c r="C3572" s="3">
        <v>45479</v>
      </c>
      <c r="D3572" s="4">
        <v>8</v>
      </c>
      <c r="E3572" s="3">
        <v>45484</v>
      </c>
      <c r="F3572" s="3">
        <v>45488</v>
      </c>
      <c r="G3572" s="3">
        <v>28566</v>
      </c>
      <c r="H3572" s="2" t="s">
        <v>9881</v>
      </c>
      <c r="I3572" s="2" t="s">
        <v>9890</v>
      </c>
      <c r="J3572" s="2" t="s">
        <v>9904</v>
      </c>
      <c r="K3572" s="2" t="s">
        <v>9909</v>
      </c>
      <c r="L3572" s="2" t="s">
        <v>9929</v>
      </c>
      <c r="M3572" s="2">
        <v>9</v>
      </c>
      <c r="N3572" s="2">
        <v>3072.84</v>
      </c>
      <c r="O3572" s="2">
        <v>27655.56</v>
      </c>
      <c r="P3572" s="2">
        <v>16.239999999999998</v>
      </c>
      <c r="Q3572" s="2">
        <v>23164.3</v>
      </c>
      <c r="R3572" s="2">
        <v>1</v>
      </c>
      <c r="S3572" s="2">
        <f t="shared" si="165"/>
        <v>9</v>
      </c>
      <c r="T3572" s="2">
        <f t="shared" si="166"/>
        <v>-1</v>
      </c>
      <c r="U3572" s="6">
        <f t="shared" si="167"/>
        <v>46.30459602726161</v>
      </c>
    </row>
    <row r="3573" spans="1:21" x14ac:dyDescent="0.3">
      <c r="A3573" s="2" t="s">
        <v>3588</v>
      </c>
      <c r="B3573" s="2" t="s">
        <v>8521</v>
      </c>
      <c r="C3573" s="3">
        <v>45664</v>
      </c>
      <c r="D3573" s="4">
        <v>10</v>
      </c>
      <c r="E3573" s="3">
        <v>45668</v>
      </c>
      <c r="F3573" s="3">
        <v>45672</v>
      </c>
      <c r="G3573" s="3">
        <v>21918</v>
      </c>
      <c r="H3573" s="2" t="s">
        <v>9880</v>
      </c>
      <c r="I3573" s="2" t="s">
        <v>9897</v>
      </c>
      <c r="J3573" s="2" t="s">
        <v>9906</v>
      </c>
      <c r="K3573" s="2" t="s">
        <v>9911</v>
      </c>
      <c r="L3573" s="2" t="s">
        <v>9936</v>
      </c>
      <c r="M3573" s="2">
        <v>7</v>
      </c>
      <c r="N3573" s="2">
        <v>28633.759999999998</v>
      </c>
      <c r="O3573" s="2">
        <v>200436.32</v>
      </c>
      <c r="P3573" s="2">
        <v>26.36</v>
      </c>
      <c r="Q3573" s="2">
        <v>147601.31</v>
      </c>
      <c r="R3573" s="2">
        <v>1</v>
      </c>
      <c r="S3573" s="2">
        <f t="shared" si="165"/>
        <v>8</v>
      </c>
      <c r="T3573" s="2">
        <f t="shared" si="166"/>
        <v>2</v>
      </c>
      <c r="U3573" s="6">
        <f t="shared" si="167"/>
        <v>65.011656365371053</v>
      </c>
    </row>
    <row r="3574" spans="1:21" x14ac:dyDescent="0.3">
      <c r="A3574" s="2" t="s">
        <v>3589</v>
      </c>
      <c r="B3574" s="2" t="s">
        <v>8522</v>
      </c>
      <c r="C3574" s="3">
        <v>45312</v>
      </c>
      <c r="D3574" s="4">
        <v>8</v>
      </c>
      <c r="E3574" s="3">
        <v>45315</v>
      </c>
      <c r="F3574" s="3">
        <v>45317</v>
      </c>
      <c r="G3574" s="3">
        <v>36897</v>
      </c>
      <c r="H3574" s="2" t="s">
        <v>9882</v>
      </c>
      <c r="I3574" s="2" t="s">
        <v>9887</v>
      </c>
      <c r="J3574" s="2" t="s">
        <v>9903</v>
      </c>
      <c r="K3574" s="2" t="s">
        <v>9908</v>
      </c>
      <c r="L3574" s="2" t="s">
        <v>9918</v>
      </c>
      <c r="M3574" s="2">
        <v>2</v>
      </c>
      <c r="N3574" s="2">
        <v>20360.46</v>
      </c>
      <c r="O3574" s="2">
        <v>40720.92</v>
      </c>
      <c r="P3574" s="2">
        <v>29.32</v>
      </c>
      <c r="Q3574" s="2">
        <v>28781.55</v>
      </c>
      <c r="R3574" s="2">
        <v>2</v>
      </c>
      <c r="S3574" s="2">
        <f t="shared" si="165"/>
        <v>5</v>
      </c>
      <c r="T3574" s="2">
        <f t="shared" si="166"/>
        <v>3</v>
      </c>
      <c r="U3574" s="6">
        <f t="shared" si="167"/>
        <v>23.039014373716633</v>
      </c>
    </row>
    <row r="3575" spans="1:21" x14ac:dyDescent="0.3">
      <c r="A3575" s="2" t="s">
        <v>3590</v>
      </c>
      <c r="B3575" s="2" t="s">
        <v>8523</v>
      </c>
      <c r="C3575" s="3">
        <v>45786</v>
      </c>
      <c r="D3575" s="4">
        <v>7</v>
      </c>
      <c r="E3575" s="3">
        <v>45791</v>
      </c>
      <c r="F3575" s="3">
        <v>45794</v>
      </c>
      <c r="G3575" s="3">
        <v>27434</v>
      </c>
      <c r="H3575" s="2" t="s">
        <v>9882</v>
      </c>
      <c r="I3575" s="2" t="s">
        <v>9888</v>
      </c>
      <c r="J3575" s="2" t="s">
        <v>9905</v>
      </c>
      <c r="K3575" s="2" t="s">
        <v>9910</v>
      </c>
      <c r="L3575" s="2" t="s">
        <v>9935</v>
      </c>
      <c r="M3575" s="2">
        <v>6</v>
      </c>
      <c r="N3575" s="2">
        <v>44214.93</v>
      </c>
      <c r="O3575" s="2">
        <v>265289.58</v>
      </c>
      <c r="P3575" s="2">
        <v>22.03</v>
      </c>
      <c r="Q3575" s="2">
        <v>206846.29</v>
      </c>
      <c r="R3575" s="2">
        <v>4</v>
      </c>
      <c r="S3575" s="2">
        <f t="shared" si="165"/>
        <v>8</v>
      </c>
      <c r="T3575" s="2">
        <f t="shared" si="166"/>
        <v>-1</v>
      </c>
      <c r="U3575" s="6">
        <f t="shared" si="167"/>
        <v>50.244363324028342</v>
      </c>
    </row>
    <row r="3576" spans="1:21" x14ac:dyDescent="0.3">
      <c r="A3576" s="2" t="s">
        <v>3591</v>
      </c>
      <c r="B3576" s="2" t="s">
        <v>8524</v>
      </c>
      <c r="C3576" s="3">
        <v>45504</v>
      </c>
      <c r="D3576" s="4">
        <v>4</v>
      </c>
      <c r="E3576" s="3">
        <v>45508</v>
      </c>
      <c r="F3576" s="3">
        <v>45513</v>
      </c>
      <c r="G3576" s="3">
        <v>23307</v>
      </c>
      <c r="H3576" s="2" t="s">
        <v>9879</v>
      </c>
      <c r="I3576" s="2" t="s">
        <v>9900</v>
      </c>
      <c r="J3576" s="2" t="s">
        <v>9904</v>
      </c>
      <c r="K3576" s="2" t="s">
        <v>9909</v>
      </c>
      <c r="L3576" s="2" t="s">
        <v>9927</v>
      </c>
      <c r="M3576" s="2">
        <v>9</v>
      </c>
      <c r="N3576" s="2">
        <v>33549.46</v>
      </c>
      <c r="O3576" s="2">
        <v>301945.14</v>
      </c>
      <c r="P3576" s="2">
        <v>7.16</v>
      </c>
      <c r="Q3576" s="2">
        <v>280325.87</v>
      </c>
      <c r="R3576" s="2">
        <v>2</v>
      </c>
      <c r="S3576" s="2">
        <f t="shared" si="165"/>
        <v>9</v>
      </c>
      <c r="T3576" s="2">
        <f t="shared" si="166"/>
        <v>-5</v>
      </c>
      <c r="U3576" s="6">
        <f t="shared" si="167"/>
        <v>60.770732138125936</v>
      </c>
    </row>
    <row r="3577" spans="1:21" x14ac:dyDescent="0.3">
      <c r="A3577" s="2" t="s">
        <v>3592</v>
      </c>
      <c r="B3577" s="2" t="s">
        <v>6095</v>
      </c>
      <c r="C3577" s="3">
        <v>45579</v>
      </c>
      <c r="D3577" s="4">
        <v>10</v>
      </c>
      <c r="E3577" s="3">
        <v>45583</v>
      </c>
      <c r="F3577" s="3">
        <v>45585</v>
      </c>
      <c r="G3577" s="3">
        <v>30574</v>
      </c>
      <c r="H3577" s="2" t="s">
        <v>9881</v>
      </c>
      <c r="I3577" s="2" t="s">
        <v>9891</v>
      </c>
      <c r="J3577" s="2" t="s">
        <v>9903</v>
      </c>
      <c r="K3577" s="2" t="s">
        <v>9907</v>
      </c>
      <c r="L3577" s="2" t="s">
        <v>9914</v>
      </c>
      <c r="M3577" s="2">
        <v>10</v>
      </c>
      <c r="N3577" s="2">
        <v>22890.720000000001</v>
      </c>
      <c r="O3577" s="2">
        <v>228907.2</v>
      </c>
      <c r="P3577" s="2">
        <v>20.18</v>
      </c>
      <c r="Q3577" s="2">
        <v>182713.73</v>
      </c>
      <c r="R3577" s="2">
        <v>4</v>
      </c>
      <c r="S3577" s="2">
        <f t="shared" si="165"/>
        <v>6</v>
      </c>
      <c r="T3577" s="2">
        <f t="shared" si="166"/>
        <v>4</v>
      </c>
      <c r="U3577" s="6">
        <f t="shared" si="167"/>
        <v>41.080112117854114</v>
      </c>
    </row>
    <row r="3578" spans="1:21" x14ac:dyDescent="0.3">
      <c r="A3578" s="2" t="s">
        <v>3593</v>
      </c>
      <c r="B3578" s="2" t="s">
        <v>8525</v>
      </c>
      <c r="C3578" s="3">
        <v>45688</v>
      </c>
      <c r="D3578" s="4">
        <v>7</v>
      </c>
      <c r="E3578" s="3">
        <v>45691</v>
      </c>
      <c r="F3578" s="3">
        <v>45696</v>
      </c>
      <c r="G3578" s="3">
        <v>23453</v>
      </c>
      <c r="H3578" s="2" t="s">
        <v>9881</v>
      </c>
      <c r="I3578" s="2" t="s">
        <v>9894</v>
      </c>
      <c r="J3578" s="2" t="s">
        <v>9904</v>
      </c>
      <c r="K3578" s="2" t="s">
        <v>9909</v>
      </c>
      <c r="L3578" s="2" t="s">
        <v>9929</v>
      </c>
      <c r="M3578" s="2">
        <v>3</v>
      </c>
      <c r="N3578" s="2">
        <v>1889.1</v>
      </c>
      <c r="O3578" s="2">
        <v>5667.2999999999993</v>
      </c>
      <c r="P3578" s="2">
        <v>21.52</v>
      </c>
      <c r="Q3578" s="2">
        <v>4447.7</v>
      </c>
      <c r="R3578" s="2">
        <v>4</v>
      </c>
      <c r="S3578" s="2">
        <f t="shared" si="165"/>
        <v>8</v>
      </c>
      <c r="T3578" s="2">
        <f t="shared" si="166"/>
        <v>-1</v>
      </c>
      <c r="U3578" s="6">
        <f t="shared" si="167"/>
        <v>60.874768170979422</v>
      </c>
    </row>
    <row r="3579" spans="1:21" x14ac:dyDescent="0.3">
      <c r="A3579" s="2" t="s">
        <v>3594</v>
      </c>
      <c r="B3579" s="2" t="s">
        <v>6894</v>
      </c>
      <c r="C3579" s="3">
        <v>45623</v>
      </c>
      <c r="D3579" s="4">
        <v>5</v>
      </c>
      <c r="E3579" s="3">
        <v>45625</v>
      </c>
      <c r="F3579" s="3">
        <v>45626</v>
      </c>
      <c r="G3579" s="3">
        <v>25646</v>
      </c>
      <c r="H3579" s="2" t="s">
        <v>9880</v>
      </c>
      <c r="I3579" s="2" t="s">
        <v>9889</v>
      </c>
      <c r="J3579" s="2" t="s">
        <v>9905</v>
      </c>
      <c r="K3579" s="2" t="s">
        <v>9910</v>
      </c>
      <c r="L3579" s="2" t="s">
        <v>9925</v>
      </c>
      <c r="M3579" s="2">
        <v>6</v>
      </c>
      <c r="N3579" s="2">
        <v>41365.089999999997</v>
      </c>
      <c r="O3579" s="2">
        <v>248190.54</v>
      </c>
      <c r="P3579" s="2">
        <v>15.42</v>
      </c>
      <c r="Q3579" s="2">
        <v>209919.56</v>
      </c>
      <c r="R3579" s="2">
        <v>3</v>
      </c>
      <c r="S3579" s="2">
        <f t="shared" si="165"/>
        <v>3</v>
      </c>
      <c r="T3579" s="2">
        <f t="shared" si="166"/>
        <v>2</v>
      </c>
      <c r="U3579" s="6">
        <f t="shared" si="167"/>
        <v>54.693364527851067</v>
      </c>
    </row>
    <row r="3580" spans="1:21" x14ac:dyDescent="0.3">
      <c r="A3580" s="2" t="s">
        <v>3595</v>
      </c>
      <c r="B3580" s="2" t="s">
        <v>8526</v>
      </c>
      <c r="C3580" s="3">
        <v>45379</v>
      </c>
      <c r="D3580" s="4">
        <v>3</v>
      </c>
      <c r="E3580" s="3">
        <v>45380</v>
      </c>
      <c r="F3580" s="3">
        <v>45382</v>
      </c>
      <c r="G3580" s="3">
        <v>24518</v>
      </c>
      <c r="H3580" s="2" t="s">
        <v>9881</v>
      </c>
      <c r="I3580" s="2" t="s">
        <v>9885</v>
      </c>
      <c r="J3580" s="2" t="s">
        <v>9904</v>
      </c>
      <c r="K3580" s="2" t="s">
        <v>9909</v>
      </c>
      <c r="L3580" s="2" t="s">
        <v>9916</v>
      </c>
      <c r="M3580" s="2">
        <v>5</v>
      </c>
      <c r="N3580" s="2">
        <v>21555.54</v>
      </c>
      <c r="O3580" s="2">
        <v>107777.7</v>
      </c>
      <c r="P3580" s="2">
        <v>28.31</v>
      </c>
      <c r="Q3580" s="2">
        <v>77265.83</v>
      </c>
      <c r="R3580" s="2">
        <v>3</v>
      </c>
      <c r="S3580" s="2">
        <f t="shared" si="165"/>
        <v>3</v>
      </c>
      <c r="T3580" s="2">
        <f t="shared" si="166"/>
        <v>0</v>
      </c>
      <c r="U3580" s="6">
        <f t="shared" si="167"/>
        <v>57.112957281095113</v>
      </c>
    </row>
    <row r="3581" spans="1:21" x14ac:dyDescent="0.3">
      <c r="A3581" s="2" t="s">
        <v>3596</v>
      </c>
      <c r="B3581" s="2" t="s">
        <v>8527</v>
      </c>
      <c r="C3581" s="3">
        <v>45551</v>
      </c>
      <c r="D3581" s="4">
        <v>7</v>
      </c>
      <c r="E3581" s="3">
        <v>45553</v>
      </c>
      <c r="F3581" s="3">
        <v>45554</v>
      </c>
      <c r="G3581" s="3">
        <v>30568</v>
      </c>
      <c r="H3581" s="2" t="s">
        <v>9881</v>
      </c>
      <c r="I3581" s="2" t="s">
        <v>9890</v>
      </c>
      <c r="J3581" s="2" t="s">
        <v>9904</v>
      </c>
      <c r="K3581" s="2" t="s">
        <v>9912</v>
      </c>
      <c r="L3581" s="2" t="s">
        <v>9920</v>
      </c>
      <c r="M3581" s="2">
        <v>3</v>
      </c>
      <c r="N3581" s="2">
        <v>23019</v>
      </c>
      <c r="O3581" s="2">
        <v>69057</v>
      </c>
      <c r="P3581" s="2">
        <v>19.239999999999998</v>
      </c>
      <c r="Q3581" s="2">
        <v>55770.43</v>
      </c>
      <c r="R3581" s="2">
        <v>4</v>
      </c>
      <c r="S3581" s="2">
        <f t="shared" si="165"/>
        <v>3</v>
      </c>
      <c r="T3581" s="2">
        <f t="shared" si="166"/>
        <v>4</v>
      </c>
      <c r="U3581" s="6">
        <f t="shared" si="167"/>
        <v>41.019881363665995</v>
      </c>
    </row>
    <row r="3582" spans="1:21" x14ac:dyDescent="0.3">
      <c r="A3582" s="2" t="s">
        <v>3597</v>
      </c>
      <c r="B3582" s="2" t="s">
        <v>8528</v>
      </c>
      <c r="C3582" s="3">
        <v>45533</v>
      </c>
      <c r="D3582" s="4">
        <v>10</v>
      </c>
      <c r="E3582" s="3">
        <v>45534</v>
      </c>
      <c r="F3582" s="3">
        <v>45537</v>
      </c>
      <c r="G3582" s="3">
        <v>38180</v>
      </c>
      <c r="H3582" s="2" t="s">
        <v>9881</v>
      </c>
      <c r="I3582" s="2" t="s">
        <v>9891</v>
      </c>
      <c r="J3582" s="2" t="s">
        <v>9903</v>
      </c>
      <c r="K3582" s="2" t="s">
        <v>9907</v>
      </c>
      <c r="L3582" s="2" t="s">
        <v>9913</v>
      </c>
      <c r="M3582" s="2">
        <v>7</v>
      </c>
      <c r="N3582" s="2">
        <v>27734.69</v>
      </c>
      <c r="O3582" s="2">
        <v>194142.83</v>
      </c>
      <c r="P3582" s="2">
        <v>18.690000000000001</v>
      </c>
      <c r="Q3582" s="2">
        <v>157857.54</v>
      </c>
      <c r="R3582" s="2">
        <v>1</v>
      </c>
      <c r="S3582" s="2">
        <f t="shared" si="165"/>
        <v>4</v>
      </c>
      <c r="T3582" s="2">
        <f t="shared" si="166"/>
        <v>6</v>
      </c>
      <c r="U3582" s="6">
        <f t="shared" si="167"/>
        <v>20.129448572545954</v>
      </c>
    </row>
    <row r="3583" spans="1:21" x14ac:dyDescent="0.3">
      <c r="A3583" s="2" t="s">
        <v>3598</v>
      </c>
      <c r="B3583" s="2" t="s">
        <v>8529</v>
      </c>
      <c r="C3583" s="3">
        <v>45594</v>
      </c>
      <c r="D3583" s="4">
        <v>3</v>
      </c>
      <c r="E3583" s="3">
        <v>45595</v>
      </c>
      <c r="F3583" s="3">
        <v>45599</v>
      </c>
      <c r="G3583" s="3">
        <v>38312</v>
      </c>
      <c r="H3583" s="2" t="s">
        <v>9880</v>
      </c>
      <c r="I3583" s="2" t="s">
        <v>9884</v>
      </c>
      <c r="J3583" s="2" t="s">
        <v>9905</v>
      </c>
      <c r="K3583" s="2" t="s">
        <v>9910</v>
      </c>
      <c r="L3583" s="2" t="s">
        <v>9917</v>
      </c>
      <c r="M3583" s="2">
        <v>7</v>
      </c>
      <c r="N3583" s="2">
        <v>1231.3499999999999</v>
      </c>
      <c r="O3583" s="2">
        <v>8619.4499999999989</v>
      </c>
      <c r="P3583" s="2">
        <v>14.78</v>
      </c>
      <c r="Q3583" s="2">
        <v>7345.5</v>
      </c>
      <c r="R3583" s="2">
        <v>1</v>
      </c>
      <c r="S3583" s="2">
        <f t="shared" si="165"/>
        <v>5</v>
      </c>
      <c r="T3583" s="2">
        <f t="shared" si="166"/>
        <v>-2</v>
      </c>
      <c r="U3583" s="6">
        <f t="shared" si="167"/>
        <v>19.935080172076653</v>
      </c>
    </row>
    <row r="3584" spans="1:21" x14ac:dyDescent="0.3">
      <c r="A3584" s="2" t="s">
        <v>3599</v>
      </c>
      <c r="B3584" s="2" t="s">
        <v>8530</v>
      </c>
      <c r="C3584" s="3">
        <v>45862</v>
      </c>
      <c r="D3584" s="4">
        <v>9</v>
      </c>
      <c r="E3584" s="3">
        <v>45864</v>
      </c>
      <c r="F3584" s="3">
        <v>45868</v>
      </c>
      <c r="G3584" s="3">
        <v>28423</v>
      </c>
      <c r="H3584" s="2" t="s">
        <v>9880</v>
      </c>
      <c r="I3584" s="2" t="s">
        <v>9889</v>
      </c>
      <c r="J3584" s="2" t="s">
        <v>9906</v>
      </c>
      <c r="K3584" s="2" t="s">
        <v>9911</v>
      </c>
      <c r="L3584" s="2" t="s">
        <v>9936</v>
      </c>
      <c r="M3584" s="2">
        <v>2</v>
      </c>
      <c r="N3584" s="2">
        <v>45362.32</v>
      </c>
      <c r="O3584" s="2">
        <v>90724.64</v>
      </c>
      <c r="P3584" s="2">
        <v>26.32</v>
      </c>
      <c r="Q3584" s="2">
        <v>66845.91</v>
      </c>
      <c r="R3584" s="2">
        <v>5</v>
      </c>
      <c r="S3584" s="2">
        <f t="shared" si="165"/>
        <v>6</v>
      </c>
      <c r="T3584" s="2">
        <f t="shared" si="166"/>
        <v>3</v>
      </c>
      <c r="U3584" s="6">
        <f t="shared" si="167"/>
        <v>47.746046823489969</v>
      </c>
    </row>
    <row r="3585" spans="1:21" x14ac:dyDescent="0.3">
      <c r="A3585" s="2" t="s">
        <v>3600</v>
      </c>
      <c r="B3585" s="2" t="s">
        <v>8531</v>
      </c>
      <c r="C3585" s="3">
        <v>45300</v>
      </c>
      <c r="D3585" s="4">
        <v>5</v>
      </c>
      <c r="E3585" s="3">
        <v>45304</v>
      </c>
      <c r="F3585" s="3">
        <v>45308</v>
      </c>
      <c r="G3585" s="3">
        <v>34167</v>
      </c>
      <c r="H3585" s="2" t="s">
        <v>9882</v>
      </c>
      <c r="I3585" s="2" t="s">
        <v>9888</v>
      </c>
      <c r="J3585" s="2" t="s">
        <v>9905</v>
      </c>
      <c r="K3585" s="2" t="s">
        <v>9910</v>
      </c>
      <c r="L3585" s="2" t="s">
        <v>9925</v>
      </c>
      <c r="M3585" s="2">
        <v>3</v>
      </c>
      <c r="N3585" s="2">
        <v>38190.67</v>
      </c>
      <c r="O3585" s="2">
        <v>114572.01</v>
      </c>
      <c r="P3585" s="2">
        <v>15.37</v>
      </c>
      <c r="Q3585" s="2">
        <v>96962.29</v>
      </c>
      <c r="R3585" s="2">
        <v>2</v>
      </c>
      <c r="S3585" s="2">
        <f t="shared" si="165"/>
        <v>8</v>
      </c>
      <c r="T3585" s="2">
        <f t="shared" si="166"/>
        <v>-3</v>
      </c>
      <c r="U3585" s="6">
        <f t="shared" si="167"/>
        <v>30.480492813141684</v>
      </c>
    </row>
    <row r="3586" spans="1:21" x14ac:dyDescent="0.3">
      <c r="A3586" s="2" t="s">
        <v>3601</v>
      </c>
      <c r="B3586" s="2" t="s">
        <v>8532</v>
      </c>
      <c r="C3586" s="3">
        <v>45329</v>
      </c>
      <c r="D3586" s="4">
        <v>6</v>
      </c>
      <c r="E3586" s="3">
        <v>45331</v>
      </c>
      <c r="F3586" s="3">
        <v>45336</v>
      </c>
      <c r="G3586" s="3">
        <v>24697</v>
      </c>
      <c r="H3586" s="2" t="s">
        <v>9879</v>
      </c>
      <c r="I3586" s="2" t="s">
        <v>9886</v>
      </c>
      <c r="J3586" s="2" t="s">
        <v>9906</v>
      </c>
      <c r="K3586" s="2" t="s">
        <v>9911</v>
      </c>
      <c r="L3586" s="2" t="s">
        <v>9919</v>
      </c>
      <c r="M3586" s="2">
        <v>1</v>
      </c>
      <c r="N3586" s="2">
        <v>7012.72</v>
      </c>
      <c r="O3586" s="2">
        <v>7012.72</v>
      </c>
      <c r="P3586" s="2">
        <v>4.93</v>
      </c>
      <c r="Q3586" s="2">
        <v>6666.99</v>
      </c>
      <c r="R3586" s="2">
        <v>3</v>
      </c>
      <c r="S3586" s="2">
        <f t="shared" si="165"/>
        <v>7</v>
      </c>
      <c r="T3586" s="2">
        <f t="shared" si="166"/>
        <v>-1</v>
      </c>
      <c r="U3586" s="6">
        <f t="shared" si="167"/>
        <v>56.486004248288886</v>
      </c>
    </row>
    <row r="3587" spans="1:21" x14ac:dyDescent="0.3">
      <c r="A3587" s="2" t="s">
        <v>3602</v>
      </c>
      <c r="B3587" s="2" t="s">
        <v>8533</v>
      </c>
      <c r="C3587" s="3">
        <v>45807</v>
      </c>
      <c r="D3587" s="4">
        <v>9</v>
      </c>
      <c r="E3587" s="3">
        <v>45809</v>
      </c>
      <c r="F3587" s="3">
        <v>45813</v>
      </c>
      <c r="G3587" s="3">
        <v>26490</v>
      </c>
      <c r="H3587" s="2" t="s">
        <v>9882</v>
      </c>
      <c r="I3587" s="2" t="s">
        <v>9887</v>
      </c>
      <c r="J3587" s="2" t="s">
        <v>9905</v>
      </c>
      <c r="K3587" s="2" t="s">
        <v>9910</v>
      </c>
      <c r="L3587" s="2" t="s">
        <v>9935</v>
      </c>
      <c r="M3587" s="2">
        <v>9</v>
      </c>
      <c r="N3587" s="2">
        <v>21806.82</v>
      </c>
      <c r="O3587" s="2">
        <v>196261.38</v>
      </c>
      <c r="P3587" s="2">
        <v>9.3699999999999992</v>
      </c>
      <c r="Q3587" s="2">
        <v>177871.69</v>
      </c>
      <c r="R3587" s="2">
        <v>1</v>
      </c>
      <c r="S3587" s="2">
        <f t="shared" ref="S3587:S3650" si="168">_xlfn.DAYS(F3587,C3587)</f>
        <v>6</v>
      </c>
      <c r="T3587" s="2">
        <f t="shared" ref="T3587:T3650" si="169">D3587-S3587</f>
        <v>3</v>
      </c>
      <c r="U3587" s="6">
        <f t="shared" ref="U3587:U3650" si="170">YEARFRAC(G3587,C3587,1)</f>
        <v>52.885722977083759</v>
      </c>
    </row>
    <row r="3588" spans="1:21" x14ac:dyDescent="0.3">
      <c r="A3588" s="2" t="s">
        <v>3603</v>
      </c>
      <c r="B3588" s="2" t="s">
        <v>8534</v>
      </c>
      <c r="C3588" s="3">
        <v>45307</v>
      </c>
      <c r="D3588" s="4">
        <v>8</v>
      </c>
      <c r="E3588" s="3">
        <v>45312</v>
      </c>
      <c r="F3588" s="3">
        <v>45317</v>
      </c>
      <c r="G3588" s="3">
        <v>36993</v>
      </c>
      <c r="H3588" s="2" t="s">
        <v>9882</v>
      </c>
      <c r="I3588" s="2" t="s">
        <v>9898</v>
      </c>
      <c r="J3588" s="2" t="s">
        <v>9903</v>
      </c>
      <c r="K3588" s="2" t="s">
        <v>9908</v>
      </c>
      <c r="L3588" s="2" t="s">
        <v>9915</v>
      </c>
      <c r="M3588" s="2">
        <v>6</v>
      </c>
      <c r="N3588" s="2">
        <v>8451.2900000000009</v>
      </c>
      <c r="O3588" s="2">
        <v>50707.740000000013</v>
      </c>
      <c r="P3588" s="2">
        <v>18.809999999999999</v>
      </c>
      <c r="Q3588" s="2">
        <v>41169.61</v>
      </c>
      <c r="R3588" s="2">
        <v>1</v>
      </c>
      <c r="S3588" s="2">
        <f t="shared" si="168"/>
        <v>10</v>
      </c>
      <c r="T3588" s="2">
        <f t="shared" si="169"/>
        <v>-2</v>
      </c>
      <c r="U3588" s="6">
        <f t="shared" si="170"/>
        <v>22.762491444216291</v>
      </c>
    </row>
    <row r="3589" spans="1:21" x14ac:dyDescent="0.3">
      <c r="A3589" s="2" t="s">
        <v>3604</v>
      </c>
      <c r="B3589" s="2" t="s">
        <v>8535</v>
      </c>
      <c r="C3589" s="3">
        <v>45281</v>
      </c>
      <c r="D3589" s="4">
        <v>9</v>
      </c>
      <c r="E3589" s="3">
        <v>45286</v>
      </c>
      <c r="F3589" s="3">
        <v>45290</v>
      </c>
      <c r="G3589" s="3">
        <v>39109</v>
      </c>
      <c r="H3589" s="2" t="s">
        <v>9881</v>
      </c>
      <c r="I3589" s="2" t="s">
        <v>9894</v>
      </c>
      <c r="J3589" s="2" t="s">
        <v>9903</v>
      </c>
      <c r="K3589" s="2" t="s">
        <v>9907</v>
      </c>
      <c r="L3589" s="2" t="s">
        <v>9931</v>
      </c>
      <c r="M3589" s="2">
        <v>1</v>
      </c>
      <c r="N3589" s="2">
        <v>35831.49</v>
      </c>
      <c r="O3589" s="2">
        <v>35831.49</v>
      </c>
      <c r="P3589" s="2">
        <v>10.74</v>
      </c>
      <c r="Q3589" s="2">
        <v>31983.19</v>
      </c>
      <c r="R3589" s="2">
        <v>5</v>
      </c>
      <c r="S3589" s="2">
        <f t="shared" si="168"/>
        <v>9</v>
      </c>
      <c r="T3589" s="2">
        <f t="shared" si="169"/>
        <v>0</v>
      </c>
      <c r="U3589" s="6">
        <f t="shared" si="170"/>
        <v>16.898695442100177</v>
      </c>
    </row>
    <row r="3590" spans="1:21" x14ac:dyDescent="0.3">
      <c r="A3590" s="2" t="s">
        <v>3605</v>
      </c>
      <c r="B3590" s="2" t="s">
        <v>8536</v>
      </c>
      <c r="C3590" s="3">
        <v>45487</v>
      </c>
      <c r="D3590" s="4">
        <v>3</v>
      </c>
      <c r="E3590" s="3">
        <v>45491</v>
      </c>
      <c r="F3590" s="3">
        <v>45493</v>
      </c>
      <c r="G3590" s="3">
        <v>36031</v>
      </c>
      <c r="H3590" s="2" t="s">
        <v>9882</v>
      </c>
      <c r="I3590" s="2" t="s">
        <v>9887</v>
      </c>
      <c r="J3590" s="2" t="s">
        <v>9906</v>
      </c>
      <c r="K3590" s="2" t="s">
        <v>9911</v>
      </c>
      <c r="L3590" s="2" t="s">
        <v>9926</v>
      </c>
      <c r="M3590" s="2">
        <v>7</v>
      </c>
      <c r="N3590" s="2">
        <v>40872.25</v>
      </c>
      <c r="O3590" s="2">
        <v>286105.75</v>
      </c>
      <c r="P3590" s="2">
        <v>7.24</v>
      </c>
      <c r="Q3590" s="2">
        <v>265391.69</v>
      </c>
      <c r="R3590" s="2">
        <v>1</v>
      </c>
      <c r="S3590" s="2">
        <f t="shared" si="168"/>
        <v>6</v>
      </c>
      <c r="T3590" s="2">
        <f t="shared" si="169"/>
        <v>-3</v>
      </c>
      <c r="U3590" s="6">
        <f t="shared" si="170"/>
        <v>25.888460758466845</v>
      </c>
    </row>
    <row r="3591" spans="1:21" x14ac:dyDescent="0.3">
      <c r="A3591" s="2" t="s">
        <v>3606</v>
      </c>
      <c r="B3591" s="2" t="s">
        <v>8537</v>
      </c>
      <c r="C3591" s="3">
        <v>45307</v>
      </c>
      <c r="D3591" s="4">
        <v>4</v>
      </c>
      <c r="E3591" s="3">
        <v>45309</v>
      </c>
      <c r="F3591" s="3">
        <v>45312</v>
      </c>
      <c r="G3591" s="3">
        <v>29642</v>
      </c>
      <c r="H3591" s="2" t="s">
        <v>9880</v>
      </c>
      <c r="I3591" s="2" t="s">
        <v>9892</v>
      </c>
      <c r="J3591" s="2" t="s">
        <v>9905</v>
      </c>
      <c r="K3591" s="2" t="s">
        <v>9910</v>
      </c>
      <c r="L3591" s="2" t="s">
        <v>9935</v>
      </c>
      <c r="M3591" s="2">
        <v>4</v>
      </c>
      <c r="N3591" s="2">
        <v>15370.76</v>
      </c>
      <c r="O3591" s="2">
        <v>61483.040000000001</v>
      </c>
      <c r="P3591" s="2">
        <v>16.73</v>
      </c>
      <c r="Q3591" s="2">
        <v>51196.93</v>
      </c>
      <c r="R3591" s="2">
        <v>3</v>
      </c>
      <c r="S3591" s="2">
        <f t="shared" si="168"/>
        <v>5</v>
      </c>
      <c r="T3591" s="2">
        <f t="shared" si="169"/>
        <v>-1</v>
      </c>
      <c r="U3591" s="6">
        <f t="shared" si="170"/>
        <v>42.888432580424364</v>
      </c>
    </row>
    <row r="3592" spans="1:21" x14ac:dyDescent="0.3">
      <c r="A3592" s="2" t="s">
        <v>3607</v>
      </c>
      <c r="B3592" s="2" t="s">
        <v>8538</v>
      </c>
      <c r="C3592" s="3">
        <v>45753</v>
      </c>
      <c r="D3592" s="4">
        <v>9</v>
      </c>
      <c r="E3592" s="3">
        <v>45755</v>
      </c>
      <c r="F3592" s="3">
        <v>45756</v>
      </c>
      <c r="G3592" s="3">
        <v>24521</v>
      </c>
      <c r="H3592" s="2" t="s">
        <v>9882</v>
      </c>
      <c r="I3592" s="2" t="s">
        <v>9895</v>
      </c>
      <c r="J3592" s="2" t="s">
        <v>9906</v>
      </c>
      <c r="K3592" s="2" t="s">
        <v>9911</v>
      </c>
      <c r="L3592" s="2" t="s">
        <v>9936</v>
      </c>
      <c r="M3592" s="2">
        <v>3</v>
      </c>
      <c r="N3592" s="2">
        <v>13730.39</v>
      </c>
      <c r="O3592" s="2">
        <v>41191.17</v>
      </c>
      <c r="P3592" s="2">
        <v>21.84</v>
      </c>
      <c r="Q3592" s="2">
        <v>32195.02</v>
      </c>
      <c r="R3592" s="2">
        <v>5</v>
      </c>
      <c r="S3592" s="2">
        <f t="shared" si="168"/>
        <v>3</v>
      </c>
      <c r="T3592" s="2">
        <f t="shared" si="169"/>
        <v>6</v>
      </c>
      <c r="U3592" s="6">
        <f t="shared" si="170"/>
        <v>58.129373549883994</v>
      </c>
    </row>
    <row r="3593" spans="1:21" x14ac:dyDescent="0.3">
      <c r="A3593" s="2" t="s">
        <v>3608</v>
      </c>
      <c r="B3593" s="2" t="s">
        <v>8539</v>
      </c>
      <c r="C3593" s="3">
        <v>45827</v>
      </c>
      <c r="D3593" s="4">
        <v>9</v>
      </c>
      <c r="E3593" s="3">
        <v>45830</v>
      </c>
      <c r="F3593" s="3">
        <v>45833</v>
      </c>
      <c r="G3593" s="3">
        <v>37623</v>
      </c>
      <c r="H3593" s="2" t="s">
        <v>9879</v>
      </c>
      <c r="I3593" s="2" t="s">
        <v>9893</v>
      </c>
      <c r="J3593" s="2" t="s">
        <v>9904</v>
      </c>
      <c r="K3593" s="2" t="s">
        <v>9909</v>
      </c>
      <c r="L3593" s="2" t="s">
        <v>9929</v>
      </c>
      <c r="M3593" s="2">
        <v>3</v>
      </c>
      <c r="N3593" s="2">
        <v>38177.14</v>
      </c>
      <c r="O3593" s="2">
        <v>114531.42</v>
      </c>
      <c r="P3593" s="2">
        <v>11.64</v>
      </c>
      <c r="Q3593" s="2">
        <v>101199.96</v>
      </c>
      <c r="R3593" s="2">
        <v>5</v>
      </c>
      <c r="S3593" s="2">
        <f t="shared" si="168"/>
        <v>6</v>
      </c>
      <c r="T3593" s="2">
        <f t="shared" si="169"/>
        <v>3</v>
      </c>
      <c r="U3593" s="6">
        <f t="shared" si="170"/>
        <v>22.460659445304131</v>
      </c>
    </row>
    <row r="3594" spans="1:21" x14ac:dyDescent="0.3">
      <c r="A3594" s="2" t="s">
        <v>3609</v>
      </c>
      <c r="B3594" s="2" t="s">
        <v>8540</v>
      </c>
      <c r="C3594" s="3">
        <v>45286</v>
      </c>
      <c r="D3594" s="4">
        <v>3</v>
      </c>
      <c r="E3594" s="3">
        <v>45287</v>
      </c>
      <c r="F3594" s="3">
        <v>45290</v>
      </c>
      <c r="G3594" s="3">
        <v>34844</v>
      </c>
      <c r="H3594" s="2" t="s">
        <v>9880</v>
      </c>
      <c r="I3594" s="2" t="s">
        <v>9889</v>
      </c>
      <c r="J3594" s="2" t="s">
        <v>9904</v>
      </c>
      <c r="K3594" s="2" t="s">
        <v>9909</v>
      </c>
      <c r="L3594" s="2" t="s">
        <v>9927</v>
      </c>
      <c r="M3594" s="2">
        <v>2</v>
      </c>
      <c r="N3594" s="2">
        <v>20842.59</v>
      </c>
      <c r="O3594" s="2">
        <v>41685.18</v>
      </c>
      <c r="P3594" s="2">
        <v>11.51</v>
      </c>
      <c r="Q3594" s="2">
        <v>36887.22</v>
      </c>
      <c r="R3594" s="2">
        <v>5</v>
      </c>
      <c r="S3594" s="2">
        <f t="shared" si="168"/>
        <v>4</v>
      </c>
      <c r="T3594" s="2">
        <f t="shared" si="169"/>
        <v>-1</v>
      </c>
      <c r="U3594" s="6">
        <f t="shared" si="170"/>
        <v>28.589312688821753</v>
      </c>
    </row>
    <row r="3595" spans="1:21" x14ac:dyDescent="0.3">
      <c r="A3595" s="2" t="s">
        <v>3610</v>
      </c>
      <c r="B3595" s="2" t="s">
        <v>8541</v>
      </c>
      <c r="C3595" s="3">
        <v>45824</v>
      </c>
      <c r="D3595" s="4">
        <v>6</v>
      </c>
      <c r="E3595" s="3">
        <v>45829</v>
      </c>
      <c r="F3595" s="3">
        <v>45832</v>
      </c>
      <c r="G3595" s="3">
        <v>36906</v>
      </c>
      <c r="H3595" s="2" t="s">
        <v>9879</v>
      </c>
      <c r="I3595" s="2" t="s">
        <v>9886</v>
      </c>
      <c r="J3595" s="2" t="s">
        <v>9906</v>
      </c>
      <c r="K3595" s="2" t="s">
        <v>9911</v>
      </c>
      <c r="L3595" s="2" t="s">
        <v>9926</v>
      </c>
      <c r="M3595" s="2">
        <v>9</v>
      </c>
      <c r="N3595" s="2">
        <v>39781.279999999999</v>
      </c>
      <c r="O3595" s="2">
        <v>358031.52</v>
      </c>
      <c r="P3595" s="2">
        <v>15.89</v>
      </c>
      <c r="Q3595" s="2">
        <v>301140.31</v>
      </c>
      <c r="R3595" s="2">
        <v>3</v>
      </c>
      <c r="S3595" s="2">
        <f t="shared" si="168"/>
        <v>8</v>
      </c>
      <c r="T3595" s="2">
        <f t="shared" si="169"/>
        <v>-2</v>
      </c>
      <c r="U3595" s="6">
        <f t="shared" si="170"/>
        <v>24.416821815792353</v>
      </c>
    </row>
    <row r="3596" spans="1:21" x14ac:dyDescent="0.3">
      <c r="A3596" s="2" t="s">
        <v>3611</v>
      </c>
      <c r="B3596" s="2" t="s">
        <v>8542</v>
      </c>
      <c r="C3596" s="3">
        <v>45645</v>
      </c>
      <c r="D3596" s="4">
        <v>8</v>
      </c>
      <c r="E3596" s="3">
        <v>45647</v>
      </c>
      <c r="F3596" s="3">
        <v>45650</v>
      </c>
      <c r="G3596" s="3">
        <v>29928</v>
      </c>
      <c r="H3596" s="2" t="s">
        <v>9879</v>
      </c>
      <c r="I3596" s="2" t="s">
        <v>9896</v>
      </c>
      <c r="J3596" s="2" t="s">
        <v>9903</v>
      </c>
      <c r="K3596" s="2" t="s">
        <v>9908</v>
      </c>
      <c r="L3596" s="2" t="s">
        <v>9915</v>
      </c>
      <c r="M3596" s="2">
        <v>7</v>
      </c>
      <c r="N3596" s="2">
        <v>2893.7</v>
      </c>
      <c r="O3596" s="2">
        <v>20255.900000000001</v>
      </c>
      <c r="P3596" s="2">
        <v>12.02</v>
      </c>
      <c r="Q3596" s="2">
        <v>17821.14</v>
      </c>
      <c r="R3596" s="2">
        <v>3</v>
      </c>
      <c r="S3596" s="2">
        <f t="shared" si="168"/>
        <v>5</v>
      </c>
      <c r="T3596" s="2">
        <f t="shared" si="169"/>
        <v>3</v>
      </c>
      <c r="U3596" s="6">
        <f t="shared" si="170"/>
        <v>43.030800821355236</v>
      </c>
    </row>
    <row r="3597" spans="1:21" x14ac:dyDescent="0.3">
      <c r="A3597" s="2" t="s">
        <v>3612</v>
      </c>
      <c r="B3597" s="2" t="s">
        <v>8543</v>
      </c>
      <c r="C3597" s="3">
        <v>45627</v>
      </c>
      <c r="D3597" s="4">
        <v>5</v>
      </c>
      <c r="E3597" s="3">
        <v>45629</v>
      </c>
      <c r="F3597" s="3">
        <v>45633</v>
      </c>
      <c r="G3597" s="3">
        <v>24611</v>
      </c>
      <c r="H3597" s="2" t="s">
        <v>9880</v>
      </c>
      <c r="I3597" s="2" t="s">
        <v>9897</v>
      </c>
      <c r="J3597" s="2" t="s">
        <v>9903</v>
      </c>
      <c r="K3597" s="2" t="s">
        <v>9907</v>
      </c>
      <c r="L3597" s="2" t="s">
        <v>9913</v>
      </c>
      <c r="M3597" s="2">
        <v>10</v>
      </c>
      <c r="N3597" s="2">
        <v>10014.530000000001</v>
      </c>
      <c r="O3597" s="2">
        <v>100145.3</v>
      </c>
      <c r="P3597" s="2">
        <v>1.52</v>
      </c>
      <c r="Q3597" s="2">
        <v>98623.09</v>
      </c>
      <c r="R3597" s="2">
        <v>2</v>
      </c>
      <c r="S3597" s="2">
        <f t="shared" si="168"/>
        <v>6</v>
      </c>
      <c r="T3597" s="2">
        <f t="shared" si="169"/>
        <v>-1</v>
      </c>
      <c r="U3597" s="6">
        <f t="shared" si="170"/>
        <v>57.537314137361342</v>
      </c>
    </row>
    <row r="3598" spans="1:21" x14ac:dyDescent="0.3">
      <c r="A3598" s="2" t="s">
        <v>3613</v>
      </c>
      <c r="B3598" s="2" t="s">
        <v>8544</v>
      </c>
      <c r="C3598" s="3">
        <v>45310</v>
      </c>
      <c r="D3598" s="4">
        <v>3</v>
      </c>
      <c r="E3598" s="3">
        <v>45312</v>
      </c>
      <c r="F3598" s="3">
        <v>45317</v>
      </c>
      <c r="G3598" s="3">
        <v>21939</v>
      </c>
      <c r="H3598" s="2" t="s">
        <v>9881</v>
      </c>
      <c r="I3598" s="2" t="s">
        <v>9885</v>
      </c>
      <c r="J3598" s="2" t="s">
        <v>9904</v>
      </c>
      <c r="K3598" s="2" t="s">
        <v>9909</v>
      </c>
      <c r="L3598" s="2" t="s">
        <v>9927</v>
      </c>
      <c r="M3598" s="2">
        <v>9</v>
      </c>
      <c r="N3598" s="2">
        <v>49835.06</v>
      </c>
      <c r="O3598" s="2">
        <v>448515.54</v>
      </c>
      <c r="P3598" s="2">
        <v>22.13</v>
      </c>
      <c r="Q3598" s="2">
        <v>349259.05</v>
      </c>
      <c r="R3598" s="2">
        <v>2</v>
      </c>
      <c r="S3598" s="2">
        <f t="shared" si="168"/>
        <v>7</v>
      </c>
      <c r="T3598" s="2">
        <f t="shared" si="169"/>
        <v>-4</v>
      </c>
      <c r="U3598" s="6">
        <f t="shared" si="170"/>
        <v>63.984289444865638</v>
      </c>
    </row>
    <row r="3599" spans="1:21" x14ac:dyDescent="0.3">
      <c r="A3599" s="2" t="s">
        <v>3614</v>
      </c>
      <c r="B3599" s="2" t="s">
        <v>8123</v>
      </c>
      <c r="C3599" s="3">
        <v>45805</v>
      </c>
      <c r="D3599" s="4">
        <v>3</v>
      </c>
      <c r="E3599" s="3">
        <v>45808</v>
      </c>
      <c r="F3599" s="3">
        <v>45813</v>
      </c>
      <c r="G3599" s="3">
        <v>34188</v>
      </c>
      <c r="H3599" s="2" t="s">
        <v>9879</v>
      </c>
      <c r="I3599" s="2" t="s">
        <v>9900</v>
      </c>
      <c r="J3599" s="2" t="s">
        <v>9905</v>
      </c>
      <c r="K3599" s="2" t="s">
        <v>9910</v>
      </c>
      <c r="L3599" s="2" t="s">
        <v>9924</v>
      </c>
      <c r="M3599" s="2">
        <v>9</v>
      </c>
      <c r="N3599" s="2">
        <v>13156.48</v>
      </c>
      <c r="O3599" s="2">
        <v>118408.32000000001</v>
      </c>
      <c r="P3599" s="2">
        <v>14.68</v>
      </c>
      <c r="Q3599" s="2">
        <v>101025.98</v>
      </c>
      <c r="R3599" s="2">
        <v>1</v>
      </c>
      <c r="S3599" s="2">
        <f t="shared" si="168"/>
        <v>8</v>
      </c>
      <c r="T3599" s="2">
        <f t="shared" si="169"/>
        <v>-5</v>
      </c>
      <c r="U3599" s="6">
        <f t="shared" si="170"/>
        <v>31.806272297353356</v>
      </c>
    </row>
    <row r="3600" spans="1:21" x14ac:dyDescent="0.3">
      <c r="A3600" s="2" t="s">
        <v>3615</v>
      </c>
      <c r="B3600" s="2" t="s">
        <v>8545</v>
      </c>
      <c r="C3600" s="3">
        <v>45354</v>
      </c>
      <c r="D3600" s="4">
        <v>8</v>
      </c>
      <c r="E3600" s="3">
        <v>45356</v>
      </c>
      <c r="F3600" s="3">
        <v>45359</v>
      </c>
      <c r="G3600" s="3">
        <v>37800</v>
      </c>
      <c r="H3600" s="2" t="s">
        <v>9881</v>
      </c>
      <c r="I3600" s="2" t="s">
        <v>9890</v>
      </c>
      <c r="J3600" s="2" t="s">
        <v>9903</v>
      </c>
      <c r="K3600" s="2" t="s">
        <v>9908</v>
      </c>
      <c r="L3600" s="2" t="s">
        <v>9934</v>
      </c>
      <c r="M3600" s="2">
        <v>5</v>
      </c>
      <c r="N3600" s="2">
        <v>9044.2800000000007</v>
      </c>
      <c r="O3600" s="2">
        <v>45221.4</v>
      </c>
      <c r="P3600" s="2">
        <v>24.42</v>
      </c>
      <c r="Q3600" s="2">
        <v>34178.33</v>
      </c>
      <c r="R3600" s="2">
        <v>1</v>
      </c>
      <c r="S3600" s="2">
        <f t="shared" si="168"/>
        <v>5</v>
      </c>
      <c r="T3600" s="2">
        <f t="shared" si="169"/>
        <v>3</v>
      </c>
      <c r="U3600" s="6">
        <f t="shared" si="170"/>
        <v>20.680438028870086</v>
      </c>
    </row>
    <row r="3601" spans="1:21" x14ac:dyDescent="0.3">
      <c r="A3601" s="2" t="s">
        <v>3616</v>
      </c>
      <c r="B3601" s="2" t="s">
        <v>8546</v>
      </c>
      <c r="C3601" s="3">
        <v>45294</v>
      </c>
      <c r="D3601" s="4">
        <v>7</v>
      </c>
      <c r="E3601" s="3">
        <v>45295</v>
      </c>
      <c r="F3601" s="3">
        <v>45298</v>
      </c>
      <c r="G3601" s="3">
        <v>38139</v>
      </c>
      <c r="H3601" s="2" t="s">
        <v>9881</v>
      </c>
      <c r="I3601" s="2" t="s">
        <v>9894</v>
      </c>
      <c r="J3601" s="2" t="s">
        <v>9903</v>
      </c>
      <c r="K3601" s="2" t="s">
        <v>9907</v>
      </c>
      <c r="L3601" s="2" t="s">
        <v>9914</v>
      </c>
      <c r="M3601" s="2">
        <v>9</v>
      </c>
      <c r="N3601" s="2">
        <v>13069.35</v>
      </c>
      <c r="O3601" s="2">
        <v>117624.15</v>
      </c>
      <c r="P3601" s="2">
        <v>0.3</v>
      </c>
      <c r="Q3601" s="2">
        <v>117271.28</v>
      </c>
      <c r="R3601" s="2">
        <v>5</v>
      </c>
      <c r="S3601" s="2">
        <f t="shared" si="168"/>
        <v>4</v>
      </c>
      <c r="T3601" s="2">
        <f t="shared" si="169"/>
        <v>3</v>
      </c>
      <c r="U3601" s="6">
        <f t="shared" si="170"/>
        <v>19.587407117716072</v>
      </c>
    </row>
    <row r="3602" spans="1:21" x14ac:dyDescent="0.3">
      <c r="A3602" s="2" t="s">
        <v>3617</v>
      </c>
      <c r="B3602" s="2" t="s">
        <v>8547</v>
      </c>
      <c r="C3602" s="3">
        <v>45346</v>
      </c>
      <c r="D3602" s="4">
        <v>5</v>
      </c>
      <c r="E3602" s="3">
        <v>45351</v>
      </c>
      <c r="F3602" s="3">
        <v>45355</v>
      </c>
      <c r="G3602" s="3">
        <v>38785</v>
      </c>
      <c r="H3602" s="2" t="s">
        <v>9879</v>
      </c>
      <c r="I3602" s="2" t="s">
        <v>9893</v>
      </c>
      <c r="J3602" s="2" t="s">
        <v>9904</v>
      </c>
      <c r="K3602" s="2" t="s">
        <v>9912</v>
      </c>
      <c r="L3602" s="2" t="s">
        <v>9920</v>
      </c>
      <c r="M3602" s="2">
        <v>2</v>
      </c>
      <c r="N3602" s="2">
        <v>40333.9</v>
      </c>
      <c r="O3602" s="2">
        <v>80667.8</v>
      </c>
      <c r="P3602" s="2">
        <v>1.23</v>
      </c>
      <c r="Q3602" s="2">
        <v>79675.59</v>
      </c>
      <c r="R3602" s="2">
        <v>4</v>
      </c>
      <c r="S3602" s="2">
        <f t="shared" si="168"/>
        <v>9</v>
      </c>
      <c r="T3602" s="2">
        <f t="shared" si="169"/>
        <v>-4</v>
      </c>
      <c r="U3602" s="6">
        <f t="shared" si="170"/>
        <v>17.962391930835736</v>
      </c>
    </row>
    <row r="3603" spans="1:21" x14ac:dyDescent="0.3">
      <c r="A3603" s="2" t="s">
        <v>3618</v>
      </c>
      <c r="B3603" s="2" t="s">
        <v>8548</v>
      </c>
      <c r="C3603" s="3">
        <v>45308</v>
      </c>
      <c r="D3603" s="4">
        <v>4</v>
      </c>
      <c r="E3603" s="3">
        <v>45309</v>
      </c>
      <c r="F3603" s="3">
        <v>45313</v>
      </c>
      <c r="G3603" s="3">
        <v>38260</v>
      </c>
      <c r="H3603" s="2" t="s">
        <v>9879</v>
      </c>
      <c r="I3603" s="2" t="s">
        <v>9896</v>
      </c>
      <c r="J3603" s="2" t="s">
        <v>9903</v>
      </c>
      <c r="K3603" s="2" t="s">
        <v>9908</v>
      </c>
      <c r="L3603" s="2" t="s">
        <v>9921</v>
      </c>
      <c r="M3603" s="2">
        <v>5</v>
      </c>
      <c r="N3603" s="2">
        <v>2021.86</v>
      </c>
      <c r="O3603" s="2">
        <v>10109.299999999999</v>
      </c>
      <c r="P3603" s="2">
        <v>17.239999999999998</v>
      </c>
      <c r="Q3603" s="2">
        <v>8366.4599999999991</v>
      </c>
      <c r="R3603" s="2">
        <v>4</v>
      </c>
      <c r="S3603" s="2">
        <f t="shared" si="168"/>
        <v>5</v>
      </c>
      <c r="T3603" s="2">
        <f t="shared" si="169"/>
        <v>-1</v>
      </c>
      <c r="U3603" s="6">
        <f t="shared" si="170"/>
        <v>19.294485725459523</v>
      </c>
    </row>
    <row r="3604" spans="1:21" x14ac:dyDescent="0.3">
      <c r="A3604" s="2" t="s">
        <v>3619</v>
      </c>
      <c r="B3604" s="2" t="s">
        <v>8549</v>
      </c>
      <c r="C3604" s="3">
        <v>45864</v>
      </c>
      <c r="D3604" s="4">
        <v>6</v>
      </c>
      <c r="E3604" s="3">
        <v>45866</v>
      </c>
      <c r="F3604" s="3">
        <v>45870</v>
      </c>
      <c r="G3604" s="3">
        <v>32033</v>
      </c>
      <c r="H3604" s="2" t="s">
        <v>9882</v>
      </c>
      <c r="I3604" s="2" t="s">
        <v>9887</v>
      </c>
      <c r="J3604" s="2" t="s">
        <v>9904</v>
      </c>
      <c r="K3604" s="2" t="s">
        <v>9912</v>
      </c>
      <c r="L3604" s="2" t="s">
        <v>9933</v>
      </c>
      <c r="M3604" s="2">
        <v>6</v>
      </c>
      <c r="N3604" s="2">
        <v>33001.54</v>
      </c>
      <c r="O3604" s="2">
        <v>198009.24</v>
      </c>
      <c r="P3604" s="2">
        <v>15.39</v>
      </c>
      <c r="Q3604" s="2">
        <v>167535.62</v>
      </c>
      <c r="R3604" s="2">
        <v>3</v>
      </c>
      <c r="S3604" s="2">
        <f t="shared" si="168"/>
        <v>6</v>
      </c>
      <c r="T3604" s="2">
        <f t="shared" si="169"/>
        <v>0</v>
      </c>
      <c r="U3604" s="6">
        <f t="shared" si="170"/>
        <v>37.866549666549666</v>
      </c>
    </row>
    <row r="3605" spans="1:21" x14ac:dyDescent="0.3">
      <c r="A3605" s="2" t="s">
        <v>3620</v>
      </c>
      <c r="B3605" s="2" t="s">
        <v>8550</v>
      </c>
      <c r="C3605" s="3">
        <v>45405</v>
      </c>
      <c r="D3605" s="4">
        <v>5</v>
      </c>
      <c r="E3605" s="3">
        <v>45407</v>
      </c>
      <c r="F3605" s="3">
        <v>45408</v>
      </c>
      <c r="G3605" s="3">
        <v>23265</v>
      </c>
      <c r="H3605" s="2" t="s">
        <v>9882</v>
      </c>
      <c r="I3605" s="2" t="s">
        <v>9898</v>
      </c>
      <c r="J3605" s="2" t="s">
        <v>9905</v>
      </c>
      <c r="K3605" s="2" t="s">
        <v>9910</v>
      </c>
      <c r="L3605" s="2" t="s">
        <v>9917</v>
      </c>
      <c r="M3605" s="2">
        <v>10</v>
      </c>
      <c r="N3605" s="2">
        <v>15073.8</v>
      </c>
      <c r="O3605" s="2">
        <v>150738</v>
      </c>
      <c r="P3605" s="2">
        <v>19.23</v>
      </c>
      <c r="Q3605" s="2">
        <v>121751.08</v>
      </c>
      <c r="R3605" s="2">
        <v>1</v>
      </c>
      <c r="S3605" s="2">
        <f t="shared" si="168"/>
        <v>3</v>
      </c>
      <c r="T3605" s="2">
        <f t="shared" si="169"/>
        <v>2</v>
      </c>
      <c r="U3605" s="6">
        <f t="shared" si="170"/>
        <v>60.614678088845714</v>
      </c>
    </row>
    <row r="3606" spans="1:21" x14ac:dyDescent="0.3">
      <c r="A3606" s="2" t="s">
        <v>3621</v>
      </c>
      <c r="B3606" s="2" t="s">
        <v>8551</v>
      </c>
      <c r="C3606" s="3">
        <v>45628</v>
      </c>
      <c r="D3606" s="4">
        <v>3</v>
      </c>
      <c r="E3606" s="3">
        <v>45632</v>
      </c>
      <c r="F3606" s="3">
        <v>45633</v>
      </c>
      <c r="G3606" s="3">
        <v>24667</v>
      </c>
      <c r="H3606" s="2" t="s">
        <v>9879</v>
      </c>
      <c r="I3606" s="2" t="s">
        <v>9883</v>
      </c>
      <c r="J3606" s="2" t="s">
        <v>9904</v>
      </c>
      <c r="K3606" s="2" t="s">
        <v>9912</v>
      </c>
      <c r="L3606" s="2" t="s">
        <v>9920</v>
      </c>
      <c r="M3606" s="2">
        <v>5</v>
      </c>
      <c r="N3606" s="2">
        <v>13410.68</v>
      </c>
      <c r="O3606" s="2">
        <v>67053.399999999994</v>
      </c>
      <c r="P3606" s="2">
        <v>22.81</v>
      </c>
      <c r="Q3606" s="2">
        <v>51758.52</v>
      </c>
      <c r="R3606" s="2">
        <v>3</v>
      </c>
      <c r="S3606" s="2">
        <f t="shared" si="168"/>
        <v>5</v>
      </c>
      <c r="T3606" s="2">
        <f t="shared" si="169"/>
        <v>-2</v>
      </c>
      <c r="U3606" s="6">
        <f t="shared" si="170"/>
        <v>57.386735898041067</v>
      </c>
    </row>
    <row r="3607" spans="1:21" x14ac:dyDescent="0.3">
      <c r="A3607" s="2" t="s">
        <v>3622</v>
      </c>
      <c r="B3607" s="2" t="s">
        <v>8552</v>
      </c>
      <c r="C3607" s="3">
        <v>45335</v>
      </c>
      <c r="D3607" s="4">
        <v>4</v>
      </c>
      <c r="E3607" s="3">
        <v>45336</v>
      </c>
      <c r="F3607" s="3">
        <v>45341</v>
      </c>
      <c r="G3607" s="3">
        <v>26370</v>
      </c>
      <c r="H3607" s="2" t="s">
        <v>9879</v>
      </c>
      <c r="I3607" s="2" t="s">
        <v>9896</v>
      </c>
      <c r="J3607" s="2" t="s">
        <v>9904</v>
      </c>
      <c r="K3607" s="2" t="s">
        <v>9909</v>
      </c>
      <c r="L3607" s="2" t="s">
        <v>9916</v>
      </c>
      <c r="M3607" s="2">
        <v>9</v>
      </c>
      <c r="N3607" s="2">
        <v>7622.8</v>
      </c>
      <c r="O3607" s="2">
        <v>68605.2</v>
      </c>
      <c r="P3607" s="2">
        <v>23.09</v>
      </c>
      <c r="Q3607" s="2">
        <v>52764.26</v>
      </c>
      <c r="R3607" s="2">
        <v>3</v>
      </c>
      <c r="S3607" s="2">
        <f t="shared" si="168"/>
        <v>6</v>
      </c>
      <c r="T3607" s="2">
        <f t="shared" si="169"/>
        <v>-2</v>
      </c>
      <c r="U3607" s="6">
        <f t="shared" si="170"/>
        <v>51.921328581021747</v>
      </c>
    </row>
    <row r="3608" spans="1:21" x14ac:dyDescent="0.3">
      <c r="A3608" s="2" t="s">
        <v>3623</v>
      </c>
      <c r="B3608" s="2" t="s">
        <v>8553</v>
      </c>
      <c r="C3608" s="3">
        <v>45707</v>
      </c>
      <c r="D3608" s="4">
        <v>10</v>
      </c>
      <c r="E3608" s="3">
        <v>45711</v>
      </c>
      <c r="F3608" s="3">
        <v>45716</v>
      </c>
      <c r="G3608" s="3">
        <v>38798</v>
      </c>
      <c r="H3608" s="2" t="s">
        <v>9879</v>
      </c>
      <c r="I3608" s="2" t="s">
        <v>9886</v>
      </c>
      <c r="J3608" s="2" t="s">
        <v>9904</v>
      </c>
      <c r="K3608" s="2" t="s">
        <v>9912</v>
      </c>
      <c r="L3608" s="2" t="s">
        <v>9928</v>
      </c>
      <c r="M3608" s="2">
        <v>9</v>
      </c>
      <c r="N3608" s="2">
        <v>22528.48</v>
      </c>
      <c r="O3608" s="2">
        <v>202756.32</v>
      </c>
      <c r="P3608" s="2">
        <v>9.82</v>
      </c>
      <c r="Q3608" s="2">
        <v>182845.65</v>
      </c>
      <c r="R3608" s="2">
        <v>3</v>
      </c>
      <c r="S3608" s="2">
        <f t="shared" si="168"/>
        <v>9</v>
      </c>
      <c r="T3608" s="2">
        <f t="shared" si="169"/>
        <v>1</v>
      </c>
      <c r="U3608" s="6">
        <f t="shared" si="170"/>
        <v>18.915811088295687</v>
      </c>
    </row>
    <row r="3609" spans="1:21" x14ac:dyDescent="0.3">
      <c r="A3609" s="2" t="s">
        <v>3624</v>
      </c>
      <c r="B3609" s="2" t="s">
        <v>7309</v>
      </c>
      <c r="C3609" s="3">
        <v>45561</v>
      </c>
      <c r="D3609" s="4">
        <v>10</v>
      </c>
      <c r="E3609" s="3">
        <v>45562</v>
      </c>
      <c r="F3609" s="3">
        <v>45564</v>
      </c>
      <c r="G3609" s="3">
        <v>32824</v>
      </c>
      <c r="H3609" s="2" t="s">
        <v>9880</v>
      </c>
      <c r="I3609" s="2" t="s">
        <v>9897</v>
      </c>
      <c r="J3609" s="2" t="s">
        <v>9904</v>
      </c>
      <c r="K3609" s="2" t="s">
        <v>9912</v>
      </c>
      <c r="L3609" s="2" t="s">
        <v>9928</v>
      </c>
      <c r="M3609" s="2">
        <v>3</v>
      </c>
      <c r="N3609" s="2">
        <v>7882.25</v>
      </c>
      <c r="O3609" s="2">
        <v>23646.75</v>
      </c>
      <c r="P3609" s="2">
        <v>27.1</v>
      </c>
      <c r="Q3609" s="2">
        <v>17238.48</v>
      </c>
      <c r="R3609" s="2">
        <v>1</v>
      </c>
      <c r="S3609" s="2">
        <f t="shared" si="168"/>
        <v>3</v>
      </c>
      <c r="T3609" s="2">
        <f t="shared" si="169"/>
        <v>7</v>
      </c>
      <c r="U3609" s="6">
        <f t="shared" si="170"/>
        <v>34.872005475701577</v>
      </c>
    </row>
    <row r="3610" spans="1:21" x14ac:dyDescent="0.3">
      <c r="A3610" s="2" t="s">
        <v>3625</v>
      </c>
      <c r="B3610" s="2" t="s">
        <v>8554</v>
      </c>
      <c r="C3610" s="3">
        <v>45634</v>
      </c>
      <c r="D3610" s="4">
        <v>3</v>
      </c>
      <c r="E3610" s="3">
        <v>45635</v>
      </c>
      <c r="F3610" s="3">
        <v>45638</v>
      </c>
      <c r="G3610" s="3">
        <v>38068</v>
      </c>
      <c r="H3610" s="2" t="s">
        <v>9882</v>
      </c>
      <c r="I3610" s="2" t="s">
        <v>9887</v>
      </c>
      <c r="J3610" s="2" t="s">
        <v>9905</v>
      </c>
      <c r="K3610" s="2" t="s">
        <v>9910</v>
      </c>
      <c r="L3610" s="2" t="s">
        <v>9925</v>
      </c>
      <c r="M3610" s="2">
        <v>10</v>
      </c>
      <c r="N3610" s="2">
        <v>6832.6</v>
      </c>
      <c r="O3610" s="2">
        <v>68326</v>
      </c>
      <c r="P3610" s="2">
        <v>27.85</v>
      </c>
      <c r="Q3610" s="2">
        <v>49297.21</v>
      </c>
      <c r="R3610" s="2">
        <v>3</v>
      </c>
      <c r="S3610" s="2">
        <f t="shared" si="168"/>
        <v>4</v>
      </c>
      <c r="T3610" s="2">
        <f t="shared" si="169"/>
        <v>-1</v>
      </c>
      <c r="U3610" s="6">
        <f t="shared" si="170"/>
        <v>20.712553773953854</v>
      </c>
    </row>
    <row r="3611" spans="1:21" x14ac:dyDescent="0.3">
      <c r="A3611" s="2" t="s">
        <v>3626</v>
      </c>
      <c r="B3611" s="2" t="s">
        <v>8555</v>
      </c>
      <c r="C3611" s="3">
        <v>45585</v>
      </c>
      <c r="D3611" s="4">
        <v>9</v>
      </c>
      <c r="E3611" s="3">
        <v>45587</v>
      </c>
      <c r="F3611" s="3">
        <v>45592</v>
      </c>
      <c r="G3611" s="3">
        <v>21810</v>
      </c>
      <c r="H3611" s="2" t="s">
        <v>9879</v>
      </c>
      <c r="I3611" s="2" t="s">
        <v>9900</v>
      </c>
      <c r="J3611" s="2" t="s">
        <v>9906</v>
      </c>
      <c r="K3611" s="2" t="s">
        <v>9911</v>
      </c>
      <c r="L3611" s="2" t="s">
        <v>9936</v>
      </c>
      <c r="M3611" s="2">
        <v>3</v>
      </c>
      <c r="N3611" s="2">
        <v>31738.97</v>
      </c>
      <c r="O3611" s="2">
        <v>95216.91</v>
      </c>
      <c r="P3611" s="2">
        <v>25.75</v>
      </c>
      <c r="Q3611" s="2">
        <v>70698.559999999998</v>
      </c>
      <c r="R3611" s="2">
        <v>2</v>
      </c>
      <c r="S3611" s="2">
        <f t="shared" si="168"/>
        <v>7</v>
      </c>
      <c r="T3611" s="2">
        <f t="shared" si="169"/>
        <v>2</v>
      </c>
      <c r="U3611" s="6">
        <f t="shared" si="170"/>
        <v>65.091052391421584</v>
      </c>
    </row>
    <row r="3612" spans="1:21" x14ac:dyDescent="0.3">
      <c r="A3612" s="2" t="s">
        <v>3627</v>
      </c>
      <c r="B3612" s="2" t="s">
        <v>8556</v>
      </c>
      <c r="C3612" s="3">
        <v>45763</v>
      </c>
      <c r="D3612" s="4">
        <v>10</v>
      </c>
      <c r="E3612" s="3">
        <v>45765</v>
      </c>
      <c r="F3612" s="3">
        <v>45770</v>
      </c>
      <c r="G3612" s="3">
        <v>21894</v>
      </c>
      <c r="H3612" s="2" t="s">
        <v>9880</v>
      </c>
      <c r="I3612" s="2" t="s">
        <v>9889</v>
      </c>
      <c r="J3612" s="2" t="s">
        <v>9906</v>
      </c>
      <c r="K3612" s="2" t="s">
        <v>9911</v>
      </c>
      <c r="L3612" s="2" t="s">
        <v>9919</v>
      </c>
      <c r="M3612" s="2">
        <v>10</v>
      </c>
      <c r="N3612" s="2">
        <v>49081.67</v>
      </c>
      <c r="O3612" s="2">
        <v>490816.7</v>
      </c>
      <c r="P3612" s="2">
        <v>25.88</v>
      </c>
      <c r="Q3612" s="2">
        <v>363793.34</v>
      </c>
      <c r="R3612" s="2">
        <v>5</v>
      </c>
      <c r="S3612" s="2">
        <f t="shared" si="168"/>
        <v>7</v>
      </c>
      <c r="T3612" s="2">
        <f t="shared" si="169"/>
        <v>3</v>
      </c>
      <c r="U3612" s="6">
        <f t="shared" si="170"/>
        <v>65.349092840797653</v>
      </c>
    </row>
    <row r="3613" spans="1:21" x14ac:dyDescent="0.3">
      <c r="A3613" s="2" t="s">
        <v>3628</v>
      </c>
      <c r="B3613" s="2" t="s">
        <v>8557</v>
      </c>
      <c r="C3613" s="3">
        <v>45519</v>
      </c>
      <c r="D3613" s="4">
        <v>3</v>
      </c>
      <c r="E3613" s="3">
        <v>45523</v>
      </c>
      <c r="F3613" s="3">
        <v>45527</v>
      </c>
      <c r="G3613" s="3">
        <v>28971</v>
      </c>
      <c r="H3613" s="2" t="s">
        <v>9882</v>
      </c>
      <c r="I3613" s="2" t="s">
        <v>9895</v>
      </c>
      <c r="J3613" s="2" t="s">
        <v>9903</v>
      </c>
      <c r="K3613" s="2" t="s">
        <v>9907</v>
      </c>
      <c r="L3613" s="2" t="s">
        <v>9914</v>
      </c>
      <c r="M3613" s="2">
        <v>3</v>
      </c>
      <c r="N3613" s="2">
        <v>36436.89</v>
      </c>
      <c r="O3613" s="2">
        <v>109310.67</v>
      </c>
      <c r="P3613" s="2">
        <v>4.46</v>
      </c>
      <c r="Q3613" s="2">
        <v>104435.41</v>
      </c>
      <c r="R3613" s="2">
        <v>2</v>
      </c>
      <c r="S3613" s="2">
        <f t="shared" si="168"/>
        <v>8</v>
      </c>
      <c r="T3613" s="2">
        <f t="shared" si="169"/>
        <v>-5</v>
      </c>
      <c r="U3613" s="6">
        <f t="shared" si="170"/>
        <v>45.304606594453041</v>
      </c>
    </row>
    <row r="3614" spans="1:21" x14ac:dyDescent="0.3">
      <c r="A3614" s="2" t="s">
        <v>3629</v>
      </c>
      <c r="B3614" s="2" t="s">
        <v>8558</v>
      </c>
      <c r="C3614" s="3">
        <v>45201</v>
      </c>
      <c r="D3614" s="4">
        <v>3</v>
      </c>
      <c r="E3614" s="3">
        <v>45205</v>
      </c>
      <c r="F3614" s="3">
        <v>45206</v>
      </c>
      <c r="G3614" s="3">
        <v>22251</v>
      </c>
      <c r="H3614" s="2" t="s">
        <v>9880</v>
      </c>
      <c r="I3614" s="2" t="s">
        <v>9884</v>
      </c>
      <c r="J3614" s="2" t="s">
        <v>9906</v>
      </c>
      <c r="K3614" s="2" t="s">
        <v>9911</v>
      </c>
      <c r="L3614" s="2" t="s">
        <v>9922</v>
      </c>
      <c r="M3614" s="2">
        <v>7</v>
      </c>
      <c r="N3614" s="2">
        <v>17642.650000000001</v>
      </c>
      <c r="O3614" s="2">
        <v>123498.55</v>
      </c>
      <c r="P3614" s="2">
        <v>4.96</v>
      </c>
      <c r="Q3614" s="2">
        <v>117373.02</v>
      </c>
      <c r="R3614" s="2">
        <v>5</v>
      </c>
      <c r="S3614" s="2">
        <f t="shared" si="168"/>
        <v>5</v>
      </c>
      <c r="T3614" s="2">
        <f t="shared" si="169"/>
        <v>-2</v>
      </c>
      <c r="U3614" s="6">
        <f t="shared" si="170"/>
        <v>62.833675564681727</v>
      </c>
    </row>
    <row r="3615" spans="1:21" x14ac:dyDescent="0.3">
      <c r="A3615" s="2" t="s">
        <v>3630</v>
      </c>
      <c r="B3615" s="2" t="s">
        <v>8559</v>
      </c>
      <c r="C3615" s="3">
        <v>45535</v>
      </c>
      <c r="D3615" s="4">
        <v>10</v>
      </c>
      <c r="E3615" s="3">
        <v>45539</v>
      </c>
      <c r="F3615" s="3">
        <v>45540</v>
      </c>
      <c r="G3615" s="3">
        <v>32790</v>
      </c>
      <c r="H3615" s="2" t="s">
        <v>9879</v>
      </c>
      <c r="I3615" s="2" t="s">
        <v>9886</v>
      </c>
      <c r="J3615" s="2" t="s">
        <v>9903</v>
      </c>
      <c r="K3615" s="2" t="s">
        <v>9908</v>
      </c>
      <c r="L3615" s="2" t="s">
        <v>9921</v>
      </c>
      <c r="M3615" s="2">
        <v>4</v>
      </c>
      <c r="N3615" s="2">
        <v>23636.09</v>
      </c>
      <c r="O3615" s="2">
        <v>94544.36</v>
      </c>
      <c r="P3615" s="2">
        <v>28.2</v>
      </c>
      <c r="Q3615" s="2">
        <v>67882.850000000006</v>
      </c>
      <c r="R3615" s="2">
        <v>3</v>
      </c>
      <c r="S3615" s="2">
        <f t="shared" si="168"/>
        <v>5</v>
      </c>
      <c r="T3615" s="2">
        <f t="shared" si="169"/>
        <v>5</v>
      </c>
      <c r="U3615" s="6">
        <f t="shared" si="170"/>
        <v>34.893908281998634</v>
      </c>
    </row>
    <row r="3616" spans="1:21" x14ac:dyDescent="0.3">
      <c r="A3616" s="2" t="s">
        <v>3631</v>
      </c>
      <c r="B3616" s="2" t="s">
        <v>8560</v>
      </c>
      <c r="C3616" s="3">
        <v>45234</v>
      </c>
      <c r="D3616" s="4">
        <v>3</v>
      </c>
      <c r="E3616" s="3">
        <v>45235</v>
      </c>
      <c r="F3616" s="3">
        <v>45238</v>
      </c>
      <c r="G3616" s="3">
        <v>23339</v>
      </c>
      <c r="H3616" s="2" t="s">
        <v>9881</v>
      </c>
      <c r="I3616" s="2" t="s">
        <v>9890</v>
      </c>
      <c r="J3616" s="2" t="s">
        <v>9904</v>
      </c>
      <c r="K3616" s="2" t="s">
        <v>9909</v>
      </c>
      <c r="L3616" s="2" t="s">
        <v>9916</v>
      </c>
      <c r="M3616" s="2">
        <v>3</v>
      </c>
      <c r="N3616" s="2">
        <v>33711</v>
      </c>
      <c r="O3616" s="2">
        <v>101133</v>
      </c>
      <c r="P3616" s="2">
        <v>9.67</v>
      </c>
      <c r="Q3616" s="2">
        <v>91353.44</v>
      </c>
      <c r="R3616" s="2">
        <v>4</v>
      </c>
      <c r="S3616" s="2">
        <f t="shared" si="168"/>
        <v>4</v>
      </c>
      <c r="T3616" s="2">
        <f t="shared" si="169"/>
        <v>-1</v>
      </c>
      <c r="U3616" s="6">
        <f t="shared" si="170"/>
        <v>59.945915619389588</v>
      </c>
    </row>
    <row r="3617" spans="1:21" x14ac:dyDescent="0.3">
      <c r="A3617" s="2" t="s">
        <v>3632</v>
      </c>
      <c r="B3617" s="2" t="s">
        <v>8561</v>
      </c>
      <c r="C3617" s="3">
        <v>45830</v>
      </c>
      <c r="D3617" s="4">
        <v>7</v>
      </c>
      <c r="E3617" s="3">
        <v>45831</v>
      </c>
      <c r="F3617" s="3">
        <v>45833</v>
      </c>
      <c r="G3617" s="3">
        <v>27532</v>
      </c>
      <c r="H3617" s="2" t="s">
        <v>9879</v>
      </c>
      <c r="I3617" s="2" t="s">
        <v>9893</v>
      </c>
      <c r="J3617" s="2" t="s">
        <v>9904</v>
      </c>
      <c r="K3617" s="2" t="s">
        <v>9912</v>
      </c>
      <c r="L3617" s="2" t="s">
        <v>9928</v>
      </c>
      <c r="M3617" s="2">
        <v>2</v>
      </c>
      <c r="N3617" s="2">
        <v>13379.1</v>
      </c>
      <c r="O3617" s="2">
        <v>26758.2</v>
      </c>
      <c r="P3617" s="2">
        <v>29.61</v>
      </c>
      <c r="Q3617" s="2">
        <v>18835.099999999999</v>
      </c>
      <c r="R3617" s="2">
        <v>1</v>
      </c>
      <c r="S3617" s="2">
        <f t="shared" si="168"/>
        <v>3</v>
      </c>
      <c r="T3617" s="2">
        <f t="shared" si="169"/>
        <v>4</v>
      </c>
      <c r="U3617" s="6">
        <f t="shared" si="170"/>
        <v>50.096521365686066</v>
      </c>
    </row>
    <row r="3618" spans="1:21" x14ac:dyDescent="0.3">
      <c r="A3618" s="2" t="s">
        <v>3633</v>
      </c>
      <c r="B3618" s="2" t="s">
        <v>8562</v>
      </c>
      <c r="C3618" s="3">
        <v>45491</v>
      </c>
      <c r="D3618" s="4">
        <v>6</v>
      </c>
      <c r="E3618" s="3">
        <v>45495</v>
      </c>
      <c r="F3618" s="3">
        <v>45500</v>
      </c>
      <c r="G3618" s="3">
        <v>33817</v>
      </c>
      <c r="H3618" s="2" t="s">
        <v>9879</v>
      </c>
      <c r="I3618" s="2" t="s">
        <v>9900</v>
      </c>
      <c r="J3618" s="2" t="s">
        <v>9904</v>
      </c>
      <c r="K3618" s="2" t="s">
        <v>9909</v>
      </c>
      <c r="L3618" s="2" t="s">
        <v>9923</v>
      </c>
      <c r="M3618" s="2">
        <v>9</v>
      </c>
      <c r="N3618" s="2">
        <v>18536.810000000001</v>
      </c>
      <c r="O3618" s="2">
        <v>166831.29</v>
      </c>
      <c r="P3618" s="2">
        <v>26.92</v>
      </c>
      <c r="Q3618" s="2">
        <v>121920.31</v>
      </c>
      <c r="R3618" s="2">
        <v>3</v>
      </c>
      <c r="S3618" s="2">
        <f t="shared" si="168"/>
        <v>9</v>
      </c>
      <c r="T3618" s="2">
        <f t="shared" si="169"/>
        <v>-3</v>
      </c>
      <c r="U3618" s="6">
        <f t="shared" si="170"/>
        <v>31.959681433549033</v>
      </c>
    </row>
    <row r="3619" spans="1:21" x14ac:dyDescent="0.3">
      <c r="A3619" s="2" t="s">
        <v>3634</v>
      </c>
      <c r="B3619" s="2" t="s">
        <v>8563</v>
      </c>
      <c r="C3619" s="3">
        <v>45461</v>
      </c>
      <c r="D3619" s="4">
        <v>5</v>
      </c>
      <c r="E3619" s="3">
        <v>45462</v>
      </c>
      <c r="F3619" s="3">
        <v>45464</v>
      </c>
      <c r="G3619" s="3">
        <v>36989</v>
      </c>
      <c r="H3619" s="2" t="s">
        <v>9880</v>
      </c>
      <c r="I3619" s="2" t="s">
        <v>9897</v>
      </c>
      <c r="J3619" s="2" t="s">
        <v>9904</v>
      </c>
      <c r="K3619" s="2" t="s">
        <v>9909</v>
      </c>
      <c r="L3619" s="2" t="s">
        <v>9923</v>
      </c>
      <c r="M3619" s="2">
        <v>3</v>
      </c>
      <c r="N3619" s="2">
        <v>18321.79</v>
      </c>
      <c r="O3619" s="2">
        <v>54965.37</v>
      </c>
      <c r="P3619" s="2">
        <v>10.86</v>
      </c>
      <c r="Q3619" s="2">
        <v>48996.13</v>
      </c>
      <c r="R3619" s="2">
        <v>3</v>
      </c>
      <c r="S3619" s="2">
        <f t="shared" si="168"/>
        <v>3</v>
      </c>
      <c r="T3619" s="2">
        <f t="shared" si="169"/>
        <v>2</v>
      </c>
      <c r="U3619" s="6">
        <f t="shared" si="170"/>
        <v>23.195071868583163</v>
      </c>
    </row>
    <row r="3620" spans="1:21" x14ac:dyDescent="0.3">
      <c r="A3620" s="2" t="s">
        <v>3635</v>
      </c>
      <c r="B3620" s="2" t="s">
        <v>8564</v>
      </c>
      <c r="C3620" s="3">
        <v>45864</v>
      </c>
      <c r="D3620" s="4">
        <v>4</v>
      </c>
      <c r="E3620" s="3">
        <v>45865</v>
      </c>
      <c r="F3620" s="3">
        <v>45868</v>
      </c>
      <c r="G3620" s="3">
        <v>34016</v>
      </c>
      <c r="H3620" s="2" t="s">
        <v>9882</v>
      </c>
      <c r="I3620" s="2" t="s">
        <v>9898</v>
      </c>
      <c r="J3620" s="2" t="s">
        <v>9906</v>
      </c>
      <c r="K3620" s="2" t="s">
        <v>9911</v>
      </c>
      <c r="L3620" s="2" t="s">
        <v>9926</v>
      </c>
      <c r="M3620" s="2">
        <v>4</v>
      </c>
      <c r="N3620" s="2">
        <v>5390.35</v>
      </c>
      <c r="O3620" s="2">
        <v>21561.4</v>
      </c>
      <c r="P3620" s="2">
        <v>9.91</v>
      </c>
      <c r="Q3620" s="2">
        <v>19424.669999999998</v>
      </c>
      <c r="R3620" s="2">
        <v>2</v>
      </c>
      <c r="S3620" s="2">
        <f t="shared" si="168"/>
        <v>4</v>
      </c>
      <c r="T3620" s="2">
        <f t="shared" si="169"/>
        <v>0</v>
      </c>
      <c r="U3620" s="6">
        <f t="shared" si="170"/>
        <v>32.438728947150089</v>
      </c>
    </row>
    <row r="3621" spans="1:21" x14ac:dyDescent="0.3">
      <c r="A3621" s="2" t="s">
        <v>3636</v>
      </c>
      <c r="B3621" s="2" t="s">
        <v>8565</v>
      </c>
      <c r="C3621" s="3">
        <v>45522</v>
      </c>
      <c r="D3621" s="4">
        <v>8</v>
      </c>
      <c r="E3621" s="3">
        <v>45525</v>
      </c>
      <c r="F3621" s="3">
        <v>45526</v>
      </c>
      <c r="G3621" s="3">
        <v>33431</v>
      </c>
      <c r="H3621" s="2" t="s">
        <v>9881</v>
      </c>
      <c r="I3621" s="2" t="s">
        <v>9891</v>
      </c>
      <c r="J3621" s="2" t="s">
        <v>9903</v>
      </c>
      <c r="K3621" s="2" t="s">
        <v>9907</v>
      </c>
      <c r="L3621" s="2" t="s">
        <v>9913</v>
      </c>
      <c r="M3621" s="2">
        <v>9</v>
      </c>
      <c r="N3621" s="2">
        <v>41468.71</v>
      </c>
      <c r="O3621" s="2">
        <v>373218.39</v>
      </c>
      <c r="P3621" s="2">
        <v>1.34</v>
      </c>
      <c r="Q3621" s="2">
        <v>368217.26</v>
      </c>
      <c r="R3621" s="2">
        <v>2</v>
      </c>
      <c r="S3621" s="2">
        <f t="shared" si="168"/>
        <v>4</v>
      </c>
      <c r="T3621" s="2">
        <f t="shared" si="169"/>
        <v>4</v>
      </c>
      <c r="U3621" s="6">
        <f t="shared" si="170"/>
        <v>33.102021096706657</v>
      </c>
    </row>
    <row r="3622" spans="1:21" x14ac:dyDescent="0.3">
      <c r="A3622" s="2" t="s">
        <v>3637</v>
      </c>
      <c r="B3622" s="2" t="s">
        <v>8566</v>
      </c>
      <c r="C3622" s="3">
        <v>45355</v>
      </c>
      <c r="D3622" s="4">
        <v>4</v>
      </c>
      <c r="E3622" s="3">
        <v>45359</v>
      </c>
      <c r="F3622" s="3">
        <v>45363</v>
      </c>
      <c r="G3622" s="3">
        <v>28303</v>
      </c>
      <c r="H3622" s="2" t="s">
        <v>9880</v>
      </c>
      <c r="I3622" s="2" t="s">
        <v>9892</v>
      </c>
      <c r="J3622" s="2" t="s">
        <v>9905</v>
      </c>
      <c r="K3622" s="2" t="s">
        <v>9910</v>
      </c>
      <c r="L3622" s="2" t="s">
        <v>9917</v>
      </c>
      <c r="M3622" s="2">
        <v>5</v>
      </c>
      <c r="N3622" s="2">
        <v>13043.47</v>
      </c>
      <c r="O3622" s="2">
        <v>65217.35</v>
      </c>
      <c r="P3622" s="2">
        <v>2.15</v>
      </c>
      <c r="Q3622" s="2">
        <v>63815.18</v>
      </c>
      <c r="R3622" s="2">
        <v>2</v>
      </c>
      <c r="S3622" s="2">
        <f t="shared" si="168"/>
        <v>8</v>
      </c>
      <c r="T3622" s="2">
        <f t="shared" si="169"/>
        <v>-4</v>
      </c>
      <c r="U3622" s="6">
        <f t="shared" si="170"/>
        <v>46.685831622176593</v>
      </c>
    </row>
    <row r="3623" spans="1:21" x14ac:dyDescent="0.3">
      <c r="A3623" s="2" t="s">
        <v>3638</v>
      </c>
      <c r="B3623" s="2" t="s">
        <v>8567</v>
      </c>
      <c r="C3623" s="3">
        <v>45379</v>
      </c>
      <c r="D3623" s="4">
        <v>7</v>
      </c>
      <c r="E3623" s="3">
        <v>45383</v>
      </c>
      <c r="F3623" s="3">
        <v>45385</v>
      </c>
      <c r="G3623" s="3">
        <v>26098</v>
      </c>
      <c r="H3623" s="2" t="s">
        <v>9879</v>
      </c>
      <c r="I3623" s="2" t="s">
        <v>9893</v>
      </c>
      <c r="J3623" s="2" t="s">
        <v>9906</v>
      </c>
      <c r="K3623" s="2" t="s">
        <v>9911</v>
      </c>
      <c r="L3623" s="2" t="s">
        <v>9922</v>
      </c>
      <c r="M3623" s="2">
        <v>6</v>
      </c>
      <c r="N3623" s="2">
        <v>8485.59</v>
      </c>
      <c r="O3623" s="2">
        <v>50913.54</v>
      </c>
      <c r="P3623" s="2">
        <v>11.31</v>
      </c>
      <c r="Q3623" s="2">
        <v>45155.22</v>
      </c>
      <c r="R3623" s="2">
        <v>4</v>
      </c>
      <c r="S3623" s="2">
        <f t="shared" si="168"/>
        <v>6</v>
      </c>
      <c r="T3623" s="2">
        <f t="shared" si="169"/>
        <v>1</v>
      </c>
      <c r="U3623" s="6">
        <f t="shared" si="170"/>
        <v>52.787162847292642</v>
      </c>
    </row>
    <row r="3624" spans="1:21" x14ac:dyDescent="0.3">
      <c r="A3624" s="2" t="s">
        <v>3639</v>
      </c>
      <c r="B3624" s="2" t="s">
        <v>6101</v>
      </c>
      <c r="C3624" s="3">
        <v>45689</v>
      </c>
      <c r="D3624" s="4">
        <v>10</v>
      </c>
      <c r="E3624" s="3">
        <v>45690</v>
      </c>
      <c r="F3624" s="3">
        <v>45695</v>
      </c>
      <c r="G3624" s="3">
        <v>30648</v>
      </c>
      <c r="H3624" s="2" t="s">
        <v>9880</v>
      </c>
      <c r="I3624" s="2" t="s">
        <v>9901</v>
      </c>
      <c r="J3624" s="2" t="s">
        <v>9905</v>
      </c>
      <c r="K3624" s="2" t="s">
        <v>9910</v>
      </c>
      <c r="L3624" s="2" t="s">
        <v>9917</v>
      </c>
      <c r="M3624" s="2">
        <v>1</v>
      </c>
      <c r="N3624" s="2">
        <v>5348.68</v>
      </c>
      <c r="O3624" s="2">
        <v>5348.68</v>
      </c>
      <c r="P3624" s="2">
        <v>13.12</v>
      </c>
      <c r="Q3624" s="2">
        <v>4646.93</v>
      </c>
      <c r="R3624" s="2">
        <v>2</v>
      </c>
      <c r="S3624" s="2">
        <f t="shared" si="168"/>
        <v>6</v>
      </c>
      <c r="T3624" s="2">
        <f t="shared" si="169"/>
        <v>4</v>
      </c>
      <c r="U3624" s="6">
        <f t="shared" si="170"/>
        <v>41.179358207054626</v>
      </c>
    </row>
    <row r="3625" spans="1:21" x14ac:dyDescent="0.3">
      <c r="A3625" s="2" t="s">
        <v>3640</v>
      </c>
      <c r="B3625" s="2" t="s">
        <v>8568</v>
      </c>
      <c r="C3625" s="3">
        <v>45743</v>
      </c>
      <c r="D3625" s="4">
        <v>5</v>
      </c>
      <c r="E3625" s="3">
        <v>45748</v>
      </c>
      <c r="F3625" s="3">
        <v>45752</v>
      </c>
      <c r="G3625" s="3">
        <v>27453</v>
      </c>
      <c r="H3625" s="2" t="s">
        <v>9880</v>
      </c>
      <c r="I3625" s="2" t="s">
        <v>9897</v>
      </c>
      <c r="J3625" s="2" t="s">
        <v>9904</v>
      </c>
      <c r="K3625" s="2" t="s">
        <v>9909</v>
      </c>
      <c r="L3625" s="2" t="s">
        <v>9923</v>
      </c>
      <c r="M3625" s="2">
        <v>4</v>
      </c>
      <c r="N3625" s="2">
        <v>26683.08</v>
      </c>
      <c r="O3625" s="2">
        <v>106732.32</v>
      </c>
      <c r="P3625" s="2">
        <v>11.39</v>
      </c>
      <c r="Q3625" s="2">
        <v>94575.51</v>
      </c>
      <c r="R3625" s="2">
        <v>1</v>
      </c>
      <c r="S3625" s="2">
        <f t="shared" si="168"/>
        <v>9</v>
      </c>
      <c r="T3625" s="2">
        <f t="shared" si="169"/>
        <v>-4</v>
      </c>
      <c r="U3625" s="6">
        <f t="shared" si="170"/>
        <v>50.074618853339061</v>
      </c>
    </row>
    <row r="3626" spans="1:21" x14ac:dyDescent="0.3">
      <c r="A3626" s="2" t="s">
        <v>3641</v>
      </c>
      <c r="B3626" s="2" t="s">
        <v>8569</v>
      </c>
      <c r="C3626" s="3">
        <v>45731</v>
      </c>
      <c r="D3626" s="4">
        <v>8</v>
      </c>
      <c r="E3626" s="3">
        <v>45734</v>
      </c>
      <c r="F3626" s="3">
        <v>45737</v>
      </c>
      <c r="G3626" s="3">
        <v>39043</v>
      </c>
      <c r="H3626" s="2" t="s">
        <v>9880</v>
      </c>
      <c r="I3626" s="2" t="s">
        <v>9901</v>
      </c>
      <c r="J3626" s="2" t="s">
        <v>9903</v>
      </c>
      <c r="K3626" s="2" t="s">
        <v>9907</v>
      </c>
      <c r="L3626" s="2" t="s">
        <v>9932</v>
      </c>
      <c r="M3626" s="2">
        <v>1</v>
      </c>
      <c r="N3626" s="2">
        <v>24537.9</v>
      </c>
      <c r="O3626" s="2">
        <v>24537.9</v>
      </c>
      <c r="P3626" s="2">
        <v>12.49</v>
      </c>
      <c r="Q3626" s="2">
        <v>21473.119999999999</v>
      </c>
      <c r="R3626" s="2">
        <v>4</v>
      </c>
      <c r="S3626" s="2">
        <f t="shared" si="168"/>
        <v>6</v>
      </c>
      <c r="T3626" s="2">
        <f t="shared" si="169"/>
        <v>2</v>
      </c>
      <c r="U3626" s="6">
        <f t="shared" si="170"/>
        <v>18.310746064339494</v>
      </c>
    </row>
    <row r="3627" spans="1:21" x14ac:dyDescent="0.3">
      <c r="A3627" s="2" t="s">
        <v>3642</v>
      </c>
      <c r="B3627" s="2" t="s">
        <v>8570</v>
      </c>
      <c r="C3627" s="3">
        <v>45444</v>
      </c>
      <c r="D3627" s="4">
        <v>9</v>
      </c>
      <c r="E3627" s="3">
        <v>45448</v>
      </c>
      <c r="F3627" s="3">
        <v>45453</v>
      </c>
      <c r="G3627" s="3">
        <v>22778</v>
      </c>
      <c r="H3627" s="2" t="s">
        <v>9881</v>
      </c>
      <c r="I3627" s="2" t="s">
        <v>9885</v>
      </c>
      <c r="J3627" s="2" t="s">
        <v>9903</v>
      </c>
      <c r="K3627" s="2" t="s">
        <v>9907</v>
      </c>
      <c r="L3627" s="2" t="s">
        <v>9914</v>
      </c>
      <c r="M3627" s="2">
        <v>3</v>
      </c>
      <c r="N3627" s="2">
        <v>47306.57</v>
      </c>
      <c r="O3627" s="2">
        <v>141919.71</v>
      </c>
      <c r="P3627" s="2">
        <v>3.7</v>
      </c>
      <c r="Q3627" s="2">
        <v>136668.68</v>
      </c>
      <c r="R3627" s="2">
        <v>4</v>
      </c>
      <c r="S3627" s="2">
        <f t="shared" si="168"/>
        <v>9</v>
      </c>
      <c r="T3627" s="2">
        <f t="shared" si="169"/>
        <v>0</v>
      </c>
      <c r="U3627" s="6">
        <f t="shared" si="170"/>
        <v>62.055451740471952</v>
      </c>
    </row>
    <row r="3628" spans="1:21" x14ac:dyDescent="0.3">
      <c r="A3628" s="2" t="s">
        <v>3643</v>
      </c>
      <c r="B3628" s="2" t="s">
        <v>8571</v>
      </c>
      <c r="C3628" s="3">
        <v>45466</v>
      </c>
      <c r="D3628" s="4">
        <v>5</v>
      </c>
      <c r="E3628" s="3">
        <v>45468</v>
      </c>
      <c r="F3628" s="3">
        <v>45471</v>
      </c>
      <c r="G3628" s="3">
        <v>38871</v>
      </c>
      <c r="H3628" s="2" t="s">
        <v>9881</v>
      </c>
      <c r="I3628" s="2" t="s">
        <v>9899</v>
      </c>
      <c r="J3628" s="2" t="s">
        <v>9903</v>
      </c>
      <c r="K3628" s="2" t="s">
        <v>9908</v>
      </c>
      <c r="L3628" s="2" t="s">
        <v>9934</v>
      </c>
      <c r="M3628" s="2">
        <v>9</v>
      </c>
      <c r="N3628" s="2">
        <v>41149.31</v>
      </c>
      <c r="O3628" s="2">
        <v>370343.79</v>
      </c>
      <c r="P3628" s="2">
        <v>5.39</v>
      </c>
      <c r="Q3628" s="2">
        <v>350382.26</v>
      </c>
      <c r="R3628" s="2">
        <v>5</v>
      </c>
      <c r="S3628" s="2">
        <f t="shared" si="168"/>
        <v>5</v>
      </c>
      <c r="T3628" s="2">
        <f t="shared" si="169"/>
        <v>0</v>
      </c>
      <c r="U3628" s="6">
        <f t="shared" si="170"/>
        <v>18.055475504322768</v>
      </c>
    </row>
    <row r="3629" spans="1:21" x14ac:dyDescent="0.3">
      <c r="A3629" s="2" t="s">
        <v>3644</v>
      </c>
      <c r="B3629" s="2" t="s">
        <v>8572</v>
      </c>
      <c r="C3629" s="3">
        <v>45863</v>
      </c>
      <c r="D3629" s="4">
        <v>5</v>
      </c>
      <c r="E3629" s="3">
        <v>45865</v>
      </c>
      <c r="F3629" s="3">
        <v>45866</v>
      </c>
      <c r="G3629" s="3">
        <v>38209</v>
      </c>
      <c r="H3629" s="2" t="s">
        <v>9882</v>
      </c>
      <c r="I3629" s="2" t="s">
        <v>9898</v>
      </c>
      <c r="J3629" s="2" t="s">
        <v>9903</v>
      </c>
      <c r="K3629" s="2" t="s">
        <v>9907</v>
      </c>
      <c r="L3629" s="2" t="s">
        <v>9914</v>
      </c>
      <c r="M3629" s="2">
        <v>7</v>
      </c>
      <c r="N3629" s="2">
        <v>7058.04</v>
      </c>
      <c r="O3629" s="2">
        <v>49406.28</v>
      </c>
      <c r="P3629" s="2">
        <v>2.77</v>
      </c>
      <c r="Q3629" s="2">
        <v>48037.73</v>
      </c>
      <c r="R3629" s="2">
        <v>1</v>
      </c>
      <c r="S3629" s="2">
        <f t="shared" si="168"/>
        <v>3</v>
      </c>
      <c r="T3629" s="2">
        <f t="shared" si="169"/>
        <v>2</v>
      </c>
      <c r="U3629" s="6">
        <f t="shared" si="170"/>
        <v>20.954206072672974</v>
      </c>
    </row>
    <row r="3630" spans="1:21" x14ac:dyDescent="0.3">
      <c r="A3630" s="2" t="s">
        <v>3645</v>
      </c>
      <c r="B3630" s="2" t="s">
        <v>8573</v>
      </c>
      <c r="C3630" s="3">
        <v>45241</v>
      </c>
      <c r="D3630" s="4">
        <v>7</v>
      </c>
      <c r="E3630" s="3">
        <v>45242</v>
      </c>
      <c r="F3630" s="3">
        <v>45244</v>
      </c>
      <c r="G3630" s="3">
        <v>27656</v>
      </c>
      <c r="H3630" s="2" t="s">
        <v>9880</v>
      </c>
      <c r="I3630" s="2" t="s">
        <v>9884</v>
      </c>
      <c r="J3630" s="2" t="s">
        <v>9904</v>
      </c>
      <c r="K3630" s="2" t="s">
        <v>9912</v>
      </c>
      <c r="L3630" s="2" t="s">
        <v>9920</v>
      </c>
      <c r="M3630" s="2">
        <v>5</v>
      </c>
      <c r="N3630" s="2">
        <v>42042.57</v>
      </c>
      <c r="O3630" s="2">
        <v>210212.85</v>
      </c>
      <c r="P3630" s="2">
        <v>18.55</v>
      </c>
      <c r="Q3630" s="2">
        <v>171218.37</v>
      </c>
      <c r="R3630" s="2">
        <v>5</v>
      </c>
      <c r="S3630" s="2">
        <f t="shared" si="168"/>
        <v>3</v>
      </c>
      <c r="T3630" s="2">
        <f t="shared" si="169"/>
        <v>4</v>
      </c>
      <c r="U3630" s="6">
        <f t="shared" si="170"/>
        <v>48.145778622115436</v>
      </c>
    </row>
    <row r="3631" spans="1:21" x14ac:dyDescent="0.3">
      <c r="A3631" s="2" t="s">
        <v>3646</v>
      </c>
      <c r="B3631" s="2" t="s">
        <v>8574</v>
      </c>
      <c r="C3631" s="3">
        <v>45224</v>
      </c>
      <c r="D3631" s="4">
        <v>3</v>
      </c>
      <c r="E3631" s="3">
        <v>45225</v>
      </c>
      <c r="F3631" s="3">
        <v>45227</v>
      </c>
      <c r="G3631" s="3">
        <v>37536</v>
      </c>
      <c r="H3631" s="2" t="s">
        <v>9879</v>
      </c>
      <c r="I3631" s="2" t="s">
        <v>9896</v>
      </c>
      <c r="J3631" s="2" t="s">
        <v>9904</v>
      </c>
      <c r="K3631" s="2" t="s">
        <v>9909</v>
      </c>
      <c r="L3631" s="2" t="s">
        <v>9916</v>
      </c>
      <c r="M3631" s="2">
        <v>2</v>
      </c>
      <c r="N3631" s="2">
        <v>26068.799999999999</v>
      </c>
      <c r="O3631" s="2">
        <v>52137.599999999999</v>
      </c>
      <c r="P3631" s="2">
        <v>14.83</v>
      </c>
      <c r="Q3631" s="2">
        <v>44405.59</v>
      </c>
      <c r="R3631" s="2">
        <v>1</v>
      </c>
      <c r="S3631" s="2">
        <f t="shared" si="168"/>
        <v>3</v>
      </c>
      <c r="T3631" s="2">
        <f t="shared" si="169"/>
        <v>0</v>
      </c>
      <c r="U3631" s="6">
        <f t="shared" si="170"/>
        <v>21.049906658369633</v>
      </c>
    </row>
    <row r="3632" spans="1:21" x14ac:dyDescent="0.3">
      <c r="A3632" s="2" t="s">
        <v>3647</v>
      </c>
      <c r="B3632" s="2" t="s">
        <v>8575</v>
      </c>
      <c r="C3632" s="3">
        <v>45838</v>
      </c>
      <c r="D3632" s="4">
        <v>5</v>
      </c>
      <c r="E3632" s="3">
        <v>45840</v>
      </c>
      <c r="F3632" s="3">
        <v>45841</v>
      </c>
      <c r="G3632" s="3">
        <v>37971</v>
      </c>
      <c r="H3632" s="2" t="s">
        <v>9880</v>
      </c>
      <c r="I3632" s="2" t="s">
        <v>9901</v>
      </c>
      <c r="J3632" s="2" t="s">
        <v>9903</v>
      </c>
      <c r="K3632" s="2" t="s">
        <v>9908</v>
      </c>
      <c r="L3632" s="2" t="s">
        <v>9915</v>
      </c>
      <c r="M3632" s="2">
        <v>6</v>
      </c>
      <c r="N3632" s="2">
        <v>3545.79</v>
      </c>
      <c r="O3632" s="2">
        <v>21274.74</v>
      </c>
      <c r="P3632" s="2">
        <v>4.5999999999999996</v>
      </c>
      <c r="Q3632" s="2">
        <v>20296.099999999999</v>
      </c>
      <c r="R3632" s="2">
        <v>1</v>
      </c>
      <c r="S3632" s="2">
        <f t="shared" si="168"/>
        <v>3</v>
      </c>
      <c r="T3632" s="2">
        <f t="shared" si="169"/>
        <v>2</v>
      </c>
      <c r="U3632" s="6">
        <f t="shared" si="170"/>
        <v>21.538031186763483</v>
      </c>
    </row>
    <row r="3633" spans="1:21" x14ac:dyDescent="0.3">
      <c r="A3633" s="2" t="s">
        <v>3648</v>
      </c>
      <c r="B3633" s="2" t="s">
        <v>8576</v>
      </c>
      <c r="C3633" s="3">
        <v>45591</v>
      </c>
      <c r="D3633" s="4">
        <v>7</v>
      </c>
      <c r="E3633" s="3">
        <v>45592</v>
      </c>
      <c r="F3633" s="3">
        <v>45596</v>
      </c>
      <c r="G3633" s="3">
        <v>29951</v>
      </c>
      <c r="H3633" s="2" t="s">
        <v>9881</v>
      </c>
      <c r="I3633" s="2" t="s">
        <v>9894</v>
      </c>
      <c r="J3633" s="2" t="s">
        <v>9906</v>
      </c>
      <c r="K3633" s="2" t="s">
        <v>9911</v>
      </c>
      <c r="L3633" s="2" t="s">
        <v>9926</v>
      </c>
      <c r="M3633" s="2">
        <v>7</v>
      </c>
      <c r="N3633" s="2">
        <v>45691.839999999997</v>
      </c>
      <c r="O3633" s="2">
        <v>319842.88</v>
      </c>
      <c r="P3633" s="2">
        <v>25.74</v>
      </c>
      <c r="Q3633" s="2">
        <v>237515.32</v>
      </c>
      <c r="R3633" s="2">
        <v>4</v>
      </c>
      <c r="S3633" s="2">
        <f t="shared" si="168"/>
        <v>5</v>
      </c>
      <c r="T3633" s="2">
        <f t="shared" si="169"/>
        <v>2</v>
      </c>
      <c r="U3633" s="6">
        <f t="shared" si="170"/>
        <v>42.819986310746067</v>
      </c>
    </row>
    <row r="3634" spans="1:21" x14ac:dyDescent="0.3">
      <c r="A3634" s="2" t="s">
        <v>3649</v>
      </c>
      <c r="B3634" s="2" t="s">
        <v>8577</v>
      </c>
      <c r="C3634" s="3">
        <v>45874</v>
      </c>
      <c r="D3634" s="4">
        <v>10</v>
      </c>
      <c r="E3634" s="3">
        <v>45877</v>
      </c>
      <c r="F3634" s="3">
        <v>45881</v>
      </c>
      <c r="G3634" s="3">
        <v>34410</v>
      </c>
      <c r="H3634" s="2" t="s">
        <v>9881</v>
      </c>
      <c r="I3634" s="2" t="s">
        <v>9891</v>
      </c>
      <c r="J3634" s="2" t="s">
        <v>9905</v>
      </c>
      <c r="K3634" s="2" t="s">
        <v>9910</v>
      </c>
      <c r="L3634" s="2" t="s">
        <v>9925</v>
      </c>
      <c r="M3634" s="2">
        <v>10</v>
      </c>
      <c r="N3634" s="2">
        <v>40902.660000000003</v>
      </c>
      <c r="O3634" s="2">
        <v>409026.6</v>
      </c>
      <c r="P3634" s="2">
        <v>17.73</v>
      </c>
      <c r="Q3634" s="2">
        <v>336506.18</v>
      </c>
      <c r="R3634" s="2">
        <v>4</v>
      </c>
      <c r="S3634" s="2">
        <f t="shared" si="168"/>
        <v>7</v>
      </c>
      <c r="T3634" s="2">
        <f t="shared" si="169"/>
        <v>3</v>
      </c>
      <c r="U3634" s="6">
        <f t="shared" si="170"/>
        <v>31.38672142368241</v>
      </c>
    </row>
    <row r="3635" spans="1:21" x14ac:dyDescent="0.3">
      <c r="A3635" s="2" t="s">
        <v>3650</v>
      </c>
      <c r="B3635" s="2" t="s">
        <v>8578</v>
      </c>
      <c r="C3635" s="3">
        <v>45482</v>
      </c>
      <c r="D3635" s="4">
        <v>4</v>
      </c>
      <c r="E3635" s="3">
        <v>45487</v>
      </c>
      <c r="F3635" s="3">
        <v>45488</v>
      </c>
      <c r="G3635" s="3">
        <v>31586</v>
      </c>
      <c r="H3635" s="2" t="s">
        <v>9882</v>
      </c>
      <c r="I3635" s="2" t="s">
        <v>9898</v>
      </c>
      <c r="J3635" s="2" t="s">
        <v>9905</v>
      </c>
      <c r="K3635" s="2" t="s">
        <v>9910</v>
      </c>
      <c r="L3635" s="2" t="s">
        <v>9925</v>
      </c>
      <c r="M3635" s="2">
        <v>2</v>
      </c>
      <c r="N3635" s="2">
        <v>43521.35</v>
      </c>
      <c r="O3635" s="2">
        <v>87042.7</v>
      </c>
      <c r="P3635" s="2">
        <v>8.5299999999999994</v>
      </c>
      <c r="Q3635" s="2">
        <v>79617.960000000006</v>
      </c>
      <c r="R3635" s="2">
        <v>5</v>
      </c>
      <c r="S3635" s="2">
        <f t="shared" si="168"/>
        <v>6</v>
      </c>
      <c r="T3635" s="2">
        <f t="shared" si="169"/>
        <v>-2</v>
      </c>
      <c r="U3635" s="6">
        <f t="shared" si="170"/>
        <v>38.044506844506842</v>
      </c>
    </row>
    <row r="3636" spans="1:21" x14ac:dyDescent="0.3">
      <c r="A3636" s="2" t="s">
        <v>3651</v>
      </c>
      <c r="B3636" s="2" t="s">
        <v>7188</v>
      </c>
      <c r="C3636" s="3">
        <v>45366</v>
      </c>
      <c r="D3636" s="4">
        <v>10</v>
      </c>
      <c r="E3636" s="3">
        <v>45370</v>
      </c>
      <c r="F3636" s="3">
        <v>45373</v>
      </c>
      <c r="G3636" s="3">
        <v>28336</v>
      </c>
      <c r="H3636" s="2" t="s">
        <v>9881</v>
      </c>
      <c r="I3636" s="2" t="s">
        <v>9885</v>
      </c>
      <c r="J3636" s="2" t="s">
        <v>9904</v>
      </c>
      <c r="K3636" s="2" t="s">
        <v>9912</v>
      </c>
      <c r="L3636" s="2" t="s">
        <v>9930</v>
      </c>
      <c r="M3636" s="2">
        <v>4</v>
      </c>
      <c r="N3636" s="2">
        <v>29832.57</v>
      </c>
      <c r="O3636" s="2">
        <v>119330.28</v>
      </c>
      <c r="P3636" s="2">
        <v>20.9</v>
      </c>
      <c r="Q3636" s="2">
        <v>94390.25</v>
      </c>
      <c r="R3636" s="2">
        <v>5</v>
      </c>
      <c r="S3636" s="2">
        <f t="shared" si="168"/>
        <v>7</v>
      </c>
      <c r="T3636" s="2">
        <f t="shared" si="169"/>
        <v>3</v>
      </c>
      <c r="U3636" s="6">
        <f t="shared" si="170"/>
        <v>46.625598904859686</v>
      </c>
    </row>
    <row r="3637" spans="1:21" x14ac:dyDescent="0.3">
      <c r="A3637" s="2" t="s">
        <v>3652</v>
      </c>
      <c r="B3637" s="2" t="s">
        <v>8579</v>
      </c>
      <c r="C3637" s="3">
        <v>45464</v>
      </c>
      <c r="D3637" s="4">
        <v>4</v>
      </c>
      <c r="E3637" s="3">
        <v>45469</v>
      </c>
      <c r="F3637" s="3">
        <v>45474</v>
      </c>
      <c r="G3637" s="3">
        <v>33693</v>
      </c>
      <c r="H3637" s="2" t="s">
        <v>9879</v>
      </c>
      <c r="I3637" s="2" t="s">
        <v>9883</v>
      </c>
      <c r="J3637" s="2" t="s">
        <v>9904</v>
      </c>
      <c r="K3637" s="2" t="s">
        <v>9912</v>
      </c>
      <c r="L3637" s="2" t="s">
        <v>9933</v>
      </c>
      <c r="M3637" s="2">
        <v>10</v>
      </c>
      <c r="N3637" s="2">
        <v>17793.810000000001</v>
      </c>
      <c r="O3637" s="2">
        <v>177938.1</v>
      </c>
      <c r="P3637" s="2">
        <v>4.91</v>
      </c>
      <c r="Q3637" s="2">
        <v>169201.34</v>
      </c>
      <c r="R3637" s="2">
        <v>2</v>
      </c>
      <c r="S3637" s="2">
        <f t="shared" si="168"/>
        <v>10</v>
      </c>
      <c r="T3637" s="2">
        <f t="shared" si="169"/>
        <v>-6</v>
      </c>
      <c r="U3637" s="6">
        <f t="shared" si="170"/>
        <v>32.225236436037832</v>
      </c>
    </row>
    <row r="3638" spans="1:21" x14ac:dyDescent="0.3">
      <c r="A3638" s="2" t="s">
        <v>3653</v>
      </c>
      <c r="B3638" s="2" t="s">
        <v>8580</v>
      </c>
      <c r="C3638" s="3">
        <v>45387</v>
      </c>
      <c r="D3638" s="4">
        <v>3</v>
      </c>
      <c r="E3638" s="3">
        <v>45390</v>
      </c>
      <c r="F3638" s="3">
        <v>45392</v>
      </c>
      <c r="G3638" s="3">
        <v>22185</v>
      </c>
      <c r="H3638" s="2" t="s">
        <v>9881</v>
      </c>
      <c r="I3638" s="2" t="s">
        <v>9894</v>
      </c>
      <c r="J3638" s="2" t="s">
        <v>9906</v>
      </c>
      <c r="K3638" s="2" t="s">
        <v>9911</v>
      </c>
      <c r="L3638" s="2" t="s">
        <v>9922</v>
      </c>
      <c r="M3638" s="2">
        <v>6</v>
      </c>
      <c r="N3638" s="2">
        <v>34141.11</v>
      </c>
      <c r="O3638" s="2">
        <v>204846.66</v>
      </c>
      <c r="P3638" s="2">
        <v>9.08</v>
      </c>
      <c r="Q3638" s="2">
        <v>186246.58</v>
      </c>
      <c r="R3638" s="2">
        <v>4</v>
      </c>
      <c r="S3638" s="2">
        <f t="shared" si="168"/>
        <v>5</v>
      </c>
      <c r="T3638" s="2">
        <f t="shared" si="169"/>
        <v>-2</v>
      </c>
      <c r="U3638" s="6">
        <f t="shared" si="170"/>
        <v>63.521607278241092</v>
      </c>
    </row>
    <row r="3639" spans="1:21" x14ac:dyDescent="0.3">
      <c r="A3639" s="2" t="s">
        <v>3654</v>
      </c>
      <c r="B3639" s="2" t="s">
        <v>8581</v>
      </c>
      <c r="C3639" s="3">
        <v>45198</v>
      </c>
      <c r="D3639" s="4">
        <v>7</v>
      </c>
      <c r="E3639" s="3">
        <v>45199</v>
      </c>
      <c r="F3639" s="3">
        <v>45203</v>
      </c>
      <c r="G3639" s="3">
        <v>22889</v>
      </c>
      <c r="H3639" s="2" t="s">
        <v>9882</v>
      </c>
      <c r="I3639" s="2" t="s">
        <v>9895</v>
      </c>
      <c r="J3639" s="2" t="s">
        <v>9904</v>
      </c>
      <c r="K3639" s="2" t="s">
        <v>9909</v>
      </c>
      <c r="L3639" s="2" t="s">
        <v>9929</v>
      </c>
      <c r="M3639" s="2">
        <v>10</v>
      </c>
      <c r="N3639" s="2">
        <v>41698.589999999997</v>
      </c>
      <c r="O3639" s="2">
        <v>416985.9</v>
      </c>
      <c r="P3639" s="2">
        <v>3.3</v>
      </c>
      <c r="Q3639" s="2">
        <v>403225.37</v>
      </c>
      <c r="R3639" s="2">
        <v>5</v>
      </c>
      <c r="S3639" s="2">
        <f t="shared" si="168"/>
        <v>5</v>
      </c>
      <c r="T3639" s="2">
        <f t="shared" si="169"/>
        <v>2</v>
      </c>
      <c r="U3639" s="6">
        <f t="shared" si="170"/>
        <v>61.080061823802161</v>
      </c>
    </row>
    <row r="3640" spans="1:21" x14ac:dyDescent="0.3">
      <c r="A3640" s="2" t="s">
        <v>3655</v>
      </c>
      <c r="B3640" s="2" t="s">
        <v>8582</v>
      </c>
      <c r="C3640" s="3">
        <v>45233</v>
      </c>
      <c r="D3640" s="4">
        <v>5</v>
      </c>
      <c r="E3640" s="3">
        <v>45238</v>
      </c>
      <c r="F3640" s="3">
        <v>45239</v>
      </c>
      <c r="G3640" s="3">
        <v>29224</v>
      </c>
      <c r="H3640" s="2" t="s">
        <v>9880</v>
      </c>
      <c r="I3640" s="2" t="s">
        <v>9901</v>
      </c>
      <c r="J3640" s="2" t="s">
        <v>9903</v>
      </c>
      <c r="K3640" s="2" t="s">
        <v>9908</v>
      </c>
      <c r="L3640" s="2" t="s">
        <v>9921</v>
      </c>
      <c r="M3640" s="2">
        <v>5</v>
      </c>
      <c r="N3640" s="2">
        <v>21291.11</v>
      </c>
      <c r="O3640" s="2">
        <v>106455.55</v>
      </c>
      <c r="P3640" s="2">
        <v>18.79</v>
      </c>
      <c r="Q3640" s="2">
        <v>86452.55</v>
      </c>
      <c r="R3640" s="2">
        <v>1</v>
      </c>
      <c r="S3640" s="2">
        <f t="shared" si="168"/>
        <v>6</v>
      </c>
      <c r="T3640" s="2">
        <f t="shared" si="169"/>
        <v>-1</v>
      </c>
      <c r="U3640" s="6">
        <f t="shared" si="170"/>
        <v>43.83025325119781</v>
      </c>
    </row>
    <row r="3641" spans="1:21" x14ac:dyDescent="0.3">
      <c r="A3641" s="2" t="s">
        <v>3656</v>
      </c>
      <c r="B3641" s="2" t="s">
        <v>8583</v>
      </c>
      <c r="C3641" s="3">
        <v>45389</v>
      </c>
      <c r="D3641" s="4">
        <v>7</v>
      </c>
      <c r="E3641" s="3">
        <v>45393</v>
      </c>
      <c r="F3641" s="3">
        <v>45398</v>
      </c>
      <c r="G3641" s="3">
        <v>37513</v>
      </c>
      <c r="H3641" s="2" t="s">
        <v>9882</v>
      </c>
      <c r="I3641" s="2" t="s">
        <v>9888</v>
      </c>
      <c r="J3641" s="2" t="s">
        <v>9903</v>
      </c>
      <c r="K3641" s="2" t="s">
        <v>9907</v>
      </c>
      <c r="L3641" s="2" t="s">
        <v>9913</v>
      </c>
      <c r="M3641" s="2">
        <v>2</v>
      </c>
      <c r="N3641" s="2">
        <v>14173.91</v>
      </c>
      <c r="O3641" s="2">
        <v>28347.82</v>
      </c>
      <c r="P3641" s="2">
        <v>12.71</v>
      </c>
      <c r="Q3641" s="2">
        <v>24744.81</v>
      </c>
      <c r="R3641" s="2">
        <v>5</v>
      </c>
      <c r="S3641" s="2">
        <f t="shared" si="168"/>
        <v>9</v>
      </c>
      <c r="T3641" s="2">
        <f t="shared" si="169"/>
        <v>-2</v>
      </c>
      <c r="U3641" s="6">
        <f t="shared" si="170"/>
        <v>21.562671110582073</v>
      </c>
    </row>
    <row r="3642" spans="1:21" x14ac:dyDescent="0.3">
      <c r="A3642" s="2" t="s">
        <v>3657</v>
      </c>
      <c r="B3642" s="2" t="s">
        <v>8584</v>
      </c>
      <c r="C3642" s="3">
        <v>45698</v>
      </c>
      <c r="D3642" s="4">
        <v>6</v>
      </c>
      <c r="E3642" s="3">
        <v>45702</v>
      </c>
      <c r="F3642" s="3">
        <v>45704</v>
      </c>
      <c r="G3642" s="3">
        <v>37560</v>
      </c>
      <c r="H3642" s="2" t="s">
        <v>9881</v>
      </c>
      <c r="I3642" s="2" t="s">
        <v>9899</v>
      </c>
      <c r="J3642" s="2" t="s">
        <v>9903</v>
      </c>
      <c r="K3642" s="2" t="s">
        <v>9908</v>
      </c>
      <c r="L3642" s="2" t="s">
        <v>9918</v>
      </c>
      <c r="M3642" s="2">
        <v>7</v>
      </c>
      <c r="N3642" s="2">
        <v>7881.15</v>
      </c>
      <c r="O3642" s="2">
        <v>55168.05</v>
      </c>
      <c r="P3642" s="2">
        <v>19.48</v>
      </c>
      <c r="Q3642" s="2">
        <v>44421.31</v>
      </c>
      <c r="R3642" s="2">
        <v>1</v>
      </c>
      <c r="S3642" s="2">
        <f t="shared" si="168"/>
        <v>6</v>
      </c>
      <c r="T3642" s="2">
        <f t="shared" si="169"/>
        <v>0</v>
      </c>
      <c r="U3642" s="6">
        <f t="shared" si="170"/>
        <v>22.28062970568104</v>
      </c>
    </row>
    <row r="3643" spans="1:21" x14ac:dyDescent="0.3">
      <c r="A3643" s="2" t="s">
        <v>3658</v>
      </c>
      <c r="B3643" s="2" t="s">
        <v>8585</v>
      </c>
      <c r="C3643" s="3">
        <v>45838</v>
      </c>
      <c r="D3643" s="4">
        <v>5</v>
      </c>
      <c r="E3643" s="3">
        <v>45843</v>
      </c>
      <c r="F3643" s="3">
        <v>45846</v>
      </c>
      <c r="G3643" s="3">
        <v>36459</v>
      </c>
      <c r="H3643" s="2" t="s">
        <v>9880</v>
      </c>
      <c r="I3643" s="2" t="s">
        <v>9884</v>
      </c>
      <c r="J3643" s="2" t="s">
        <v>9905</v>
      </c>
      <c r="K3643" s="2" t="s">
        <v>9910</v>
      </c>
      <c r="L3643" s="2" t="s">
        <v>9917</v>
      </c>
      <c r="M3643" s="2">
        <v>10</v>
      </c>
      <c r="N3643" s="2">
        <v>20526.29</v>
      </c>
      <c r="O3643" s="2">
        <v>205262.9</v>
      </c>
      <c r="P3643" s="2">
        <v>7.67</v>
      </c>
      <c r="Q3643" s="2">
        <v>189519.24</v>
      </c>
      <c r="R3643" s="2">
        <v>4</v>
      </c>
      <c r="S3643" s="2">
        <f t="shared" si="168"/>
        <v>8</v>
      </c>
      <c r="T3643" s="2">
        <f t="shared" si="169"/>
        <v>-3</v>
      </c>
      <c r="U3643" s="6">
        <f t="shared" si="170"/>
        <v>25.677651591969177</v>
      </c>
    </row>
    <row r="3644" spans="1:21" x14ac:dyDescent="0.3">
      <c r="A3644" s="2" t="s">
        <v>3659</v>
      </c>
      <c r="B3644" s="2" t="s">
        <v>7327</v>
      </c>
      <c r="C3644" s="3">
        <v>45260</v>
      </c>
      <c r="D3644" s="4">
        <v>10</v>
      </c>
      <c r="E3644" s="3">
        <v>45264</v>
      </c>
      <c r="F3644" s="3">
        <v>45267</v>
      </c>
      <c r="G3644" s="3">
        <v>22671</v>
      </c>
      <c r="H3644" s="2" t="s">
        <v>9880</v>
      </c>
      <c r="I3644" s="2" t="s">
        <v>9897</v>
      </c>
      <c r="J3644" s="2" t="s">
        <v>9903</v>
      </c>
      <c r="K3644" s="2" t="s">
        <v>9907</v>
      </c>
      <c r="L3644" s="2" t="s">
        <v>9932</v>
      </c>
      <c r="M3644" s="2">
        <v>7</v>
      </c>
      <c r="N3644" s="2">
        <v>2505.16</v>
      </c>
      <c r="O3644" s="2">
        <v>17536.12</v>
      </c>
      <c r="P3644" s="2">
        <v>19.04</v>
      </c>
      <c r="Q3644" s="2">
        <v>14197.24</v>
      </c>
      <c r="R3644" s="2">
        <v>5</v>
      </c>
      <c r="S3644" s="2">
        <f t="shared" si="168"/>
        <v>7</v>
      </c>
      <c r="T3644" s="2">
        <f t="shared" si="169"/>
        <v>3</v>
      </c>
      <c r="U3644" s="6">
        <f t="shared" si="170"/>
        <v>61.846676970633695</v>
      </c>
    </row>
    <row r="3645" spans="1:21" x14ac:dyDescent="0.3">
      <c r="A3645" s="2" t="s">
        <v>3660</v>
      </c>
      <c r="B3645" s="2" t="s">
        <v>8586</v>
      </c>
      <c r="C3645" s="3">
        <v>45734</v>
      </c>
      <c r="D3645" s="4">
        <v>5</v>
      </c>
      <c r="E3645" s="3">
        <v>45736</v>
      </c>
      <c r="F3645" s="3">
        <v>45737</v>
      </c>
      <c r="G3645" s="3">
        <v>23698</v>
      </c>
      <c r="H3645" s="2" t="s">
        <v>9880</v>
      </c>
      <c r="I3645" s="2" t="s">
        <v>9892</v>
      </c>
      <c r="J3645" s="2" t="s">
        <v>9904</v>
      </c>
      <c r="K3645" s="2" t="s">
        <v>9912</v>
      </c>
      <c r="L3645" s="2" t="s">
        <v>9930</v>
      </c>
      <c r="M3645" s="2">
        <v>10</v>
      </c>
      <c r="N3645" s="2">
        <v>31023.06</v>
      </c>
      <c r="O3645" s="2">
        <v>310230.59999999998</v>
      </c>
      <c r="P3645" s="2">
        <v>2.92</v>
      </c>
      <c r="Q3645" s="2">
        <v>301171.87</v>
      </c>
      <c r="R3645" s="2">
        <v>4</v>
      </c>
      <c r="S3645" s="2">
        <f t="shared" si="168"/>
        <v>3</v>
      </c>
      <c r="T3645" s="2">
        <f t="shared" si="169"/>
        <v>2</v>
      </c>
      <c r="U3645" s="6">
        <f t="shared" si="170"/>
        <v>60.329947893667757</v>
      </c>
    </row>
    <row r="3646" spans="1:21" x14ac:dyDescent="0.3">
      <c r="A3646" s="2" t="s">
        <v>3661</v>
      </c>
      <c r="B3646" s="2" t="s">
        <v>8587</v>
      </c>
      <c r="C3646" s="3">
        <v>45602</v>
      </c>
      <c r="D3646" s="4">
        <v>6</v>
      </c>
      <c r="E3646" s="3">
        <v>45607</v>
      </c>
      <c r="F3646" s="3">
        <v>45608</v>
      </c>
      <c r="G3646" s="3">
        <v>26091</v>
      </c>
      <c r="H3646" s="2" t="s">
        <v>9880</v>
      </c>
      <c r="I3646" s="2" t="s">
        <v>9897</v>
      </c>
      <c r="J3646" s="2" t="s">
        <v>9904</v>
      </c>
      <c r="K3646" s="2" t="s">
        <v>9909</v>
      </c>
      <c r="L3646" s="2" t="s">
        <v>9927</v>
      </c>
      <c r="M3646" s="2">
        <v>6</v>
      </c>
      <c r="N3646" s="2">
        <v>23421.08</v>
      </c>
      <c r="O3646" s="2">
        <v>140526.48000000001</v>
      </c>
      <c r="P3646" s="2">
        <v>16.79</v>
      </c>
      <c r="Q3646" s="2">
        <v>116932.08</v>
      </c>
      <c r="R3646" s="2">
        <v>1</v>
      </c>
      <c r="S3646" s="2">
        <f t="shared" si="168"/>
        <v>6</v>
      </c>
      <c r="T3646" s="2">
        <f t="shared" si="169"/>
        <v>0</v>
      </c>
      <c r="U3646" s="6">
        <f t="shared" si="170"/>
        <v>53.416852565402557</v>
      </c>
    </row>
    <row r="3647" spans="1:21" x14ac:dyDescent="0.3">
      <c r="A3647" s="2" t="s">
        <v>3662</v>
      </c>
      <c r="B3647" s="2" t="s">
        <v>8588</v>
      </c>
      <c r="C3647" s="3">
        <v>45507</v>
      </c>
      <c r="D3647" s="4">
        <v>3</v>
      </c>
      <c r="E3647" s="3">
        <v>45512</v>
      </c>
      <c r="F3647" s="3">
        <v>45517</v>
      </c>
      <c r="G3647" s="3">
        <v>34552</v>
      </c>
      <c r="H3647" s="2" t="s">
        <v>9882</v>
      </c>
      <c r="I3647" s="2" t="s">
        <v>9887</v>
      </c>
      <c r="J3647" s="2" t="s">
        <v>9903</v>
      </c>
      <c r="K3647" s="2" t="s">
        <v>9908</v>
      </c>
      <c r="L3647" s="2" t="s">
        <v>9934</v>
      </c>
      <c r="M3647" s="2">
        <v>1</v>
      </c>
      <c r="N3647" s="2">
        <v>32916.01</v>
      </c>
      <c r="O3647" s="2">
        <v>32916.01</v>
      </c>
      <c r="P3647" s="2">
        <v>6.3</v>
      </c>
      <c r="Q3647" s="2">
        <v>30842.3</v>
      </c>
      <c r="R3647" s="2">
        <v>1</v>
      </c>
      <c r="S3647" s="2">
        <f t="shared" si="168"/>
        <v>10</v>
      </c>
      <c r="T3647" s="2">
        <f t="shared" si="169"/>
        <v>-7</v>
      </c>
      <c r="U3647" s="6">
        <f t="shared" si="170"/>
        <v>29.992493155524155</v>
      </c>
    </row>
    <row r="3648" spans="1:21" x14ac:dyDescent="0.3">
      <c r="A3648" s="2" t="s">
        <v>3663</v>
      </c>
      <c r="B3648" s="2" t="s">
        <v>8589</v>
      </c>
      <c r="C3648" s="3">
        <v>45329</v>
      </c>
      <c r="D3648" s="4">
        <v>4</v>
      </c>
      <c r="E3648" s="3">
        <v>45330</v>
      </c>
      <c r="F3648" s="3">
        <v>45331</v>
      </c>
      <c r="G3648" s="3">
        <v>38067</v>
      </c>
      <c r="H3648" s="2" t="s">
        <v>9880</v>
      </c>
      <c r="I3648" s="2" t="s">
        <v>9892</v>
      </c>
      <c r="J3648" s="2" t="s">
        <v>9905</v>
      </c>
      <c r="K3648" s="2" t="s">
        <v>9910</v>
      </c>
      <c r="L3648" s="2" t="s">
        <v>9917</v>
      </c>
      <c r="M3648" s="2">
        <v>10</v>
      </c>
      <c r="N3648" s="2">
        <v>23408.61</v>
      </c>
      <c r="O3648" s="2">
        <v>234086.1</v>
      </c>
      <c r="P3648" s="2">
        <v>27.12</v>
      </c>
      <c r="Q3648" s="2">
        <v>170601.95</v>
      </c>
      <c r="R3648" s="2">
        <v>2</v>
      </c>
      <c r="S3648" s="2">
        <f t="shared" si="168"/>
        <v>2</v>
      </c>
      <c r="T3648" s="2">
        <f t="shared" si="169"/>
        <v>2</v>
      </c>
      <c r="U3648" s="6">
        <f t="shared" si="170"/>
        <v>19.880328509972625</v>
      </c>
    </row>
    <row r="3649" spans="1:21" x14ac:dyDescent="0.3">
      <c r="A3649" s="2" t="s">
        <v>3664</v>
      </c>
      <c r="B3649" s="2" t="s">
        <v>8590</v>
      </c>
      <c r="C3649" s="3">
        <v>45277</v>
      </c>
      <c r="D3649" s="4">
        <v>7</v>
      </c>
      <c r="E3649" s="3">
        <v>45278</v>
      </c>
      <c r="F3649" s="3">
        <v>45279</v>
      </c>
      <c r="G3649" s="3">
        <v>23767</v>
      </c>
      <c r="H3649" s="2" t="s">
        <v>9881</v>
      </c>
      <c r="I3649" s="2" t="s">
        <v>9899</v>
      </c>
      <c r="J3649" s="2" t="s">
        <v>9904</v>
      </c>
      <c r="K3649" s="2" t="s">
        <v>9912</v>
      </c>
      <c r="L3649" s="2" t="s">
        <v>9933</v>
      </c>
      <c r="M3649" s="2">
        <v>9</v>
      </c>
      <c r="N3649" s="2">
        <v>28052.61</v>
      </c>
      <c r="O3649" s="2">
        <v>252473.49</v>
      </c>
      <c r="P3649" s="2">
        <v>12.75</v>
      </c>
      <c r="Q3649" s="2">
        <v>220283.12</v>
      </c>
      <c r="R3649" s="2">
        <v>4</v>
      </c>
      <c r="S3649" s="2">
        <f t="shared" si="168"/>
        <v>2</v>
      </c>
      <c r="T3649" s="2">
        <f t="shared" si="169"/>
        <v>5</v>
      </c>
      <c r="U3649" s="6">
        <f t="shared" si="170"/>
        <v>58.893220103021015</v>
      </c>
    </row>
    <row r="3650" spans="1:21" x14ac:dyDescent="0.3">
      <c r="A3650" s="2" t="s">
        <v>3665</v>
      </c>
      <c r="B3650" s="2" t="s">
        <v>8591</v>
      </c>
      <c r="C3650" s="3">
        <v>45455</v>
      </c>
      <c r="D3650" s="4">
        <v>8</v>
      </c>
      <c r="E3650" s="3">
        <v>45460</v>
      </c>
      <c r="F3650" s="3">
        <v>45461</v>
      </c>
      <c r="G3650" s="3">
        <v>29346</v>
      </c>
      <c r="H3650" s="2" t="s">
        <v>9880</v>
      </c>
      <c r="I3650" s="2" t="s">
        <v>9897</v>
      </c>
      <c r="J3650" s="2" t="s">
        <v>9905</v>
      </c>
      <c r="K3650" s="2" t="s">
        <v>9910</v>
      </c>
      <c r="L3650" s="2" t="s">
        <v>9917</v>
      </c>
      <c r="M3650" s="2">
        <v>9</v>
      </c>
      <c r="N3650" s="2">
        <v>45104.88</v>
      </c>
      <c r="O3650" s="2">
        <v>405943.92</v>
      </c>
      <c r="P3650" s="2">
        <v>12.19</v>
      </c>
      <c r="Q3650" s="2">
        <v>356459.36</v>
      </c>
      <c r="R3650" s="2">
        <v>4</v>
      </c>
      <c r="S3650" s="2">
        <f t="shared" si="168"/>
        <v>6</v>
      </c>
      <c r="T3650" s="2">
        <f t="shared" si="169"/>
        <v>2</v>
      </c>
      <c r="U3650" s="6">
        <f t="shared" si="170"/>
        <v>44.102025917138164</v>
      </c>
    </row>
    <row r="3651" spans="1:21" x14ac:dyDescent="0.3">
      <c r="A3651" s="2" t="s">
        <v>3666</v>
      </c>
      <c r="B3651" s="2" t="s">
        <v>8592</v>
      </c>
      <c r="C3651" s="3">
        <v>45681</v>
      </c>
      <c r="D3651" s="4">
        <v>9</v>
      </c>
      <c r="E3651" s="3">
        <v>45684</v>
      </c>
      <c r="F3651" s="3">
        <v>45685</v>
      </c>
      <c r="G3651" s="3">
        <v>33450</v>
      </c>
      <c r="H3651" s="2" t="s">
        <v>9879</v>
      </c>
      <c r="I3651" s="2" t="s">
        <v>9900</v>
      </c>
      <c r="J3651" s="2" t="s">
        <v>9904</v>
      </c>
      <c r="K3651" s="2" t="s">
        <v>9909</v>
      </c>
      <c r="L3651" s="2" t="s">
        <v>9929</v>
      </c>
      <c r="M3651" s="2">
        <v>7</v>
      </c>
      <c r="N3651" s="2">
        <v>28390.06</v>
      </c>
      <c r="O3651" s="2">
        <v>198730.42</v>
      </c>
      <c r="P3651" s="2">
        <v>5.51</v>
      </c>
      <c r="Q3651" s="2">
        <v>187780.37</v>
      </c>
      <c r="R3651" s="2">
        <v>3</v>
      </c>
      <c r="S3651" s="2">
        <f t="shared" ref="S3651:S3714" si="171">_xlfn.DAYS(F3651,C3651)</f>
        <v>4</v>
      </c>
      <c r="T3651" s="2">
        <f t="shared" ref="T3651:T3714" si="172">D3651-S3651</f>
        <v>5</v>
      </c>
      <c r="U3651" s="6">
        <f t="shared" ref="U3651:U3714" si="173">YEARFRAC(G3651,C3651,1)</f>
        <v>33.485998122653314</v>
      </c>
    </row>
    <row r="3652" spans="1:21" x14ac:dyDescent="0.3">
      <c r="A3652" s="2" t="s">
        <v>3667</v>
      </c>
      <c r="B3652" s="2" t="s">
        <v>8593</v>
      </c>
      <c r="C3652" s="3">
        <v>45569</v>
      </c>
      <c r="D3652" s="4">
        <v>4</v>
      </c>
      <c r="E3652" s="3">
        <v>45572</v>
      </c>
      <c r="F3652" s="3">
        <v>45574</v>
      </c>
      <c r="G3652" s="3">
        <v>32203</v>
      </c>
      <c r="H3652" s="2" t="s">
        <v>9881</v>
      </c>
      <c r="I3652" s="2" t="s">
        <v>9890</v>
      </c>
      <c r="J3652" s="2" t="s">
        <v>9905</v>
      </c>
      <c r="K3652" s="2" t="s">
        <v>9910</v>
      </c>
      <c r="L3652" s="2" t="s">
        <v>9925</v>
      </c>
      <c r="M3652" s="2">
        <v>5</v>
      </c>
      <c r="N3652" s="2">
        <v>17088.21</v>
      </c>
      <c r="O3652" s="2">
        <v>85441.049999999988</v>
      </c>
      <c r="P3652" s="2">
        <v>27.66</v>
      </c>
      <c r="Q3652" s="2">
        <v>61808.06</v>
      </c>
      <c r="R3652" s="2">
        <v>5</v>
      </c>
      <c r="S3652" s="2">
        <f t="shared" si="171"/>
        <v>5</v>
      </c>
      <c r="T3652" s="2">
        <f t="shared" si="172"/>
        <v>-1</v>
      </c>
      <c r="U3652" s="6">
        <f t="shared" si="173"/>
        <v>36.592082870884205</v>
      </c>
    </row>
    <row r="3653" spans="1:21" x14ac:dyDescent="0.3">
      <c r="A3653" s="2" t="s">
        <v>3668</v>
      </c>
      <c r="B3653" s="2" t="s">
        <v>8594</v>
      </c>
      <c r="C3653" s="3">
        <v>45334</v>
      </c>
      <c r="D3653" s="4">
        <v>3</v>
      </c>
      <c r="E3653" s="3">
        <v>45336</v>
      </c>
      <c r="F3653" s="3">
        <v>45339</v>
      </c>
      <c r="G3653" s="3">
        <v>29221</v>
      </c>
      <c r="H3653" s="2" t="s">
        <v>9879</v>
      </c>
      <c r="I3653" s="2" t="s">
        <v>9886</v>
      </c>
      <c r="J3653" s="2" t="s">
        <v>9904</v>
      </c>
      <c r="K3653" s="2" t="s">
        <v>9909</v>
      </c>
      <c r="L3653" s="2" t="s">
        <v>9923</v>
      </c>
      <c r="M3653" s="2">
        <v>10</v>
      </c>
      <c r="N3653" s="2">
        <v>8181.81</v>
      </c>
      <c r="O3653" s="2">
        <v>81818.100000000006</v>
      </c>
      <c r="P3653" s="2">
        <v>4.7300000000000004</v>
      </c>
      <c r="Q3653" s="2">
        <v>77948.100000000006</v>
      </c>
      <c r="R3653" s="2">
        <v>3</v>
      </c>
      <c r="S3653" s="2">
        <f t="shared" si="171"/>
        <v>5</v>
      </c>
      <c r="T3653" s="2">
        <f t="shared" si="172"/>
        <v>-2</v>
      </c>
      <c r="U3653" s="6">
        <f t="shared" si="173"/>
        <v>44.112976820587697</v>
      </c>
    </row>
    <row r="3654" spans="1:21" x14ac:dyDescent="0.3">
      <c r="A3654" s="2" t="s">
        <v>3669</v>
      </c>
      <c r="B3654" s="2" t="s">
        <v>8595</v>
      </c>
      <c r="C3654" s="3">
        <v>45495</v>
      </c>
      <c r="D3654" s="4">
        <v>3</v>
      </c>
      <c r="E3654" s="3">
        <v>45498</v>
      </c>
      <c r="F3654" s="3">
        <v>45500</v>
      </c>
      <c r="G3654" s="3">
        <v>32945</v>
      </c>
      <c r="H3654" s="2" t="s">
        <v>9882</v>
      </c>
      <c r="I3654" s="2" t="s">
        <v>9902</v>
      </c>
      <c r="J3654" s="2" t="s">
        <v>9905</v>
      </c>
      <c r="K3654" s="2" t="s">
        <v>9910</v>
      </c>
      <c r="L3654" s="2" t="s">
        <v>9917</v>
      </c>
      <c r="M3654" s="2">
        <v>6</v>
      </c>
      <c r="N3654" s="2">
        <v>46521.86</v>
      </c>
      <c r="O3654" s="2">
        <v>279131.15999999997</v>
      </c>
      <c r="P3654" s="2">
        <v>25</v>
      </c>
      <c r="Q3654" s="2">
        <v>209348.37</v>
      </c>
      <c r="R3654" s="2">
        <v>4</v>
      </c>
      <c r="S3654" s="2">
        <f t="shared" si="171"/>
        <v>5</v>
      </c>
      <c r="T3654" s="2">
        <f t="shared" si="172"/>
        <v>-2</v>
      </c>
      <c r="U3654" s="6">
        <f t="shared" si="173"/>
        <v>34.359355444305379</v>
      </c>
    </row>
    <row r="3655" spans="1:21" x14ac:dyDescent="0.3">
      <c r="A3655" s="2" t="s">
        <v>3670</v>
      </c>
      <c r="B3655" s="2" t="s">
        <v>8596</v>
      </c>
      <c r="C3655" s="3">
        <v>45150</v>
      </c>
      <c r="D3655" s="4">
        <v>7</v>
      </c>
      <c r="E3655" s="3">
        <v>45153</v>
      </c>
      <c r="F3655" s="3">
        <v>45155</v>
      </c>
      <c r="G3655" s="3">
        <v>28566</v>
      </c>
      <c r="H3655" s="2" t="s">
        <v>9882</v>
      </c>
      <c r="I3655" s="2" t="s">
        <v>9902</v>
      </c>
      <c r="J3655" s="2" t="s">
        <v>9906</v>
      </c>
      <c r="K3655" s="2" t="s">
        <v>9911</v>
      </c>
      <c r="L3655" s="2" t="s">
        <v>9936</v>
      </c>
      <c r="M3655" s="2">
        <v>3</v>
      </c>
      <c r="N3655" s="2">
        <v>29528.79</v>
      </c>
      <c r="O3655" s="2">
        <v>88586.37</v>
      </c>
      <c r="P3655" s="2">
        <v>6.88</v>
      </c>
      <c r="Q3655" s="2">
        <v>82491.63</v>
      </c>
      <c r="R3655" s="2">
        <v>3</v>
      </c>
      <c r="S3655" s="2">
        <f t="shared" si="171"/>
        <v>5</v>
      </c>
      <c r="T3655" s="2">
        <f t="shared" si="172"/>
        <v>2</v>
      </c>
      <c r="U3655" s="6">
        <f t="shared" si="173"/>
        <v>45.405868698291769</v>
      </c>
    </row>
    <row r="3656" spans="1:21" x14ac:dyDescent="0.3">
      <c r="A3656" s="2" t="s">
        <v>3671</v>
      </c>
      <c r="B3656" s="2" t="s">
        <v>8597</v>
      </c>
      <c r="C3656" s="3">
        <v>45327</v>
      </c>
      <c r="D3656" s="4">
        <v>9</v>
      </c>
      <c r="E3656" s="3">
        <v>45332</v>
      </c>
      <c r="F3656" s="3">
        <v>45333</v>
      </c>
      <c r="G3656" s="3">
        <v>33945</v>
      </c>
      <c r="H3656" s="2" t="s">
        <v>9880</v>
      </c>
      <c r="I3656" s="2" t="s">
        <v>9897</v>
      </c>
      <c r="J3656" s="2" t="s">
        <v>9905</v>
      </c>
      <c r="K3656" s="2" t="s">
        <v>9910</v>
      </c>
      <c r="L3656" s="2" t="s">
        <v>9935</v>
      </c>
      <c r="M3656" s="2">
        <v>8</v>
      </c>
      <c r="N3656" s="2">
        <v>15600.55</v>
      </c>
      <c r="O3656" s="2">
        <v>124804.4</v>
      </c>
      <c r="P3656" s="2">
        <v>19.46</v>
      </c>
      <c r="Q3656" s="2">
        <v>100517.46</v>
      </c>
      <c r="R3656" s="2">
        <v>3</v>
      </c>
      <c r="S3656" s="2">
        <f t="shared" si="171"/>
        <v>6</v>
      </c>
      <c r="T3656" s="2">
        <f t="shared" si="172"/>
        <v>3</v>
      </c>
      <c r="U3656" s="6">
        <f t="shared" si="173"/>
        <v>31.1602787456446</v>
      </c>
    </row>
    <row r="3657" spans="1:21" x14ac:dyDescent="0.3">
      <c r="A3657" s="2" t="s">
        <v>3672</v>
      </c>
      <c r="B3657" s="2" t="s">
        <v>8598</v>
      </c>
      <c r="C3657" s="3">
        <v>45395</v>
      </c>
      <c r="D3657" s="4">
        <v>3</v>
      </c>
      <c r="E3657" s="3">
        <v>45399</v>
      </c>
      <c r="F3657" s="3">
        <v>45400</v>
      </c>
      <c r="G3657" s="3">
        <v>22835</v>
      </c>
      <c r="H3657" s="2" t="s">
        <v>9881</v>
      </c>
      <c r="I3657" s="2" t="s">
        <v>9899</v>
      </c>
      <c r="J3657" s="2" t="s">
        <v>9904</v>
      </c>
      <c r="K3657" s="2" t="s">
        <v>9909</v>
      </c>
      <c r="L3657" s="2" t="s">
        <v>9929</v>
      </c>
      <c r="M3657" s="2">
        <v>1</v>
      </c>
      <c r="N3657" s="2">
        <v>29167.47</v>
      </c>
      <c r="O3657" s="2">
        <v>29167.47</v>
      </c>
      <c r="P3657" s="2">
        <v>8.9</v>
      </c>
      <c r="Q3657" s="2">
        <v>26571.57</v>
      </c>
      <c r="R3657" s="2">
        <v>2</v>
      </c>
      <c r="S3657" s="2">
        <f t="shared" si="171"/>
        <v>5</v>
      </c>
      <c r="T3657" s="2">
        <f t="shared" si="172"/>
        <v>-2</v>
      </c>
      <c r="U3657" s="6">
        <f t="shared" si="173"/>
        <v>61.765242710008259</v>
      </c>
    </row>
    <row r="3658" spans="1:21" x14ac:dyDescent="0.3">
      <c r="A3658" s="2" t="s">
        <v>3673</v>
      </c>
      <c r="B3658" s="2" t="s">
        <v>8599</v>
      </c>
      <c r="C3658" s="3">
        <v>45674</v>
      </c>
      <c r="D3658" s="4">
        <v>3</v>
      </c>
      <c r="E3658" s="3">
        <v>45675</v>
      </c>
      <c r="F3658" s="3">
        <v>45680</v>
      </c>
      <c r="G3658" s="3">
        <v>30014</v>
      </c>
      <c r="H3658" s="2" t="s">
        <v>9880</v>
      </c>
      <c r="I3658" s="2" t="s">
        <v>9897</v>
      </c>
      <c r="J3658" s="2" t="s">
        <v>9904</v>
      </c>
      <c r="K3658" s="2" t="s">
        <v>9909</v>
      </c>
      <c r="L3658" s="2" t="s">
        <v>9916</v>
      </c>
      <c r="M3658" s="2">
        <v>4</v>
      </c>
      <c r="N3658" s="2">
        <v>11993.42</v>
      </c>
      <c r="O3658" s="2">
        <v>47973.68</v>
      </c>
      <c r="P3658" s="2">
        <v>9.43</v>
      </c>
      <c r="Q3658" s="2">
        <v>43449.760000000002</v>
      </c>
      <c r="R3658" s="2">
        <v>5</v>
      </c>
      <c r="S3658" s="2">
        <f t="shared" si="171"/>
        <v>6</v>
      </c>
      <c r="T3658" s="2">
        <f t="shared" si="172"/>
        <v>-3</v>
      </c>
      <c r="U3658" s="6">
        <f t="shared" si="173"/>
        <v>42.874743326488705</v>
      </c>
    </row>
    <row r="3659" spans="1:21" x14ac:dyDescent="0.3">
      <c r="A3659" s="2" t="s">
        <v>3674</v>
      </c>
      <c r="B3659" s="2" t="s">
        <v>8600</v>
      </c>
      <c r="C3659" s="3">
        <v>45589</v>
      </c>
      <c r="D3659" s="4">
        <v>8</v>
      </c>
      <c r="E3659" s="3">
        <v>45592</v>
      </c>
      <c r="F3659" s="3">
        <v>45594</v>
      </c>
      <c r="G3659" s="3">
        <v>37277</v>
      </c>
      <c r="H3659" s="2" t="s">
        <v>9879</v>
      </c>
      <c r="I3659" s="2" t="s">
        <v>9900</v>
      </c>
      <c r="J3659" s="2" t="s">
        <v>9903</v>
      </c>
      <c r="K3659" s="2" t="s">
        <v>9908</v>
      </c>
      <c r="L3659" s="2" t="s">
        <v>9915</v>
      </c>
      <c r="M3659" s="2">
        <v>6</v>
      </c>
      <c r="N3659" s="2">
        <v>22122.83</v>
      </c>
      <c r="O3659" s="2">
        <v>132736.98000000001</v>
      </c>
      <c r="P3659" s="2">
        <v>5.46</v>
      </c>
      <c r="Q3659" s="2">
        <v>125489.54</v>
      </c>
      <c r="R3659" s="2">
        <v>3</v>
      </c>
      <c r="S3659" s="2">
        <f t="shared" si="171"/>
        <v>5</v>
      </c>
      <c r="T3659" s="2">
        <f t="shared" si="172"/>
        <v>3</v>
      </c>
      <c r="U3659" s="6">
        <f t="shared" si="173"/>
        <v>22.756338531127248</v>
      </c>
    </row>
    <row r="3660" spans="1:21" x14ac:dyDescent="0.3">
      <c r="A3660" s="2" t="s">
        <v>3675</v>
      </c>
      <c r="B3660" s="2" t="s">
        <v>8601</v>
      </c>
      <c r="C3660" s="3">
        <v>45548</v>
      </c>
      <c r="D3660" s="4">
        <v>7</v>
      </c>
      <c r="E3660" s="3">
        <v>45553</v>
      </c>
      <c r="F3660" s="3">
        <v>45558</v>
      </c>
      <c r="G3660" s="3">
        <v>30676</v>
      </c>
      <c r="H3660" s="2" t="s">
        <v>9879</v>
      </c>
      <c r="I3660" s="2" t="s">
        <v>9900</v>
      </c>
      <c r="J3660" s="2" t="s">
        <v>9903</v>
      </c>
      <c r="K3660" s="2" t="s">
        <v>9908</v>
      </c>
      <c r="L3660" s="2" t="s">
        <v>9921</v>
      </c>
      <c r="M3660" s="2">
        <v>7</v>
      </c>
      <c r="N3660" s="2">
        <v>21916.07</v>
      </c>
      <c r="O3660" s="2">
        <v>153412.49</v>
      </c>
      <c r="P3660" s="2">
        <v>9.56</v>
      </c>
      <c r="Q3660" s="2">
        <v>138746.26</v>
      </c>
      <c r="R3660" s="2">
        <v>2</v>
      </c>
      <c r="S3660" s="2">
        <f t="shared" si="171"/>
        <v>10</v>
      </c>
      <c r="T3660" s="2">
        <f t="shared" si="172"/>
        <v>-3</v>
      </c>
      <c r="U3660" s="6">
        <f t="shared" si="173"/>
        <v>40.71598983117137</v>
      </c>
    </row>
    <row r="3661" spans="1:21" x14ac:dyDescent="0.3">
      <c r="A3661" s="2" t="s">
        <v>3676</v>
      </c>
      <c r="B3661" s="2" t="s">
        <v>8602</v>
      </c>
      <c r="C3661" s="3">
        <v>45297</v>
      </c>
      <c r="D3661" s="4">
        <v>6</v>
      </c>
      <c r="E3661" s="3">
        <v>45302</v>
      </c>
      <c r="F3661" s="3">
        <v>45303</v>
      </c>
      <c r="G3661" s="3">
        <v>22858</v>
      </c>
      <c r="H3661" s="2" t="s">
        <v>9882</v>
      </c>
      <c r="I3661" s="2" t="s">
        <v>9888</v>
      </c>
      <c r="J3661" s="2" t="s">
        <v>9905</v>
      </c>
      <c r="K3661" s="2" t="s">
        <v>9910</v>
      </c>
      <c r="L3661" s="2" t="s">
        <v>9917</v>
      </c>
      <c r="M3661" s="2">
        <v>4</v>
      </c>
      <c r="N3661" s="2">
        <v>16997.060000000001</v>
      </c>
      <c r="O3661" s="2">
        <v>67988.240000000005</v>
      </c>
      <c r="P3661" s="2">
        <v>23.53</v>
      </c>
      <c r="Q3661" s="2">
        <v>51990.61</v>
      </c>
      <c r="R3661" s="2">
        <v>3</v>
      </c>
      <c r="S3661" s="2">
        <f t="shared" si="171"/>
        <v>6</v>
      </c>
      <c r="T3661" s="2">
        <f t="shared" si="172"/>
        <v>0</v>
      </c>
      <c r="U3661" s="6">
        <f t="shared" si="173"/>
        <v>61.433966363912909</v>
      </c>
    </row>
    <row r="3662" spans="1:21" x14ac:dyDescent="0.3">
      <c r="A3662" s="2" t="s">
        <v>3677</v>
      </c>
      <c r="B3662" s="2" t="s">
        <v>8603</v>
      </c>
      <c r="C3662" s="3">
        <v>45299</v>
      </c>
      <c r="D3662" s="4">
        <v>6</v>
      </c>
      <c r="E3662" s="3">
        <v>45300</v>
      </c>
      <c r="F3662" s="3">
        <v>45303</v>
      </c>
      <c r="G3662" s="3">
        <v>25906</v>
      </c>
      <c r="H3662" s="2" t="s">
        <v>9882</v>
      </c>
      <c r="I3662" s="2" t="s">
        <v>9902</v>
      </c>
      <c r="J3662" s="2" t="s">
        <v>9904</v>
      </c>
      <c r="K3662" s="2" t="s">
        <v>9912</v>
      </c>
      <c r="L3662" s="2" t="s">
        <v>9930</v>
      </c>
      <c r="M3662" s="2">
        <v>3</v>
      </c>
      <c r="N3662" s="2">
        <v>11780.64</v>
      </c>
      <c r="O3662" s="2">
        <v>35341.919999999998</v>
      </c>
      <c r="P3662" s="2">
        <v>1.0900000000000001</v>
      </c>
      <c r="Q3662" s="2">
        <v>34956.69</v>
      </c>
      <c r="R3662" s="2">
        <v>2</v>
      </c>
      <c r="S3662" s="2">
        <f t="shared" si="171"/>
        <v>4</v>
      </c>
      <c r="T3662" s="2">
        <f t="shared" si="172"/>
        <v>2</v>
      </c>
      <c r="U3662" s="6">
        <f t="shared" si="173"/>
        <v>53.094479565931607</v>
      </c>
    </row>
    <row r="3663" spans="1:21" x14ac:dyDescent="0.3">
      <c r="A3663" s="2" t="s">
        <v>3678</v>
      </c>
      <c r="B3663" s="2" t="s">
        <v>8604</v>
      </c>
      <c r="C3663" s="3">
        <v>45577</v>
      </c>
      <c r="D3663" s="4">
        <v>6</v>
      </c>
      <c r="E3663" s="3">
        <v>45578</v>
      </c>
      <c r="F3663" s="3">
        <v>45583</v>
      </c>
      <c r="G3663" s="3">
        <v>30903</v>
      </c>
      <c r="H3663" s="2" t="s">
        <v>9879</v>
      </c>
      <c r="I3663" s="2" t="s">
        <v>9883</v>
      </c>
      <c r="J3663" s="2" t="s">
        <v>9904</v>
      </c>
      <c r="K3663" s="2" t="s">
        <v>9909</v>
      </c>
      <c r="L3663" s="2" t="s">
        <v>9923</v>
      </c>
      <c r="M3663" s="2">
        <v>1</v>
      </c>
      <c r="N3663" s="2">
        <v>40393.11</v>
      </c>
      <c r="O3663" s="2">
        <v>40393.11</v>
      </c>
      <c r="P3663" s="2">
        <v>8.3800000000000008</v>
      </c>
      <c r="Q3663" s="2">
        <v>37008.17</v>
      </c>
      <c r="R3663" s="2">
        <v>1</v>
      </c>
      <c r="S3663" s="2">
        <f t="shared" si="171"/>
        <v>6</v>
      </c>
      <c r="T3663" s="2">
        <f t="shared" si="172"/>
        <v>0</v>
      </c>
      <c r="U3663" s="6">
        <f t="shared" si="173"/>
        <v>40.173210470085472</v>
      </c>
    </row>
    <row r="3664" spans="1:21" x14ac:dyDescent="0.3">
      <c r="A3664" s="2" t="s">
        <v>3679</v>
      </c>
      <c r="B3664" s="2" t="s">
        <v>8605</v>
      </c>
      <c r="C3664" s="3">
        <v>45442</v>
      </c>
      <c r="D3664" s="4">
        <v>10</v>
      </c>
      <c r="E3664" s="3">
        <v>45447</v>
      </c>
      <c r="F3664" s="3">
        <v>45450</v>
      </c>
      <c r="G3664" s="3">
        <v>34030</v>
      </c>
      <c r="H3664" s="2" t="s">
        <v>9881</v>
      </c>
      <c r="I3664" s="2" t="s">
        <v>9899</v>
      </c>
      <c r="J3664" s="2" t="s">
        <v>9906</v>
      </c>
      <c r="K3664" s="2" t="s">
        <v>9911</v>
      </c>
      <c r="L3664" s="2" t="s">
        <v>9922</v>
      </c>
      <c r="M3664" s="2">
        <v>10</v>
      </c>
      <c r="N3664" s="2">
        <v>35211.279999999999</v>
      </c>
      <c r="O3664" s="2">
        <v>352112.8</v>
      </c>
      <c r="P3664" s="2">
        <v>4.55</v>
      </c>
      <c r="Q3664" s="2">
        <v>336091.67</v>
      </c>
      <c r="R3664" s="2">
        <v>4</v>
      </c>
      <c r="S3664" s="2">
        <f t="shared" si="171"/>
        <v>8</v>
      </c>
      <c r="T3664" s="2">
        <f t="shared" si="172"/>
        <v>2</v>
      </c>
      <c r="U3664" s="6">
        <f t="shared" si="173"/>
        <v>31.244353182751539</v>
      </c>
    </row>
    <row r="3665" spans="1:21" x14ac:dyDescent="0.3">
      <c r="A3665" s="2" t="s">
        <v>3680</v>
      </c>
      <c r="B3665" s="2" t="s">
        <v>6832</v>
      </c>
      <c r="C3665" s="3">
        <v>45506</v>
      </c>
      <c r="D3665" s="4">
        <v>6</v>
      </c>
      <c r="E3665" s="3">
        <v>45511</v>
      </c>
      <c r="F3665" s="3">
        <v>45514</v>
      </c>
      <c r="G3665" s="3">
        <v>31653</v>
      </c>
      <c r="H3665" s="2" t="s">
        <v>9880</v>
      </c>
      <c r="I3665" s="2" t="s">
        <v>9897</v>
      </c>
      <c r="J3665" s="2" t="s">
        <v>9906</v>
      </c>
      <c r="K3665" s="2" t="s">
        <v>9911</v>
      </c>
      <c r="L3665" s="2" t="s">
        <v>9922</v>
      </c>
      <c r="M3665" s="2">
        <v>6</v>
      </c>
      <c r="N3665" s="2">
        <v>49001.97</v>
      </c>
      <c r="O3665" s="2">
        <v>294011.82</v>
      </c>
      <c r="P3665" s="2">
        <v>25.94</v>
      </c>
      <c r="Q3665" s="2">
        <v>217745.15</v>
      </c>
      <c r="R3665" s="2">
        <v>3</v>
      </c>
      <c r="S3665" s="2">
        <f t="shared" si="171"/>
        <v>8</v>
      </c>
      <c r="T3665" s="2">
        <f t="shared" si="172"/>
        <v>-2</v>
      </c>
      <c r="U3665" s="6">
        <f t="shared" si="173"/>
        <v>37.926781326781324</v>
      </c>
    </row>
    <row r="3666" spans="1:21" x14ac:dyDescent="0.3">
      <c r="A3666" s="2" t="s">
        <v>3681</v>
      </c>
      <c r="B3666" s="2" t="s">
        <v>8606</v>
      </c>
      <c r="C3666" s="3">
        <v>45532</v>
      </c>
      <c r="D3666" s="4">
        <v>3</v>
      </c>
      <c r="E3666" s="3">
        <v>45533</v>
      </c>
      <c r="F3666" s="3">
        <v>45537</v>
      </c>
      <c r="G3666" s="3">
        <v>30926</v>
      </c>
      <c r="H3666" s="2" t="s">
        <v>9880</v>
      </c>
      <c r="I3666" s="2" t="s">
        <v>9889</v>
      </c>
      <c r="J3666" s="2" t="s">
        <v>9903</v>
      </c>
      <c r="K3666" s="2" t="s">
        <v>9908</v>
      </c>
      <c r="L3666" s="2" t="s">
        <v>9921</v>
      </c>
      <c r="M3666" s="2">
        <v>7</v>
      </c>
      <c r="N3666" s="2">
        <v>29151.63</v>
      </c>
      <c r="O3666" s="2">
        <v>204061.41</v>
      </c>
      <c r="P3666" s="2">
        <v>24.35</v>
      </c>
      <c r="Q3666" s="2">
        <v>154372.46</v>
      </c>
      <c r="R3666" s="2">
        <v>4</v>
      </c>
      <c r="S3666" s="2">
        <f t="shared" si="171"/>
        <v>5</v>
      </c>
      <c r="T3666" s="2">
        <f t="shared" si="172"/>
        <v>-2</v>
      </c>
      <c r="U3666" s="6">
        <f t="shared" si="173"/>
        <v>39.987045940170944</v>
      </c>
    </row>
    <row r="3667" spans="1:21" x14ac:dyDescent="0.3">
      <c r="A3667" s="2" t="s">
        <v>3682</v>
      </c>
      <c r="B3667" s="2" t="s">
        <v>8607</v>
      </c>
      <c r="C3667" s="3">
        <v>45194</v>
      </c>
      <c r="D3667" s="4">
        <v>3</v>
      </c>
      <c r="E3667" s="3">
        <v>45195</v>
      </c>
      <c r="F3667" s="3">
        <v>45199</v>
      </c>
      <c r="G3667" s="3">
        <v>28302</v>
      </c>
      <c r="H3667" s="2" t="s">
        <v>9881</v>
      </c>
      <c r="I3667" s="2" t="s">
        <v>9899</v>
      </c>
      <c r="J3667" s="2" t="s">
        <v>9904</v>
      </c>
      <c r="K3667" s="2" t="s">
        <v>9909</v>
      </c>
      <c r="L3667" s="2" t="s">
        <v>9927</v>
      </c>
      <c r="M3667" s="2">
        <v>4</v>
      </c>
      <c r="N3667" s="2">
        <v>38178.5</v>
      </c>
      <c r="O3667" s="2">
        <v>152714</v>
      </c>
      <c r="P3667" s="2">
        <v>12.22</v>
      </c>
      <c r="Q3667" s="2">
        <v>134052.35</v>
      </c>
      <c r="R3667" s="2">
        <v>4</v>
      </c>
      <c r="S3667" s="2">
        <f t="shared" si="171"/>
        <v>5</v>
      </c>
      <c r="T3667" s="2">
        <f t="shared" si="172"/>
        <v>-2</v>
      </c>
      <c r="U3667" s="6">
        <f t="shared" si="173"/>
        <v>46.249796108586743</v>
      </c>
    </row>
    <row r="3668" spans="1:21" x14ac:dyDescent="0.3">
      <c r="A3668" s="2" t="s">
        <v>3683</v>
      </c>
      <c r="B3668" s="2" t="s">
        <v>8608</v>
      </c>
      <c r="C3668" s="3">
        <v>45802</v>
      </c>
      <c r="D3668" s="4">
        <v>8</v>
      </c>
      <c r="E3668" s="3">
        <v>45807</v>
      </c>
      <c r="F3668" s="3">
        <v>45809</v>
      </c>
      <c r="G3668" s="3">
        <v>27431</v>
      </c>
      <c r="H3668" s="2" t="s">
        <v>9880</v>
      </c>
      <c r="I3668" s="2" t="s">
        <v>9897</v>
      </c>
      <c r="J3668" s="2" t="s">
        <v>9904</v>
      </c>
      <c r="K3668" s="2" t="s">
        <v>9912</v>
      </c>
      <c r="L3668" s="2" t="s">
        <v>9920</v>
      </c>
      <c r="M3668" s="2">
        <v>10</v>
      </c>
      <c r="N3668" s="2">
        <v>37778.99</v>
      </c>
      <c r="O3668" s="2">
        <v>377789.9</v>
      </c>
      <c r="P3668" s="2">
        <v>1.99</v>
      </c>
      <c r="Q3668" s="2">
        <v>370271.88</v>
      </c>
      <c r="R3668" s="2">
        <v>1</v>
      </c>
      <c r="S3668" s="2">
        <f t="shared" si="171"/>
        <v>7</v>
      </c>
      <c r="T3668" s="2">
        <f t="shared" si="172"/>
        <v>1</v>
      </c>
      <c r="U3668" s="6">
        <f t="shared" si="173"/>
        <v>50.296381790852479</v>
      </c>
    </row>
    <row r="3669" spans="1:21" x14ac:dyDescent="0.3">
      <c r="A3669" s="2" t="s">
        <v>3684</v>
      </c>
      <c r="B3669" s="2" t="s">
        <v>8609</v>
      </c>
      <c r="C3669" s="3">
        <v>45822</v>
      </c>
      <c r="D3669" s="4">
        <v>8</v>
      </c>
      <c r="E3669" s="3">
        <v>45823</v>
      </c>
      <c r="F3669" s="3">
        <v>45828</v>
      </c>
      <c r="G3669" s="3">
        <v>28889</v>
      </c>
      <c r="H3669" s="2" t="s">
        <v>9879</v>
      </c>
      <c r="I3669" s="2" t="s">
        <v>9893</v>
      </c>
      <c r="J3669" s="2" t="s">
        <v>9905</v>
      </c>
      <c r="K3669" s="2" t="s">
        <v>9910</v>
      </c>
      <c r="L3669" s="2" t="s">
        <v>9924</v>
      </c>
      <c r="M3669" s="2">
        <v>9</v>
      </c>
      <c r="N3669" s="2">
        <v>25998.04</v>
      </c>
      <c r="O3669" s="2">
        <v>233982.36</v>
      </c>
      <c r="P3669" s="2">
        <v>3.78</v>
      </c>
      <c r="Q3669" s="2">
        <v>225137.83</v>
      </c>
      <c r="R3669" s="2">
        <v>1</v>
      </c>
      <c r="S3669" s="2">
        <f t="shared" si="171"/>
        <v>6</v>
      </c>
      <c r="T3669" s="2">
        <f t="shared" si="172"/>
        <v>2</v>
      </c>
      <c r="U3669" s="6">
        <f t="shared" si="173"/>
        <v>46.359352245587466</v>
      </c>
    </row>
    <row r="3670" spans="1:21" x14ac:dyDescent="0.3">
      <c r="A3670" s="2" t="s">
        <v>3685</v>
      </c>
      <c r="B3670" s="2" t="s">
        <v>8610</v>
      </c>
      <c r="C3670" s="3">
        <v>45385</v>
      </c>
      <c r="D3670" s="4">
        <v>10</v>
      </c>
      <c r="E3670" s="3">
        <v>45388</v>
      </c>
      <c r="F3670" s="3">
        <v>45389</v>
      </c>
      <c r="G3670" s="3">
        <v>36897</v>
      </c>
      <c r="H3670" s="2" t="s">
        <v>9881</v>
      </c>
      <c r="I3670" s="2" t="s">
        <v>9899</v>
      </c>
      <c r="J3670" s="2" t="s">
        <v>9904</v>
      </c>
      <c r="K3670" s="2" t="s">
        <v>9909</v>
      </c>
      <c r="L3670" s="2" t="s">
        <v>9916</v>
      </c>
      <c r="M3670" s="2">
        <v>1</v>
      </c>
      <c r="N3670" s="2">
        <v>46251.11</v>
      </c>
      <c r="O3670" s="2">
        <v>46251.11</v>
      </c>
      <c r="P3670" s="2">
        <v>8.39</v>
      </c>
      <c r="Q3670" s="2">
        <v>42370.64</v>
      </c>
      <c r="R3670" s="2">
        <v>3</v>
      </c>
      <c r="S3670" s="2">
        <f t="shared" si="171"/>
        <v>4</v>
      </c>
      <c r="T3670" s="2">
        <f t="shared" si="172"/>
        <v>6</v>
      </c>
      <c r="U3670" s="6">
        <f t="shared" si="173"/>
        <v>23.238877481177276</v>
      </c>
    </row>
    <row r="3671" spans="1:21" x14ac:dyDescent="0.3">
      <c r="A3671" s="2" t="s">
        <v>3686</v>
      </c>
      <c r="B3671" s="2" t="s">
        <v>8611</v>
      </c>
      <c r="C3671" s="3">
        <v>45607</v>
      </c>
      <c r="D3671" s="4">
        <v>4</v>
      </c>
      <c r="E3671" s="3">
        <v>45609</v>
      </c>
      <c r="F3671" s="3">
        <v>45614</v>
      </c>
      <c r="G3671" s="3">
        <v>22974</v>
      </c>
      <c r="H3671" s="2" t="s">
        <v>9880</v>
      </c>
      <c r="I3671" s="2" t="s">
        <v>9889</v>
      </c>
      <c r="J3671" s="2" t="s">
        <v>9905</v>
      </c>
      <c r="K3671" s="2" t="s">
        <v>9910</v>
      </c>
      <c r="L3671" s="2" t="s">
        <v>9925</v>
      </c>
      <c r="M3671" s="2">
        <v>9</v>
      </c>
      <c r="N3671" s="2">
        <v>27594.51</v>
      </c>
      <c r="O3671" s="2">
        <v>248350.59</v>
      </c>
      <c r="P3671" s="2">
        <v>3.26</v>
      </c>
      <c r="Q3671" s="2">
        <v>240254.36</v>
      </c>
      <c r="R3671" s="2">
        <v>5</v>
      </c>
      <c r="S3671" s="2">
        <f t="shared" si="171"/>
        <v>7</v>
      </c>
      <c r="T3671" s="2">
        <f t="shared" si="172"/>
        <v>-3</v>
      </c>
      <c r="U3671" s="6">
        <f t="shared" si="173"/>
        <v>61.965103646082312</v>
      </c>
    </row>
    <row r="3672" spans="1:21" x14ac:dyDescent="0.3">
      <c r="A3672" s="2" t="s">
        <v>3687</v>
      </c>
      <c r="B3672" s="2" t="s">
        <v>8612</v>
      </c>
      <c r="C3672" s="3">
        <v>45815</v>
      </c>
      <c r="D3672" s="4">
        <v>4</v>
      </c>
      <c r="E3672" s="3">
        <v>45818</v>
      </c>
      <c r="F3672" s="3">
        <v>45822</v>
      </c>
      <c r="G3672" s="3">
        <v>32359</v>
      </c>
      <c r="H3672" s="2" t="s">
        <v>9879</v>
      </c>
      <c r="I3672" s="2" t="s">
        <v>9883</v>
      </c>
      <c r="J3672" s="2" t="s">
        <v>9904</v>
      </c>
      <c r="K3672" s="2" t="s">
        <v>9912</v>
      </c>
      <c r="L3672" s="2" t="s">
        <v>9920</v>
      </c>
      <c r="M3672" s="2">
        <v>7</v>
      </c>
      <c r="N3672" s="2">
        <v>44668.36</v>
      </c>
      <c r="O3672" s="2">
        <v>312678.52</v>
      </c>
      <c r="P3672" s="2">
        <v>23.46</v>
      </c>
      <c r="Q3672" s="2">
        <v>239324.14</v>
      </c>
      <c r="R3672" s="2">
        <v>3</v>
      </c>
      <c r="S3672" s="2">
        <f t="shared" si="171"/>
        <v>7</v>
      </c>
      <c r="T3672" s="2">
        <f t="shared" si="172"/>
        <v>-3</v>
      </c>
      <c r="U3672" s="6">
        <f t="shared" si="173"/>
        <v>36.839193083573491</v>
      </c>
    </row>
    <row r="3673" spans="1:21" x14ac:dyDescent="0.3">
      <c r="A3673" s="2" t="s">
        <v>3688</v>
      </c>
      <c r="B3673" s="2" t="s">
        <v>8613</v>
      </c>
      <c r="C3673" s="3">
        <v>45749</v>
      </c>
      <c r="D3673" s="4">
        <v>7</v>
      </c>
      <c r="E3673" s="3">
        <v>45753</v>
      </c>
      <c r="F3673" s="3">
        <v>45755</v>
      </c>
      <c r="G3673" s="3">
        <v>25686</v>
      </c>
      <c r="H3673" s="2" t="s">
        <v>9881</v>
      </c>
      <c r="I3673" s="2" t="s">
        <v>9894</v>
      </c>
      <c r="J3673" s="2" t="s">
        <v>9906</v>
      </c>
      <c r="K3673" s="2" t="s">
        <v>9911</v>
      </c>
      <c r="L3673" s="2" t="s">
        <v>9922</v>
      </c>
      <c r="M3673" s="2">
        <v>3</v>
      </c>
      <c r="N3673" s="2">
        <v>20701.14</v>
      </c>
      <c r="O3673" s="2">
        <v>62103.42</v>
      </c>
      <c r="P3673" s="2">
        <v>27.12</v>
      </c>
      <c r="Q3673" s="2">
        <v>45260.97</v>
      </c>
      <c r="R3673" s="2">
        <v>5</v>
      </c>
      <c r="S3673" s="2">
        <f t="shared" si="171"/>
        <v>6</v>
      </c>
      <c r="T3673" s="2">
        <f t="shared" si="172"/>
        <v>1</v>
      </c>
      <c r="U3673" s="6">
        <f t="shared" si="173"/>
        <v>54.92950034223135</v>
      </c>
    </row>
    <row r="3674" spans="1:21" x14ac:dyDescent="0.3">
      <c r="A3674" s="2" t="s">
        <v>3689</v>
      </c>
      <c r="B3674" s="2" t="s">
        <v>8614</v>
      </c>
      <c r="C3674" s="3">
        <v>45264</v>
      </c>
      <c r="D3674" s="4">
        <v>9</v>
      </c>
      <c r="E3674" s="3">
        <v>45266</v>
      </c>
      <c r="F3674" s="3">
        <v>45271</v>
      </c>
      <c r="G3674" s="3">
        <v>27357</v>
      </c>
      <c r="H3674" s="2" t="s">
        <v>9880</v>
      </c>
      <c r="I3674" s="2" t="s">
        <v>9901</v>
      </c>
      <c r="J3674" s="2" t="s">
        <v>9906</v>
      </c>
      <c r="K3674" s="2" t="s">
        <v>9911</v>
      </c>
      <c r="L3674" s="2" t="s">
        <v>9926</v>
      </c>
      <c r="M3674" s="2">
        <v>3</v>
      </c>
      <c r="N3674" s="2">
        <v>30238.63</v>
      </c>
      <c r="O3674" s="2">
        <v>90715.89</v>
      </c>
      <c r="P3674" s="2">
        <v>4.7699999999999996</v>
      </c>
      <c r="Q3674" s="2">
        <v>86388.74</v>
      </c>
      <c r="R3674" s="2">
        <v>3</v>
      </c>
      <c r="S3674" s="2">
        <f t="shared" si="171"/>
        <v>7</v>
      </c>
      <c r="T3674" s="2">
        <f t="shared" si="172"/>
        <v>2</v>
      </c>
      <c r="U3674" s="6">
        <f t="shared" si="173"/>
        <v>49.028036359653925</v>
      </c>
    </row>
    <row r="3675" spans="1:21" x14ac:dyDescent="0.3">
      <c r="A3675" s="2" t="s">
        <v>3690</v>
      </c>
      <c r="B3675" s="2" t="s">
        <v>8615</v>
      </c>
      <c r="C3675" s="3">
        <v>45668</v>
      </c>
      <c r="D3675" s="4">
        <v>6</v>
      </c>
      <c r="E3675" s="3">
        <v>45670</v>
      </c>
      <c r="F3675" s="3">
        <v>45674</v>
      </c>
      <c r="G3675" s="3">
        <v>27632</v>
      </c>
      <c r="H3675" s="2" t="s">
        <v>9882</v>
      </c>
      <c r="I3675" s="2" t="s">
        <v>9887</v>
      </c>
      <c r="J3675" s="2" t="s">
        <v>9904</v>
      </c>
      <c r="K3675" s="2" t="s">
        <v>9912</v>
      </c>
      <c r="L3675" s="2" t="s">
        <v>9933</v>
      </c>
      <c r="M3675" s="2">
        <v>10</v>
      </c>
      <c r="N3675" s="2">
        <v>374.22</v>
      </c>
      <c r="O3675" s="2">
        <v>3742.2</v>
      </c>
      <c r="P3675" s="2">
        <v>3.01</v>
      </c>
      <c r="Q3675" s="2">
        <v>3629.56</v>
      </c>
      <c r="R3675" s="2">
        <v>5</v>
      </c>
      <c r="S3675" s="2">
        <f t="shared" si="171"/>
        <v>6</v>
      </c>
      <c r="T3675" s="2">
        <f t="shared" si="172"/>
        <v>0</v>
      </c>
      <c r="U3675" s="6">
        <f t="shared" si="173"/>
        <v>49.379214086321667</v>
      </c>
    </row>
    <row r="3676" spans="1:21" x14ac:dyDescent="0.3">
      <c r="A3676" s="2" t="s">
        <v>3691</v>
      </c>
      <c r="B3676" s="2" t="s">
        <v>8616</v>
      </c>
      <c r="C3676" s="3">
        <v>45412</v>
      </c>
      <c r="D3676" s="4">
        <v>10</v>
      </c>
      <c r="E3676" s="3">
        <v>45415</v>
      </c>
      <c r="F3676" s="3">
        <v>45420</v>
      </c>
      <c r="G3676" s="3">
        <v>27292</v>
      </c>
      <c r="H3676" s="2" t="s">
        <v>9879</v>
      </c>
      <c r="I3676" s="2" t="s">
        <v>9883</v>
      </c>
      <c r="J3676" s="2" t="s">
        <v>9903</v>
      </c>
      <c r="K3676" s="2" t="s">
        <v>9908</v>
      </c>
      <c r="L3676" s="2" t="s">
        <v>9921</v>
      </c>
      <c r="M3676" s="2">
        <v>9</v>
      </c>
      <c r="N3676" s="2">
        <v>14550.49</v>
      </c>
      <c r="O3676" s="2">
        <v>130954.41</v>
      </c>
      <c r="P3676" s="2">
        <v>23.29</v>
      </c>
      <c r="Q3676" s="2">
        <v>100455.13</v>
      </c>
      <c r="R3676" s="2">
        <v>5</v>
      </c>
      <c r="S3676" s="2">
        <f t="shared" si="171"/>
        <v>8</v>
      </c>
      <c r="T3676" s="2">
        <f t="shared" si="172"/>
        <v>2</v>
      </c>
      <c r="U3676" s="6">
        <f t="shared" si="173"/>
        <v>49.609190465965213</v>
      </c>
    </row>
    <row r="3677" spans="1:21" x14ac:dyDescent="0.3">
      <c r="A3677" s="2" t="s">
        <v>3692</v>
      </c>
      <c r="B3677" s="2" t="s">
        <v>8617</v>
      </c>
      <c r="C3677" s="3">
        <v>45335</v>
      </c>
      <c r="D3677" s="4">
        <v>7</v>
      </c>
      <c r="E3677" s="3">
        <v>45336</v>
      </c>
      <c r="F3677" s="3">
        <v>45340</v>
      </c>
      <c r="G3677" s="3">
        <v>22093</v>
      </c>
      <c r="H3677" s="2" t="s">
        <v>9879</v>
      </c>
      <c r="I3677" s="2" t="s">
        <v>9883</v>
      </c>
      <c r="J3677" s="2" t="s">
        <v>9905</v>
      </c>
      <c r="K3677" s="2" t="s">
        <v>9910</v>
      </c>
      <c r="L3677" s="2" t="s">
        <v>9924</v>
      </c>
      <c r="M3677" s="2">
        <v>3</v>
      </c>
      <c r="N3677" s="2">
        <v>28385.18</v>
      </c>
      <c r="O3677" s="2">
        <v>85155.540000000008</v>
      </c>
      <c r="P3677" s="2">
        <v>11.16</v>
      </c>
      <c r="Q3677" s="2">
        <v>75652.179999999993</v>
      </c>
      <c r="R3677" s="2">
        <v>4</v>
      </c>
      <c r="S3677" s="2">
        <f t="shared" si="171"/>
        <v>5</v>
      </c>
      <c r="T3677" s="2">
        <f t="shared" si="172"/>
        <v>2</v>
      </c>
      <c r="U3677" s="6">
        <f t="shared" si="173"/>
        <v>63.631117850223234</v>
      </c>
    </row>
    <row r="3678" spans="1:21" x14ac:dyDescent="0.3">
      <c r="A3678" s="2" t="s">
        <v>3693</v>
      </c>
      <c r="B3678" s="2" t="s">
        <v>8618</v>
      </c>
      <c r="C3678" s="3">
        <v>45601</v>
      </c>
      <c r="D3678" s="4">
        <v>3</v>
      </c>
      <c r="E3678" s="3">
        <v>45604</v>
      </c>
      <c r="F3678" s="3">
        <v>45609</v>
      </c>
      <c r="G3678" s="3">
        <v>31395</v>
      </c>
      <c r="H3678" s="2" t="s">
        <v>9881</v>
      </c>
      <c r="I3678" s="2" t="s">
        <v>9891</v>
      </c>
      <c r="J3678" s="2" t="s">
        <v>9904</v>
      </c>
      <c r="K3678" s="2" t="s">
        <v>9912</v>
      </c>
      <c r="L3678" s="2" t="s">
        <v>9933</v>
      </c>
      <c r="M3678" s="2">
        <v>7</v>
      </c>
      <c r="N3678" s="2">
        <v>47170.87</v>
      </c>
      <c r="O3678" s="2">
        <v>330196.09000000003</v>
      </c>
      <c r="P3678" s="2">
        <v>28.67</v>
      </c>
      <c r="Q3678" s="2">
        <v>235528.87</v>
      </c>
      <c r="R3678" s="2">
        <v>3</v>
      </c>
      <c r="S3678" s="2">
        <f t="shared" si="171"/>
        <v>8</v>
      </c>
      <c r="T3678" s="2">
        <f t="shared" si="172"/>
        <v>-5</v>
      </c>
      <c r="U3678" s="6">
        <f t="shared" si="173"/>
        <v>38.893908281998634</v>
      </c>
    </row>
    <row r="3679" spans="1:21" x14ac:dyDescent="0.3">
      <c r="A3679" s="2" t="s">
        <v>3694</v>
      </c>
      <c r="B3679" s="2" t="s">
        <v>8619</v>
      </c>
      <c r="C3679" s="3">
        <v>45366</v>
      </c>
      <c r="D3679" s="4">
        <v>9</v>
      </c>
      <c r="E3679" s="3">
        <v>45368</v>
      </c>
      <c r="F3679" s="3">
        <v>45372</v>
      </c>
      <c r="G3679" s="3">
        <v>23256</v>
      </c>
      <c r="H3679" s="2" t="s">
        <v>9881</v>
      </c>
      <c r="I3679" s="2" t="s">
        <v>9894</v>
      </c>
      <c r="J3679" s="2" t="s">
        <v>9903</v>
      </c>
      <c r="K3679" s="2" t="s">
        <v>9908</v>
      </c>
      <c r="L3679" s="2" t="s">
        <v>9918</v>
      </c>
      <c r="M3679" s="2">
        <v>4</v>
      </c>
      <c r="N3679" s="2">
        <v>38589.94</v>
      </c>
      <c r="O3679" s="2">
        <v>154359.76</v>
      </c>
      <c r="P3679" s="2">
        <v>0.99</v>
      </c>
      <c r="Q3679" s="2">
        <v>152831.6</v>
      </c>
      <c r="R3679" s="2">
        <v>5</v>
      </c>
      <c r="S3679" s="2">
        <f t="shared" si="171"/>
        <v>6</v>
      </c>
      <c r="T3679" s="2">
        <f t="shared" si="172"/>
        <v>3</v>
      </c>
      <c r="U3679" s="6">
        <f t="shared" si="173"/>
        <v>60.532544378698226</v>
      </c>
    </row>
    <row r="3680" spans="1:21" x14ac:dyDescent="0.3">
      <c r="A3680" s="2" t="s">
        <v>3695</v>
      </c>
      <c r="B3680" s="2" t="s">
        <v>8620</v>
      </c>
      <c r="C3680" s="3">
        <v>45800</v>
      </c>
      <c r="D3680" s="4">
        <v>9</v>
      </c>
      <c r="E3680" s="3">
        <v>45801</v>
      </c>
      <c r="F3680" s="3">
        <v>45804</v>
      </c>
      <c r="G3680" s="3">
        <v>26505</v>
      </c>
      <c r="H3680" s="2" t="s">
        <v>9881</v>
      </c>
      <c r="I3680" s="2" t="s">
        <v>9899</v>
      </c>
      <c r="J3680" s="2" t="s">
        <v>9905</v>
      </c>
      <c r="K3680" s="2" t="s">
        <v>9910</v>
      </c>
      <c r="L3680" s="2" t="s">
        <v>9935</v>
      </c>
      <c r="M3680" s="2">
        <v>3</v>
      </c>
      <c r="N3680" s="2">
        <v>16148.73</v>
      </c>
      <c r="O3680" s="2">
        <v>48446.19</v>
      </c>
      <c r="P3680" s="2">
        <v>22.33</v>
      </c>
      <c r="Q3680" s="2">
        <v>37628.160000000003</v>
      </c>
      <c r="R3680" s="2">
        <v>1</v>
      </c>
      <c r="S3680" s="2">
        <f t="shared" si="171"/>
        <v>4</v>
      </c>
      <c r="T3680" s="2">
        <f t="shared" si="172"/>
        <v>5</v>
      </c>
      <c r="U3680" s="6">
        <f t="shared" si="173"/>
        <v>52.825491786655853</v>
      </c>
    </row>
    <row r="3681" spans="1:21" x14ac:dyDescent="0.3">
      <c r="A3681" s="2" t="s">
        <v>3696</v>
      </c>
      <c r="B3681" s="2" t="s">
        <v>8621</v>
      </c>
      <c r="C3681" s="3">
        <v>45625</v>
      </c>
      <c r="D3681" s="4">
        <v>3</v>
      </c>
      <c r="E3681" s="3">
        <v>45630</v>
      </c>
      <c r="F3681" s="3">
        <v>45634</v>
      </c>
      <c r="G3681" s="3">
        <v>22861</v>
      </c>
      <c r="H3681" s="2" t="s">
        <v>9882</v>
      </c>
      <c r="I3681" s="2" t="s">
        <v>9895</v>
      </c>
      <c r="J3681" s="2" t="s">
        <v>9903</v>
      </c>
      <c r="K3681" s="2" t="s">
        <v>9908</v>
      </c>
      <c r="L3681" s="2" t="s">
        <v>9921</v>
      </c>
      <c r="M3681" s="2">
        <v>2</v>
      </c>
      <c r="N3681" s="2">
        <v>797.38</v>
      </c>
      <c r="O3681" s="2">
        <v>1594.76</v>
      </c>
      <c r="P3681" s="2">
        <v>16.41</v>
      </c>
      <c r="Q3681" s="2">
        <v>1333.06</v>
      </c>
      <c r="R3681" s="2">
        <v>3</v>
      </c>
      <c r="S3681" s="2">
        <f t="shared" si="171"/>
        <v>9</v>
      </c>
      <c r="T3681" s="2">
        <f t="shared" si="172"/>
        <v>-6</v>
      </c>
      <c r="U3681" s="6">
        <f t="shared" si="173"/>
        <v>62.323758202598761</v>
      </c>
    </row>
    <row r="3682" spans="1:21" x14ac:dyDescent="0.3">
      <c r="A3682" s="2" t="s">
        <v>3697</v>
      </c>
      <c r="B3682" s="2" t="s">
        <v>8622</v>
      </c>
      <c r="C3682" s="3">
        <v>45365</v>
      </c>
      <c r="D3682" s="4">
        <v>4</v>
      </c>
      <c r="E3682" s="3">
        <v>45366</v>
      </c>
      <c r="F3682" s="3">
        <v>45368</v>
      </c>
      <c r="G3682" s="3">
        <v>27460</v>
      </c>
      <c r="H3682" s="2" t="s">
        <v>9882</v>
      </c>
      <c r="I3682" s="2" t="s">
        <v>9888</v>
      </c>
      <c r="J3682" s="2" t="s">
        <v>9906</v>
      </c>
      <c r="K3682" s="2" t="s">
        <v>9911</v>
      </c>
      <c r="L3682" s="2" t="s">
        <v>9936</v>
      </c>
      <c r="M3682" s="2">
        <v>1</v>
      </c>
      <c r="N3682" s="2">
        <v>6355.2</v>
      </c>
      <c r="O3682" s="2">
        <v>6355.2</v>
      </c>
      <c r="P3682" s="2">
        <v>6.27</v>
      </c>
      <c r="Q3682" s="2">
        <v>5956.73</v>
      </c>
      <c r="R3682" s="2">
        <v>4</v>
      </c>
      <c r="S3682" s="2">
        <f t="shared" si="171"/>
        <v>3</v>
      </c>
      <c r="T3682" s="2">
        <f t="shared" si="172"/>
        <v>1</v>
      </c>
      <c r="U3682" s="6">
        <f t="shared" si="173"/>
        <v>49.019876252532441</v>
      </c>
    </row>
    <row r="3683" spans="1:21" x14ac:dyDescent="0.3">
      <c r="A3683" s="2" t="s">
        <v>3698</v>
      </c>
      <c r="B3683" s="2" t="s">
        <v>8623</v>
      </c>
      <c r="C3683" s="3">
        <v>45224</v>
      </c>
      <c r="D3683" s="4">
        <v>3</v>
      </c>
      <c r="E3683" s="3">
        <v>45226</v>
      </c>
      <c r="F3683" s="3">
        <v>45228</v>
      </c>
      <c r="G3683" s="3">
        <v>28504</v>
      </c>
      <c r="H3683" s="2" t="s">
        <v>9882</v>
      </c>
      <c r="I3683" s="2" t="s">
        <v>9898</v>
      </c>
      <c r="J3683" s="2" t="s">
        <v>9904</v>
      </c>
      <c r="K3683" s="2" t="s">
        <v>9909</v>
      </c>
      <c r="L3683" s="2" t="s">
        <v>9929</v>
      </c>
      <c r="M3683" s="2">
        <v>10</v>
      </c>
      <c r="N3683" s="2">
        <v>6547.98</v>
      </c>
      <c r="O3683" s="2">
        <v>65479.8</v>
      </c>
      <c r="P3683" s="2">
        <v>11.69</v>
      </c>
      <c r="Q3683" s="2">
        <v>57825.21</v>
      </c>
      <c r="R3683" s="2">
        <v>3</v>
      </c>
      <c r="S3683" s="2">
        <f t="shared" si="171"/>
        <v>4</v>
      </c>
      <c r="T3683" s="2">
        <f t="shared" si="172"/>
        <v>-1</v>
      </c>
      <c r="U3683" s="6">
        <f t="shared" si="173"/>
        <v>45.778227486459137</v>
      </c>
    </row>
    <row r="3684" spans="1:21" x14ac:dyDescent="0.3">
      <c r="A3684" s="2" t="s">
        <v>3699</v>
      </c>
      <c r="B3684" s="2" t="s">
        <v>8624</v>
      </c>
      <c r="C3684" s="3">
        <v>45584</v>
      </c>
      <c r="D3684" s="4">
        <v>5</v>
      </c>
      <c r="E3684" s="3">
        <v>45589</v>
      </c>
      <c r="F3684" s="3">
        <v>45592</v>
      </c>
      <c r="G3684" s="3">
        <v>28627</v>
      </c>
      <c r="H3684" s="2" t="s">
        <v>9882</v>
      </c>
      <c r="I3684" s="2" t="s">
        <v>9888</v>
      </c>
      <c r="J3684" s="2" t="s">
        <v>9903</v>
      </c>
      <c r="K3684" s="2" t="s">
        <v>9907</v>
      </c>
      <c r="L3684" s="2" t="s">
        <v>9913</v>
      </c>
      <c r="M3684" s="2">
        <v>3</v>
      </c>
      <c r="N3684" s="2">
        <v>4007.21</v>
      </c>
      <c r="O3684" s="2">
        <v>12021.63</v>
      </c>
      <c r="P3684" s="2">
        <v>22.59</v>
      </c>
      <c r="Q3684" s="2">
        <v>9305.94</v>
      </c>
      <c r="R3684" s="2">
        <v>5</v>
      </c>
      <c r="S3684" s="2">
        <f t="shared" si="171"/>
        <v>8</v>
      </c>
      <c r="T3684" s="2">
        <f t="shared" si="172"/>
        <v>-3</v>
      </c>
      <c r="U3684" s="6">
        <f t="shared" si="173"/>
        <v>46.425059707578491</v>
      </c>
    </row>
    <row r="3685" spans="1:21" x14ac:dyDescent="0.3">
      <c r="A3685" s="2" t="s">
        <v>3700</v>
      </c>
      <c r="B3685" s="2" t="s">
        <v>8625</v>
      </c>
      <c r="C3685" s="3">
        <v>45518</v>
      </c>
      <c r="D3685" s="4">
        <v>6</v>
      </c>
      <c r="E3685" s="3">
        <v>45523</v>
      </c>
      <c r="F3685" s="3">
        <v>45528</v>
      </c>
      <c r="G3685" s="3">
        <v>23337</v>
      </c>
      <c r="H3685" s="2" t="s">
        <v>9880</v>
      </c>
      <c r="I3685" s="2" t="s">
        <v>9889</v>
      </c>
      <c r="J3685" s="2" t="s">
        <v>9904</v>
      </c>
      <c r="K3685" s="2" t="s">
        <v>9909</v>
      </c>
      <c r="L3685" s="2" t="s">
        <v>9923</v>
      </c>
      <c r="M3685" s="2">
        <v>10</v>
      </c>
      <c r="N3685" s="2">
        <v>937.68</v>
      </c>
      <c r="O3685" s="2">
        <v>9376.7999999999993</v>
      </c>
      <c r="P3685" s="2">
        <v>27.59</v>
      </c>
      <c r="Q3685" s="2">
        <v>6789.74</v>
      </c>
      <c r="R3685" s="2">
        <v>1</v>
      </c>
      <c r="S3685" s="2">
        <f t="shared" si="171"/>
        <v>10</v>
      </c>
      <c r="T3685" s="2">
        <f t="shared" si="172"/>
        <v>-4</v>
      </c>
      <c r="U3685" s="6">
        <f t="shared" si="173"/>
        <v>60.726927492713948</v>
      </c>
    </row>
    <row r="3686" spans="1:21" x14ac:dyDescent="0.3">
      <c r="A3686" s="2" t="s">
        <v>3701</v>
      </c>
      <c r="B3686" s="2" t="s">
        <v>8626</v>
      </c>
      <c r="C3686" s="3">
        <v>45349</v>
      </c>
      <c r="D3686" s="4">
        <v>4</v>
      </c>
      <c r="E3686" s="3">
        <v>45350</v>
      </c>
      <c r="F3686" s="3">
        <v>45351</v>
      </c>
      <c r="G3686" s="3">
        <v>35438</v>
      </c>
      <c r="H3686" s="2" t="s">
        <v>9879</v>
      </c>
      <c r="I3686" s="2" t="s">
        <v>9893</v>
      </c>
      <c r="J3686" s="2" t="s">
        <v>9904</v>
      </c>
      <c r="K3686" s="2" t="s">
        <v>9909</v>
      </c>
      <c r="L3686" s="2" t="s">
        <v>9923</v>
      </c>
      <c r="M3686" s="2">
        <v>10</v>
      </c>
      <c r="N3686" s="2">
        <v>32646.080000000002</v>
      </c>
      <c r="O3686" s="2">
        <v>326460.79999999999</v>
      </c>
      <c r="P3686" s="2">
        <v>5.41</v>
      </c>
      <c r="Q3686" s="2">
        <v>308799.27</v>
      </c>
      <c r="R3686" s="2">
        <v>3</v>
      </c>
      <c r="S3686" s="2">
        <f t="shared" si="171"/>
        <v>2</v>
      </c>
      <c r="T3686" s="2">
        <f t="shared" si="172"/>
        <v>2</v>
      </c>
      <c r="U3686" s="6">
        <f t="shared" si="173"/>
        <v>27.134839151266256</v>
      </c>
    </row>
    <row r="3687" spans="1:21" x14ac:dyDescent="0.3">
      <c r="A3687" s="2" t="s">
        <v>3702</v>
      </c>
      <c r="B3687" s="2" t="s">
        <v>8627</v>
      </c>
      <c r="C3687" s="3">
        <v>45639</v>
      </c>
      <c r="D3687" s="4">
        <v>7</v>
      </c>
      <c r="E3687" s="3">
        <v>45644</v>
      </c>
      <c r="F3687" s="3">
        <v>45649</v>
      </c>
      <c r="G3687" s="3">
        <v>35742</v>
      </c>
      <c r="H3687" s="2" t="s">
        <v>9882</v>
      </c>
      <c r="I3687" s="2" t="s">
        <v>9898</v>
      </c>
      <c r="J3687" s="2" t="s">
        <v>9906</v>
      </c>
      <c r="K3687" s="2" t="s">
        <v>9911</v>
      </c>
      <c r="L3687" s="2" t="s">
        <v>9936</v>
      </c>
      <c r="M3687" s="2">
        <v>10</v>
      </c>
      <c r="N3687" s="2">
        <v>12644.33</v>
      </c>
      <c r="O3687" s="2">
        <v>126443.3</v>
      </c>
      <c r="P3687" s="2">
        <v>20.88</v>
      </c>
      <c r="Q3687" s="2">
        <v>100041.94</v>
      </c>
      <c r="R3687" s="2">
        <v>4</v>
      </c>
      <c r="S3687" s="2">
        <f t="shared" si="171"/>
        <v>10</v>
      </c>
      <c r="T3687" s="2">
        <f t="shared" si="172"/>
        <v>-3</v>
      </c>
      <c r="U3687" s="6">
        <f t="shared" si="173"/>
        <v>27.096509240246405</v>
      </c>
    </row>
    <row r="3688" spans="1:21" x14ac:dyDescent="0.3">
      <c r="A3688" s="2" t="s">
        <v>3703</v>
      </c>
      <c r="B3688" s="2" t="s">
        <v>8628</v>
      </c>
      <c r="C3688" s="3">
        <v>45246</v>
      </c>
      <c r="D3688" s="4">
        <v>5</v>
      </c>
      <c r="E3688" s="3">
        <v>45250</v>
      </c>
      <c r="F3688" s="3">
        <v>45255</v>
      </c>
      <c r="G3688" s="3">
        <v>27777</v>
      </c>
      <c r="H3688" s="2" t="s">
        <v>9879</v>
      </c>
      <c r="I3688" s="2" t="s">
        <v>9896</v>
      </c>
      <c r="J3688" s="2" t="s">
        <v>9903</v>
      </c>
      <c r="K3688" s="2" t="s">
        <v>9907</v>
      </c>
      <c r="L3688" s="2" t="s">
        <v>9931</v>
      </c>
      <c r="M3688" s="2">
        <v>4</v>
      </c>
      <c r="N3688" s="2">
        <v>16490.13</v>
      </c>
      <c r="O3688" s="2">
        <v>65960.52</v>
      </c>
      <c r="P3688" s="2">
        <v>6.47</v>
      </c>
      <c r="Q3688" s="2">
        <v>61692.87</v>
      </c>
      <c r="R3688" s="2">
        <v>5</v>
      </c>
      <c r="S3688" s="2">
        <f t="shared" si="171"/>
        <v>9</v>
      </c>
      <c r="T3688" s="2">
        <f t="shared" si="172"/>
        <v>-4</v>
      </c>
      <c r="U3688" s="6">
        <f t="shared" si="173"/>
        <v>47.827515400410675</v>
      </c>
    </row>
    <row r="3689" spans="1:21" x14ac:dyDescent="0.3">
      <c r="A3689" s="2" t="s">
        <v>3704</v>
      </c>
      <c r="B3689" s="2" t="s">
        <v>8629</v>
      </c>
      <c r="C3689" s="3">
        <v>45329</v>
      </c>
      <c r="D3689" s="4">
        <v>3</v>
      </c>
      <c r="E3689" s="3">
        <v>45334</v>
      </c>
      <c r="F3689" s="3">
        <v>45336</v>
      </c>
      <c r="G3689" s="3">
        <v>21883</v>
      </c>
      <c r="H3689" s="2" t="s">
        <v>9881</v>
      </c>
      <c r="I3689" s="2" t="s">
        <v>9899</v>
      </c>
      <c r="J3689" s="2" t="s">
        <v>9904</v>
      </c>
      <c r="K3689" s="2" t="s">
        <v>9909</v>
      </c>
      <c r="L3689" s="2" t="s">
        <v>9929</v>
      </c>
      <c r="M3689" s="2">
        <v>5</v>
      </c>
      <c r="N3689" s="2">
        <v>36931.26</v>
      </c>
      <c r="O3689" s="2">
        <v>184656.3</v>
      </c>
      <c r="P3689" s="2">
        <v>12.38</v>
      </c>
      <c r="Q3689" s="2">
        <v>161795.85</v>
      </c>
      <c r="R3689" s="2">
        <v>5</v>
      </c>
      <c r="S3689" s="2">
        <f t="shared" si="171"/>
        <v>7</v>
      </c>
      <c r="T3689" s="2">
        <f t="shared" si="172"/>
        <v>-4</v>
      </c>
      <c r="U3689" s="6">
        <f t="shared" si="173"/>
        <v>64.190318164848392</v>
      </c>
    </row>
    <row r="3690" spans="1:21" x14ac:dyDescent="0.3">
      <c r="A3690" s="2" t="s">
        <v>3705</v>
      </c>
      <c r="B3690" s="2" t="s">
        <v>8630</v>
      </c>
      <c r="C3690" s="3">
        <v>45812</v>
      </c>
      <c r="D3690" s="4">
        <v>10</v>
      </c>
      <c r="E3690" s="3">
        <v>45815</v>
      </c>
      <c r="F3690" s="3">
        <v>45816</v>
      </c>
      <c r="G3690" s="3">
        <v>29391</v>
      </c>
      <c r="H3690" s="2" t="s">
        <v>9879</v>
      </c>
      <c r="I3690" s="2" t="s">
        <v>9883</v>
      </c>
      <c r="J3690" s="2" t="s">
        <v>9903</v>
      </c>
      <c r="K3690" s="2" t="s">
        <v>9908</v>
      </c>
      <c r="L3690" s="2" t="s">
        <v>9934</v>
      </c>
      <c r="M3690" s="2">
        <v>5</v>
      </c>
      <c r="N3690" s="2">
        <v>30796.959999999999</v>
      </c>
      <c r="O3690" s="2">
        <v>153984.79999999999</v>
      </c>
      <c r="P3690" s="2">
        <v>12.06</v>
      </c>
      <c r="Q3690" s="2">
        <v>135414.23000000001</v>
      </c>
      <c r="R3690" s="2">
        <v>4</v>
      </c>
      <c r="S3690" s="2">
        <f t="shared" si="171"/>
        <v>4</v>
      </c>
      <c r="T3690" s="2">
        <f t="shared" si="172"/>
        <v>6</v>
      </c>
      <c r="U3690" s="6">
        <f t="shared" si="173"/>
        <v>44.956909891679565</v>
      </c>
    </row>
    <row r="3691" spans="1:21" x14ac:dyDescent="0.3">
      <c r="A3691" s="2" t="s">
        <v>3706</v>
      </c>
      <c r="B3691" s="2" t="s">
        <v>8631</v>
      </c>
      <c r="C3691" s="3">
        <v>45873</v>
      </c>
      <c r="D3691" s="4">
        <v>10</v>
      </c>
      <c r="E3691" s="3">
        <v>45878</v>
      </c>
      <c r="F3691" s="3">
        <v>45880</v>
      </c>
      <c r="G3691" s="3">
        <v>24411</v>
      </c>
      <c r="H3691" s="2" t="s">
        <v>9881</v>
      </c>
      <c r="I3691" s="2" t="s">
        <v>9885</v>
      </c>
      <c r="J3691" s="2" t="s">
        <v>9904</v>
      </c>
      <c r="K3691" s="2" t="s">
        <v>9912</v>
      </c>
      <c r="L3691" s="2" t="s">
        <v>9933</v>
      </c>
      <c r="M3691" s="2">
        <v>2</v>
      </c>
      <c r="N3691" s="2">
        <v>46584.639999999999</v>
      </c>
      <c r="O3691" s="2">
        <v>93169.279999999999</v>
      </c>
      <c r="P3691" s="2">
        <v>14.69</v>
      </c>
      <c r="Q3691" s="2">
        <v>79482.710000000006</v>
      </c>
      <c r="R3691" s="2">
        <v>4</v>
      </c>
      <c r="S3691" s="2">
        <f t="shared" si="171"/>
        <v>7</v>
      </c>
      <c r="T3691" s="2">
        <f t="shared" si="172"/>
        <v>3</v>
      </c>
      <c r="U3691" s="6">
        <f t="shared" si="173"/>
        <v>58.75975359342916</v>
      </c>
    </row>
    <row r="3692" spans="1:21" x14ac:dyDescent="0.3">
      <c r="A3692" s="2" t="s">
        <v>3707</v>
      </c>
      <c r="B3692" s="2" t="s">
        <v>8632</v>
      </c>
      <c r="C3692" s="3">
        <v>45774</v>
      </c>
      <c r="D3692" s="4">
        <v>7</v>
      </c>
      <c r="E3692" s="3">
        <v>45775</v>
      </c>
      <c r="F3692" s="3">
        <v>45777</v>
      </c>
      <c r="G3692" s="3">
        <v>23353</v>
      </c>
      <c r="H3692" s="2" t="s">
        <v>9882</v>
      </c>
      <c r="I3692" s="2" t="s">
        <v>9898</v>
      </c>
      <c r="J3692" s="2" t="s">
        <v>9904</v>
      </c>
      <c r="K3692" s="2" t="s">
        <v>9912</v>
      </c>
      <c r="L3692" s="2" t="s">
        <v>9928</v>
      </c>
      <c r="M3692" s="2">
        <v>7</v>
      </c>
      <c r="N3692" s="2">
        <v>35898.46</v>
      </c>
      <c r="O3692" s="2">
        <v>251289.22</v>
      </c>
      <c r="P3692" s="2">
        <v>23.72</v>
      </c>
      <c r="Q3692" s="2">
        <v>191683.42</v>
      </c>
      <c r="R3692" s="2">
        <v>5</v>
      </c>
      <c r="S3692" s="2">
        <f t="shared" si="171"/>
        <v>3</v>
      </c>
      <c r="T3692" s="2">
        <f t="shared" si="172"/>
        <v>4</v>
      </c>
      <c r="U3692" s="6">
        <f t="shared" si="173"/>
        <v>61.384685585154926</v>
      </c>
    </row>
    <row r="3693" spans="1:21" x14ac:dyDescent="0.3">
      <c r="A3693" s="2" t="s">
        <v>3708</v>
      </c>
      <c r="B3693" s="2" t="s">
        <v>8633</v>
      </c>
      <c r="C3693" s="3">
        <v>45542</v>
      </c>
      <c r="D3693" s="4">
        <v>10</v>
      </c>
      <c r="E3693" s="3">
        <v>45546</v>
      </c>
      <c r="F3693" s="3">
        <v>45548</v>
      </c>
      <c r="G3693" s="3">
        <v>29056</v>
      </c>
      <c r="H3693" s="2" t="s">
        <v>9879</v>
      </c>
      <c r="I3693" s="2" t="s">
        <v>9883</v>
      </c>
      <c r="J3693" s="2" t="s">
        <v>9906</v>
      </c>
      <c r="K3693" s="2" t="s">
        <v>9911</v>
      </c>
      <c r="L3693" s="2" t="s">
        <v>9919</v>
      </c>
      <c r="M3693" s="2">
        <v>2</v>
      </c>
      <c r="N3693" s="2">
        <v>40379.550000000003</v>
      </c>
      <c r="O3693" s="2">
        <v>80759.100000000006</v>
      </c>
      <c r="P3693" s="2">
        <v>0.67</v>
      </c>
      <c r="Q3693" s="2">
        <v>80218.009999999995</v>
      </c>
      <c r="R3693" s="2">
        <v>3</v>
      </c>
      <c r="S3693" s="2">
        <f t="shared" si="171"/>
        <v>6</v>
      </c>
      <c r="T3693" s="2">
        <f t="shared" si="172"/>
        <v>4</v>
      </c>
      <c r="U3693" s="6">
        <f t="shared" si="173"/>
        <v>45.134864897036067</v>
      </c>
    </row>
    <row r="3694" spans="1:21" x14ac:dyDescent="0.3">
      <c r="A3694" s="2" t="s">
        <v>3709</v>
      </c>
      <c r="B3694" s="2" t="s">
        <v>8634</v>
      </c>
      <c r="C3694" s="3">
        <v>45700</v>
      </c>
      <c r="D3694" s="4">
        <v>7</v>
      </c>
      <c r="E3694" s="3">
        <v>45701</v>
      </c>
      <c r="F3694" s="3">
        <v>45706</v>
      </c>
      <c r="G3694" s="3">
        <v>34564</v>
      </c>
      <c r="H3694" s="2" t="s">
        <v>9882</v>
      </c>
      <c r="I3694" s="2" t="s">
        <v>9887</v>
      </c>
      <c r="J3694" s="2" t="s">
        <v>9903</v>
      </c>
      <c r="K3694" s="2" t="s">
        <v>9908</v>
      </c>
      <c r="L3694" s="2" t="s">
        <v>9918</v>
      </c>
      <c r="M3694" s="2">
        <v>9</v>
      </c>
      <c r="N3694" s="2">
        <v>37440.379999999997</v>
      </c>
      <c r="O3694" s="2">
        <v>336963.42</v>
      </c>
      <c r="P3694" s="2">
        <v>21.27</v>
      </c>
      <c r="Q3694" s="2">
        <v>265291.3</v>
      </c>
      <c r="R3694" s="2">
        <v>5</v>
      </c>
      <c r="S3694" s="2">
        <f t="shared" si="171"/>
        <v>6</v>
      </c>
      <c r="T3694" s="2">
        <f t="shared" si="172"/>
        <v>1</v>
      </c>
      <c r="U3694" s="6">
        <f t="shared" si="173"/>
        <v>30.488706365503081</v>
      </c>
    </row>
    <row r="3695" spans="1:21" x14ac:dyDescent="0.3">
      <c r="A3695" s="2" t="s">
        <v>3710</v>
      </c>
      <c r="B3695" s="2" t="s">
        <v>8635</v>
      </c>
      <c r="C3695" s="3">
        <v>45461</v>
      </c>
      <c r="D3695" s="4">
        <v>4</v>
      </c>
      <c r="E3695" s="3">
        <v>45463</v>
      </c>
      <c r="F3695" s="3">
        <v>45467</v>
      </c>
      <c r="G3695" s="3">
        <v>26685</v>
      </c>
      <c r="H3695" s="2" t="s">
        <v>9881</v>
      </c>
      <c r="I3695" s="2" t="s">
        <v>9890</v>
      </c>
      <c r="J3695" s="2" t="s">
        <v>9904</v>
      </c>
      <c r="K3695" s="2" t="s">
        <v>9909</v>
      </c>
      <c r="L3695" s="2" t="s">
        <v>9916</v>
      </c>
      <c r="M3695" s="2">
        <v>7</v>
      </c>
      <c r="N3695" s="2">
        <v>29616.98</v>
      </c>
      <c r="O3695" s="2">
        <v>207318.86</v>
      </c>
      <c r="P3695" s="2">
        <v>21.04</v>
      </c>
      <c r="Q3695" s="2">
        <v>163698.97</v>
      </c>
      <c r="R3695" s="2">
        <v>5</v>
      </c>
      <c r="S3695" s="2">
        <f t="shared" si="171"/>
        <v>6</v>
      </c>
      <c r="T3695" s="2">
        <f t="shared" si="172"/>
        <v>-2</v>
      </c>
      <c r="U3695" s="6">
        <f t="shared" si="173"/>
        <v>51.405886379192332</v>
      </c>
    </row>
    <row r="3696" spans="1:21" x14ac:dyDescent="0.3">
      <c r="A3696" s="2" t="s">
        <v>3711</v>
      </c>
      <c r="B3696" s="2" t="s">
        <v>8636</v>
      </c>
      <c r="C3696" s="3">
        <v>45174</v>
      </c>
      <c r="D3696" s="4">
        <v>4</v>
      </c>
      <c r="E3696" s="3">
        <v>45176</v>
      </c>
      <c r="F3696" s="3">
        <v>45179</v>
      </c>
      <c r="G3696" s="3">
        <v>33819</v>
      </c>
      <c r="H3696" s="2" t="s">
        <v>9882</v>
      </c>
      <c r="I3696" s="2" t="s">
        <v>9902</v>
      </c>
      <c r="J3696" s="2" t="s">
        <v>9904</v>
      </c>
      <c r="K3696" s="2" t="s">
        <v>9909</v>
      </c>
      <c r="L3696" s="2" t="s">
        <v>9923</v>
      </c>
      <c r="M3696" s="2">
        <v>3</v>
      </c>
      <c r="N3696" s="2">
        <v>7856.94</v>
      </c>
      <c r="O3696" s="2">
        <v>23570.82</v>
      </c>
      <c r="P3696" s="2">
        <v>10.44</v>
      </c>
      <c r="Q3696" s="2">
        <v>21110.03</v>
      </c>
      <c r="R3696" s="2">
        <v>5</v>
      </c>
      <c r="S3696" s="2">
        <f t="shared" si="171"/>
        <v>5</v>
      </c>
      <c r="T3696" s="2">
        <f t="shared" si="172"/>
        <v>-1</v>
      </c>
      <c r="U3696" s="6">
        <f t="shared" si="173"/>
        <v>31.088295687885012</v>
      </c>
    </row>
    <row r="3697" spans="1:21" x14ac:dyDescent="0.3">
      <c r="A3697" s="2" t="s">
        <v>3712</v>
      </c>
      <c r="B3697" s="2" t="s">
        <v>8637</v>
      </c>
      <c r="C3697" s="3">
        <v>45800</v>
      </c>
      <c r="D3697" s="4">
        <v>5</v>
      </c>
      <c r="E3697" s="3">
        <v>45804</v>
      </c>
      <c r="F3697" s="3">
        <v>45806</v>
      </c>
      <c r="G3697" s="3">
        <v>28829</v>
      </c>
      <c r="H3697" s="2" t="s">
        <v>9882</v>
      </c>
      <c r="I3697" s="2" t="s">
        <v>9888</v>
      </c>
      <c r="J3697" s="2" t="s">
        <v>9904</v>
      </c>
      <c r="K3697" s="2" t="s">
        <v>9909</v>
      </c>
      <c r="L3697" s="2" t="s">
        <v>9927</v>
      </c>
      <c r="M3697" s="2">
        <v>3</v>
      </c>
      <c r="N3697" s="2">
        <v>6669.6</v>
      </c>
      <c r="O3697" s="2">
        <v>20008.8</v>
      </c>
      <c r="P3697" s="2">
        <v>11.12</v>
      </c>
      <c r="Q3697" s="2">
        <v>17783.82</v>
      </c>
      <c r="R3697" s="2">
        <v>3</v>
      </c>
      <c r="S3697" s="2">
        <f t="shared" si="171"/>
        <v>6</v>
      </c>
      <c r="T3697" s="2">
        <f t="shared" si="172"/>
        <v>-1</v>
      </c>
      <c r="U3697" s="6">
        <f t="shared" si="173"/>
        <v>46.464065708418893</v>
      </c>
    </row>
    <row r="3698" spans="1:21" x14ac:dyDescent="0.3">
      <c r="A3698" s="2" t="s">
        <v>3713</v>
      </c>
      <c r="B3698" s="2" t="s">
        <v>8638</v>
      </c>
      <c r="C3698" s="3">
        <v>45514</v>
      </c>
      <c r="D3698" s="4">
        <v>8</v>
      </c>
      <c r="E3698" s="3">
        <v>45518</v>
      </c>
      <c r="F3698" s="3">
        <v>45523</v>
      </c>
      <c r="G3698" s="3">
        <v>24007</v>
      </c>
      <c r="H3698" s="2" t="s">
        <v>9879</v>
      </c>
      <c r="I3698" s="2" t="s">
        <v>9883</v>
      </c>
      <c r="J3698" s="2" t="s">
        <v>9906</v>
      </c>
      <c r="K3698" s="2" t="s">
        <v>9911</v>
      </c>
      <c r="L3698" s="2" t="s">
        <v>9919</v>
      </c>
      <c r="M3698" s="2">
        <v>2</v>
      </c>
      <c r="N3698" s="2">
        <v>23097.45</v>
      </c>
      <c r="O3698" s="2">
        <v>46194.9</v>
      </c>
      <c r="P3698" s="2">
        <v>11.78</v>
      </c>
      <c r="Q3698" s="2">
        <v>40753.14</v>
      </c>
      <c r="R3698" s="2">
        <v>5</v>
      </c>
      <c r="S3698" s="2">
        <f t="shared" si="171"/>
        <v>9</v>
      </c>
      <c r="T3698" s="2">
        <f t="shared" si="172"/>
        <v>-1</v>
      </c>
      <c r="U3698" s="6">
        <f t="shared" si="173"/>
        <v>58.882956878850102</v>
      </c>
    </row>
    <row r="3699" spans="1:21" x14ac:dyDescent="0.3">
      <c r="A3699" s="2" t="s">
        <v>3714</v>
      </c>
      <c r="B3699" s="2" t="s">
        <v>8639</v>
      </c>
      <c r="C3699" s="3">
        <v>45576</v>
      </c>
      <c r="D3699" s="4">
        <v>10</v>
      </c>
      <c r="E3699" s="3">
        <v>45578</v>
      </c>
      <c r="F3699" s="3">
        <v>45583</v>
      </c>
      <c r="G3699" s="3">
        <v>29635</v>
      </c>
      <c r="H3699" s="2" t="s">
        <v>9879</v>
      </c>
      <c r="I3699" s="2" t="s">
        <v>9893</v>
      </c>
      <c r="J3699" s="2" t="s">
        <v>9905</v>
      </c>
      <c r="K3699" s="2" t="s">
        <v>9910</v>
      </c>
      <c r="L3699" s="2" t="s">
        <v>9925</v>
      </c>
      <c r="M3699" s="2">
        <v>10</v>
      </c>
      <c r="N3699" s="2">
        <v>39209.64</v>
      </c>
      <c r="O3699" s="2">
        <v>392096.4</v>
      </c>
      <c r="P3699" s="2">
        <v>2.4900000000000002</v>
      </c>
      <c r="Q3699" s="2">
        <v>382333.2</v>
      </c>
      <c r="R3699" s="2">
        <v>4</v>
      </c>
      <c r="S3699" s="2">
        <f t="shared" si="171"/>
        <v>7</v>
      </c>
      <c r="T3699" s="2">
        <f t="shared" si="172"/>
        <v>3</v>
      </c>
      <c r="U3699" s="6">
        <f t="shared" si="173"/>
        <v>43.644079397672826</v>
      </c>
    </row>
    <row r="3700" spans="1:21" x14ac:dyDescent="0.3">
      <c r="A3700" s="2" t="s">
        <v>3715</v>
      </c>
      <c r="B3700" s="2" t="s">
        <v>8640</v>
      </c>
      <c r="C3700" s="3">
        <v>45310</v>
      </c>
      <c r="D3700" s="4">
        <v>3</v>
      </c>
      <c r="E3700" s="3">
        <v>45313</v>
      </c>
      <c r="F3700" s="3">
        <v>45317</v>
      </c>
      <c r="G3700" s="3">
        <v>39303</v>
      </c>
      <c r="H3700" s="2" t="s">
        <v>9882</v>
      </c>
      <c r="I3700" s="2" t="s">
        <v>9895</v>
      </c>
      <c r="J3700" s="2" t="s">
        <v>9906</v>
      </c>
      <c r="K3700" s="2" t="s">
        <v>9911</v>
      </c>
      <c r="L3700" s="2" t="s">
        <v>9926</v>
      </c>
      <c r="M3700" s="2">
        <v>3</v>
      </c>
      <c r="N3700" s="2">
        <v>46782.48</v>
      </c>
      <c r="O3700" s="2">
        <v>140347.44</v>
      </c>
      <c r="P3700" s="2">
        <v>14.68</v>
      </c>
      <c r="Q3700" s="2">
        <v>119744.44</v>
      </c>
      <c r="R3700" s="2">
        <v>1</v>
      </c>
      <c r="S3700" s="2">
        <f t="shared" si="171"/>
        <v>7</v>
      </c>
      <c r="T3700" s="2">
        <f t="shared" si="172"/>
        <v>-4</v>
      </c>
      <c r="U3700" s="6">
        <f t="shared" si="173"/>
        <v>16.445019011406846</v>
      </c>
    </row>
    <row r="3701" spans="1:21" x14ac:dyDescent="0.3">
      <c r="A3701" s="2" t="s">
        <v>3716</v>
      </c>
      <c r="B3701" s="2" t="s">
        <v>8641</v>
      </c>
      <c r="C3701" s="3">
        <v>45467</v>
      </c>
      <c r="D3701" s="4">
        <v>5</v>
      </c>
      <c r="E3701" s="3">
        <v>45468</v>
      </c>
      <c r="F3701" s="3">
        <v>45470</v>
      </c>
      <c r="G3701" s="3">
        <v>34697</v>
      </c>
      <c r="H3701" s="2" t="s">
        <v>9880</v>
      </c>
      <c r="I3701" s="2" t="s">
        <v>9897</v>
      </c>
      <c r="J3701" s="2" t="s">
        <v>9903</v>
      </c>
      <c r="K3701" s="2" t="s">
        <v>9908</v>
      </c>
      <c r="L3701" s="2" t="s">
        <v>9934</v>
      </c>
      <c r="M3701" s="2">
        <v>2</v>
      </c>
      <c r="N3701" s="2">
        <v>11490.84</v>
      </c>
      <c r="O3701" s="2">
        <v>22981.68</v>
      </c>
      <c r="P3701" s="2">
        <v>26.75</v>
      </c>
      <c r="Q3701" s="2">
        <v>16834.080000000002</v>
      </c>
      <c r="R3701" s="2">
        <v>2</v>
      </c>
      <c r="S3701" s="2">
        <f t="shared" si="171"/>
        <v>3</v>
      </c>
      <c r="T3701" s="2">
        <f t="shared" si="172"/>
        <v>2</v>
      </c>
      <c r="U3701" s="6">
        <f t="shared" si="173"/>
        <v>29.486001942947983</v>
      </c>
    </row>
    <row r="3702" spans="1:21" x14ac:dyDescent="0.3">
      <c r="A3702" s="2" t="s">
        <v>3717</v>
      </c>
      <c r="B3702" s="2" t="s">
        <v>8642</v>
      </c>
      <c r="C3702" s="3">
        <v>45201</v>
      </c>
      <c r="D3702" s="4">
        <v>5</v>
      </c>
      <c r="E3702" s="3">
        <v>45203</v>
      </c>
      <c r="F3702" s="3">
        <v>45207</v>
      </c>
      <c r="G3702" s="3">
        <v>24990</v>
      </c>
      <c r="H3702" s="2" t="s">
        <v>9880</v>
      </c>
      <c r="I3702" s="2" t="s">
        <v>9897</v>
      </c>
      <c r="J3702" s="2" t="s">
        <v>9904</v>
      </c>
      <c r="K3702" s="2" t="s">
        <v>9912</v>
      </c>
      <c r="L3702" s="2" t="s">
        <v>9933</v>
      </c>
      <c r="M3702" s="2">
        <v>2</v>
      </c>
      <c r="N3702" s="2">
        <v>22905.279999999999</v>
      </c>
      <c r="O3702" s="2">
        <v>45810.559999999998</v>
      </c>
      <c r="P3702" s="2">
        <v>14.17</v>
      </c>
      <c r="Q3702" s="2">
        <v>39319.199999999997</v>
      </c>
      <c r="R3702" s="2">
        <v>3</v>
      </c>
      <c r="S3702" s="2">
        <f t="shared" si="171"/>
        <v>6</v>
      </c>
      <c r="T3702" s="2">
        <f t="shared" si="172"/>
        <v>-1</v>
      </c>
      <c r="U3702" s="6">
        <f t="shared" si="173"/>
        <v>55.3347022587269</v>
      </c>
    </row>
    <row r="3703" spans="1:21" x14ac:dyDescent="0.3">
      <c r="A3703" s="2" t="s">
        <v>3718</v>
      </c>
      <c r="B3703" s="2" t="s">
        <v>8643</v>
      </c>
      <c r="C3703" s="3">
        <v>45241</v>
      </c>
      <c r="D3703" s="4">
        <v>4</v>
      </c>
      <c r="E3703" s="3">
        <v>45246</v>
      </c>
      <c r="F3703" s="3">
        <v>45251</v>
      </c>
      <c r="G3703" s="3">
        <v>22573</v>
      </c>
      <c r="H3703" s="2" t="s">
        <v>9880</v>
      </c>
      <c r="I3703" s="2" t="s">
        <v>9884</v>
      </c>
      <c r="J3703" s="2" t="s">
        <v>9903</v>
      </c>
      <c r="K3703" s="2" t="s">
        <v>9908</v>
      </c>
      <c r="L3703" s="2" t="s">
        <v>9921</v>
      </c>
      <c r="M3703" s="2">
        <v>3</v>
      </c>
      <c r="N3703" s="2">
        <v>688.73</v>
      </c>
      <c r="O3703" s="2">
        <v>2066.19</v>
      </c>
      <c r="P3703" s="2">
        <v>3.72</v>
      </c>
      <c r="Q3703" s="2">
        <v>1989.33</v>
      </c>
      <c r="R3703" s="2">
        <v>3</v>
      </c>
      <c r="S3703" s="2">
        <f t="shared" si="171"/>
        <v>10</v>
      </c>
      <c r="T3703" s="2">
        <f t="shared" si="172"/>
        <v>-6</v>
      </c>
      <c r="U3703" s="6">
        <f t="shared" si="173"/>
        <v>62.063624511082139</v>
      </c>
    </row>
    <row r="3704" spans="1:21" x14ac:dyDescent="0.3">
      <c r="A3704" s="2" t="s">
        <v>3719</v>
      </c>
      <c r="B3704" s="2" t="s">
        <v>8644</v>
      </c>
      <c r="C3704" s="3">
        <v>45358</v>
      </c>
      <c r="D3704" s="4">
        <v>5</v>
      </c>
      <c r="E3704" s="3">
        <v>45359</v>
      </c>
      <c r="F3704" s="3">
        <v>45362</v>
      </c>
      <c r="G3704" s="3">
        <v>29530</v>
      </c>
      <c r="H3704" s="2" t="s">
        <v>9880</v>
      </c>
      <c r="I3704" s="2" t="s">
        <v>9901</v>
      </c>
      <c r="J3704" s="2" t="s">
        <v>9904</v>
      </c>
      <c r="K3704" s="2" t="s">
        <v>9912</v>
      </c>
      <c r="L3704" s="2" t="s">
        <v>9928</v>
      </c>
      <c r="M3704" s="2">
        <v>6</v>
      </c>
      <c r="N3704" s="2">
        <v>6387.72</v>
      </c>
      <c r="O3704" s="2">
        <v>38326.32</v>
      </c>
      <c r="P3704" s="2">
        <v>5.87</v>
      </c>
      <c r="Q3704" s="2">
        <v>36076.57</v>
      </c>
      <c r="R3704" s="2">
        <v>5</v>
      </c>
      <c r="S3704" s="2">
        <f t="shared" si="171"/>
        <v>4</v>
      </c>
      <c r="T3704" s="2">
        <f t="shared" si="172"/>
        <v>1</v>
      </c>
      <c r="U3704" s="6">
        <f t="shared" si="173"/>
        <v>43.332724949808359</v>
      </c>
    </row>
    <row r="3705" spans="1:21" x14ac:dyDescent="0.3">
      <c r="A3705" s="2" t="s">
        <v>3720</v>
      </c>
      <c r="B3705" s="2" t="s">
        <v>8645</v>
      </c>
      <c r="C3705" s="3">
        <v>45590</v>
      </c>
      <c r="D3705" s="4">
        <v>8</v>
      </c>
      <c r="E3705" s="3">
        <v>45592</v>
      </c>
      <c r="F3705" s="3">
        <v>45595</v>
      </c>
      <c r="G3705" s="3">
        <v>32335</v>
      </c>
      <c r="H3705" s="2" t="s">
        <v>9882</v>
      </c>
      <c r="I3705" s="2" t="s">
        <v>9898</v>
      </c>
      <c r="J3705" s="2" t="s">
        <v>9903</v>
      </c>
      <c r="K3705" s="2" t="s">
        <v>9908</v>
      </c>
      <c r="L3705" s="2" t="s">
        <v>9921</v>
      </c>
      <c r="M3705" s="2">
        <v>4</v>
      </c>
      <c r="N3705" s="2">
        <v>30784.16</v>
      </c>
      <c r="O3705" s="2">
        <v>123136.64</v>
      </c>
      <c r="P3705" s="2">
        <v>5.22</v>
      </c>
      <c r="Q3705" s="2">
        <v>116708.91</v>
      </c>
      <c r="R3705" s="2">
        <v>3</v>
      </c>
      <c r="S3705" s="2">
        <f t="shared" si="171"/>
        <v>5</v>
      </c>
      <c r="T3705" s="2">
        <f t="shared" si="172"/>
        <v>3</v>
      </c>
      <c r="U3705" s="6">
        <f t="shared" si="173"/>
        <v>36.288198298187197</v>
      </c>
    </row>
    <row r="3706" spans="1:21" x14ac:dyDescent="0.3">
      <c r="A3706" s="2" t="s">
        <v>3721</v>
      </c>
      <c r="B3706" s="2" t="s">
        <v>8646</v>
      </c>
      <c r="C3706" s="3">
        <v>45178</v>
      </c>
      <c r="D3706" s="4">
        <v>10</v>
      </c>
      <c r="E3706" s="3">
        <v>45183</v>
      </c>
      <c r="F3706" s="3">
        <v>45185</v>
      </c>
      <c r="G3706" s="3">
        <v>26145</v>
      </c>
      <c r="H3706" s="2" t="s">
        <v>9881</v>
      </c>
      <c r="I3706" s="2" t="s">
        <v>9885</v>
      </c>
      <c r="J3706" s="2" t="s">
        <v>9905</v>
      </c>
      <c r="K3706" s="2" t="s">
        <v>9910</v>
      </c>
      <c r="L3706" s="2" t="s">
        <v>9935</v>
      </c>
      <c r="M3706" s="2">
        <v>6</v>
      </c>
      <c r="N3706" s="2">
        <v>32522.59</v>
      </c>
      <c r="O3706" s="2">
        <v>195135.54</v>
      </c>
      <c r="P3706" s="2">
        <v>22.13</v>
      </c>
      <c r="Q3706" s="2">
        <v>151952.04</v>
      </c>
      <c r="R3706" s="2">
        <v>1</v>
      </c>
      <c r="S3706" s="2">
        <f t="shared" si="171"/>
        <v>7</v>
      </c>
      <c r="T3706" s="2">
        <f t="shared" si="172"/>
        <v>3</v>
      </c>
      <c r="U3706" s="6">
        <f t="shared" si="173"/>
        <v>52.110187002789537</v>
      </c>
    </row>
    <row r="3707" spans="1:21" x14ac:dyDescent="0.3">
      <c r="A3707" s="2" t="s">
        <v>3722</v>
      </c>
      <c r="B3707" s="2" t="s">
        <v>8647</v>
      </c>
      <c r="C3707" s="3">
        <v>45602</v>
      </c>
      <c r="D3707" s="4">
        <v>3</v>
      </c>
      <c r="E3707" s="3">
        <v>45607</v>
      </c>
      <c r="F3707" s="3">
        <v>45609</v>
      </c>
      <c r="G3707" s="3">
        <v>36702</v>
      </c>
      <c r="H3707" s="2" t="s">
        <v>9880</v>
      </c>
      <c r="I3707" s="2" t="s">
        <v>9901</v>
      </c>
      <c r="J3707" s="2" t="s">
        <v>9904</v>
      </c>
      <c r="K3707" s="2" t="s">
        <v>9909</v>
      </c>
      <c r="L3707" s="2" t="s">
        <v>9929</v>
      </c>
      <c r="M3707" s="2">
        <v>7</v>
      </c>
      <c r="N3707" s="2">
        <v>41556.730000000003</v>
      </c>
      <c r="O3707" s="2">
        <v>290897.11</v>
      </c>
      <c r="P3707" s="2">
        <v>10.55</v>
      </c>
      <c r="Q3707" s="2">
        <v>260207.46</v>
      </c>
      <c r="R3707" s="2">
        <v>4</v>
      </c>
      <c r="S3707" s="2">
        <f t="shared" si="171"/>
        <v>7</v>
      </c>
      <c r="T3707" s="2">
        <f t="shared" si="172"/>
        <v>-4</v>
      </c>
      <c r="U3707" s="6">
        <f t="shared" si="173"/>
        <v>24.36487078405607</v>
      </c>
    </row>
    <row r="3708" spans="1:21" x14ac:dyDescent="0.3">
      <c r="A3708" s="2" t="s">
        <v>3723</v>
      </c>
      <c r="B3708" s="2" t="s">
        <v>8648</v>
      </c>
      <c r="C3708" s="3">
        <v>45566</v>
      </c>
      <c r="D3708" s="4">
        <v>9</v>
      </c>
      <c r="E3708" s="3">
        <v>45567</v>
      </c>
      <c r="F3708" s="3">
        <v>45571</v>
      </c>
      <c r="G3708" s="3">
        <v>29768</v>
      </c>
      <c r="H3708" s="2" t="s">
        <v>9881</v>
      </c>
      <c r="I3708" s="2" t="s">
        <v>9899</v>
      </c>
      <c r="J3708" s="2" t="s">
        <v>9904</v>
      </c>
      <c r="K3708" s="2" t="s">
        <v>9909</v>
      </c>
      <c r="L3708" s="2" t="s">
        <v>9929</v>
      </c>
      <c r="M3708" s="2">
        <v>1</v>
      </c>
      <c r="N3708" s="2">
        <v>42297.15</v>
      </c>
      <c r="O3708" s="2">
        <v>42297.15</v>
      </c>
      <c r="P3708" s="2">
        <v>25.99</v>
      </c>
      <c r="Q3708" s="2">
        <v>31304.12</v>
      </c>
      <c r="R3708" s="2">
        <v>5</v>
      </c>
      <c r="S3708" s="2">
        <f t="shared" si="171"/>
        <v>5</v>
      </c>
      <c r="T3708" s="2">
        <f t="shared" si="172"/>
        <v>4</v>
      </c>
      <c r="U3708" s="6">
        <f t="shared" si="173"/>
        <v>43.252566735112936</v>
      </c>
    </row>
    <row r="3709" spans="1:21" x14ac:dyDescent="0.3">
      <c r="A3709" s="2" t="s">
        <v>3724</v>
      </c>
      <c r="B3709" s="2" t="s">
        <v>8649</v>
      </c>
      <c r="C3709" s="3">
        <v>45345</v>
      </c>
      <c r="D3709" s="4">
        <v>8</v>
      </c>
      <c r="E3709" s="3">
        <v>45349</v>
      </c>
      <c r="F3709" s="3">
        <v>45354</v>
      </c>
      <c r="G3709" s="3">
        <v>27395</v>
      </c>
      <c r="H3709" s="2" t="s">
        <v>9881</v>
      </c>
      <c r="I3709" s="2" t="s">
        <v>9894</v>
      </c>
      <c r="J3709" s="2" t="s">
        <v>9904</v>
      </c>
      <c r="K3709" s="2" t="s">
        <v>9909</v>
      </c>
      <c r="L3709" s="2" t="s">
        <v>9923</v>
      </c>
      <c r="M3709" s="2">
        <v>1</v>
      </c>
      <c r="N3709" s="2">
        <v>4391.8999999999996</v>
      </c>
      <c r="O3709" s="2">
        <v>4391.8999999999996</v>
      </c>
      <c r="P3709" s="2">
        <v>24.53</v>
      </c>
      <c r="Q3709" s="2">
        <v>3314.57</v>
      </c>
      <c r="R3709" s="2">
        <v>1</v>
      </c>
      <c r="S3709" s="2">
        <f t="shared" si="171"/>
        <v>9</v>
      </c>
      <c r="T3709" s="2">
        <f t="shared" si="172"/>
        <v>-1</v>
      </c>
      <c r="U3709" s="6">
        <f t="shared" si="173"/>
        <v>49.14307616492362</v>
      </c>
    </row>
    <row r="3710" spans="1:21" x14ac:dyDescent="0.3">
      <c r="A3710" s="2" t="s">
        <v>3725</v>
      </c>
      <c r="B3710" s="2" t="s">
        <v>8650</v>
      </c>
      <c r="C3710" s="3">
        <v>45577</v>
      </c>
      <c r="D3710" s="4">
        <v>6</v>
      </c>
      <c r="E3710" s="3">
        <v>45580</v>
      </c>
      <c r="F3710" s="3">
        <v>45582</v>
      </c>
      <c r="G3710" s="3">
        <v>26694</v>
      </c>
      <c r="H3710" s="2" t="s">
        <v>9881</v>
      </c>
      <c r="I3710" s="2" t="s">
        <v>9894</v>
      </c>
      <c r="J3710" s="2" t="s">
        <v>9904</v>
      </c>
      <c r="K3710" s="2" t="s">
        <v>9909</v>
      </c>
      <c r="L3710" s="2" t="s">
        <v>9929</v>
      </c>
      <c r="M3710" s="2">
        <v>1</v>
      </c>
      <c r="N3710" s="2">
        <v>14532.16</v>
      </c>
      <c r="O3710" s="2">
        <v>14532.16</v>
      </c>
      <c r="P3710" s="2">
        <v>26.92</v>
      </c>
      <c r="Q3710" s="2">
        <v>10620.1</v>
      </c>
      <c r="R3710" s="2">
        <v>5</v>
      </c>
      <c r="S3710" s="2">
        <f t="shared" si="171"/>
        <v>5</v>
      </c>
      <c r="T3710" s="2">
        <f t="shared" si="172"/>
        <v>1</v>
      </c>
      <c r="U3710" s="6">
        <f t="shared" si="173"/>
        <v>51.698836413415471</v>
      </c>
    </row>
    <row r="3711" spans="1:21" x14ac:dyDescent="0.3">
      <c r="A3711" s="2" t="s">
        <v>3726</v>
      </c>
      <c r="B3711" s="2" t="s">
        <v>8651</v>
      </c>
      <c r="C3711" s="3">
        <v>45184</v>
      </c>
      <c r="D3711" s="4">
        <v>10</v>
      </c>
      <c r="E3711" s="3">
        <v>45189</v>
      </c>
      <c r="F3711" s="3">
        <v>45194</v>
      </c>
      <c r="G3711" s="3">
        <v>31702</v>
      </c>
      <c r="H3711" s="2" t="s">
        <v>9881</v>
      </c>
      <c r="I3711" s="2" t="s">
        <v>9899</v>
      </c>
      <c r="J3711" s="2" t="s">
        <v>9903</v>
      </c>
      <c r="K3711" s="2" t="s">
        <v>9908</v>
      </c>
      <c r="L3711" s="2" t="s">
        <v>9921</v>
      </c>
      <c r="M3711" s="2">
        <v>6</v>
      </c>
      <c r="N3711" s="2">
        <v>2711.17</v>
      </c>
      <c r="O3711" s="2">
        <v>16267.02</v>
      </c>
      <c r="P3711" s="2">
        <v>16.96</v>
      </c>
      <c r="Q3711" s="2">
        <v>13508.13</v>
      </c>
      <c r="R3711" s="2">
        <v>4</v>
      </c>
      <c r="S3711" s="2">
        <f t="shared" si="171"/>
        <v>10</v>
      </c>
      <c r="T3711" s="2">
        <f t="shared" si="172"/>
        <v>0</v>
      </c>
      <c r="U3711" s="6">
        <f t="shared" si="173"/>
        <v>36.913034080265149</v>
      </c>
    </row>
    <row r="3712" spans="1:21" x14ac:dyDescent="0.3">
      <c r="A3712" s="2" t="s">
        <v>3727</v>
      </c>
      <c r="B3712" s="2" t="s">
        <v>8652</v>
      </c>
      <c r="C3712" s="3">
        <v>45765</v>
      </c>
      <c r="D3712" s="4">
        <v>6</v>
      </c>
      <c r="E3712" s="3">
        <v>45767</v>
      </c>
      <c r="F3712" s="3">
        <v>45768</v>
      </c>
      <c r="G3712" s="3">
        <v>27650</v>
      </c>
      <c r="H3712" s="2" t="s">
        <v>9881</v>
      </c>
      <c r="I3712" s="2" t="s">
        <v>9885</v>
      </c>
      <c r="J3712" s="2" t="s">
        <v>9904</v>
      </c>
      <c r="K3712" s="2" t="s">
        <v>9912</v>
      </c>
      <c r="L3712" s="2" t="s">
        <v>9920</v>
      </c>
      <c r="M3712" s="2">
        <v>10</v>
      </c>
      <c r="N3712" s="2">
        <v>18655.04</v>
      </c>
      <c r="O3712" s="2">
        <v>186550.39999999999</v>
      </c>
      <c r="P3712" s="2">
        <v>8.65</v>
      </c>
      <c r="Q3712" s="2">
        <v>170413.79</v>
      </c>
      <c r="R3712" s="2">
        <v>1</v>
      </c>
      <c r="S3712" s="2">
        <f t="shared" si="171"/>
        <v>3</v>
      </c>
      <c r="T3712" s="2">
        <f t="shared" si="172"/>
        <v>3</v>
      </c>
      <c r="U3712" s="6">
        <f t="shared" si="173"/>
        <v>49.595501395748336</v>
      </c>
    </row>
    <row r="3713" spans="1:21" x14ac:dyDescent="0.3">
      <c r="A3713" s="2" t="s">
        <v>3728</v>
      </c>
      <c r="B3713" s="2" t="s">
        <v>8653</v>
      </c>
      <c r="C3713" s="3">
        <v>45353</v>
      </c>
      <c r="D3713" s="4">
        <v>6</v>
      </c>
      <c r="E3713" s="3">
        <v>45358</v>
      </c>
      <c r="F3713" s="3">
        <v>45359</v>
      </c>
      <c r="G3713" s="3">
        <v>25777</v>
      </c>
      <c r="H3713" s="2" t="s">
        <v>9882</v>
      </c>
      <c r="I3713" s="2" t="s">
        <v>9898</v>
      </c>
      <c r="J3713" s="2" t="s">
        <v>9903</v>
      </c>
      <c r="K3713" s="2" t="s">
        <v>9908</v>
      </c>
      <c r="L3713" s="2" t="s">
        <v>9915</v>
      </c>
      <c r="M3713" s="2">
        <v>5</v>
      </c>
      <c r="N3713" s="2">
        <v>31085.19</v>
      </c>
      <c r="O3713" s="2">
        <v>155425.95000000001</v>
      </c>
      <c r="P3713" s="2">
        <v>10.65</v>
      </c>
      <c r="Q3713" s="2">
        <v>138873.09</v>
      </c>
      <c r="R3713" s="2">
        <v>3</v>
      </c>
      <c r="S3713" s="2">
        <f t="shared" si="171"/>
        <v>6</v>
      </c>
      <c r="T3713" s="2">
        <f t="shared" si="172"/>
        <v>0</v>
      </c>
      <c r="U3713" s="6">
        <f t="shared" si="173"/>
        <v>53.59550002488924</v>
      </c>
    </row>
    <row r="3714" spans="1:21" x14ac:dyDescent="0.3">
      <c r="A3714" s="2" t="s">
        <v>3729</v>
      </c>
      <c r="B3714" s="2" t="s">
        <v>7041</v>
      </c>
      <c r="C3714" s="3">
        <v>45425</v>
      </c>
      <c r="D3714" s="4">
        <v>4</v>
      </c>
      <c r="E3714" s="3">
        <v>45427</v>
      </c>
      <c r="F3714" s="3">
        <v>45429</v>
      </c>
      <c r="G3714" s="3">
        <v>30543</v>
      </c>
      <c r="H3714" s="2" t="s">
        <v>9880</v>
      </c>
      <c r="I3714" s="2" t="s">
        <v>9884</v>
      </c>
      <c r="J3714" s="2" t="s">
        <v>9905</v>
      </c>
      <c r="K3714" s="2" t="s">
        <v>9910</v>
      </c>
      <c r="L3714" s="2" t="s">
        <v>9925</v>
      </c>
      <c r="M3714" s="2">
        <v>6</v>
      </c>
      <c r="N3714" s="2">
        <v>14544.98</v>
      </c>
      <c r="O3714" s="2">
        <v>87269.88</v>
      </c>
      <c r="P3714" s="2">
        <v>10.36</v>
      </c>
      <c r="Q3714" s="2">
        <v>78228.72</v>
      </c>
      <c r="R3714" s="2">
        <v>4</v>
      </c>
      <c r="S3714" s="2">
        <f t="shared" si="171"/>
        <v>4</v>
      </c>
      <c r="T3714" s="2">
        <f t="shared" si="172"/>
        <v>0</v>
      </c>
      <c r="U3714" s="6">
        <f t="shared" si="173"/>
        <v>40.743367446711424</v>
      </c>
    </row>
    <row r="3715" spans="1:21" x14ac:dyDescent="0.3">
      <c r="A3715" s="2" t="s">
        <v>3730</v>
      </c>
      <c r="B3715" s="2" t="s">
        <v>8654</v>
      </c>
      <c r="C3715" s="3">
        <v>45466</v>
      </c>
      <c r="D3715" s="4">
        <v>7</v>
      </c>
      <c r="E3715" s="3">
        <v>45467</v>
      </c>
      <c r="F3715" s="3">
        <v>45472</v>
      </c>
      <c r="G3715" s="3">
        <v>34139</v>
      </c>
      <c r="H3715" s="2" t="s">
        <v>9880</v>
      </c>
      <c r="I3715" s="2" t="s">
        <v>9884</v>
      </c>
      <c r="J3715" s="2" t="s">
        <v>9903</v>
      </c>
      <c r="K3715" s="2" t="s">
        <v>9907</v>
      </c>
      <c r="L3715" s="2" t="s">
        <v>9932</v>
      </c>
      <c r="M3715" s="2">
        <v>5</v>
      </c>
      <c r="N3715" s="2">
        <v>48569.41</v>
      </c>
      <c r="O3715" s="2">
        <v>242847.05</v>
      </c>
      <c r="P3715" s="2">
        <v>6.07</v>
      </c>
      <c r="Q3715" s="2">
        <v>228106.23</v>
      </c>
      <c r="R3715" s="2">
        <v>2</v>
      </c>
      <c r="S3715" s="2">
        <f t="shared" ref="S3715:S3778" si="174">_xlfn.DAYS(F3715,C3715)</f>
        <v>6</v>
      </c>
      <c r="T3715" s="2">
        <f t="shared" ref="T3715:T3778" si="175">D3715-S3715</f>
        <v>1</v>
      </c>
      <c r="U3715" s="6">
        <f t="shared" ref="U3715:U3778" si="176">YEARFRAC(G3715,C3715,1)</f>
        <v>31.01163586584531</v>
      </c>
    </row>
    <row r="3716" spans="1:21" x14ac:dyDescent="0.3">
      <c r="A3716" s="2" t="s">
        <v>3731</v>
      </c>
      <c r="B3716" s="2" t="s">
        <v>7744</v>
      </c>
      <c r="C3716" s="3">
        <v>45451</v>
      </c>
      <c r="D3716" s="4">
        <v>3</v>
      </c>
      <c r="E3716" s="3">
        <v>45453</v>
      </c>
      <c r="F3716" s="3">
        <v>45457</v>
      </c>
      <c r="G3716" s="3">
        <v>28351</v>
      </c>
      <c r="H3716" s="2" t="s">
        <v>9881</v>
      </c>
      <c r="I3716" s="2" t="s">
        <v>9894</v>
      </c>
      <c r="J3716" s="2" t="s">
        <v>9905</v>
      </c>
      <c r="K3716" s="2" t="s">
        <v>9910</v>
      </c>
      <c r="L3716" s="2" t="s">
        <v>9917</v>
      </c>
      <c r="M3716" s="2">
        <v>6</v>
      </c>
      <c r="N3716" s="2">
        <v>49281.27</v>
      </c>
      <c r="O3716" s="2">
        <v>295687.62</v>
      </c>
      <c r="P3716" s="2">
        <v>22.77</v>
      </c>
      <c r="Q3716" s="2">
        <v>228359.55</v>
      </c>
      <c r="R3716" s="2">
        <v>3</v>
      </c>
      <c r="S3716" s="2">
        <f t="shared" si="174"/>
        <v>6</v>
      </c>
      <c r="T3716" s="2">
        <f t="shared" si="175"/>
        <v>-3</v>
      </c>
      <c r="U3716" s="6">
        <f t="shared" si="176"/>
        <v>46.817248459958932</v>
      </c>
    </row>
    <row r="3717" spans="1:21" x14ac:dyDescent="0.3">
      <c r="A3717" s="2" t="s">
        <v>3732</v>
      </c>
      <c r="B3717" s="2" t="s">
        <v>8655</v>
      </c>
      <c r="C3717" s="3">
        <v>45771</v>
      </c>
      <c r="D3717" s="4">
        <v>7</v>
      </c>
      <c r="E3717" s="3">
        <v>45773</v>
      </c>
      <c r="F3717" s="3">
        <v>45774</v>
      </c>
      <c r="G3717" s="3">
        <v>26104</v>
      </c>
      <c r="H3717" s="2" t="s">
        <v>9881</v>
      </c>
      <c r="I3717" s="2" t="s">
        <v>9891</v>
      </c>
      <c r="J3717" s="2" t="s">
        <v>9905</v>
      </c>
      <c r="K3717" s="2" t="s">
        <v>9910</v>
      </c>
      <c r="L3717" s="2" t="s">
        <v>9917</v>
      </c>
      <c r="M3717" s="2">
        <v>5</v>
      </c>
      <c r="N3717" s="2">
        <v>43251.54</v>
      </c>
      <c r="O3717" s="2">
        <v>216257.7</v>
      </c>
      <c r="P3717" s="2">
        <v>23.45</v>
      </c>
      <c r="Q3717" s="2">
        <v>165545.26999999999</v>
      </c>
      <c r="R3717" s="2">
        <v>5</v>
      </c>
      <c r="S3717" s="2">
        <f t="shared" si="174"/>
        <v>3</v>
      </c>
      <c r="T3717" s="2">
        <f t="shared" si="175"/>
        <v>4</v>
      </c>
      <c r="U3717" s="6">
        <f t="shared" si="176"/>
        <v>53.844641346010256</v>
      </c>
    </row>
    <row r="3718" spans="1:21" x14ac:dyDescent="0.3">
      <c r="A3718" s="2" t="s">
        <v>3733</v>
      </c>
      <c r="B3718" s="2" t="s">
        <v>8656</v>
      </c>
      <c r="C3718" s="3">
        <v>45681</v>
      </c>
      <c r="D3718" s="4">
        <v>10</v>
      </c>
      <c r="E3718" s="3">
        <v>45686</v>
      </c>
      <c r="F3718" s="3">
        <v>45690</v>
      </c>
      <c r="G3718" s="3">
        <v>36071</v>
      </c>
      <c r="H3718" s="2" t="s">
        <v>9881</v>
      </c>
      <c r="I3718" s="2" t="s">
        <v>9885</v>
      </c>
      <c r="J3718" s="2" t="s">
        <v>9904</v>
      </c>
      <c r="K3718" s="2" t="s">
        <v>9912</v>
      </c>
      <c r="L3718" s="2" t="s">
        <v>9933</v>
      </c>
      <c r="M3718" s="2">
        <v>8</v>
      </c>
      <c r="N3718" s="2">
        <v>15355.93</v>
      </c>
      <c r="O3718" s="2">
        <v>122847.44</v>
      </c>
      <c r="P3718" s="2">
        <v>5.88</v>
      </c>
      <c r="Q3718" s="2">
        <v>115624.01</v>
      </c>
      <c r="R3718" s="2">
        <v>2</v>
      </c>
      <c r="S3718" s="2">
        <f t="shared" si="174"/>
        <v>9</v>
      </c>
      <c r="T3718" s="2">
        <f t="shared" si="175"/>
        <v>1</v>
      </c>
      <c r="U3718" s="6">
        <f t="shared" si="176"/>
        <v>26.310746064339494</v>
      </c>
    </row>
    <row r="3719" spans="1:21" x14ac:dyDescent="0.3">
      <c r="A3719" s="2" t="s">
        <v>3734</v>
      </c>
      <c r="B3719" s="2" t="s">
        <v>8657</v>
      </c>
      <c r="C3719" s="3">
        <v>45292</v>
      </c>
      <c r="D3719" s="4">
        <v>3</v>
      </c>
      <c r="E3719" s="3">
        <v>45297</v>
      </c>
      <c r="F3719" s="3">
        <v>45299</v>
      </c>
      <c r="G3719" s="3">
        <v>29331</v>
      </c>
      <c r="H3719" s="2" t="s">
        <v>9881</v>
      </c>
      <c r="I3719" s="2" t="s">
        <v>9894</v>
      </c>
      <c r="J3719" s="2" t="s">
        <v>9904</v>
      </c>
      <c r="K3719" s="2" t="s">
        <v>9912</v>
      </c>
      <c r="L3719" s="2" t="s">
        <v>9920</v>
      </c>
      <c r="M3719" s="2">
        <v>2</v>
      </c>
      <c r="N3719" s="2">
        <v>20964.419999999998</v>
      </c>
      <c r="O3719" s="2">
        <v>41928.839999999997</v>
      </c>
      <c r="P3719" s="2">
        <v>29.64</v>
      </c>
      <c r="Q3719" s="2">
        <v>29501.13</v>
      </c>
      <c r="R3719" s="2">
        <v>5</v>
      </c>
      <c r="S3719" s="2">
        <f t="shared" si="174"/>
        <v>7</v>
      </c>
      <c r="T3719" s="2">
        <f t="shared" si="175"/>
        <v>-4</v>
      </c>
      <c r="U3719" s="6">
        <f t="shared" si="176"/>
        <v>43.696842489505386</v>
      </c>
    </row>
    <row r="3720" spans="1:21" x14ac:dyDescent="0.3">
      <c r="A3720" s="2" t="s">
        <v>3735</v>
      </c>
      <c r="B3720" s="2" t="s">
        <v>8658</v>
      </c>
      <c r="C3720" s="3">
        <v>45824</v>
      </c>
      <c r="D3720" s="4">
        <v>3</v>
      </c>
      <c r="E3720" s="3">
        <v>45826</v>
      </c>
      <c r="F3720" s="3">
        <v>45830</v>
      </c>
      <c r="G3720" s="3">
        <v>29784</v>
      </c>
      <c r="H3720" s="2" t="s">
        <v>9880</v>
      </c>
      <c r="I3720" s="2" t="s">
        <v>9889</v>
      </c>
      <c r="J3720" s="2" t="s">
        <v>9905</v>
      </c>
      <c r="K3720" s="2" t="s">
        <v>9910</v>
      </c>
      <c r="L3720" s="2" t="s">
        <v>9935</v>
      </c>
      <c r="M3720" s="2">
        <v>9</v>
      </c>
      <c r="N3720" s="2">
        <v>37236.15</v>
      </c>
      <c r="O3720" s="2">
        <v>335125.34999999998</v>
      </c>
      <c r="P3720" s="2">
        <v>3.92</v>
      </c>
      <c r="Q3720" s="2">
        <v>321988.44</v>
      </c>
      <c r="R3720" s="2">
        <v>1</v>
      </c>
      <c r="S3720" s="2">
        <f t="shared" si="174"/>
        <v>6</v>
      </c>
      <c r="T3720" s="2">
        <f t="shared" si="175"/>
        <v>-3</v>
      </c>
      <c r="U3720" s="6">
        <f t="shared" si="176"/>
        <v>43.915794597225599</v>
      </c>
    </row>
    <row r="3721" spans="1:21" x14ac:dyDescent="0.3">
      <c r="A3721" s="2" t="s">
        <v>3736</v>
      </c>
      <c r="B3721" s="2" t="s">
        <v>8659</v>
      </c>
      <c r="C3721" s="3">
        <v>45500</v>
      </c>
      <c r="D3721" s="4">
        <v>8</v>
      </c>
      <c r="E3721" s="3">
        <v>45502</v>
      </c>
      <c r="F3721" s="3">
        <v>45507</v>
      </c>
      <c r="G3721" s="3">
        <v>23215</v>
      </c>
      <c r="H3721" s="2" t="s">
        <v>9881</v>
      </c>
      <c r="I3721" s="2" t="s">
        <v>9894</v>
      </c>
      <c r="J3721" s="2" t="s">
        <v>9904</v>
      </c>
      <c r="K3721" s="2" t="s">
        <v>9909</v>
      </c>
      <c r="L3721" s="2" t="s">
        <v>9929</v>
      </c>
      <c r="M3721" s="2">
        <v>5</v>
      </c>
      <c r="N3721" s="2">
        <v>33197.47</v>
      </c>
      <c r="O3721" s="2">
        <v>165987.35</v>
      </c>
      <c r="P3721" s="2">
        <v>5.9</v>
      </c>
      <c r="Q3721" s="2">
        <v>156194.1</v>
      </c>
      <c r="R3721" s="2">
        <v>2</v>
      </c>
      <c r="S3721" s="2">
        <f t="shared" si="174"/>
        <v>7</v>
      </c>
      <c r="T3721" s="2">
        <f t="shared" si="175"/>
        <v>1</v>
      </c>
      <c r="U3721" s="6">
        <f t="shared" si="176"/>
        <v>61.011657687891905</v>
      </c>
    </row>
    <row r="3722" spans="1:21" x14ac:dyDescent="0.3">
      <c r="A3722" s="2" t="s">
        <v>3737</v>
      </c>
      <c r="B3722" s="2" t="s">
        <v>8660</v>
      </c>
      <c r="C3722" s="3">
        <v>45768</v>
      </c>
      <c r="D3722" s="4">
        <v>9</v>
      </c>
      <c r="E3722" s="3">
        <v>45770</v>
      </c>
      <c r="F3722" s="3">
        <v>45775</v>
      </c>
      <c r="G3722" s="3">
        <v>23012</v>
      </c>
      <c r="H3722" s="2" t="s">
        <v>9879</v>
      </c>
      <c r="I3722" s="2" t="s">
        <v>9893</v>
      </c>
      <c r="J3722" s="2" t="s">
        <v>9906</v>
      </c>
      <c r="K3722" s="2" t="s">
        <v>9911</v>
      </c>
      <c r="L3722" s="2" t="s">
        <v>9922</v>
      </c>
      <c r="M3722" s="2">
        <v>7</v>
      </c>
      <c r="N3722" s="2">
        <v>13883.23</v>
      </c>
      <c r="O3722" s="2">
        <v>97182.61</v>
      </c>
      <c r="P3722" s="2">
        <v>27.72</v>
      </c>
      <c r="Q3722" s="2">
        <v>70243.59</v>
      </c>
      <c r="R3722" s="2">
        <v>4</v>
      </c>
      <c r="S3722" s="2">
        <f t="shared" si="174"/>
        <v>7</v>
      </c>
      <c r="T3722" s="2">
        <f t="shared" si="175"/>
        <v>2</v>
      </c>
      <c r="U3722" s="6">
        <f t="shared" si="176"/>
        <v>62.301855634261877</v>
      </c>
    </row>
    <row r="3723" spans="1:21" x14ac:dyDescent="0.3">
      <c r="A3723" s="2" t="s">
        <v>3738</v>
      </c>
      <c r="B3723" s="2" t="s">
        <v>8661</v>
      </c>
      <c r="C3723" s="3">
        <v>45427</v>
      </c>
      <c r="D3723" s="4">
        <v>8</v>
      </c>
      <c r="E3723" s="3">
        <v>45432</v>
      </c>
      <c r="F3723" s="3">
        <v>45437</v>
      </c>
      <c r="G3723" s="3">
        <v>22731</v>
      </c>
      <c r="H3723" s="2" t="s">
        <v>9880</v>
      </c>
      <c r="I3723" s="2" t="s">
        <v>9889</v>
      </c>
      <c r="J3723" s="2" t="s">
        <v>9904</v>
      </c>
      <c r="K3723" s="2" t="s">
        <v>9909</v>
      </c>
      <c r="L3723" s="2" t="s">
        <v>9916</v>
      </c>
      <c r="M3723" s="2">
        <v>4</v>
      </c>
      <c r="N3723" s="2">
        <v>4018.04</v>
      </c>
      <c r="O3723" s="2">
        <v>16072.16</v>
      </c>
      <c r="P3723" s="2">
        <v>25.42</v>
      </c>
      <c r="Q3723" s="2">
        <v>11986.62</v>
      </c>
      <c r="R3723" s="2">
        <v>4</v>
      </c>
      <c r="S3723" s="2">
        <f t="shared" si="174"/>
        <v>10</v>
      </c>
      <c r="T3723" s="2">
        <f t="shared" si="175"/>
        <v>-2</v>
      </c>
      <c r="U3723" s="6">
        <f t="shared" si="176"/>
        <v>62.13758637173526</v>
      </c>
    </row>
    <row r="3724" spans="1:21" x14ac:dyDescent="0.3">
      <c r="A3724" s="2" t="s">
        <v>3739</v>
      </c>
      <c r="B3724" s="2" t="s">
        <v>8662</v>
      </c>
      <c r="C3724" s="3">
        <v>45298</v>
      </c>
      <c r="D3724" s="4">
        <v>9</v>
      </c>
      <c r="E3724" s="3">
        <v>45302</v>
      </c>
      <c r="F3724" s="3">
        <v>45305</v>
      </c>
      <c r="G3724" s="3">
        <v>26161</v>
      </c>
      <c r="H3724" s="2" t="s">
        <v>9879</v>
      </c>
      <c r="I3724" s="2" t="s">
        <v>9886</v>
      </c>
      <c r="J3724" s="2" t="s">
        <v>9904</v>
      </c>
      <c r="K3724" s="2" t="s">
        <v>9909</v>
      </c>
      <c r="L3724" s="2" t="s">
        <v>9929</v>
      </c>
      <c r="M3724" s="2">
        <v>6</v>
      </c>
      <c r="N3724" s="2">
        <v>5502.12</v>
      </c>
      <c r="O3724" s="2">
        <v>33012.720000000001</v>
      </c>
      <c r="P3724" s="2">
        <v>25.72</v>
      </c>
      <c r="Q3724" s="2">
        <v>24521.85</v>
      </c>
      <c r="R3724" s="2">
        <v>4</v>
      </c>
      <c r="S3724" s="2">
        <f t="shared" si="174"/>
        <v>7</v>
      </c>
      <c r="T3724" s="2">
        <f t="shared" si="175"/>
        <v>2</v>
      </c>
      <c r="U3724" s="6">
        <f t="shared" si="176"/>
        <v>52.392922328128172</v>
      </c>
    </row>
    <row r="3725" spans="1:21" x14ac:dyDescent="0.3">
      <c r="A3725" s="2" t="s">
        <v>3740</v>
      </c>
      <c r="B3725" s="2" t="s">
        <v>8663</v>
      </c>
      <c r="C3725" s="3">
        <v>45833</v>
      </c>
      <c r="D3725" s="4">
        <v>5</v>
      </c>
      <c r="E3725" s="3">
        <v>45835</v>
      </c>
      <c r="F3725" s="3">
        <v>45839</v>
      </c>
      <c r="G3725" s="3">
        <v>35872</v>
      </c>
      <c r="H3725" s="2" t="s">
        <v>9879</v>
      </c>
      <c r="I3725" s="2" t="s">
        <v>9883</v>
      </c>
      <c r="J3725" s="2" t="s">
        <v>9903</v>
      </c>
      <c r="K3725" s="2" t="s">
        <v>9907</v>
      </c>
      <c r="L3725" s="2" t="s">
        <v>9932</v>
      </c>
      <c r="M3725" s="2">
        <v>10</v>
      </c>
      <c r="N3725" s="2">
        <v>17027.150000000001</v>
      </c>
      <c r="O3725" s="2">
        <v>170271.5</v>
      </c>
      <c r="P3725" s="2">
        <v>3.08</v>
      </c>
      <c r="Q3725" s="2">
        <v>165027.14000000001</v>
      </c>
      <c r="R3725" s="2">
        <v>4</v>
      </c>
      <c r="S3725" s="2">
        <f t="shared" si="174"/>
        <v>6</v>
      </c>
      <c r="T3725" s="2">
        <f t="shared" si="175"/>
        <v>-1</v>
      </c>
      <c r="U3725" s="6">
        <f t="shared" si="176"/>
        <v>27.271731690622861</v>
      </c>
    </row>
    <row r="3726" spans="1:21" x14ac:dyDescent="0.3">
      <c r="A3726" s="2" t="s">
        <v>3741</v>
      </c>
      <c r="B3726" s="2" t="s">
        <v>8664</v>
      </c>
      <c r="C3726" s="3">
        <v>45462</v>
      </c>
      <c r="D3726" s="4">
        <v>5</v>
      </c>
      <c r="E3726" s="3">
        <v>45466</v>
      </c>
      <c r="F3726" s="3">
        <v>45469</v>
      </c>
      <c r="G3726" s="3">
        <v>24482</v>
      </c>
      <c r="H3726" s="2" t="s">
        <v>9880</v>
      </c>
      <c r="I3726" s="2" t="s">
        <v>9897</v>
      </c>
      <c r="J3726" s="2" t="s">
        <v>9903</v>
      </c>
      <c r="K3726" s="2" t="s">
        <v>9908</v>
      </c>
      <c r="L3726" s="2" t="s">
        <v>9934</v>
      </c>
      <c r="M3726" s="2">
        <v>2</v>
      </c>
      <c r="N3726" s="2">
        <v>20445.66</v>
      </c>
      <c r="O3726" s="2">
        <v>40891.32</v>
      </c>
      <c r="P3726" s="2">
        <v>17.71</v>
      </c>
      <c r="Q3726" s="2">
        <v>33649.47</v>
      </c>
      <c r="R3726" s="2">
        <v>2</v>
      </c>
      <c r="S3726" s="2">
        <f t="shared" si="174"/>
        <v>7</v>
      </c>
      <c r="T3726" s="2">
        <f t="shared" si="175"/>
        <v>-2</v>
      </c>
      <c r="U3726" s="6">
        <f t="shared" si="176"/>
        <v>57.438753835260798</v>
      </c>
    </row>
    <row r="3727" spans="1:21" x14ac:dyDescent="0.3">
      <c r="A3727" s="2" t="s">
        <v>3742</v>
      </c>
      <c r="B3727" s="2" t="s">
        <v>8665</v>
      </c>
      <c r="C3727" s="3">
        <v>45343</v>
      </c>
      <c r="D3727" s="4">
        <v>4</v>
      </c>
      <c r="E3727" s="3">
        <v>45344</v>
      </c>
      <c r="F3727" s="3">
        <v>45348</v>
      </c>
      <c r="G3727" s="3">
        <v>29607</v>
      </c>
      <c r="H3727" s="2" t="s">
        <v>9879</v>
      </c>
      <c r="I3727" s="2" t="s">
        <v>9900</v>
      </c>
      <c r="J3727" s="2" t="s">
        <v>9906</v>
      </c>
      <c r="K3727" s="2" t="s">
        <v>9911</v>
      </c>
      <c r="L3727" s="2" t="s">
        <v>9926</v>
      </c>
      <c r="M3727" s="2">
        <v>3</v>
      </c>
      <c r="N3727" s="2">
        <v>23203.02</v>
      </c>
      <c r="O3727" s="2">
        <v>69609.06</v>
      </c>
      <c r="P3727" s="2">
        <v>11.81</v>
      </c>
      <c r="Q3727" s="2">
        <v>61388.23</v>
      </c>
      <c r="R3727" s="2">
        <v>4</v>
      </c>
      <c r="S3727" s="2">
        <f t="shared" si="174"/>
        <v>5</v>
      </c>
      <c r="T3727" s="2">
        <f t="shared" si="175"/>
        <v>-1</v>
      </c>
      <c r="U3727" s="6">
        <f t="shared" si="176"/>
        <v>43.082819986310746</v>
      </c>
    </row>
    <row r="3728" spans="1:21" x14ac:dyDescent="0.3">
      <c r="A3728" s="2" t="s">
        <v>3743</v>
      </c>
      <c r="B3728" s="2" t="s">
        <v>8666</v>
      </c>
      <c r="C3728" s="3">
        <v>45757</v>
      </c>
      <c r="D3728" s="4">
        <v>9</v>
      </c>
      <c r="E3728" s="3">
        <v>45761</v>
      </c>
      <c r="F3728" s="3">
        <v>45766</v>
      </c>
      <c r="G3728" s="3">
        <v>29316</v>
      </c>
      <c r="H3728" s="2" t="s">
        <v>9882</v>
      </c>
      <c r="I3728" s="2" t="s">
        <v>9898</v>
      </c>
      <c r="J3728" s="2" t="s">
        <v>9903</v>
      </c>
      <c r="K3728" s="2" t="s">
        <v>9908</v>
      </c>
      <c r="L3728" s="2" t="s">
        <v>9918</v>
      </c>
      <c r="M3728" s="2">
        <v>7</v>
      </c>
      <c r="N3728" s="2">
        <v>20799.400000000001</v>
      </c>
      <c r="O3728" s="2">
        <v>145595.79999999999</v>
      </c>
      <c r="P3728" s="2">
        <v>25.96</v>
      </c>
      <c r="Q3728" s="2">
        <v>107799.13</v>
      </c>
      <c r="R3728" s="2">
        <v>3</v>
      </c>
      <c r="S3728" s="2">
        <f t="shared" si="174"/>
        <v>9</v>
      </c>
      <c r="T3728" s="2">
        <f t="shared" si="175"/>
        <v>0</v>
      </c>
      <c r="U3728" s="6">
        <f t="shared" si="176"/>
        <v>45.011665277943102</v>
      </c>
    </row>
    <row r="3729" spans="1:21" x14ac:dyDescent="0.3">
      <c r="A3729" s="2" t="s">
        <v>3744</v>
      </c>
      <c r="B3729" s="2" t="s">
        <v>8667</v>
      </c>
      <c r="C3729" s="3">
        <v>45178</v>
      </c>
      <c r="D3729" s="4">
        <v>8</v>
      </c>
      <c r="E3729" s="3">
        <v>45179</v>
      </c>
      <c r="F3729" s="3">
        <v>45180</v>
      </c>
      <c r="G3729" s="3">
        <v>31727</v>
      </c>
      <c r="H3729" s="2" t="s">
        <v>9880</v>
      </c>
      <c r="I3729" s="2" t="s">
        <v>9897</v>
      </c>
      <c r="J3729" s="2" t="s">
        <v>9904</v>
      </c>
      <c r="K3729" s="2" t="s">
        <v>9909</v>
      </c>
      <c r="L3729" s="2" t="s">
        <v>9916</v>
      </c>
      <c r="M3729" s="2">
        <v>6</v>
      </c>
      <c r="N3729" s="2">
        <v>11447.93</v>
      </c>
      <c r="O3729" s="2">
        <v>68687.58</v>
      </c>
      <c r="P3729" s="2">
        <v>0.55000000000000004</v>
      </c>
      <c r="Q3729" s="2">
        <v>68309.8</v>
      </c>
      <c r="R3729" s="2">
        <v>4</v>
      </c>
      <c r="S3729" s="2">
        <f t="shared" si="174"/>
        <v>2</v>
      </c>
      <c r="T3729" s="2">
        <f t="shared" si="175"/>
        <v>6</v>
      </c>
      <c r="U3729" s="6">
        <f t="shared" si="176"/>
        <v>36.828157648245551</v>
      </c>
    </row>
    <row r="3730" spans="1:21" x14ac:dyDescent="0.3">
      <c r="A3730" s="2" t="s">
        <v>3745</v>
      </c>
      <c r="B3730" s="2" t="s">
        <v>8668</v>
      </c>
      <c r="C3730" s="3">
        <v>45155</v>
      </c>
      <c r="D3730" s="4">
        <v>8</v>
      </c>
      <c r="E3730" s="3">
        <v>45158</v>
      </c>
      <c r="F3730" s="3">
        <v>45160</v>
      </c>
      <c r="G3730" s="3">
        <v>33458</v>
      </c>
      <c r="H3730" s="2" t="s">
        <v>9882</v>
      </c>
      <c r="I3730" s="2" t="s">
        <v>9898</v>
      </c>
      <c r="J3730" s="2" t="s">
        <v>9903</v>
      </c>
      <c r="K3730" s="2" t="s">
        <v>9908</v>
      </c>
      <c r="L3730" s="2" t="s">
        <v>9918</v>
      </c>
      <c r="M3730" s="2">
        <v>8</v>
      </c>
      <c r="N3730" s="2">
        <v>20103.759999999998</v>
      </c>
      <c r="O3730" s="2">
        <v>160830.07999999999</v>
      </c>
      <c r="P3730" s="2">
        <v>11.62</v>
      </c>
      <c r="Q3730" s="2">
        <v>142141.62</v>
      </c>
      <c r="R3730" s="2">
        <v>2</v>
      </c>
      <c r="S3730" s="2">
        <f t="shared" si="174"/>
        <v>5</v>
      </c>
      <c r="T3730" s="2">
        <f t="shared" si="175"/>
        <v>3</v>
      </c>
      <c r="U3730" s="6">
        <f t="shared" si="176"/>
        <v>32.025304903343567</v>
      </c>
    </row>
    <row r="3731" spans="1:21" x14ac:dyDescent="0.3">
      <c r="A3731" s="2" t="s">
        <v>3746</v>
      </c>
      <c r="B3731" s="2" t="s">
        <v>8669</v>
      </c>
      <c r="C3731" s="3">
        <v>45744</v>
      </c>
      <c r="D3731" s="4">
        <v>10</v>
      </c>
      <c r="E3731" s="3">
        <v>45749</v>
      </c>
      <c r="F3731" s="3">
        <v>45751</v>
      </c>
      <c r="G3731" s="3">
        <v>39062</v>
      </c>
      <c r="H3731" s="2" t="s">
        <v>9879</v>
      </c>
      <c r="I3731" s="2" t="s">
        <v>9896</v>
      </c>
      <c r="J3731" s="2" t="s">
        <v>9903</v>
      </c>
      <c r="K3731" s="2" t="s">
        <v>9908</v>
      </c>
      <c r="L3731" s="2" t="s">
        <v>9934</v>
      </c>
      <c r="M3731" s="2">
        <v>10</v>
      </c>
      <c r="N3731" s="2">
        <v>3708.62</v>
      </c>
      <c r="O3731" s="2">
        <v>37086.199999999997</v>
      </c>
      <c r="P3731" s="2">
        <v>10.49</v>
      </c>
      <c r="Q3731" s="2">
        <v>33195.86</v>
      </c>
      <c r="R3731" s="2">
        <v>4</v>
      </c>
      <c r="S3731" s="2">
        <f t="shared" si="174"/>
        <v>7</v>
      </c>
      <c r="T3731" s="2">
        <f t="shared" si="175"/>
        <v>3</v>
      </c>
      <c r="U3731" s="6">
        <f t="shared" si="176"/>
        <v>18.2943189596167</v>
      </c>
    </row>
    <row r="3732" spans="1:21" x14ac:dyDescent="0.3">
      <c r="A3732" s="2" t="s">
        <v>3747</v>
      </c>
      <c r="B3732" s="2" t="s">
        <v>8670</v>
      </c>
      <c r="C3732" s="3">
        <v>45674</v>
      </c>
      <c r="D3732" s="4">
        <v>8</v>
      </c>
      <c r="E3732" s="3">
        <v>45677</v>
      </c>
      <c r="F3732" s="3">
        <v>45679</v>
      </c>
      <c r="G3732" s="3">
        <v>27900</v>
      </c>
      <c r="H3732" s="2" t="s">
        <v>9881</v>
      </c>
      <c r="I3732" s="2" t="s">
        <v>9894</v>
      </c>
      <c r="J3732" s="2" t="s">
        <v>9903</v>
      </c>
      <c r="K3732" s="2" t="s">
        <v>9907</v>
      </c>
      <c r="L3732" s="2" t="s">
        <v>9913</v>
      </c>
      <c r="M3732" s="2">
        <v>8</v>
      </c>
      <c r="N3732" s="2">
        <v>3825.64</v>
      </c>
      <c r="O3732" s="2">
        <v>30605.119999999999</v>
      </c>
      <c r="P3732" s="2">
        <v>26.48</v>
      </c>
      <c r="Q3732" s="2">
        <v>22500.880000000001</v>
      </c>
      <c r="R3732" s="2">
        <v>5</v>
      </c>
      <c r="S3732" s="2">
        <f t="shared" si="174"/>
        <v>5</v>
      </c>
      <c r="T3732" s="2">
        <f t="shared" si="175"/>
        <v>3</v>
      </c>
      <c r="U3732" s="6">
        <f t="shared" si="176"/>
        <v>48.661227618682581</v>
      </c>
    </row>
    <row r="3733" spans="1:21" x14ac:dyDescent="0.3">
      <c r="A3733" s="2" t="s">
        <v>3748</v>
      </c>
      <c r="B3733" s="2" t="s">
        <v>8671</v>
      </c>
      <c r="C3733" s="3">
        <v>45563</v>
      </c>
      <c r="D3733" s="4">
        <v>5</v>
      </c>
      <c r="E3733" s="3">
        <v>45564</v>
      </c>
      <c r="F3733" s="3">
        <v>45567</v>
      </c>
      <c r="G3733" s="3">
        <v>23246</v>
      </c>
      <c r="H3733" s="2" t="s">
        <v>9882</v>
      </c>
      <c r="I3733" s="2" t="s">
        <v>9902</v>
      </c>
      <c r="J3733" s="2" t="s">
        <v>9906</v>
      </c>
      <c r="K3733" s="2" t="s">
        <v>9911</v>
      </c>
      <c r="L3733" s="2" t="s">
        <v>9926</v>
      </c>
      <c r="M3733" s="2">
        <v>7</v>
      </c>
      <c r="N3733" s="2">
        <v>22808.86</v>
      </c>
      <c r="O3733" s="2">
        <v>159662.01999999999</v>
      </c>
      <c r="P3733" s="2">
        <v>6.2</v>
      </c>
      <c r="Q3733" s="2">
        <v>149762.97</v>
      </c>
      <c r="R3733" s="2">
        <v>2</v>
      </c>
      <c r="S3733" s="2">
        <f t="shared" si="174"/>
        <v>4</v>
      </c>
      <c r="T3733" s="2">
        <f t="shared" si="175"/>
        <v>1</v>
      </c>
      <c r="U3733" s="6">
        <f t="shared" si="176"/>
        <v>61.099266978715889</v>
      </c>
    </row>
    <row r="3734" spans="1:21" x14ac:dyDescent="0.3">
      <c r="A3734" s="2" t="s">
        <v>3749</v>
      </c>
      <c r="B3734" s="2" t="s">
        <v>8672</v>
      </c>
      <c r="C3734" s="3">
        <v>45848</v>
      </c>
      <c r="D3734" s="4">
        <v>10</v>
      </c>
      <c r="E3734" s="3">
        <v>45850</v>
      </c>
      <c r="F3734" s="3">
        <v>45855</v>
      </c>
      <c r="G3734" s="3">
        <v>28450</v>
      </c>
      <c r="H3734" s="2" t="s">
        <v>9882</v>
      </c>
      <c r="I3734" s="2" t="s">
        <v>9887</v>
      </c>
      <c r="J3734" s="2" t="s">
        <v>9903</v>
      </c>
      <c r="K3734" s="2" t="s">
        <v>9908</v>
      </c>
      <c r="L3734" s="2" t="s">
        <v>9921</v>
      </c>
      <c r="M3734" s="2">
        <v>7</v>
      </c>
      <c r="N3734" s="2">
        <v>44890.64</v>
      </c>
      <c r="O3734" s="2">
        <v>314234.48</v>
      </c>
      <c r="P3734" s="2">
        <v>14.92</v>
      </c>
      <c r="Q3734" s="2">
        <v>267350.7</v>
      </c>
      <c r="R3734" s="2">
        <v>2</v>
      </c>
      <c r="S3734" s="2">
        <f t="shared" si="174"/>
        <v>7</v>
      </c>
      <c r="T3734" s="2">
        <f t="shared" si="175"/>
        <v>3</v>
      </c>
      <c r="U3734" s="6">
        <f t="shared" si="176"/>
        <v>47.63379337319104</v>
      </c>
    </row>
    <row r="3735" spans="1:21" x14ac:dyDescent="0.3">
      <c r="A3735" s="2" t="s">
        <v>3750</v>
      </c>
      <c r="B3735" s="2" t="s">
        <v>8673</v>
      </c>
      <c r="C3735" s="3">
        <v>45857</v>
      </c>
      <c r="D3735" s="4">
        <v>8</v>
      </c>
      <c r="E3735" s="3">
        <v>45862</v>
      </c>
      <c r="F3735" s="3">
        <v>45863</v>
      </c>
      <c r="G3735" s="3">
        <v>38425</v>
      </c>
      <c r="H3735" s="2" t="s">
        <v>9882</v>
      </c>
      <c r="I3735" s="2" t="s">
        <v>9888</v>
      </c>
      <c r="J3735" s="2" t="s">
        <v>9904</v>
      </c>
      <c r="K3735" s="2" t="s">
        <v>9912</v>
      </c>
      <c r="L3735" s="2" t="s">
        <v>9920</v>
      </c>
      <c r="M3735" s="2">
        <v>2</v>
      </c>
      <c r="N3735" s="2">
        <v>32545.38</v>
      </c>
      <c r="O3735" s="2">
        <v>65090.76</v>
      </c>
      <c r="P3735" s="2">
        <v>22</v>
      </c>
      <c r="Q3735" s="2">
        <v>50770.79</v>
      </c>
      <c r="R3735" s="2">
        <v>1</v>
      </c>
      <c r="S3735" s="2">
        <f t="shared" si="174"/>
        <v>6</v>
      </c>
      <c r="T3735" s="2">
        <f t="shared" si="175"/>
        <v>2</v>
      </c>
      <c r="U3735" s="6">
        <f t="shared" si="176"/>
        <v>20.348370273794004</v>
      </c>
    </row>
    <row r="3736" spans="1:21" x14ac:dyDescent="0.3">
      <c r="A3736" s="2" t="s">
        <v>3751</v>
      </c>
      <c r="B3736" s="2" t="s">
        <v>8674</v>
      </c>
      <c r="C3736" s="3">
        <v>45661</v>
      </c>
      <c r="D3736" s="4">
        <v>6</v>
      </c>
      <c r="E3736" s="3">
        <v>45665</v>
      </c>
      <c r="F3736" s="3">
        <v>45668</v>
      </c>
      <c r="G3736" s="3">
        <v>35959</v>
      </c>
      <c r="H3736" s="2" t="s">
        <v>9881</v>
      </c>
      <c r="I3736" s="2" t="s">
        <v>9891</v>
      </c>
      <c r="J3736" s="2" t="s">
        <v>9906</v>
      </c>
      <c r="K3736" s="2" t="s">
        <v>9911</v>
      </c>
      <c r="L3736" s="2" t="s">
        <v>9936</v>
      </c>
      <c r="M3736" s="2">
        <v>5</v>
      </c>
      <c r="N3736" s="2">
        <v>41342.42</v>
      </c>
      <c r="O3736" s="2">
        <v>206712.1</v>
      </c>
      <c r="P3736" s="2">
        <v>0.92</v>
      </c>
      <c r="Q3736" s="2">
        <v>204810.35</v>
      </c>
      <c r="R3736" s="2">
        <v>5</v>
      </c>
      <c r="S3736" s="2">
        <f t="shared" si="174"/>
        <v>7</v>
      </c>
      <c r="T3736" s="2">
        <f t="shared" si="175"/>
        <v>-1</v>
      </c>
      <c r="U3736" s="6">
        <f t="shared" si="176"/>
        <v>26.562628336755647</v>
      </c>
    </row>
    <row r="3737" spans="1:21" x14ac:dyDescent="0.3">
      <c r="A3737" s="2" t="s">
        <v>3752</v>
      </c>
      <c r="B3737" s="2" t="s">
        <v>8675</v>
      </c>
      <c r="C3737" s="3">
        <v>45220</v>
      </c>
      <c r="D3737" s="4">
        <v>5</v>
      </c>
      <c r="E3737" s="3">
        <v>45224</v>
      </c>
      <c r="F3737" s="3">
        <v>45225</v>
      </c>
      <c r="G3737" s="3">
        <v>30684</v>
      </c>
      <c r="H3737" s="2" t="s">
        <v>9881</v>
      </c>
      <c r="I3737" s="2" t="s">
        <v>9885</v>
      </c>
      <c r="J3737" s="2" t="s">
        <v>9904</v>
      </c>
      <c r="K3737" s="2" t="s">
        <v>9912</v>
      </c>
      <c r="L3737" s="2" t="s">
        <v>9928</v>
      </c>
      <c r="M3737" s="2">
        <v>8</v>
      </c>
      <c r="N3737" s="2">
        <v>10403.15</v>
      </c>
      <c r="O3737" s="2">
        <v>83225.2</v>
      </c>
      <c r="P3737" s="2">
        <v>0.71</v>
      </c>
      <c r="Q3737" s="2">
        <v>82634.3</v>
      </c>
      <c r="R3737" s="2">
        <v>2</v>
      </c>
      <c r="S3737" s="2">
        <f t="shared" si="174"/>
        <v>5</v>
      </c>
      <c r="T3737" s="2">
        <f t="shared" si="175"/>
        <v>0</v>
      </c>
      <c r="U3737" s="6">
        <f t="shared" si="176"/>
        <v>39.797399041752222</v>
      </c>
    </row>
    <row r="3738" spans="1:21" x14ac:dyDescent="0.3">
      <c r="A3738" s="2" t="s">
        <v>3753</v>
      </c>
      <c r="B3738" s="2" t="s">
        <v>8676</v>
      </c>
      <c r="C3738" s="3">
        <v>45494</v>
      </c>
      <c r="D3738" s="4">
        <v>5</v>
      </c>
      <c r="E3738" s="3">
        <v>45499</v>
      </c>
      <c r="F3738" s="3">
        <v>45500</v>
      </c>
      <c r="G3738" s="3">
        <v>24061</v>
      </c>
      <c r="H3738" s="2" t="s">
        <v>9879</v>
      </c>
      <c r="I3738" s="2" t="s">
        <v>9883</v>
      </c>
      <c r="J3738" s="2" t="s">
        <v>9903</v>
      </c>
      <c r="K3738" s="2" t="s">
        <v>9907</v>
      </c>
      <c r="L3738" s="2" t="s">
        <v>9932</v>
      </c>
      <c r="M3738" s="2">
        <v>4</v>
      </c>
      <c r="N3738" s="2">
        <v>555.98</v>
      </c>
      <c r="O3738" s="2">
        <v>2223.92</v>
      </c>
      <c r="P3738" s="2">
        <v>16.149999999999999</v>
      </c>
      <c r="Q3738" s="2">
        <v>1864.76</v>
      </c>
      <c r="R3738" s="2">
        <v>5</v>
      </c>
      <c r="S3738" s="2">
        <f t="shared" si="174"/>
        <v>6</v>
      </c>
      <c r="T3738" s="2">
        <f t="shared" si="175"/>
        <v>-1</v>
      </c>
      <c r="U3738" s="6">
        <f t="shared" si="176"/>
        <v>58.680355920602324</v>
      </c>
    </row>
    <row r="3739" spans="1:21" x14ac:dyDescent="0.3">
      <c r="A3739" s="2" t="s">
        <v>3754</v>
      </c>
      <c r="B3739" s="2" t="s">
        <v>8677</v>
      </c>
      <c r="C3739" s="3">
        <v>45603</v>
      </c>
      <c r="D3739" s="4">
        <v>10</v>
      </c>
      <c r="E3739" s="3">
        <v>45604</v>
      </c>
      <c r="F3739" s="3">
        <v>45607</v>
      </c>
      <c r="G3739" s="3">
        <v>37505</v>
      </c>
      <c r="H3739" s="2" t="s">
        <v>9879</v>
      </c>
      <c r="I3739" s="2" t="s">
        <v>9896</v>
      </c>
      <c r="J3739" s="2" t="s">
        <v>9905</v>
      </c>
      <c r="K3739" s="2" t="s">
        <v>9910</v>
      </c>
      <c r="L3739" s="2" t="s">
        <v>9935</v>
      </c>
      <c r="M3739" s="2">
        <v>4</v>
      </c>
      <c r="N3739" s="2">
        <v>3906.61</v>
      </c>
      <c r="O3739" s="2">
        <v>15626.44</v>
      </c>
      <c r="P3739" s="2">
        <v>15.92</v>
      </c>
      <c r="Q3739" s="2">
        <v>13138.71</v>
      </c>
      <c r="R3739" s="2">
        <v>3</v>
      </c>
      <c r="S3739" s="2">
        <f t="shared" si="174"/>
        <v>4</v>
      </c>
      <c r="T3739" s="2">
        <f t="shared" si="175"/>
        <v>6</v>
      </c>
      <c r="U3739" s="6">
        <f t="shared" si="176"/>
        <v>22.17045589810737</v>
      </c>
    </row>
    <row r="3740" spans="1:21" x14ac:dyDescent="0.3">
      <c r="A3740" s="2" t="s">
        <v>3755</v>
      </c>
      <c r="B3740" s="2" t="s">
        <v>8678</v>
      </c>
      <c r="C3740" s="3">
        <v>45416</v>
      </c>
      <c r="D3740" s="4">
        <v>3</v>
      </c>
      <c r="E3740" s="3">
        <v>45420</v>
      </c>
      <c r="F3740" s="3">
        <v>45424</v>
      </c>
      <c r="G3740" s="3">
        <v>25148</v>
      </c>
      <c r="H3740" s="2" t="s">
        <v>9879</v>
      </c>
      <c r="I3740" s="2" t="s">
        <v>9886</v>
      </c>
      <c r="J3740" s="2" t="s">
        <v>9903</v>
      </c>
      <c r="K3740" s="2" t="s">
        <v>9908</v>
      </c>
      <c r="L3740" s="2" t="s">
        <v>9934</v>
      </c>
      <c r="M3740" s="2">
        <v>6</v>
      </c>
      <c r="N3740" s="2">
        <v>5284.42</v>
      </c>
      <c r="O3740" s="2">
        <v>31706.52</v>
      </c>
      <c r="P3740" s="2">
        <v>12.25</v>
      </c>
      <c r="Q3740" s="2">
        <v>27822.47</v>
      </c>
      <c r="R3740" s="2">
        <v>1</v>
      </c>
      <c r="S3740" s="2">
        <f t="shared" si="174"/>
        <v>8</v>
      </c>
      <c r="T3740" s="2">
        <f t="shared" si="175"/>
        <v>-5</v>
      </c>
      <c r="U3740" s="6">
        <f t="shared" si="176"/>
        <v>55.488760806916432</v>
      </c>
    </row>
    <row r="3741" spans="1:21" x14ac:dyDescent="0.3">
      <c r="A3741" s="2" t="s">
        <v>3756</v>
      </c>
      <c r="B3741" s="2" t="s">
        <v>8679</v>
      </c>
      <c r="C3741" s="3">
        <v>45424</v>
      </c>
      <c r="D3741" s="4">
        <v>9</v>
      </c>
      <c r="E3741" s="3">
        <v>45427</v>
      </c>
      <c r="F3741" s="3">
        <v>45428</v>
      </c>
      <c r="G3741" s="3">
        <v>39251</v>
      </c>
      <c r="H3741" s="2" t="s">
        <v>9879</v>
      </c>
      <c r="I3741" s="2" t="s">
        <v>9886</v>
      </c>
      <c r="J3741" s="2" t="s">
        <v>9906</v>
      </c>
      <c r="K3741" s="2" t="s">
        <v>9911</v>
      </c>
      <c r="L3741" s="2" t="s">
        <v>9936</v>
      </c>
      <c r="M3741" s="2">
        <v>10</v>
      </c>
      <c r="N3741" s="2">
        <v>18737.07</v>
      </c>
      <c r="O3741" s="2">
        <v>187370.7</v>
      </c>
      <c r="P3741" s="2">
        <v>5.04</v>
      </c>
      <c r="Q3741" s="2">
        <v>177927.22</v>
      </c>
      <c r="R3741" s="2">
        <v>3</v>
      </c>
      <c r="S3741" s="2">
        <f t="shared" si="174"/>
        <v>4</v>
      </c>
      <c r="T3741" s="2">
        <f t="shared" si="175"/>
        <v>5</v>
      </c>
      <c r="U3741" s="6">
        <f t="shared" si="176"/>
        <v>16.899467680608364</v>
      </c>
    </row>
    <row r="3742" spans="1:21" x14ac:dyDescent="0.3">
      <c r="A3742" s="2" t="s">
        <v>3757</v>
      </c>
      <c r="B3742" s="2" t="s">
        <v>8680</v>
      </c>
      <c r="C3742" s="3">
        <v>45774</v>
      </c>
      <c r="D3742" s="4">
        <v>9</v>
      </c>
      <c r="E3742" s="3">
        <v>45777</v>
      </c>
      <c r="F3742" s="3">
        <v>45782</v>
      </c>
      <c r="G3742" s="3">
        <v>22142</v>
      </c>
      <c r="H3742" s="2" t="s">
        <v>9880</v>
      </c>
      <c r="I3742" s="2" t="s">
        <v>9892</v>
      </c>
      <c r="J3742" s="2" t="s">
        <v>9903</v>
      </c>
      <c r="K3742" s="2" t="s">
        <v>9907</v>
      </c>
      <c r="L3742" s="2" t="s">
        <v>9914</v>
      </c>
      <c r="M3742" s="2">
        <v>4</v>
      </c>
      <c r="N3742" s="2">
        <v>40510.870000000003</v>
      </c>
      <c r="O3742" s="2">
        <v>162043.48000000001</v>
      </c>
      <c r="P3742" s="2">
        <v>12.66</v>
      </c>
      <c r="Q3742" s="2">
        <v>141528.78</v>
      </c>
      <c r="R3742" s="2">
        <v>1</v>
      </c>
      <c r="S3742" s="2">
        <f t="shared" si="174"/>
        <v>8</v>
      </c>
      <c r="T3742" s="2">
        <f t="shared" si="175"/>
        <v>1</v>
      </c>
      <c r="U3742" s="6">
        <f t="shared" si="176"/>
        <v>64.699547849172447</v>
      </c>
    </row>
    <row r="3743" spans="1:21" x14ac:dyDescent="0.3">
      <c r="A3743" s="2" t="s">
        <v>3758</v>
      </c>
      <c r="B3743" s="2" t="s">
        <v>8681</v>
      </c>
      <c r="C3743" s="3">
        <v>45785</v>
      </c>
      <c r="D3743" s="4">
        <v>8</v>
      </c>
      <c r="E3743" s="3">
        <v>45790</v>
      </c>
      <c r="F3743" s="3">
        <v>45793</v>
      </c>
      <c r="G3743" s="3">
        <v>35978</v>
      </c>
      <c r="H3743" s="2" t="s">
        <v>9882</v>
      </c>
      <c r="I3743" s="2" t="s">
        <v>9898</v>
      </c>
      <c r="J3743" s="2" t="s">
        <v>9906</v>
      </c>
      <c r="K3743" s="2" t="s">
        <v>9911</v>
      </c>
      <c r="L3743" s="2" t="s">
        <v>9922</v>
      </c>
      <c r="M3743" s="2">
        <v>8</v>
      </c>
      <c r="N3743" s="2">
        <v>12691.15</v>
      </c>
      <c r="O3743" s="2">
        <v>101529.2</v>
      </c>
      <c r="P3743" s="2">
        <v>8.4600000000000009</v>
      </c>
      <c r="Q3743" s="2">
        <v>92939.83</v>
      </c>
      <c r="R3743" s="2">
        <v>3</v>
      </c>
      <c r="S3743" s="2">
        <f t="shared" si="174"/>
        <v>8</v>
      </c>
      <c r="T3743" s="2">
        <f t="shared" si="175"/>
        <v>0</v>
      </c>
      <c r="U3743" s="6">
        <f t="shared" si="176"/>
        <v>26.850102669404517</v>
      </c>
    </row>
    <row r="3744" spans="1:21" x14ac:dyDescent="0.3">
      <c r="A3744" s="2" t="s">
        <v>3759</v>
      </c>
      <c r="B3744" s="2" t="s">
        <v>8682</v>
      </c>
      <c r="C3744" s="3">
        <v>45859</v>
      </c>
      <c r="D3744" s="4">
        <v>5</v>
      </c>
      <c r="E3744" s="3">
        <v>45862</v>
      </c>
      <c r="F3744" s="3">
        <v>45867</v>
      </c>
      <c r="G3744" s="3">
        <v>22623</v>
      </c>
      <c r="H3744" s="2" t="s">
        <v>9882</v>
      </c>
      <c r="I3744" s="2" t="s">
        <v>9898</v>
      </c>
      <c r="J3744" s="2" t="s">
        <v>9906</v>
      </c>
      <c r="K3744" s="2" t="s">
        <v>9911</v>
      </c>
      <c r="L3744" s="2" t="s">
        <v>9926</v>
      </c>
      <c r="M3744" s="2">
        <v>2</v>
      </c>
      <c r="N3744" s="2">
        <v>18481.009999999998</v>
      </c>
      <c r="O3744" s="2">
        <v>36962.019999999997</v>
      </c>
      <c r="P3744" s="2">
        <v>21.47</v>
      </c>
      <c r="Q3744" s="2">
        <v>29026.27</v>
      </c>
      <c r="R3744" s="2">
        <v>4</v>
      </c>
      <c r="S3744" s="2">
        <f t="shared" si="174"/>
        <v>8</v>
      </c>
      <c r="T3744" s="2">
        <f t="shared" si="175"/>
        <v>-3</v>
      </c>
      <c r="U3744" s="6">
        <f t="shared" si="176"/>
        <v>63.617370793142662</v>
      </c>
    </row>
    <row r="3745" spans="1:21" x14ac:dyDescent="0.3">
      <c r="A3745" s="2" t="s">
        <v>3760</v>
      </c>
      <c r="B3745" s="2" t="s">
        <v>8683</v>
      </c>
      <c r="C3745" s="3">
        <v>45401</v>
      </c>
      <c r="D3745" s="4">
        <v>3</v>
      </c>
      <c r="E3745" s="3">
        <v>45406</v>
      </c>
      <c r="F3745" s="3">
        <v>45411</v>
      </c>
      <c r="G3745" s="3">
        <v>24187</v>
      </c>
      <c r="H3745" s="2" t="s">
        <v>9880</v>
      </c>
      <c r="I3745" s="2" t="s">
        <v>9897</v>
      </c>
      <c r="J3745" s="2" t="s">
        <v>9905</v>
      </c>
      <c r="K3745" s="2" t="s">
        <v>9910</v>
      </c>
      <c r="L3745" s="2" t="s">
        <v>9925</v>
      </c>
      <c r="M3745" s="2">
        <v>5</v>
      </c>
      <c r="N3745" s="2">
        <v>32496.48</v>
      </c>
      <c r="O3745" s="2">
        <v>162482.4</v>
      </c>
      <c r="P3745" s="2">
        <v>23.05</v>
      </c>
      <c r="Q3745" s="2">
        <v>125030.21</v>
      </c>
      <c r="R3745" s="2">
        <v>2</v>
      </c>
      <c r="S3745" s="2">
        <f t="shared" si="174"/>
        <v>10</v>
      </c>
      <c r="T3745" s="2">
        <f t="shared" si="175"/>
        <v>-7</v>
      </c>
      <c r="U3745" s="6">
        <f t="shared" si="176"/>
        <v>58.080092807424599</v>
      </c>
    </row>
    <row r="3746" spans="1:21" x14ac:dyDescent="0.3">
      <c r="A3746" s="2" t="s">
        <v>3761</v>
      </c>
      <c r="B3746" s="2" t="s">
        <v>8684</v>
      </c>
      <c r="C3746" s="3">
        <v>45836</v>
      </c>
      <c r="D3746" s="4">
        <v>6</v>
      </c>
      <c r="E3746" s="3">
        <v>45841</v>
      </c>
      <c r="F3746" s="3">
        <v>45845</v>
      </c>
      <c r="G3746" s="3">
        <v>31323</v>
      </c>
      <c r="H3746" s="2" t="s">
        <v>9880</v>
      </c>
      <c r="I3746" s="2" t="s">
        <v>9892</v>
      </c>
      <c r="J3746" s="2" t="s">
        <v>9903</v>
      </c>
      <c r="K3746" s="2" t="s">
        <v>9907</v>
      </c>
      <c r="L3746" s="2" t="s">
        <v>9914</v>
      </c>
      <c r="M3746" s="2">
        <v>4</v>
      </c>
      <c r="N3746" s="2">
        <v>37735.35</v>
      </c>
      <c r="O3746" s="2">
        <v>150941.4</v>
      </c>
      <c r="P3746" s="2">
        <v>2.85</v>
      </c>
      <c r="Q3746" s="2">
        <v>146639.57</v>
      </c>
      <c r="R3746" s="2">
        <v>5</v>
      </c>
      <c r="S3746" s="2">
        <f t="shared" si="174"/>
        <v>9</v>
      </c>
      <c r="T3746" s="2">
        <f t="shared" si="175"/>
        <v>-3</v>
      </c>
      <c r="U3746" s="6">
        <f t="shared" si="176"/>
        <v>39.735091819699498</v>
      </c>
    </row>
    <row r="3747" spans="1:21" x14ac:dyDescent="0.3">
      <c r="A3747" s="2" t="s">
        <v>3762</v>
      </c>
      <c r="B3747" s="2" t="s">
        <v>8685</v>
      </c>
      <c r="C3747" s="3">
        <v>45653</v>
      </c>
      <c r="D3747" s="4">
        <v>7</v>
      </c>
      <c r="E3747" s="3">
        <v>45656</v>
      </c>
      <c r="F3747" s="3">
        <v>45657</v>
      </c>
      <c r="G3747" s="3">
        <v>30878</v>
      </c>
      <c r="H3747" s="2" t="s">
        <v>9880</v>
      </c>
      <c r="I3747" s="2" t="s">
        <v>9889</v>
      </c>
      <c r="J3747" s="2" t="s">
        <v>9903</v>
      </c>
      <c r="K3747" s="2" t="s">
        <v>9907</v>
      </c>
      <c r="L3747" s="2" t="s">
        <v>9932</v>
      </c>
      <c r="M3747" s="2">
        <v>3</v>
      </c>
      <c r="N3747" s="2">
        <v>49616.01</v>
      </c>
      <c r="O3747" s="2">
        <v>148848.03</v>
      </c>
      <c r="P3747" s="2">
        <v>21.96</v>
      </c>
      <c r="Q3747" s="2">
        <v>116161</v>
      </c>
      <c r="R3747" s="2">
        <v>5</v>
      </c>
      <c r="S3747" s="2">
        <f t="shared" si="174"/>
        <v>4</v>
      </c>
      <c r="T3747" s="2">
        <f t="shared" si="175"/>
        <v>3</v>
      </c>
      <c r="U3747" s="6">
        <f t="shared" si="176"/>
        <v>40.449719551282051</v>
      </c>
    </row>
    <row r="3748" spans="1:21" x14ac:dyDescent="0.3">
      <c r="A3748" s="2" t="s">
        <v>3763</v>
      </c>
      <c r="B3748" s="2" t="s">
        <v>8686</v>
      </c>
      <c r="C3748" s="3">
        <v>45272</v>
      </c>
      <c r="D3748" s="4">
        <v>4</v>
      </c>
      <c r="E3748" s="3">
        <v>45273</v>
      </c>
      <c r="F3748" s="3">
        <v>45276</v>
      </c>
      <c r="G3748" s="3">
        <v>38004</v>
      </c>
      <c r="H3748" s="2" t="s">
        <v>9880</v>
      </c>
      <c r="I3748" s="2" t="s">
        <v>9889</v>
      </c>
      <c r="J3748" s="2" t="s">
        <v>9906</v>
      </c>
      <c r="K3748" s="2" t="s">
        <v>9911</v>
      </c>
      <c r="L3748" s="2" t="s">
        <v>9919</v>
      </c>
      <c r="M3748" s="2">
        <v>6</v>
      </c>
      <c r="N3748" s="2">
        <v>14616.64</v>
      </c>
      <c r="O3748" s="2">
        <v>87699.839999999997</v>
      </c>
      <c r="P3748" s="2">
        <v>18.760000000000002</v>
      </c>
      <c r="Q3748" s="2">
        <v>71247.350000000006</v>
      </c>
      <c r="R3748" s="2">
        <v>3</v>
      </c>
      <c r="S3748" s="2">
        <f t="shared" si="174"/>
        <v>4</v>
      </c>
      <c r="T3748" s="2">
        <f t="shared" si="175"/>
        <v>0</v>
      </c>
      <c r="U3748" s="6">
        <f t="shared" si="176"/>
        <v>19.898699520876111</v>
      </c>
    </row>
    <row r="3749" spans="1:21" x14ac:dyDescent="0.3">
      <c r="A3749" s="2" t="s">
        <v>3764</v>
      </c>
      <c r="B3749" s="2" t="s">
        <v>8687</v>
      </c>
      <c r="C3749" s="3">
        <v>45294</v>
      </c>
      <c r="D3749" s="4">
        <v>6</v>
      </c>
      <c r="E3749" s="3">
        <v>45296</v>
      </c>
      <c r="F3749" s="3">
        <v>45299</v>
      </c>
      <c r="G3749" s="3">
        <v>28260</v>
      </c>
      <c r="H3749" s="2" t="s">
        <v>9879</v>
      </c>
      <c r="I3749" s="2" t="s">
        <v>9883</v>
      </c>
      <c r="J3749" s="2" t="s">
        <v>9903</v>
      </c>
      <c r="K3749" s="2" t="s">
        <v>9907</v>
      </c>
      <c r="L3749" s="2" t="s">
        <v>9931</v>
      </c>
      <c r="M3749" s="2">
        <v>8</v>
      </c>
      <c r="N3749" s="2">
        <v>34922.04</v>
      </c>
      <c r="O3749" s="2">
        <v>279376.32</v>
      </c>
      <c r="P3749" s="2">
        <v>28.96</v>
      </c>
      <c r="Q3749" s="2">
        <v>198468.94</v>
      </c>
      <c r="R3749" s="2">
        <v>5</v>
      </c>
      <c r="S3749" s="2">
        <f t="shared" si="174"/>
        <v>5</v>
      </c>
      <c r="T3749" s="2">
        <f t="shared" si="175"/>
        <v>1</v>
      </c>
      <c r="U3749" s="6">
        <f t="shared" si="176"/>
        <v>46.636550308008211</v>
      </c>
    </row>
    <row r="3750" spans="1:21" x14ac:dyDescent="0.3">
      <c r="A3750" s="2" t="s">
        <v>3765</v>
      </c>
      <c r="B3750" s="2" t="s">
        <v>8688</v>
      </c>
      <c r="C3750" s="3">
        <v>45646</v>
      </c>
      <c r="D3750" s="4">
        <v>6</v>
      </c>
      <c r="E3750" s="3">
        <v>45649</v>
      </c>
      <c r="F3750" s="3">
        <v>45652</v>
      </c>
      <c r="G3750" s="3">
        <v>27255</v>
      </c>
      <c r="H3750" s="2" t="s">
        <v>9879</v>
      </c>
      <c r="I3750" s="2" t="s">
        <v>9883</v>
      </c>
      <c r="J3750" s="2" t="s">
        <v>9905</v>
      </c>
      <c r="K3750" s="2" t="s">
        <v>9910</v>
      </c>
      <c r="L3750" s="2" t="s">
        <v>9925</v>
      </c>
      <c r="M3750" s="2">
        <v>10</v>
      </c>
      <c r="N3750" s="2">
        <v>33593.07</v>
      </c>
      <c r="O3750" s="2">
        <v>335930.7</v>
      </c>
      <c r="P3750" s="2">
        <v>23.9</v>
      </c>
      <c r="Q3750" s="2">
        <v>255643.26</v>
      </c>
      <c r="R3750" s="2">
        <v>4</v>
      </c>
      <c r="S3750" s="2">
        <f t="shared" si="174"/>
        <v>6</v>
      </c>
      <c r="T3750" s="2">
        <f t="shared" si="175"/>
        <v>0</v>
      </c>
      <c r="U3750" s="6">
        <f t="shared" si="176"/>
        <v>50.351138071719994</v>
      </c>
    </row>
    <row r="3751" spans="1:21" x14ac:dyDescent="0.3">
      <c r="A3751" s="2" t="s">
        <v>3766</v>
      </c>
      <c r="B3751" s="2" t="s">
        <v>8689</v>
      </c>
      <c r="C3751" s="3">
        <v>45837</v>
      </c>
      <c r="D3751" s="4">
        <v>6</v>
      </c>
      <c r="E3751" s="3">
        <v>45840</v>
      </c>
      <c r="F3751" s="3">
        <v>45845</v>
      </c>
      <c r="G3751" s="3">
        <v>34657</v>
      </c>
      <c r="H3751" s="2" t="s">
        <v>9880</v>
      </c>
      <c r="I3751" s="2" t="s">
        <v>9901</v>
      </c>
      <c r="J3751" s="2" t="s">
        <v>9906</v>
      </c>
      <c r="K3751" s="2" t="s">
        <v>9911</v>
      </c>
      <c r="L3751" s="2" t="s">
        <v>9919</v>
      </c>
      <c r="M3751" s="2">
        <v>5</v>
      </c>
      <c r="N3751" s="2">
        <v>33568.199999999997</v>
      </c>
      <c r="O3751" s="2">
        <v>167841</v>
      </c>
      <c r="P3751" s="2">
        <v>25.47</v>
      </c>
      <c r="Q3751" s="2">
        <v>125091.9</v>
      </c>
      <c r="R3751" s="2">
        <v>5</v>
      </c>
      <c r="S3751" s="2">
        <f t="shared" si="174"/>
        <v>8</v>
      </c>
      <c r="T3751" s="2">
        <f t="shared" si="175"/>
        <v>-2</v>
      </c>
      <c r="U3751" s="6">
        <f t="shared" si="176"/>
        <v>30.609171800136892</v>
      </c>
    </row>
    <row r="3752" spans="1:21" x14ac:dyDescent="0.3">
      <c r="A3752" s="2" t="s">
        <v>3767</v>
      </c>
      <c r="B3752" s="2" t="s">
        <v>8690</v>
      </c>
      <c r="C3752" s="3">
        <v>45561</v>
      </c>
      <c r="D3752" s="4">
        <v>8</v>
      </c>
      <c r="E3752" s="3">
        <v>45566</v>
      </c>
      <c r="F3752" s="3">
        <v>45568</v>
      </c>
      <c r="G3752" s="3">
        <v>27249</v>
      </c>
      <c r="H3752" s="2" t="s">
        <v>9879</v>
      </c>
      <c r="I3752" s="2" t="s">
        <v>9883</v>
      </c>
      <c r="J3752" s="2" t="s">
        <v>9906</v>
      </c>
      <c r="K3752" s="2" t="s">
        <v>9911</v>
      </c>
      <c r="L3752" s="2" t="s">
        <v>9922</v>
      </c>
      <c r="M3752" s="2">
        <v>10</v>
      </c>
      <c r="N3752" s="2">
        <v>38393.72</v>
      </c>
      <c r="O3752" s="2">
        <v>383937.2</v>
      </c>
      <c r="P3752" s="2">
        <v>18.309999999999999</v>
      </c>
      <c r="Q3752" s="2">
        <v>313638.3</v>
      </c>
      <c r="R3752" s="2">
        <v>3</v>
      </c>
      <c r="S3752" s="2">
        <f t="shared" si="174"/>
        <v>7</v>
      </c>
      <c r="T3752" s="2">
        <f t="shared" si="175"/>
        <v>1</v>
      </c>
      <c r="U3752" s="6">
        <f t="shared" si="176"/>
        <v>50.134850762293325</v>
      </c>
    </row>
    <row r="3753" spans="1:21" x14ac:dyDescent="0.3">
      <c r="A3753" s="2" t="s">
        <v>3768</v>
      </c>
      <c r="B3753" s="2" t="s">
        <v>8691</v>
      </c>
      <c r="C3753" s="3">
        <v>45642</v>
      </c>
      <c r="D3753" s="4">
        <v>4</v>
      </c>
      <c r="E3753" s="3">
        <v>45645</v>
      </c>
      <c r="F3753" s="3">
        <v>45646</v>
      </c>
      <c r="G3753" s="3">
        <v>28741</v>
      </c>
      <c r="H3753" s="2" t="s">
        <v>9881</v>
      </c>
      <c r="I3753" s="2" t="s">
        <v>9891</v>
      </c>
      <c r="J3753" s="2" t="s">
        <v>9904</v>
      </c>
      <c r="K3753" s="2" t="s">
        <v>9909</v>
      </c>
      <c r="L3753" s="2" t="s">
        <v>9927</v>
      </c>
      <c r="M3753" s="2">
        <v>1</v>
      </c>
      <c r="N3753" s="2">
        <v>4647.3599999999997</v>
      </c>
      <c r="O3753" s="2">
        <v>4647.3599999999997</v>
      </c>
      <c r="P3753" s="2">
        <v>26.38</v>
      </c>
      <c r="Q3753" s="2">
        <v>3421.39</v>
      </c>
      <c r="R3753" s="2">
        <v>5</v>
      </c>
      <c r="S3753" s="2">
        <f t="shared" si="174"/>
        <v>4</v>
      </c>
      <c r="T3753" s="2">
        <f t="shared" si="175"/>
        <v>0</v>
      </c>
      <c r="U3753" s="6">
        <f t="shared" si="176"/>
        <v>46.27174229626609</v>
      </c>
    </row>
    <row r="3754" spans="1:21" x14ac:dyDescent="0.3">
      <c r="A3754" s="2" t="s">
        <v>3769</v>
      </c>
      <c r="B3754" s="2" t="s">
        <v>5432</v>
      </c>
      <c r="C3754" s="3">
        <v>45156</v>
      </c>
      <c r="D3754" s="4">
        <v>3</v>
      </c>
      <c r="E3754" s="3">
        <v>45161</v>
      </c>
      <c r="F3754" s="3">
        <v>45166</v>
      </c>
      <c r="G3754" s="3">
        <v>22672</v>
      </c>
      <c r="H3754" s="2" t="s">
        <v>9881</v>
      </c>
      <c r="I3754" s="2" t="s">
        <v>9890</v>
      </c>
      <c r="J3754" s="2" t="s">
        <v>9903</v>
      </c>
      <c r="K3754" s="2" t="s">
        <v>9908</v>
      </c>
      <c r="L3754" s="2" t="s">
        <v>9915</v>
      </c>
      <c r="M3754" s="2">
        <v>8</v>
      </c>
      <c r="N3754" s="2">
        <v>18697.53</v>
      </c>
      <c r="O3754" s="2">
        <v>149580.24</v>
      </c>
      <c r="P3754" s="2">
        <v>9.36</v>
      </c>
      <c r="Q3754" s="2">
        <v>135579.53</v>
      </c>
      <c r="R3754" s="2">
        <v>5</v>
      </c>
      <c r="S3754" s="2">
        <f t="shared" si="174"/>
        <v>10</v>
      </c>
      <c r="T3754" s="2">
        <f t="shared" si="175"/>
        <v>-7</v>
      </c>
      <c r="U3754" s="6">
        <f t="shared" si="176"/>
        <v>61.559196290571869</v>
      </c>
    </row>
    <row r="3755" spans="1:21" x14ac:dyDescent="0.3">
      <c r="A3755" s="2" t="s">
        <v>3770</v>
      </c>
      <c r="B3755" s="2" t="s">
        <v>8692</v>
      </c>
      <c r="C3755" s="3">
        <v>45435</v>
      </c>
      <c r="D3755" s="4">
        <v>3</v>
      </c>
      <c r="E3755" s="3">
        <v>45436</v>
      </c>
      <c r="F3755" s="3">
        <v>45438</v>
      </c>
      <c r="G3755" s="3">
        <v>27924</v>
      </c>
      <c r="H3755" s="2" t="s">
        <v>9880</v>
      </c>
      <c r="I3755" s="2" t="s">
        <v>9897</v>
      </c>
      <c r="J3755" s="2" t="s">
        <v>9904</v>
      </c>
      <c r="K3755" s="2" t="s">
        <v>9909</v>
      </c>
      <c r="L3755" s="2" t="s">
        <v>9916</v>
      </c>
      <c r="M3755" s="2">
        <v>1</v>
      </c>
      <c r="N3755" s="2">
        <v>29317.81</v>
      </c>
      <c r="O3755" s="2">
        <v>29317.81</v>
      </c>
      <c r="P3755" s="2">
        <v>20.97</v>
      </c>
      <c r="Q3755" s="2">
        <v>23169.87</v>
      </c>
      <c r="R3755" s="2">
        <v>5</v>
      </c>
      <c r="S3755" s="2">
        <f t="shared" si="174"/>
        <v>3</v>
      </c>
      <c r="T3755" s="2">
        <f t="shared" si="175"/>
        <v>0</v>
      </c>
      <c r="U3755" s="6">
        <f t="shared" si="176"/>
        <v>47.940496144820649</v>
      </c>
    </row>
    <row r="3756" spans="1:21" x14ac:dyDescent="0.3">
      <c r="A3756" s="2" t="s">
        <v>3771</v>
      </c>
      <c r="B3756" s="2" t="s">
        <v>8693</v>
      </c>
      <c r="C3756" s="3">
        <v>45154</v>
      </c>
      <c r="D3756" s="4">
        <v>6</v>
      </c>
      <c r="E3756" s="3">
        <v>45158</v>
      </c>
      <c r="F3756" s="3">
        <v>45163</v>
      </c>
      <c r="G3756" s="3">
        <v>30662</v>
      </c>
      <c r="H3756" s="2" t="s">
        <v>9882</v>
      </c>
      <c r="I3756" s="2" t="s">
        <v>9895</v>
      </c>
      <c r="J3756" s="2" t="s">
        <v>9903</v>
      </c>
      <c r="K3756" s="2" t="s">
        <v>9907</v>
      </c>
      <c r="L3756" s="2" t="s">
        <v>9931</v>
      </c>
      <c r="M3756" s="2">
        <v>8</v>
      </c>
      <c r="N3756" s="2">
        <v>10507.76</v>
      </c>
      <c r="O3756" s="2">
        <v>84062.080000000002</v>
      </c>
      <c r="P3756" s="2">
        <v>8.15</v>
      </c>
      <c r="Q3756" s="2">
        <v>77211.02</v>
      </c>
      <c r="R3756" s="2">
        <v>2</v>
      </c>
      <c r="S3756" s="2">
        <f t="shared" si="174"/>
        <v>9</v>
      </c>
      <c r="T3756" s="2">
        <f t="shared" si="175"/>
        <v>-3</v>
      </c>
      <c r="U3756" s="6">
        <f t="shared" si="176"/>
        <v>39.6775959933222</v>
      </c>
    </row>
    <row r="3757" spans="1:21" x14ac:dyDescent="0.3">
      <c r="A3757" s="2" t="s">
        <v>3772</v>
      </c>
      <c r="B3757" s="2" t="s">
        <v>8694</v>
      </c>
      <c r="C3757" s="3">
        <v>45614</v>
      </c>
      <c r="D3757" s="4">
        <v>3</v>
      </c>
      <c r="E3757" s="3">
        <v>45618</v>
      </c>
      <c r="F3757" s="3">
        <v>45622</v>
      </c>
      <c r="G3757" s="3">
        <v>30983</v>
      </c>
      <c r="H3757" s="2" t="s">
        <v>9880</v>
      </c>
      <c r="I3757" s="2" t="s">
        <v>9897</v>
      </c>
      <c r="J3757" s="2" t="s">
        <v>9905</v>
      </c>
      <c r="K3757" s="2" t="s">
        <v>9910</v>
      </c>
      <c r="L3757" s="2" t="s">
        <v>9917</v>
      </c>
      <c r="M3757" s="2">
        <v>7</v>
      </c>
      <c r="N3757" s="2">
        <v>24927.81</v>
      </c>
      <c r="O3757" s="2">
        <v>174494.67</v>
      </c>
      <c r="P3757" s="2">
        <v>14.48</v>
      </c>
      <c r="Q3757" s="2">
        <v>149227.84</v>
      </c>
      <c r="R3757" s="2">
        <v>3</v>
      </c>
      <c r="S3757" s="2">
        <f t="shared" si="174"/>
        <v>8</v>
      </c>
      <c r="T3757" s="2">
        <f t="shared" si="175"/>
        <v>-5</v>
      </c>
      <c r="U3757" s="6">
        <f t="shared" si="176"/>
        <v>40.055488782051285</v>
      </c>
    </row>
    <row r="3758" spans="1:21" x14ac:dyDescent="0.3">
      <c r="A3758" s="2" t="s">
        <v>3773</v>
      </c>
      <c r="B3758" s="2" t="s">
        <v>8695</v>
      </c>
      <c r="C3758" s="3">
        <v>45445</v>
      </c>
      <c r="D3758" s="4">
        <v>9</v>
      </c>
      <c r="E3758" s="3">
        <v>45449</v>
      </c>
      <c r="F3758" s="3">
        <v>45453</v>
      </c>
      <c r="G3758" s="3">
        <v>23024</v>
      </c>
      <c r="H3758" s="2" t="s">
        <v>9880</v>
      </c>
      <c r="I3758" s="2" t="s">
        <v>9884</v>
      </c>
      <c r="J3758" s="2" t="s">
        <v>9905</v>
      </c>
      <c r="K3758" s="2" t="s">
        <v>9910</v>
      </c>
      <c r="L3758" s="2" t="s">
        <v>9924</v>
      </c>
      <c r="M3758" s="2">
        <v>8</v>
      </c>
      <c r="N3758" s="2">
        <v>13716.75</v>
      </c>
      <c r="O3758" s="2">
        <v>109734</v>
      </c>
      <c r="P3758" s="2">
        <v>21.28</v>
      </c>
      <c r="Q3758" s="2">
        <v>86382.6</v>
      </c>
      <c r="R3758" s="2">
        <v>5</v>
      </c>
      <c r="S3758" s="2">
        <f t="shared" si="174"/>
        <v>8</v>
      </c>
      <c r="T3758" s="2">
        <f t="shared" si="175"/>
        <v>1</v>
      </c>
      <c r="U3758" s="6">
        <f t="shared" si="176"/>
        <v>61.383997173893846</v>
      </c>
    </row>
    <row r="3759" spans="1:21" x14ac:dyDescent="0.3">
      <c r="A3759" s="2" t="s">
        <v>3774</v>
      </c>
      <c r="B3759" s="2" t="s">
        <v>8696</v>
      </c>
      <c r="C3759" s="3">
        <v>45222</v>
      </c>
      <c r="D3759" s="4">
        <v>8</v>
      </c>
      <c r="E3759" s="3">
        <v>45226</v>
      </c>
      <c r="F3759" s="3">
        <v>45231</v>
      </c>
      <c r="G3759" s="3">
        <v>36068</v>
      </c>
      <c r="H3759" s="2" t="s">
        <v>9882</v>
      </c>
      <c r="I3759" s="2" t="s">
        <v>9888</v>
      </c>
      <c r="J3759" s="2" t="s">
        <v>9903</v>
      </c>
      <c r="K3759" s="2" t="s">
        <v>9908</v>
      </c>
      <c r="L3759" s="2" t="s">
        <v>9918</v>
      </c>
      <c r="M3759" s="2">
        <v>1</v>
      </c>
      <c r="N3759" s="2">
        <v>45642.71</v>
      </c>
      <c r="O3759" s="2">
        <v>45642.71</v>
      </c>
      <c r="P3759" s="2">
        <v>20.82</v>
      </c>
      <c r="Q3759" s="2">
        <v>36139.9</v>
      </c>
      <c r="R3759" s="2">
        <v>2</v>
      </c>
      <c r="S3759" s="2">
        <f t="shared" si="174"/>
        <v>9</v>
      </c>
      <c r="T3759" s="2">
        <f t="shared" si="175"/>
        <v>-1</v>
      </c>
      <c r="U3759" s="6">
        <f t="shared" si="176"/>
        <v>25.063605728727886</v>
      </c>
    </row>
    <row r="3760" spans="1:21" x14ac:dyDescent="0.3">
      <c r="A3760" s="2" t="s">
        <v>3775</v>
      </c>
      <c r="B3760" s="2" t="s">
        <v>8697</v>
      </c>
      <c r="C3760" s="3">
        <v>45818</v>
      </c>
      <c r="D3760" s="4">
        <v>9</v>
      </c>
      <c r="E3760" s="3">
        <v>45823</v>
      </c>
      <c r="F3760" s="3">
        <v>45827</v>
      </c>
      <c r="G3760" s="3">
        <v>29443</v>
      </c>
      <c r="H3760" s="2" t="s">
        <v>9882</v>
      </c>
      <c r="I3760" s="2" t="s">
        <v>9895</v>
      </c>
      <c r="J3760" s="2" t="s">
        <v>9904</v>
      </c>
      <c r="K3760" s="2" t="s">
        <v>9912</v>
      </c>
      <c r="L3760" s="2" t="s">
        <v>9928</v>
      </c>
      <c r="M3760" s="2">
        <v>3</v>
      </c>
      <c r="N3760" s="2">
        <v>23449.81</v>
      </c>
      <c r="O3760" s="2">
        <v>70349.430000000008</v>
      </c>
      <c r="P3760" s="2">
        <v>29.8</v>
      </c>
      <c r="Q3760" s="2">
        <v>49385.3</v>
      </c>
      <c r="R3760" s="2">
        <v>2</v>
      </c>
      <c r="S3760" s="2">
        <f t="shared" si="174"/>
        <v>9</v>
      </c>
      <c r="T3760" s="2">
        <f t="shared" si="175"/>
        <v>0</v>
      </c>
      <c r="U3760" s="6">
        <f t="shared" si="176"/>
        <v>44.830972503273422</v>
      </c>
    </row>
    <row r="3761" spans="1:21" x14ac:dyDescent="0.3">
      <c r="A3761" s="2" t="s">
        <v>3776</v>
      </c>
      <c r="B3761" s="2" t="s">
        <v>8698</v>
      </c>
      <c r="C3761" s="3">
        <v>45573</v>
      </c>
      <c r="D3761" s="4">
        <v>8</v>
      </c>
      <c r="E3761" s="3">
        <v>45575</v>
      </c>
      <c r="F3761" s="3">
        <v>45580</v>
      </c>
      <c r="G3761" s="3">
        <v>33314</v>
      </c>
      <c r="H3761" s="2" t="s">
        <v>9882</v>
      </c>
      <c r="I3761" s="2" t="s">
        <v>9898</v>
      </c>
      <c r="J3761" s="2" t="s">
        <v>9903</v>
      </c>
      <c r="K3761" s="2" t="s">
        <v>9908</v>
      </c>
      <c r="L3761" s="2" t="s">
        <v>9921</v>
      </c>
      <c r="M3761" s="2">
        <v>2</v>
      </c>
      <c r="N3761" s="2">
        <v>35021.86</v>
      </c>
      <c r="O3761" s="2">
        <v>70043.72</v>
      </c>
      <c r="P3761" s="2">
        <v>11.23</v>
      </c>
      <c r="Q3761" s="2">
        <v>62177.81</v>
      </c>
      <c r="R3761" s="2">
        <v>5</v>
      </c>
      <c r="S3761" s="2">
        <f t="shared" si="174"/>
        <v>7</v>
      </c>
      <c r="T3761" s="2">
        <f t="shared" si="175"/>
        <v>1</v>
      </c>
      <c r="U3761" s="6">
        <f t="shared" si="176"/>
        <v>33.561961510588617</v>
      </c>
    </row>
    <row r="3762" spans="1:21" x14ac:dyDescent="0.3">
      <c r="A3762" s="2" t="s">
        <v>3777</v>
      </c>
      <c r="B3762" s="2" t="s">
        <v>8699</v>
      </c>
      <c r="C3762" s="3">
        <v>45440</v>
      </c>
      <c r="D3762" s="4">
        <v>7</v>
      </c>
      <c r="E3762" s="3">
        <v>45444</v>
      </c>
      <c r="F3762" s="3">
        <v>45448</v>
      </c>
      <c r="G3762" s="3">
        <v>26244</v>
      </c>
      <c r="H3762" s="2" t="s">
        <v>9882</v>
      </c>
      <c r="I3762" s="2" t="s">
        <v>9895</v>
      </c>
      <c r="J3762" s="2" t="s">
        <v>9906</v>
      </c>
      <c r="K3762" s="2" t="s">
        <v>9911</v>
      </c>
      <c r="L3762" s="2" t="s">
        <v>9926</v>
      </c>
      <c r="M3762" s="2">
        <v>9</v>
      </c>
      <c r="N3762" s="2">
        <v>21685.74</v>
      </c>
      <c r="O3762" s="2">
        <v>195171.66</v>
      </c>
      <c r="P3762" s="2">
        <v>8.52</v>
      </c>
      <c r="Q3762" s="2">
        <v>178543.03</v>
      </c>
      <c r="R3762" s="2">
        <v>1</v>
      </c>
      <c r="S3762" s="2">
        <f t="shared" si="174"/>
        <v>8</v>
      </c>
      <c r="T3762" s="2">
        <f t="shared" si="175"/>
        <v>-1</v>
      </c>
      <c r="U3762" s="6">
        <f t="shared" si="176"/>
        <v>52.554451429730278</v>
      </c>
    </row>
    <row r="3763" spans="1:21" x14ac:dyDescent="0.3">
      <c r="A3763" s="2" t="s">
        <v>3778</v>
      </c>
      <c r="B3763" s="2" t="s">
        <v>8700</v>
      </c>
      <c r="C3763" s="3">
        <v>45168</v>
      </c>
      <c r="D3763" s="4">
        <v>4</v>
      </c>
      <c r="E3763" s="3">
        <v>45171</v>
      </c>
      <c r="F3763" s="3">
        <v>45173</v>
      </c>
      <c r="G3763" s="3">
        <v>29933</v>
      </c>
      <c r="H3763" s="2" t="s">
        <v>9881</v>
      </c>
      <c r="I3763" s="2" t="s">
        <v>9891</v>
      </c>
      <c r="J3763" s="2" t="s">
        <v>9903</v>
      </c>
      <c r="K3763" s="2" t="s">
        <v>9907</v>
      </c>
      <c r="L3763" s="2" t="s">
        <v>9914</v>
      </c>
      <c r="M3763" s="2">
        <v>3</v>
      </c>
      <c r="N3763" s="2">
        <v>12940.5</v>
      </c>
      <c r="O3763" s="2">
        <v>38821.5</v>
      </c>
      <c r="P3763" s="2">
        <v>2.65</v>
      </c>
      <c r="Q3763" s="2">
        <v>37792.730000000003</v>
      </c>
      <c r="R3763" s="2">
        <v>3</v>
      </c>
      <c r="S3763" s="2">
        <f t="shared" si="174"/>
        <v>5</v>
      </c>
      <c r="T3763" s="2">
        <f t="shared" si="175"/>
        <v>-1</v>
      </c>
      <c r="U3763" s="6">
        <f t="shared" si="176"/>
        <v>41.713148678764725</v>
      </c>
    </row>
    <row r="3764" spans="1:21" x14ac:dyDescent="0.3">
      <c r="A3764" s="2" t="s">
        <v>3779</v>
      </c>
      <c r="B3764" s="2" t="s">
        <v>8701</v>
      </c>
      <c r="C3764" s="3">
        <v>45457</v>
      </c>
      <c r="D3764" s="4">
        <v>10</v>
      </c>
      <c r="E3764" s="3">
        <v>45458</v>
      </c>
      <c r="F3764" s="3">
        <v>45461</v>
      </c>
      <c r="G3764" s="3">
        <v>23811</v>
      </c>
      <c r="H3764" s="2" t="s">
        <v>9881</v>
      </c>
      <c r="I3764" s="2" t="s">
        <v>9890</v>
      </c>
      <c r="J3764" s="2" t="s">
        <v>9904</v>
      </c>
      <c r="K3764" s="2" t="s">
        <v>9912</v>
      </c>
      <c r="L3764" s="2" t="s">
        <v>9928</v>
      </c>
      <c r="M3764" s="2">
        <v>1</v>
      </c>
      <c r="N3764" s="2">
        <v>43698.36</v>
      </c>
      <c r="O3764" s="2">
        <v>43698.36</v>
      </c>
      <c r="P3764" s="2">
        <v>6.9</v>
      </c>
      <c r="Q3764" s="2">
        <v>40683.17</v>
      </c>
      <c r="R3764" s="2">
        <v>1</v>
      </c>
      <c r="S3764" s="2">
        <f t="shared" si="174"/>
        <v>4</v>
      </c>
      <c r="T3764" s="2">
        <f t="shared" si="175"/>
        <v>6</v>
      </c>
      <c r="U3764" s="6">
        <f t="shared" si="176"/>
        <v>59.263518138261468</v>
      </c>
    </row>
    <row r="3765" spans="1:21" x14ac:dyDescent="0.3">
      <c r="A3765" s="2" t="s">
        <v>3780</v>
      </c>
      <c r="B3765" s="2" t="s">
        <v>8702</v>
      </c>
      <c r="C3765" s="3">
        <v>45188</v>
      </c>
      <c r="D3765" s="4">
        <v>3</v>
      </c>
      <c r="E3765" s="3">
        <v>45190</v>
      </c>
      <c r="F3765" s="3">
        <v>45192</v>
      </c>
      <c r="G3765" s="3">
        <v>25442</v>
      </c>
      <c r="H3765" s="2" t="s">
        <v>9880</v>
      </c>
      <c r="I3765" s="2" t="s">
        <v>9884</v>
      </c>
      <c r="J3765" s="2" t="s">
        <v>9903</v>
      </c>
      <c r="K3765" s="2" t="s">
        <v>9907</v>
      </c>
      <c r="L3765" s="2" t="s">
        <v>9931</v>
      </c>
      <c r="M3765" s="2">
        <v>7</v>
      </c>
      <c r="N3765" s="2">
        <v>11605.16</v>
      </c>
      <c r="O3765" s="2">
        <v>81236.12</v>
      </c>
      <c r="P3765" s="2">
        <v>19.14</v>
      </c>
      <c r="Q3765" s="2">
        <v>65687.53</v>
      </c>
      <c r="R3765" s="2">
        <v>5</v>
      </c>
      <c r="S3765" s="2">
        <f t="shared" si="174"/>
        <v>4</v>
      </c>
      <c r="T3765" s="2">
        <f t="shared" si="175"/>
        <v>-1</v>
      </c>
      <c r="U3765" s="6">
        <f t="shared" si="176"/>
        <v>54.063620071684589</v>
      </c>
    </row>
    <row r="3766" spans="1:21" x14ac:dyDescent="0.3">
      <c r="A3766" s="2" t="s">
        <v>3781</v>
      </c>
      <c r="B3766" s="2" t="s">
        <v>8703</v>
      </c>
      <c r="C3766" s="3">
        <v>45505</v>
      </c>
      <c r="D3766" s="4">
        <v>10</v>
      </c>
      <c r="E3766" s="3">
        <v>45508</v>
      </c>
      <c r="F3766" s="3">
        <v>45511</v>
      </c>
      <c r="G3766" s="3">
        <v>22347</v>
      </c>
      <c r="H3766" s="2" t="s">
        <v>9879</v>
      </c>
      <c r="I3766" s="2" t="s">
        <v>9893</v>
      </c>
      <c r="J3766" s="2" t="s">
        <v>9906</v>
      </c>
      <c r="K3766" s="2" t="s">
        <v>9911</v>
      </c>
      <c r="L3766" s="2" t="s">
        <v>9936</v>
      </c>
      <c r="M3766" s="2">
        <v>5</v>
      </c>
      <c r="N3766" s="2">
        <v>49158.82</v>
      </c>
      <c r="O3766" s="2">
        <v>245794.1</v>
      </c>
      <c r="P3766" s="2">
        <v>14.44</v>
      </c>
      <c r="Q3766" s="2">
        <v>210301.43</v>
      </c>
      <c r="R3766" s="2">
        <v>1</v>
      </c>
      <c r="S3766" s="2">
        <f t="shared" si="174"/>
        <v>6</v>
      </c>
      <c r="T3766" s="2">
        <f t="shared" si="175"/>
        <v>4</v>
      </c>
      <c r="U3766" s="6">
        <f t="shared" si="176"/>
        <v>63.403148528405204</v>
      </c>
    </row>
    <row r="3767" spans="1:21" x14ac:dyDescent="0.3">
      <c r="A3767" s="2" t="s">
        <v>3782</v>
      </c>
      <c r="B3767" s="2" t="s">
        <v>8704</v>
      </c>
      <c r="C3767" s="3">
        <v>45405</v>
      </c>
      <c r="D3767" s="4">
        <v>3</v>
      </c>
      <c r="E3767" s="3">
        <v>45407</v>
      </c>
      <c r="F3767" s="3">
        <v>45410</v>
      </c>
      <c r="G3767" s="3">
        <v>34676</v>
      </c>
      <c r="H3767" s="2" t="s">
        <v>9880</v>
      </c>
      <c r="I3767" s="2" t="s">
        <v>9884</v>
      </c>
      <c r="J3767" s="2" t="s">
        <v>9905</v>
      </c>
      <c r="K3767" s="2" t="s">
        <v>9910</v>
      </c>
      <c r="L3767" s="2" t="s">
        <v>9925</v>
      </c>
      <c r="M3767" s="2">
        <v>4</v>
      </c>
      <c r="N3767" s="2">
        <v>11714.67</v>
      </c>
      <c r="O3767" s="2">
        <v>46858.68</v>
      </c>
      <c r="P3767" s="2">
        <v>3.58</v>
      </c>
      <c r="Q3767" s="2">
        <v>45181.14</v>
      </c>
      <c r="R3767" s="2">
        <v>4</v>
      </c>
      <c r="S3767" s="2">
        <f t="shared" si="174"/>
        <v>5</v>
      </c>
      <c r="T3767" s="2">
        <f t="shared" si="175"/>
        <v>-2</v>
      </c>
      <c r="U3767" s="6">
        <f t="shared" si="176"/>
        <v>29.373752539079749</v>
      </c>
    </row>
    <row r="3768" spans="1:21" x14ac:dyDescent="0.3">
      <c r="A3768" s="2" t="s">
        <v>3783</v>
      </c>
      <c r="B3768" s="2" t="s">
        <v>8705</v>
      </c>
      <c r="C3768" s="3">
        <v>45400</v>
      </c>
      <c r="D3768" s="4">
        <v>6</v>
      </c>
      <c r="E3768" s="3">
        <v>45405</v>
      </c>
      <c r="F3768" s="3">
        <v>45410</v>
      </c>
      <c r="G3768" s="3">
        <v>37104</v>
      </c>
      <c r="H3768" s="2" t="s">
        <v>9880</v>
      </c>
      <c r="I3768" s="2" t="s">
        <v>9884</v>
      </c>
      <c r="J3768" s="2" t="s">
        <v>9906</v>
      </c>
      <c r="K3768" s="2" t="s">
        <v>9911</v>
      </c>
      <c r="L3768" s="2" t="s">
        <v>9919</v>
      </c>
      <c r="M3768" s="2">
        <v>6</v>
      </c>
      <c r="N3768" s="2">
        <v>30209.11</v>
      </c>
      <c r="O3768" s="2">
        <v>181254.66</v>
      </c>
      <c r="P3768" s="2">
        <v>24.63</v>
      </c>
      <c r="Q3768" s="2">
        <v>136611.64000000001</v>
      </c>
      <c r="R3768" s="2">
        <v>5</v>
      </c>
      <c r="S3768" s="2">
        <f t="shared" si="174"/>
        <v>10</v>
      </c>
      <c r="T3768" s="2">
        <f t="shared" si="175"/>
        <v>-4</v>
      </c>
      <c r="U3768" s="6">
        <f t="shared" si="176"/>
        <v>22.713210130047912</v>
      </c>
    </row>
    <row r="3769" spans="1:21" x14ac:dyDescent="0.3">
      <c r="A3769" s="2" t="s">
        <v>3784</v>
      </c>
      <c r="B3769" s="2" t="s">
        <v>6753</v>
      </c>
      <c r="C3769" s="3">
        <v>45253</v>
      </c>
      <c r="D3769" s="4">
        <v>6</v>
      </c>
      <c r="E3769" s="3">
        <v>45256</v>
      </c>
      <c r="F3769" s="3">
        <v>45259</v>
      </c>
      <c r="G3769" s="3">
        <v>23742</v>
      </c>
      <c r="H3769" s="2" t="s">
        <v>9879</v>
      </c>
      <c r="I3769" s="2" t="s">
        <v>9883</v>
      </c>
      <c r="J3769" s="2" t="s">
        <v>9903</v>
      </c>
      <c r="K3769" s="2" t="s">
        <v>9907</v>
      </c>
      <c r="L3769" s="2" t="s">
        <v>9932</v>
      </c>
      <c r="M3769" s="2">
        <v>8</v>
      </c>
      <c r="N3769" s="2">
        <v>21832.15</v>
      </c>
      <c r="O3769" s="2">
        <v>174657.2</v>
      </c>
      <c r="P3769" s="2">
        <v>0.4</v>
      </c>
      <c r="Q3769" s="2">
        <v>173958.57</v>
      </c>
      <c r="R3769" s="2">
        <v>4</v>
      </c>
      <c r="S3769" s="2">
        <f t="shared" si="174"/>
        <v>6</v>
      </c>
      <c r="T3769" s="2">
        <f t="shared" si="175"/>
        <v>0</v>
      </c>
      <c r="U3769" s="6">
        <f t="shared" si="176"/>
        <v>58.893908281998634</v>
      </c>
    </row>
    <row r="3770" spans="1:21" x14ac:dyDescent="0.3">
      <c r="A3770" s="2" t="s">
        <v>3785</v>
      </c>
      <c r="B3770" s="2" t="s">
        <v>8706</v>
      </c>
      <c r="C3770" s="3">
        <v>45221</v>
      </c>
      <c r="D3770" s="4">
        <v>6</v>
      </c>
      <c r="E3770" s="3">
        <v>45225</v>
      </c>
      <c r="F3770" s="3">
        <v>45228</v>
      </c>
      <c r="G3770" s="3">
        <v>23351</v>
      </c>
      <c r="H3770" s="2" t="s">
        <v>9879</v>
      </c>
      <c r="I3770" s="2" t="s">
        <v>9896</v>
      </c>
      <c r="J3770" s="2" t="s">
        <v>9905</v>
      </c>
      <c r="K3770" s="2" t="s">
        <v>9910</v>
      </c>
      <c r="L3770" s="2" t="s">
        <v>9917</v>
      </c>
      <c r="M3770" s="2">
        <v>5</v>
      </c>
      <c r="N3770" s="2">
        <v>4035.33</v>
      </c>
      <c r="O3770" s="2">
        <v>20176.650000000001</v>
      </c>
      <c r="P3770" s="2">
        <v>29.96</v>
      </c>
      <c r="Q3770" s="2">
        <v>14131.73</v>
      </c>
      <c r="R3770" s="2">
        <v>2</v>
      </c>
      <c r="S3770" s="2">
        <f t="shared" si="174"/>
        <v>7</v>
      </c>
      <c r="T3770" s="2">
        <f t="shared" si="175"/>
        <v>-1</v>
      </c>
      <c r="U3770" s="6">
        <f t="shared" si="176"/>
        <v>59.877468581687616</v>
      </c>
    </row>
    <row r="3771" spans="1:21" x14ac:dyDescent="0.3">
      <c r="A3771" s="2" t="s">
        <v>3786</v>
      </c>
      <c r="B3771" s="2" t="s">
        <v>8707</v>
      </c>
      <c r="C3771" s="3">
        <v>45258</v>
      </c>
      <c r="D3771" s="4">
        <v>9</v>
      </c>
      <c r="E3771" s="3">
        <v>45260</v>
      </c>
      <c r="F3771" s="3">
        <v>45265</v>
      </c>
      <c r="G3771" s="3">
        <v>34327</v>
      </c>
      <c r="H3771" s="2" t="s">
        <v>9882</v>
      </c>
      <c r="I3771" s="2" t="s">
        <v>9898</v>
      </c>
      <c r="J3771" s="2" t="s">
        <v>9903</v>
      </c>
      <c r="K3771" s="2" t="s">
        <v>9907</v>
      </c>
      <c r="L3771" s="2" t="s">
        <v>9913</v>
      </c>
      <c r="M3771" s="2">
        <v>1</v>
      </c>
      <c r="N3771" s="2">
        <v>38508.31</v>
      </c>
      <c r="O3771" s="2">
        <v>38508.31</v>
      </c>
      <c r="P3771" s="2">
        <v>4.76</v>
      </c>
      <c r="Q3771" s="2">
        <v>36675.31</v>
      </c>
      <c r="R3771" s="2">
        <v>3</v>
      </c>
      <c r="S3771" s="2">
        <f t="shared" si="174"/>
        <v>7</v>
      </c>
      <c r="T3771" s="2">
        <f t="shared" si="175"/>
        <v>2</v>
      </c>
      <c r="U3771" s="6">
        <f t="shared" si="176"/>
        <v>29.929429429429426</v>
      </c>
    </row>
    <row r="3772" spans="1:21" x14ac:dyDescent="0.3">
      <c r="A3772" s="2" t="s">
        <v>3787</v>
      </c>
      <c r="B3772" s="2" t="s">
        <v>8708</v>
      </c>
      <c r="C3772" s="3">
        <v>45255</v>
      </c>
      <c r="D3772" s="4">
        <v>5</v>
      </c>
      <c r="E3772" s="3">
        <v>45256</v>
      </c>
      <c r="F3772" s="3">
        <v>45258</v>
      </c>
      <c r="G3772" s="3">
        <v>30120</v>
      </c>
      <c r="H3772" s="2" t="s">
        <v>9882</v>
      </c>
      <c r="I3772" s="2" t="s">
        <v>9902</v>
      </c>
      <c r="J3772" s="2" t="s">
        <v>9903</v>
      </c>
      <c r="K3772" s="2" t="s">
        <v>9908</v>
      </c>
      <c r="L3772" s="2" t="s">
        <v>9934</v>
      </c>
      <c r="M3772" s="2">
        <v>9</v>
      </c>
      <c r="N3772" s="2">
        <v>759.05</v>
      </c>
      <c r="O3772" s="2">
        <v>6831.45</v>
      </c>
      <c r="P3772" s="2">
        <v>21.15</v>
      </c>
      <c r="Q3772" s="2">
        <v>5386.6</v>
      </c>
      <c r="R3772" s="2">
        <v>5</v>
      </c>
      <c r="S3772" s="2">
        <f t="shared" si="174"/>
        <v>3</v>
      </c>
      <c r="T3772" s="2">
        <f t="shared" si="175"/>
        <v>2</v>
      </c>
      <c r="U3772" s="6">
        <f t="shared" si="176"/>
        <v>41.438722294654497</v>
      </c>
    </row>
    <row r="3773" spans="1:21" x14ac:dyDescent="0.3">
      <c r="A3773" s="2" t="s">
        <v>3788</v>
      </c>
      <c r="B3773" s="2" t="s">
        <v>8709</v>
      </c>
      <c r="C3773" s="3">
        <v>45763</v>
      </c>
      <c r="D3773" s="4">
        <v>6</v>
      </c>
      <c r="E3773" s="3">
        <v>45767</v>
      </c>
      <c r="F3773" s="3">
        <v>45768</v>
      </c>
      <c r="G3773" s="3">
        <v>29480</v>
      </c>
      <c r="H3773" s="2" t="s">
        <v>9880</v>
      </c>
      <c r="I3773" s="2" t="s">
        <v>9897</v>
      </c>
      <c r="J3773" s="2" t="s">
        <v>9906</v>
      </c>
      <c r="K3773" s="2" t="s">
        <v>9911</v>
      </c>
      <c r="L3773" s="2" t="s">
        <v>9922</v>
      </c>
      <c r="M3773" s="2">
        <v>5</v>
      </c>
      <c r="N3773" s="2">
        <v>1618.15</v>
      </c>
      <c r="O3773" s="2">
        <v>8090.75</v>
      </c>
      <c r="P3773" s="2">
        <v>21.44</v>
      </c>
      <c r="Q3773" s="2">
        <v>6356.09</v>
      </c>
      <c r="R3773" s="2">
        <v>3</v>
      </c>
      <c r="S3773" s="2">
        <f t="shared" si="174"/>
        <v>5</v>
      </c>
      <c r="T3773" s="2">
        <f t="shared" si="175"/>
        <v>1</v>
      </c>
      <c r="U3773" s="6">
        <f t="shared" si="176"/>
        <v>44.579097726461136</v>
      </c>
    </row>
    <row r="3774" spans="1:21" x14ac:dyDescent="0.3">
      <c r="A3774" s="2" t="s">
        <v>3789</v>
      </c>
      <c r="B3774" s="2" t="s">
        <v>8710</v>
      </c>
      <c r="C3774" s="3">
        <v>45357</v>
      </c>
      <c r="D3774" s="4">
        <v>3</v>
      </c>
      <c r="E3774" s="3">
        <v>45359</v>
      </c>
      <c r="F3774" s="3">
        <v>45360</v>
      </c>
      <c r="G3774" s="3">
        <v>23433</v>
      </c>
      <c r="H3774" s="2" t="s">
        <v>9880</v>
      </c>
      <c r="I3774" s="2" t="s">
        <v>9889</v>
      </c>
      <c r="J3774" s="2" t="s">
        <v>9903</v>
      </c>
      <c r="K3774" s="2" t="s">
        <v>9907</v>
      </c>
      <c r="L3774" s="2" t="s">
        <v>9931</v>
      </c>
      <c r="M3774" s="2">
        <v>3</v>
      </c>
      <c r="N3774" s="2">
        <v>46609.25</v>
      </c>
      <c r="O3774" s="2">
        <v>139827.75</v>
      </c>
      <c r="P3774" s="2">
        <v>27.63</v>
      </c>
      <c r="Q3774" s="2">
        <v>101193.34</v>
      </c>
      <c r="R3774" s="2">
        <v>4</v>
      </c>
      <c r="S3774" s="2">
        <f t="shared" si="174"/>
        <v>3</v>
      </c>
      <c r="T3774" s="2">
        <f t="shared" si="175"/>
        <v>0</v>
      </c>
      <c r="U3774" s="6">
        <f t="shared" si="176"/>
        <v>60.022620169651269</v>
      </c>
    </row>
    <row r="3775" spans="1:21" x14ac:dyDescent="0.3">
      <c r="A3775" s="2" t="s">
        <v>3790</v>
      </c>
      <c r="B3775" s="2" t="s">
        <v>8711</v>
      </c>
      <c r="C3775" s="3">
        <v>45306</v>
      </c>
      <c r="D3775" s="4">
        <v>4</v>
      </c>
      <c r="E3775" s="3">
        <v>45310</v>
      </c>
      <c r="F3775" s="3">
        <v>45314</v>
      </c>
      <c r="G3775" s="3">
        <v>35613</v>
      </c>
      <c r="H3775" s="2" t="s">
        <v>9879</v>
      </c>
      <c r="I3775" s="2" t="s">
        <v>9883</v>
      </c>
      <c r="J3775" s="2" t="s">
        <v>9903</v>
      </c>
      <c r="K3775" s="2" t="s">
        <v>9908</v>
      </c>
      <c r="L3775" s="2" t="s">
        <v>9921</v>
      </c>
      <c r="M3775" s="2">
        <v>1</v>
      </c>
      <c r="N3775" s="2">
        <v>18738.52</v>
      </c>
      <c r="O3775" s="2">
        <v>18738.52</v>
      </c>
      <c r="P3775" s="2">
        <v>17.12</v>
      </c>
      <c r="Q3775" s="2">
        <v>15530.49</v>
      </c>
      <c r="R3775" s="2">
        <v>5</v>
      </c>
      <c r="S3775" s="2">
        <f t="shared" si="174"/>
        <v>8</v>
      </c>
      <c r="T3775" s="2">
        <f t="shared" si="175"/>
        <v>-4</v>
      </c>
      <c r="U3775" s="6">
        <f t="shared" si="176"/>
        <v>26.537987679671456</v>
      </c>
    </row>
    <row r="3776" spans="1:21" x14ac:dyDescent="0.3">
      <c r="A3776" s="2" t="s">
        <v>3791</v>
      </c>
      <c r="B3776" s="2" t="s">
        <v>8712</v>
      </c>
      <c r="C3776" s="3">
        <v>45837</v>
      </c>
      <c r="D3776" s="4">
        <v>6</v>
      </c>
      <c r="E3776" s="3">
        <v>45841</v>
      </c>
      <c r="F3776" s="3">
        <v>45844</v>
      </c>
      <c r="G3776" s="3">
        <v>27651</v>
      </c>
      <c r="H3776" s="2" t="s">
        <v>9881</v>
      </c>
      <c r="I3776" s="2" t="s">
        <v>9894</v>
      </c>
      <c r="J3776" s="2" t="s">
        <v>9904</v>
      </c>
      <c r="K3776" s="2" t="s">
        <v>9909</v>
      </c>
      <c r="L3776" s="2" t="s">
        <v>9916</v>
      </c>
      <c r="M3776" s="2">
        <v>4</v>
      </c>
      <c r="N3776" s="2">
        <v>45889.34</v>
      </c>
      <c r="O3776" s="2">
        <v>183557.36</v>
      </c>
      <c r="P3776" s="2">
        <v>20.27</v>
      </c>
      <c r="Q3776" s="2">
        <v>146350.28</v>
      </c>
      <c r="R3776" s="2">
        <v>3</v>
      </c>
      <c r="S3776" s="2">
        <f t="shared" si="174"/>
        <v>7</v>
      </c>
      <c r="T3776" s="2">
        <f t="shared" si="175"/>
        <v>-1</v>
      </c>
      <c r="U3776" s="6">
        <f t="shared" si="176"/>
        <v>49.789886192828</v>
      </c>
    </row>
    <row r="3777" spans="1:21" x14ac:dyDescent="0.3">
      <c r="A3777" s="2" t="s">
        <v>3792</v>
      </c>
      <c r="B3777" s="2" t="s">
        <v>8713</v>
      </c>
      <c r="C3777" s="3">
        <v>45815</v>
      </c>
      <c r="D3777" s="4">
        <v>10</v>
      </c>
      <c r="E3777" s="3">
        <v>45820</v>
      </c>
      <c r="F3777" s="3">
        <v>45821</v>
      </c>
      <c r="G3777" s="3">
        <v>37293</v>
      </c>
      <c r="H3777" s="2" t="s">
        <v>9879</v>
      </c>
      <c r="I3777" s="2" t="s">
        <v>9883</v>
      </c>
      <c r="J3777" s="2" t="s">
        <v>9906</v>
      </c>
      <c r="K3777" s="2" t="s">
        <v>9911</v>
      </c>
      <c r="L3777" s="2" t="s">
        <v>9919</v>
      </c>
      <c r="M3777" s="2">
        <v>9</v>
      </c>
      <c r="N3777" s="2">
        <v>12854.02</v>
      </c>
      <c r="O3777" s="2">
        <v>115686.18</v>
      </c>
      <c r="P3777" s="2">
        <v>25.48</v>
      </c>
      <c r="Q3777" s="2">
        <v>86209.34</v>
      </c>
      <c r="R3777" s="2">
        <v>5</v>
      </c>
      <c r="S3777" s="2">
        <f t="shared" si="174"/>
        <v>6</v>
      </c>
      <c r="T3777" s="2">
        <f t="shared" si="175"/>
        <v>4</v>
      </c>
      <c r="U3777" s="6">
        <f t="shared" si="176"/>
        <v>23.331964407939768</v>
      </c>
    </row>
    <row r="3778" spans="1:21" x14ac:dyDescent="0.3">
      <c r="A3778" s="2" t="s">
        <v>3793</v>
      </c>
      <c r="B3778" s="2" t="s">
        <v>8714</v>
      </c>
      <c r="C3778" s="3">
        <v>45440</v>
      </c>
      <c r="D3778" s="4">
        <v>5</v>
      </c>
      <c r="E3778" s="3">
        <v>45444</v>
      </c>
      <c r="F3778" s="3">
        <v>45449</v>
      </c>
      <c r="G3778" s="3">
        <v>28420</v>
      </c>
      <c r="H3778" s="2" t="s">
        <v>9879</v>
      </c>
      <c r="I3778" s="2" t="s">
        <v>9893</v>
      </c>
      <c r="J3778" s="2" t="s">
        <v>9906</v>
      </c>
      <c r="K3778" s="2" t="s">
        <v>9911</v>
      </c>
      <c r="L3778" s="2" t="s">
        <v>9926</v>
      </c>
      <c r="M3778" s="2">
        <v>5</v>
      </c>
      <c r="N3778" s="2">
        <v>2432.2199999999998</v>
      </c>
      <c r="O3778" s="2">
        <v>12161.1</v>
      </c>
      <c r="P3778" s="2">
        <v>26.44</v>
      </c>
      <c r="Q3778" s="2">
        <v>8945.7099999999991</v>
      </c>
      <c r="R3778" s="2">
        <v>5</v>
      </c>
      <c r="S3778" s="2">
        <f t="shared" si="174"/>
        <v>9</v>
      </c>
      <c r="T3778" s="2">
        <f t="shared" si="175"/>
        <v>-4</v>
      </c>
      <c r="U3778" s="6">
        <f t="shared" si="176"/>
        <v>46.598220396988367</v>
      </c>
    </row>
    <row r="3779" spans="1:21" x14ac:dyDescent="0.3">
      <c r="A3779" s="2" t="s">
        <v>3794</v>
      </c>
      <c r="B3779" s="2" t="s">
        <v>8715</v>
      </c>
      <c r="C3779" s="3">
        <v>45417</v>
      </c>
      <c r="D3779" s="4">
        <v>10</v>
      </c>
      <c r="E3779" s="3">
        <v>45422</v>
      </c>
      <c r="F3779" s="3">
        <v>45423</v>
      </c>
      <c r="G3779" s="3">
        <v>25579</v>
      </c>
      <c r="H3779" s="2" t="s">
        <v>9880</v>
      </c>
      <c r="I3779" s="2" t="s">
        <v>9892</v>
      </c>
      <c r="J3779" s="2" t="s">
        <v>9906</v>
      </c>
      <c r="K3779" s="2" t="s">
        <v>9911</v>
      </c>
      <c r="L3779" s="2" t="s">
        <v>9936</v>
      </c>
      <c r="M3779" s="2">
        <v>9</v>
      </c>
      <c r="N3779" s="2">
        <v>45974.58</v>
      </c>
      <c r="O3779" s="2">
        <v>413771.22</v>
      </c>
      <c r="P3779" s="2">
        <v>11.48</v>
      </c>
      <c r="Q3779" s="2">
        <v>366270.28</v>
      </c>
      <c r="R3779" s="2">
        <v>5</v>
      </c>
      <c r="S3779" s="2">
        <f t="shared" ref="S3779:S3842" si="177">_xlfn.DAYS(F3779,C3779)</f>
        <v>6</v>
      </c>
      <c r="T3779" s="2">
        <f t="shared" ref="T3779:T3842" si="178">D3779-S3779</f>
        <v>4</v>
      </c>
      <c r="U3779" s="6">
        <f t="shared" ref="U3779:U3842" si="179">YEARFRAC(G3779,C3779,1)</f>
        <v>54.312808004380507</v>
      </c>
    </row>
    <row r="3780" spans="1:21" x14ac:dyDescent="0.3">
      <c r="A3780" s="2" t="s">
        <v>3795</v>
      </c>
      <c r="B3780" s="2" t="s">
        <v>8716</v>
      </c>
      <c r="C3780" s="3">
        <v>45691</v>
      </c>
      <c r="D3780" s="4">
        <v>8</v>
      </c>
      <c r="E3780" s="3">
        <v>45696</v>
      </c>
      <c r="F3780" s="3">
        <v>45699</v>
      </c>
      <c r="G3780" s="3">
        <v>27131</v>
      </c>
      <c r="H3780" s="2" t="s">
        <v>9881</v>
      </c>
      <c r="I3780" s="2" t="s">
        <v>9891</v>
      </c>
      <c r="J3780" s="2" t="s">
        <v>9903</v>
      </c>
      <c r="K3780" s="2" t="s">
        <v>9908</v>
      </c>
      <c r="L3780" s="2" t="s">
        <v>9934</v>
      </c>
      <c r="M3780" s="2">
        <v>4</v>
      </c>
      <c r="N3780" s="2">
        <v>4372.8</v>
      </c>
      <c r="O3780" s="2">
        <v>17491.2</v>
      </c>
      <c r="P3780" s="2">
        <v>28.99</v>
      </c>
      <c r="Q3780" s="2">
        <v>12420.5</v>
      </c>
      <c r="R3780" s="2">
        <v>2</v>
      </c>
      <c r="S3780" s="2">
        <f t="shared" si="177"/>
        <v>8</v>
      </c>
      <c r="T3780" s="2">
        <f t="shared" si="178"/>
        <v>0</v>
      </c>
      <c r="U3780" s="6">
        <f t="shared" si="179"/>
        <v>50.814510609171798</v>
      </c>
    </row>
    <row r="3781" spans="1:21" x14ac:dyDescent="0.3">
      <c r="A3781" s="2" t="s">
        <v>3796</v>
      </c>
      <c r="B3781" s="2" t="s">
        <v>8717</v>
      </c>
      <c r="C3781" s="3">
        <v>45632</v>
      </c>
      <c r="D3781" s="4">
        <v>3</v>
      </c>
      <c r="E3781" s="3">
        <v>45635</v>
      </c>
      <c r="F3781" s="3">
        <v>45636</v>
      </c>
      <c r="G3781" s="3">
        <v>24198</v>
      </c>
      <c r="H3781" s="2" t="s">
        <v>9881</v>
      </c>
      <c r="I3781" s="2" t="s">
        <v>9890</v>
      </c>
      <c r="J3781" s="2" t="s">
        <v>9904</v>
      </c>
      <c r="K3781" s="2" t="s">
        <v>9909</v>
      </c>
      <c r="L3781" s="2" t="s">
        <v>9927</v>
      </c>
      <c r="M3781" s="2">
        <v>6</v>
      </c>
      <c r="N3781" s="2">
        <v>14623.18</v>
      </c>
      <c r="O3781" s="2">
        <v>87739.08</v>
      </c>
      <c r="P3781" s="2">
        <v>14.25</v>
      </c>
      <c r="Q3781" s="2">
        <v>75236.259999999995</v>
      </c>
      <c r="R3781" s="2">
        <v>1</v>
      </c>
      <c r="S3781" s="2">
        <f t="shared" si="177"/>
        <v>4</v>
      </c>
      <c r="T3781" s="2">
        <f t="shared" si="178"/>
        <v>-1</v>
      </c>
      <c r="U3781" s="6">
        <f t="shared" si="179"/>
        <v>58.682412993039442</v>
      </c>
    </row>
    <row r="3782" spans="1:21" x14ac:dyDescent="0.3">
      <c r="A3782" s="2" t="s">
        <v>3797</v>
      </c>
      <c r="B3782" s="2" t="s">
        <v>8718</v>
      </c>
      <c r="C3782" s="3">
        <v>45481</v>
      </c>
      <c r="D3782" s="4">
        <v>9</v>
      </c>
      <c r="E3782" s="3">
        <v>45482</v>
      </c>
      <c r="F3782" s="3">
        <v>45487</v>
      </c>
      <c r="G3782" s="3">
        <v>33849</v>
      </c>
      <c r="H3782" s="2" t="s">
        <v>9879</v>
      </c>
      <c r="I3782" s="2" t="s">
        <v>9900</v>
      </c>
      <c r="J3782" s="2" t="s">
        <v>9903</v>
      </c>
      <c r="K3782" s="2" t="s">
        <v>9908</v>
      </c>
      <c r="L3782" s="2" t="s">
        <v>9915</v>
      </c>
      <c r="M3782" s="2">
        <v>5</v>
      </c>
      <c r="N3782" s="2">
        <v>10624.96</v>
      </c>
      <c r="O3782" s="2">
        <v>53124.800000000003</v>
      </c>
      <c r="P3782" s="2">
        <v>5.38</v>
      </c>
      <c r="Q3782" s="2">
        <v>50266.69</v>
      </c>
      <c r="R3782" s="2">
        <v>4</v>
      </c>
      <c r="S3782" s="2">
        <f t="shared" si="177"/>
        <v>6</v>
      </c>
      <c r="T3782" s="2">
        <f t="shared" si="178"/>
        <v>3</v>
      </c>
      <c r="U3782" s="6">
        <f t="shared" si="179"/>
        <v>31.844698855151819</v>
      </c>
    </row>
    <row r="3783" spans="1:21" x14ac:dyDescent="0.3">
      <c r="A3783" s="2" t="s">
        <v>3798</v>
      </c>
      <c r="B3783" s="2" t="s">
        <v>8719</v>
      </c>
      <c r="C3783" s="3">
        <v>45152</v>
      </c>
      <c r="D3783" s="4">
        <v>6</v>
      </c>
      <c r="E3783" s="3">
        <v>45156</v>
      </c>
      <c r="F3783" s="3">
        <v>45161</v>
      </c>
      <c r="G3783" s="3">
        <v>29124</v>
      </c>
      <c r="H3783" s="2" t="s">
        <v>9880</v>
      </c>
      <c r="I3783" s="2" t="s">
        <v>9901</v>
      </c>
      <c r="J3783" s="2" t="s">
        <v>9906</v>
      </c>
      <c r="K3783" s="2" t="s">
        <v>9911</v>
      </c>
      <c r="L3783" s="2" t="s">
        <v>9926</v>
      </c>
      <c r="M3783" s="2">
        <v>4</v>
      </c>
      <c r="N3783" s="2">
        <v>39349.879999999997</v>
      </c>
      <c r="O3783" s="2">
        <v>157399.51999999999</v>
      </c>
      <c r="P3783" s="2">
        <v>17.059999999999999</v>
      </c>
      <c r="Q3783" s="2">
        <v>130547.16</v>
      </c>
      <c r="R3783" s="2">
        <v>5</v>
      </c>
      <c r="S3783" s="2">
        <f t="shared" si="177"/>
        <v>9</v>
      </c>
      <c r="T3783" s="2">
        <f t="shared" si="178"/>
        <v>-3</v>
      </c>
      <c r="U3783" s="6">
        <f t="shared" si="179"/>
        <v>43.882939888050615</v>
      </c>
    </row>
    <row r="3784" spans="1:21" x14ac:dyDescent="0.3">
      <c r="A3784" s="2" t="s">
        <v>3799</v>
      </c>
      <c r="B3784" s="2" t="s">
        <v>8720</v>
      </c>
      <c r="C3784" s="3">
        <v>45784</v>
      </c>
      <c r="D3784" s="4">
        <v>3</v>
      </c>
      <c r="E3784" s="3">
        <v>45787</v>
      </c>
      <c r="F3784" s="3">
        <v>45790</v>
      </c>
      <c r="G3784" s="3">
        <v>31191</v>
      </c>
      <c r="H3784" s="2" t="s">
        <v>9882</v>
      </c>
      <c r="I3784" s="2" t="s">
        <v>9887</v>
      </c>
      <c r="J3784" s="2" t="s">
        <v>9903</v>
      </c>
      <c r="K3784" s="2" t="s">
        <v>9908</v>
      </c>
      <c r="L3784" s="2" t="s">
        <v>9921</v>
      </c>
      <c r="M3784" s="2">
        <v>4</v>
      </c>
      <c r="N3784" s="2">
        <v>13045.01</v>
      </c>
      <c r="O3784" s="2">
        <v>52180.04</v>
      </c>
      <c r="P3784" s="2">
        <v>13.48</v>
      </c>
      <c r="Q3784" s="2">
        <v>45146.17</v>
      </c>
      <c r="R3784" s="2">
        <v>3</v>
      </c>
      <c r="S3784" s="2">
        <f t="shared" si="177"/>
        <v>6</v>
      </c>
      <c r="T3784" s="2">
        <f t="shared" si="178"/>
        <v>-3</v>
      </c>
      <c r="U3784" s="6">
        <f t="shared" si="179"/>
        <v>39.95412353923205</v>
      </c>
    </row>
    <row r="3785" spans="1:21" x14ac:dyDescent="0.3">
      <c r="A3785" s="2" t="s">
        <v>3800</v>
      </c>
      <c r="B3785" s="2" t="s">
        <v>8721</v>
      </c>
      <c r="C3785" s="3">
        <v>45405</v>
      </c>
      <c r="D3785" s="4">
        <v>9</v>
      </c>
      <c r="E3785" s="3">
        <v>45408</v>
      </c>
      <c r="F3785" s="3">
        <v>45411</v>
      </c>
      <c r="G3785" s="3">
        <v>35425</v>
      </c>
      <c r="H3785" s="2" t="s">
        <v>9880</v>
      </c>
      <c r="I3785" s="2" t="s">
        <v>9892</v>
      </c>
      <c r="J3785" s="2" t="s">
        <v>9904</v>
      </c>
      <c r="K3785" s="2" t="s">
        <v>9912</v>
      </c>
      <c r="L3785" s="2" t="s">
        <v>9920</v>
      </c>
      <c r="M3785" s="2">
        <v>9</v>
      </c>
      <c r="N3785" s="2">
        <v>37090.28</v>
      </c>
      <c r="O3785" s="2">
        <v>333812.52</v>
      </c>
      <c r="P3785" s="2">
        <v>6.15</v>
      </c>
      <c r="Q3785" s="2">
        <v>313283.05</v>
      </c>
      <c r="R3785" s="2">
        <v>5</v>
      </c>
      <c r="S3785" s="2">
        <f t="shared" si="177"/>
        <v>6</v>
      </c>
      <c r="T3785" s="2">
        <f t="shared" si="178"/>
        <v>3</v>
      </c>
      <c r="U3785" s="6">
        <f t="shared" si="179"/>
        <v>27.321816293778909</v>
      </c>
    </row>
    <row r="3786" spans="1:21" x14ac:dyDescent="0.3">
      <c r="A3786" s="2" t="s">
        <v>3801</v>
      </c>
      <c r="B3786" s="2" t="s">
        <v>8722</v>
      </c>
      <c r="C3786" s="3">
        <v>45680</v>
      </c>
      <c r="D3786" s="4">
        <v>3</v>
      </c>
      <c r="E3786" s="3">
        <v>45685</v>
      </c>
      <c r="F3786" s="3">
        <v>45687</v>
      </c>
      <c r="G3786" s="3">
        <v>38341</v>
      </c>
      <c r="H3786" s="2" t="s">
        <v>9882</v>
      </c>
      <c r="I3786" s="2" t="s">
        <v>9887</v>
      </c>
      <c r="J3786" s="2" t="s">
        <v>9906</v>
      </c>
      <c r="K3786" s="2" t="s">
        <v>9911</v>
      </c>
      <c r="L3786" s="2" t="s">
        <v>9922</v>
      </c>
      <c r="M3786" s="2">
        <v>10</v>
      </c>
      <c r="N3786" s="2">
        <v>44906.86</v>
      </c>
      <c r="O3786" s="2">
        <v>449068.6</v>
      </c>
      <c r="P3786" s="2">
        <v>24.02</v>
      </c>
      <c r="Q3786" s="2">
        <v>341202.32</v>
      </c>
      <c r="R3786" s="2">
        <v>5</v>
      </c>
      <c r="S3786" s="2">
        <f t="shared" si="177"/>
        <v>7</v>
      </c>
      <c r="T3786" s="2">
        <f t="shared" si="178"/>
        <v>-4</v>
      </c>
      <c r="U3786" s="6">
        <f t="shared" si="179"/>
        <v>20.091836734693878</v>
      </c>
    </row>
    <row r="3787" spans="1:21" x14ac:dyDescent="0.3">
      <c r="A3787" s="2" t="s">
        <v>3802</v>
      </c>
      <c r="B3787" s="2" t="s">
        <v>8723</v>
      </c>
      <c r="C3787" s="3">
        <v>45489</v>
      </c>
      <c r="D3787" s="4">
        <v>5</v>
      </c>
      <c r="E3787" s="3">
        <v>45494</v>
      </c>
      <c r="F3787" s="3">
        <v>45496</v>
      </c>
      <c r="G3787" s="3">
        <v>31182</v>
      </c>
      <c r="H3787" s="2" t="s">
        <v>9882</v>
      </c>
      <c r="I3787" s="2" t="s">
        <v>9898</v>
      </c>
      <c r="J3787" s="2" t="s">
        <v>9905</v>
      </c>
      <c r="K3787" s="2" t="s">
        <v>9910</v>
      </c>
      <c r="L3787" s="2" t="s">
        <v>9924</v>
      </c>
      <c r="M3787" s="2">
        <v>6</v>
      </c>
      <c r="N3787" s="2">
        <v>14491</v>
      </c>
      <c r="O3787" s="2">
        <v>86946</v>
      </c>
      <c r="P3787" s="2">
        <v>15.91</v>
      </c>
      <c r="Q3787" s="2">
        <v>73112.89</v>
      </c>
      <c r="R3787" s="2">
        <v>5</v>
      </c>
      <c r="S3787" s="2">
        <f t="shared" si="177"/>
        <v>7</v>
      </c>
      <c r="T3787" s="2">
        <f t="shared" si="178"/>
        <v>-2</v>
      </c>
      <c r="U3787" s="6">
        <f t="shared" si="179"/>
        <v>39.170431211498972</v>
      </c>
    </row>
    <row r="3788" spans="1:21" x14ac:dyDescent="0.3">
      <c r="A3788" s="2" t="s">
        <v>3803</v>
      </c>
      <c r="B3788" s="2" t="s">
        <v>8724</v>
      </c>
      <c r="C3788" s="3">
        <v>45688</v>
      </c>
      <c r="D3788" s="4">
        <v>3</v>
      </c>
      <c r="E3788" s="3">
        <v>45693</v>
      </c>
      <c r="F3788" s="3">
        <v>45696</v>
      </c>
      <c r="G3788" s="3">
        <v>33376</v>
      </c>
      <c r="H3788" s="2" t="s">
        <v>9881</v>
      </c>
      <c r="I3788" s="2" t="s">
        <v>9885</v>
      </c>
      <c r="J3788" s="2" t="s">
        <v>9903</v>
      </c>
      <c r="K3788" s="2" t="s">
        <v>9907</v>
      </c>
      <c r="L3788" s="2" t="s">
        <v>9913</v>
      </c>
      <c r="M3788" s="2">
        <v>3</v>
      </c>
      <c r="N3788" s="2">
        <v>18462.04</v>
      </c>
      <c r="O3788" s="2">
        <v>55386.12</v>
      </c>
      <c r="P3788" s="2">
        <v>17.28</v>
      </c>
      <c r="Q3788" s="2">
        <v>45815.4</v>
      </c>
      <c r="R3788" s="2">
        <v>3</v>
      </c>
      <c r="S3788" s="2">
        <f t="shared" si="177"/>
        <v>8</v>
      </c>
      <c r="T3788" s="2">
        <f t="shared" si="178"/>
        <v>-5</v>
      </c>
      <c r="U3788" s="6">
        <f t="shared" si="179"/>
        <v>33.707759699624532</v>
      </c>
    </row>
    <row r="3789" spans="1:21" x14ac:dyDescent="0.3">
      <c r="A3789" s="2" t="s">
        <v>3804</v>
      </c>
      <c r="B3789" s="2" t="s">
        <v>8725</v>
      </c>
      <c r="C3789" s="3">
        <v>45303</v>
      </c>
      <c r="D3789" s="4">
        <v>5</v>
      </c>
      <c r="E3789" s="3">
        <v>45304</v>
      </c>
      <c r="F3789" s="3">
        <v>45305</v>
      </c>
      <c r="G3789" s="3">
        <v>35461</v>
      </c>
      <c r="H3789" s="2" t="s">
        <v>9879</v>
      </c>
      <c r="I3789" s="2" t="s">
        <v>9886</v>
      </c>
      <c r="J3789" s="2" t="s">
        <v>9903</v>
      </c>
      <c r="K3789" s="2" t="s">
        <v>9908</v>
      </c>
      <c r="L3789" s="2" t="s">
        <v>9934</v>
      </c>
      <c r="M3789" s="2">
        <v>9</v>
      </c>
      <c r="N3789" s="2">
        <v>29076.31</v>
      </c>
      <c r="O3789" s="2">
        <v>261686.79</v>
      </c>
      <c r="P3789" s="2">
        <v>9.3800000000000008</v>
      </c>
      <c r="Q3789" s="2">
        <v>237140.57</v>
      </c>
      <c r="R3789" s="2">
        <v>3</v>
      </c>
      <c r="S3789" s="2">
        <f t="shared" si="177"/>
        <v>2</v>
      </c>
      <c r="T3789" s="2">
        <f t="shared" si="178"/>
        <v>3</v>
      </c>
      <c r="U3789" s="6">
        <f t="shared" si="179"/>
        <v>26.945927446954141</v>
      </c>
    </row>
    <row r="3790" spans="1:21" x14ac:dyDescent="0.3">
      <c r="A3790" s="2" t="s">
        <v>3805</v>
      </c>
      <c r="B3790" s="2" t="s">
        <v>8726</v>
      </c>
      <c r="C3790" s="3">
        <v>45248</v>
      </c>
      <c r="D3790" s="4">
        <v>8</v>
      </c>
      <c r="E3790" s="3">
        <v>45251</v>
      </c>
      <c r="F3790" s="3">
        <v>45253</v>
      </c>
      <c r="G3790" s="3">
        <v>34194</v>
      </c>
      <c r="H3790" s="2" t="s">
        <v>9879</v>
      </c>
      <c r="I3790" s="2" t="s">
        <v>9893</v>
      </c>
      <c r="J3790" s="2" t="s">
        <v>9906</v>
      </c>
      <c r="K3790" s="2" t="s">
        <v>9911</v>
      </c>
      <c r="L3790" s="2" t="s">
        <v>9926</v>
      </c>
      <c r="M3790" s="2">
        <v>2</v>
      </c>
      <c r="N3790" s="2">
        <v>43197.89</v>
      </c>
      <c r="O3790" s="2">
        <v>86395.78</v>
      </c>
      <c r="P3790" s="2">
        <v>3.95</v>
      </c>
      <c r="Q3790" s="2">
        <v>82983.149999999994</v>
      </c>
      <c r="R3790" s="2">
        <v>4</v>
      </c>
      <c r="S3790" s="2">
        <f t="shared" si="177"/>
        <v>5</v>
      </c>
      <c r="T3790" s="2">
        <f t="shared" si="178"/>
        <v>3</v>
      </c>
      <c r="U3790" s="6">
        <f t="shared" si="179"/>
        <v>30.266207383854439</v>
      </c>
    </row>
    <row r="3791" spans="1:21" x14ac:dyDescent="0.3">
      <c r="A3791" s="2" t="s">
        <v>3806</v>
      </c>
      <c r="B3791" s="2" t="s">
        <v>8727</v>
      </c>
      <c r="C3791" s="3">
        <v>45173</v>
      </c>
      <c r="D3791" s="4">
        <v>5</v>
      </c>
      <c r="E3791" s="3">
        <v>45174</v>
      </c>
      <c r="F3791" s="3">
        <v>45179</v>
      </c>
      <c r="G3791" s="3">
        <v>24438</v>
      </c>
      <c r="H3791" s="2" t="s">
        <v>9880</v>
      </c>
      <c r="I3791" s="2" t="s">
        <v>9892</v>
      </c>
      <c r="J3791" s="2" t="s">
        <v>9904</v>
      </c>
      <c r="K3791" s="2" t="s">
        <v>9912</v>
      </c>
      <c r="L3791" s="2" t="s">
        <v>9920</v>
      </c>
      <c r="M3791" s="2">
        <v>8</v>
      </c>
      <c r="N3791" s="2">
        <v>17152.63</v>
      </c>
      <c r="O3791" s="2">
        <v>137221.04</v>
      </c>
      <c r="P3791" s="2">
        <v>2.9</v>
      </c>
      <c r="Q3791" s="2">
        <v>133241.63</v>
      </c>
      <c r="R3791" s="2">
        <v>3</v>
      </c>
      <c r="S3791" s="2">
        <f t="shared" si="177"/>
        <v>6</v>
      </c>
      <c r="T3791" s="2">
        <f t="shared" si="178"/>
        <v>-1</v>
      </c>
      <c r="U3791" s="6">
        <f t="shared" si="179"/>
        <v>56.770675981873111</v>
      </c>
    </row>
    <row r="3792" spans="1:21" x14ac:dyDescent="0.3">
      <c r="A3792" s="2" t="s">
        <v>3807</v>
      </c>
      <c r="B3792" s="2" t="s">
        <v>8728</v>
      </c>
      <c r="C3792" s="3">
        <v>45861</v>
      </c>
      <c r="D3792" s="4">
        <v>8</v>
      </c>
      <c r="E3792" s="3">
        <v>45864</v>
      </c>
      <c r="F3792" s="3">
        <v>45869</v>
      </c>
      <c r="G3792" s="3">
        <v>23508</v>
      </c>
      <c r="H3792" s="2" t="s">
        <v>9879</v>
      </c>
      <c r="I3792" s="2" t="s">
        <v>9896</v>
      </c>
      <c r="J3792" s="2" t="s">
        <v>9904</v>
      </c>
      <c r="K3792" s="2" t="s">
        <v>9909</v>
      </c>
      <c r="L3792" s="2" t="s">
        <v>9916</v>
      </c>
      <c r="M3792" s="2">
        <v>10</v>
      </c>
      <c r="N3792" s="2">
        <v>33457.370000000003</v>
      </c>
      <c r="O3792" s="2">
        <v>334573.7</v>
      </c>
      <c r="P3792" s="2">
        <v>3.54</v>
      </c>
      <c r="Q3792" s="2">
        <v>322729.78999999998</v>
      </c>
      <c r="R3792" s="2">
        <v>5</v>
      </c>
      <c r="S3792" s="2">
        <f t="shared" si="177"/>
        <v>8</v>
      </c>
      <c r="T3792" s="2">
        <f t="shared" si="178"/>
        <v>0</v>
      </c>
      <c r="U3792" s="6">
        <f t="shared" si="179"/>
        <v>61.197827430892872</v>
      </c>
    </row>
    <row r="3793" spans="1:21" x14ac:dyDescent="0.3">
      <c r="A3793" s="2" t="s">
        <v>3808</v>
      </c>
      <c r="B3793" s="2" t="s">
        <v>8729</v>
      </c>
      <c r="C3793" s="3">
        <v>45536</v>
      </c>
      <c r="D3793" s="4">
        <v>7</v>
      </c>
      <c r="E3793" s="3">
        <v>45538</v>
      </c>
      <c r="F3793" s="3">
        <v>45539</v>
      </c>
      <c r="G3793" s="3">
        <v>25499</v>
      </c>
      <c r="H3793" s="2" t="s">
        <v>9880</v>
      </c>
      <c r="I3793" s="2" t="s">
        <v>9901</v>
      </c>
      <c r="J3793" s="2" t="s">
        <v>9904</v>
      </c>
      <c r="K3793" s="2" t="s">
        <v>9912</v>
      </c>
      <c r="L3793" s="2" t="s">
        <v>9930</v>
      </c>
      <c r="M3793" s="2">
        <v>9</v>
      </c>
      <c r="N3793" s="2">
        <v>25235.78</v>
      </c>
      <c r="O3793" s="2">
        <v>227122.02</v>
      </c>
      <c r="P3793" s="2">
        <v>8.3699999999999992</v>
      </c>
      <c r="Q3793" s="2">
        <v>208111.91</v>
      </c>
      <c r="R3793" s="2">
        <v>3</v>
      </c>
      <c r="S3793" s="2">
        <f t="shared" si="177"/>
        <v>3</v>
      </c>
      <c r="T3793" s="2">
        <f t="shared" si="178"/>
        <v>4</v>
      </c>
      <c r="U3793" s="6">
        <f t="shared" si="179"/>
        <v>54.858316221765911</v>
      </c>
    </row>
    <row r="3794" spans="1:21" x14ac:dyDescent="0.3">
      <c r="A3794" s="2" t="s">
        <v>3809</v>
      </c>
      <c r="B3794" s="2" t="s">
        <v>8730</v>
      </c>
      <c r="C3794" s="3">
        <v>45442</v>
      </c>
      <c r="D3794" s="4">
        <v>6</v>
      </c>
      <c r="E3794" s="3">
        <v>45444</v>
      </c>
      <c r="F3794" s="3">
        <v>45446</v>
      </c>
      <c r="G3794" s="3">
        <v>32168</v>
      </c>
      <c r="H3794" s="2" t="s">
        <v>9880</v>
      </c>
      <c r="I3794" s="2" t="s">
        <v>9892</v>
      </c>
      <c r="J3794" s="2" t="s">
        <v>9905</v>
      </c>
      <c r="K3794" s="2" t="s">
        <v>9910</v>
      </c>
      <c r="L3794" s="2" t="s">
        <v>9917</v>
      </c>
      <c r="M3794" s="2">
        <v>8</v>
      </c>
      <c r="N3794" s="2">
        <v>31407.72</v>
      </c>
      <c r="O3794" s="2">
        <v>251261.76</v>
      </c>
      <c r="P3794" s="2">
        <v>16.8</v>
      </c>
      <c r="Q3794" s="2">
        <v>209049.78</v>
      </c>
      <c r="R3794" s="2">
        <v>3</v>
      </c>
      <c r="S3794" s="2">
        <f t="shared" si="177"/>
        <v>4</v>
      </c>
      <c r="T3794" s="2">
        <f t="shared" si="178"/>
        <v>2</v>
      </c>
      <c r="U3794" s="6">
        <f t="shared" si="179"/>
        <v>36.340214576396598</v>
      </c>
    </row>
    <row r="3795" spans="1:21" x14ac:dyDescent="0.3">
      <c r="A3795" s="2" t="s">
        <v>3810</v>
      </c>
      <c r="B3795" s="2" t="s">
        <v>8731</v>
      </c>
      <c r="C3795" s="3">
        <v>45542</v>
      </c>
      <c r="D3795" s="4">
        <v>7</v>
      </c>
      <c r="E3795" s="3">
        <v>45547</v>
      </c>
      <c r="F3795" s="3">
        <v>45550</v>
      </c>
      <c r="G3795" s="3">
        <v>31415</v>
      </c>
      <c r="H3795" s="2" t="s">
        <v>9881</v>
      </c>
      <c r="I3795" s="2" t="s">
        <v>9899</v>
      </c>
      <c r="J3795" s="2" t="s">
        <v>9903</v>
      </c>
      <c r="K3795" s="2" t="s">
        <v>9907</v>
      </c>
      <c r="L3795" s="2" t="s">
        <v>9931</v>
      </c>
      <c r="M3795" s="2">
        <v>10</v>
      </c>
      <c r="N3795" s="2">
        <v>37975.22</v>
      </c>
      <c r="O3795" s="2">
        <v>379752.2</v>
      </c>
      <c r="P3795" s="2">
        <v>8.07</v>
      </c>
      <c r="Q3795" s="2">
        <v>349106.2</v>
      </c>
      <c r="R3795" s="2">
        <v>3</v>
      </c>
      <c r="S3795" s="2">
        <f t="shared" si="177"/>
        <v>8</v>
      </c>
      <c r="T3795" s="2">
        <f t="shared" si="178"/>
        <v>-1</v>
      </c>
      <c r="U3795" s="6">
        <f t="shared" si="179"/>
        <v>38.676939276939272</v>
      </c>
    </row>
    <row r="3796" spans="1:21" x14ac:dyDescent="0.3">
      <c r="A3796" s="2" t="s">
        <v>3811</v>
      </c>
      <c r="B3796" s="2" t="s">
        <v>8732</v>
      </c>
      <c r="C3796" s="3">
        <v>45264</v>
      </c>
      <c r="D3796" s="4">
        <v>8</v>
      </c>
      <c r="E3796" s="3">
        <v>45266</v>
      </c>
      <c r="F3796" s="3">
        <v>45270</v>
      </c>
      <c r="G3796" s="3">
        <v>22715</v>
      </c>
      <c r="H3796" s="2" t="s">
        <v>9879</v>
      </c>
      <c r="I3796" s="2" t="s">
        <v>9886</v>
      </c>
      <c r="J3796" s="2" t="s">
        <v>9905</v>
      </c>
      <c r="K3796" s="2" t="s">
        <v>9910</v>
      </c>
      <c r="L3796" s="2" t="s">
        <v>9924</v>
      </c>
      <c r="M3796" s="2">
        <v>5</v>
      </c>
      <c r="N3796" s="2">
        <v>28729.98</v>
      </c>
      <c r="O3796" s="2">
        <v>143649.9</v>
      </c>
      <c r="P3796" s="2">
        <v>27.43</v>
      </c>
      <c r="Q3796" s="2">
        <v>104246.73</v>
      </c>
      <c r="R3796" s="2">
        <v>5</v>
      </c>
      <c r="S3796" s="2">
        <f t="shared" si="177"/>
        <v>6</v>
      </c>
      <c r="T3796" s="2">
        <f t="shared" si="178"/>
        <v>2</v>
      </c>
      <c r="U3796" s="6">
        <f t="shared" si="179"/>
        <v>61.737160521086331</v>
      </c>
    </row>
    <row r="3797" spans="1:21" x14ac:dyDescent="0.3">
      <c r="A3797" s="2" t="s">
        <v>3812</v>
      </c>
      <c r="B3797" s="2" t="s">
        <v>8733</v>
      </c>
      <c r="C3797" s="3">
        <v>45158</v>
      </c>
      <c r="D3797" s="4">
        <v>10</v>
      </c>
      <c r="E3797" s="3">
        <v>45162</v>
      </c>
      <c r="F3797" s="3">
        <v>45165</v>
      </c>
      <c r="G3797" s="3">
        <v>30173</v>
      </c>
      <c r="H3797" s="2" t="s">
        <v>9879</v>
      </c>
      <c r="I3797" s="2" t="s">
        <v>9886</v>
      </c>
      <c r="J3797" s="2" t="s">
        <v>9904</v>
      </c>
      <c r="K3797" s="2" t="s">
        <v>9912</v>
      </c>
      <c r="L3797" s="2" t="s">
        <v>9920</v>
      </c>
      <c r="M3797" s="2">
        <v>10</v>
      </c>
      <c r="N3797" s="2">
        <v>28889.32</v>
      </c>
      <c r="O3797" s="2">
        <v>288893.2</v>
      </c>
      <c r="P3797" s="2">
        <v>25.12</v>
      </c>
      <c r="Q3797" s="2">
        <v>216323.23</v>
      </c>
      <c r="R3797" s="2">
        <v>4</v>
      </c>
      <c r="S3797" s="2">
        <f t="shared" si="177"/>
        <v>7</v>
      </c>
      <c r="T3797" s="2">
        <f t="shared" si="178"/>
        <v>3</v>
      </c>
      <c r="U3797" s="6">
        <f t="shared" si="179"/>
        <v>41.028031290743158</v>
      </c>
    </row>
    <row r="3798" spans="1:21" x14ac:dyDescent="0.3">
      <c r="A3798" s="2" t="s">
        <v>3813</v>
      </c>
      <c r="B3798" s="2" t="s">
        <v>8734</v>
      </c>
      <c r="C3798" s="3">
        <v>45803</v>
      </c>
      <c r="D3798" s="4">
        <v>4</v>
      </c>
      <c r="E3798" s="3">
        <v>45804</v>
      </c>
      <c r="F3798" s="3">
        <v>45809</v>
      </c>
      <c r="G3798" s="3">
        <v>38737</v>
      </c>
      <c r="H3798" s="2" t="s">
        <v>9879</v>
      </c>
      <c r="I3798" s="2" t="s">
        <v>9883</v>
      </c>
      <c r="J3798" s="2" t="s">
        <v>9905</v>
      </c>
      <c r="K3798" s="2" t="s">
        <v>9910</v>
      </c>
      <c r="L3798" s="2" t="s">
        <v>9925</v>
      </c>
      <c r="M3798" s="2">
        <v>3</v>
      </c>
      <c r="N3798" s="2">
        <v>19765.560000000001</v>
      </c>
      <c r="O3798" s="2">
        <v>59296.680000000008</v>
      </c>
      <c r="P3798" s="2">
        <v>5.71</v>
      </c>
      <c r="Q3798" s="2">
        <v>55910.84</v>
      </c>
      <c r="R3798" s="2">
        <v>4</v>
      </c>
      <c r="S3798" s="2">
        <f t="shared" si="177"/>
        <v>6</v>
      </c>
      <c r="T3798" s="2">
        <f t="shared" si="178"/>
        <v>-2</v>
      </c>
      <c r="U3798" s="6">
        <f t="shared" si="179"/>
        <v>19.345653661875428</v>
      </c>
    </row>
    <row r="3799" spans="1:21" x14ac:dyDescent="0.3">
      <c r="A3799" s="2" t="s">
        <v>3814</v>
      </c>
      <c r="B3799" s="2" t="s">
        <v>8735</v>
      </c>
      <c r="C3799" s="3">
        <v>45294</v>
      </c>
      <c r="D3799" s="4">
        <v>10</v>
      </c>
      <c r="E3799" s="3">
        <v>45299</v>
      </c>
      <c r="F3799" s="3">
        <v>45302</v>
      </c>
      <c r="G3799" s="3">
        <v>32650</v>
      </c>
      <c r="H3799" s="2" t="s">
        <v>9881</v>
      </c>
      <c r="I3799" s="2" t="s">
        <v>9894</v>
      </c>
      <c r="J3799" s="2" t="s">
        <v>9903</v>
      </c>
      <c r="K3799" s="2" t="s">
        <v>9908</v>
      </c>
      <c r="L3799" s="2" t="s">
        <v>9921</v>
      </c>
      <c r="M3799" s="2">
        <v>3</v>
      </c>
      <c r="N3799" s="2">
        <v>46691.26</v>
      </c>
      <c r="O3799" s="2">
        <v>140073.78</v>
      </c>
      <c r="P3799" s="2">
        <v>16.46</v>
      </c>
      <c r="Q3799" s="2">
        <v>117017.64</v>
      </c>
      <c r="R3799" s="2">
        <v>3</v>
      </c>
      <c r="S3799" s="2">
        <f t="shared" si="177"/>
        <v>8</v>
      </c>
      <c r="T3799" s="2">
        <f t="shared" si="178"/>
        <v>2</v>
      </c>
      <c r="U3799" s="6">
        <f t="shared" si="179"/>
        <v>34.617385352498289</v>
      </c>
    </row>
    <row r="3800" spans="1:21" x14ac:dyDescent="0.3">
      <c r="A3800" s="2" t="s">
        <v>3815</v>
      </c>
      <c r="B3800" s="2" t="s">
        <v>8736</v>
      </c>
      <c r="C3800" s="3">
        <v>45773</v>
      </c>
      <c r="D3800" s="4">
        <v>5</v>
      </c>
      <c r="E3800" s="3">
        <v>45776</v>
      </c>
      <c r="F3800" s="3">
        <v>45779</v>
      </c>
      <c r="G3800" s="3">
        <v>22714</v>
      </c>
      <c r="H3800" s="2" t="s">
        <v>9880</v>
      </c>
      <c r="I3800" s="2" t="s">
        <v>9889</v>
      </c>
      <c r="J3800" s="2" t="s">
        <v>9905</v>
      </c>
      <c r="K3800" s="2" t="s">
        <v>9910</v>
      </c>
      <c r="L3800" s="2" t="s">
        <v>9925</v>
      </c>
      <c r="M3800" s="2">
        <v>10</v>
      </c>
      <c r="N3800" s="2">
        <v>32659.95</v>
      </c>
      <c r="O3800" s="2">
        <v>326599.5</v>
      </c>
      <c r="P3800" s="2">
        <v>3.82</v>
      </c>
      <c r="Q3800" s="2">
        <v>314123.40000000002</v>
      </c>
      <c r="R3800" s="2">
        <v>3</v>
      </c>
      <c r="S3800" s="2">
        <f t="shared" si="177"/>
        <v>6</v>
      </c>
      <c r="T3800" s="2">
        <f t="shared" si="178"/>
        <v>-1</v>
      </c>
      <c r="U3800" s="6">
        <f t="shared" si="179"/>
        <v>63.132101300479121</v>
      </c>
    </row>
    <row r="3801" spans="1:21" x14ac:dyDescent="0.3">
      <c r="A3801" s="2" t="s">
        <v>3816</v>
      </c>
      <c r="B3801" s="2" t="s">
        <v>8737</v>
      </c>
      <c r="C3801" s="3">
        <v>45612</v>
      </c>
      <c r="D3801" s="4">
        <v>3</v>
      </c>
      <c r="E3801" s="3">
        <v>45613</v>
      </c>
      <c r="F3801" s="3">
        <v>45618</v>
      </c>
      <c r="G3801" s="3">
        <v>29627</v>
      </c>
      <c r="H3801" s="2" t="s">
        <v>9881</v>
      </c>
      <c r="I3801" s="2" t="s">
        <v>9899</v>
      </c>
      <c r="J3801" s="2" t="s">
        <v>9904</v>
      </c>
      <c r="K3801" s="2" t="s">
        <v>9909</v>
      </c>
      <c r="L3801" s="2" t="s">
        <v>9927</v>
      </c>
      <c r="M3801" s="2">
        <v>1</v>
      </c>
      <c r="N3801" s="2">
        <v>43430.78</v>
      </c>
      <c r="O3801" s="2">
        <v>43430.78</v>
      </c>
      <c r="P3801" s="2">
        <v>1.1200000000000001</v>
      </c>
      <c r="Q3801" s="2">
        <v>42944.36</v>
      </c>
      <c r="R3801" s="2">
        <v>3</v>
      </c>
      <c r="S3801" s="2">
        <f t="shared" si="177"/>
        <v>6</v>
      </c>
      <c r="T3801" s="2">
        <f t="shared" si="178"/>
        <v>-3</v>
      </c>
      <c r="U3801" s="6">
        <f t="shared" si="179"/>
        <v>43.76454483230664</v>
      </c>
    </row>
    <row r="3802" spans="1:21" x14ac:dyDescent="0.3">
      <c r="A3802" s="2" t="s">
        <v>3817</v>
      </c>
      <c r="B3802" s="2" t="s">
        <v>8738</v>
      </c>
      <c r="C3802" s="3">
        <v>45272</v>
      </c>
      <c r="D3802" s="4">
        <v>6</v>
      </c>
      <c r="E3802" s="3">
        <v>45273</v>
      </c>
      <c r="F3802" s="3">
        <v>45275</v>
      </c>
      <c r="G3802" s="3">
        <v>30213</v>
      </c>
      <c r="H3802" s="2" t="s">
        <v>9880</v>
      </c>
      <c r="I3802" s="2" t="s">
        <v>9892</v>
      </c>
      <c r="J3802" s="2" t="s">
        <v>9905</v>
      </c>
      <c r="K3802" s="2" t="s">
        <v>9910</v>
      </c>
      <c r="L3802" s="2" t="s">
        <v>9935</v>
      </c>
      <c r="M3802" s="2">
        <v>7</v>
      </c>
      <c r="N3802" s="2">
        <v>30122.13</v>
      </c>
      <c r="O3802" s="2">
        <v>210854.91</v>
      </c>
      <c r="P3802" s="2">
        <v>24.76</v>
      </c>
      <c r="Q3802" s="2">
        <v>158647.23000000001</v>
      </c>
      <c r="R3802" s="2">
        <v>2</v>
      </c>
      <c r="S3802" s="2">
        <f t="shared" si="177"/>
        <v>3</v>
      </c>
      <c r="T3802" s="2">
        <f t="shared" si="178"/>
        <v>3</v>
      </c>
      <c r="U3802" s="6">
        <f t="shared" si="179"/>
        <v>41.230638852672747</v>
      </c>
    </row>
    <row r="3803" spans="1:21" x14ac:dyDescent="0.3">
      <c r="A3803" s="2" t="s">
        <v>3818</v>
      </c>
      <c r="B3803" s="2" t="s">
        <v>8739</v>
      </c>
      <c r="C3803" s="3">
        <v>45239</v>
      </c>
      <c r="D3803" s="4">
        <v>9</v>
      </c>
      <c r="E3803" s="3">
        <v>45243</v>
      </c>
      <c r="F3803" s="3">
        <v>45245</v>
      </c>
      <c r="G3803" s="3">
        <v>38518</v>
      </c>
      <c r="H3803" s="2" t="s">
        <v>9882</v>
      </c>
      <c r="I3803" s="2" t="s">
        <v>9898</v>
      </c>
      <c r="J3803" s="2" t="s">
        <v>9905</v>
      </c>
      <c r="K3803" s="2" t="s">
        <v>9910</v>
      </c>
      <c r="L3803" s="2" t="s">
        <v>9935</v>
      </c>
      <c r="M3803" s="2">
        <v>7</v>
      </c>
      <c r="N3803" s="2">
        <v>11659.33</v>
      </c>
      <c r="O3803" s="2">
        <v>81615.31</v>
      </c>
      <c r="P3803" s="2">
        <v>29.94</v>
      </c>
      <c r="Q3803" s="2">
        <v>57179.69</v>
      </c>
      <c r="R3803" s="2">
        <v>1</v>
      </c>
      <c r="S3803" s="2">
        <f t="shared" si="177"/>
        <v>6</v>
      </c>
      <c r="T3803" s="2">
        <f t="shared" si="178"/>
        <v>3</v>
      </c>
      <c r="U3803" s="6">
        <f t="shared" si="179"/>
        <v>18.403084017870011</v>
      </c>
    </row>
    <row r="3804" spans="1:21" x14ac:dyDescent="0.3">
      <c r="A3804" s="2" t="s">
        <v>3819</v>
      </c>
      <c r="B3804" s="2" t="s">
        <v>8740</v>
      </c>
      <c r="C3804" s="3">
        <v>45341</v>
      </c>
      <c r="D3804" s="4">
        <v>9</v>
      </c>
      <c r="E3804" s="3">
        <v>45343</v>
      </c>
      <c r="F3804" s="3">
        <v>45348</v>
      </c>
      <c r="G3804" s="3">
        <v>35595</v>
      </c>
      <c r="H3804" s="2" t="s">
        <v>9879</v>
      </c>
      <c r="I3804" s="2" t="s">
        <v>9886</v>
      </c>
      <c r="J3804" s="2" t="s">
        <v>9905</v>
      </c>
      <c r="K3804" s="2" t="s">
        <v>9910</v>
      </c>
      <c r="L3804" s="2" t="s">
        <v>9925</v>
      </c>
      <c r="M3804" s="2">
        <v>6</v>
      </c>
      <c r="N3804" s="2">
        <v>22783.03</v>
      </c>
      <c r="O3804" s="2">
        <v>136698.18</v>
      </c>
      <c r="P3804" s="2">
        <v>26.89</v>
      </c>
      <c r="Q3804" s="2">
        <v>99940.04</v>
      </c>
      <c r="R3804" s="2">
        <v>4</v>
      </c>
      <c r="S3804" s="2">
        <f t="shared" si="177"/>
        <v>7</v>
      </c>
      <c r="T3804" s="2">
        <f t="shared" si="178"/>
        <v>2</v>
      </c>
      <c r="U3804" s="6">
        <f t="shared" si="179"/>
        <v>26.683093771389458</v>
      </c>
    </row>
    <row r="3805" spans="1:21" x14ac:dyDescent="0.3">
      <c r="A3805" s="2" t="s">
        <v>3820</v>
      </c>
      <c r="B3805" s="2" t="s">
        <v>8741</v>
      </c>
      <c r="C3805" s="3">
        <v>45327</v>
      </c>
      <c r="D3805" s="4">
        <v>8</v>
      </c>
      <c r="E3805" s="3">
        <v>45332</v>
      </c>
      <c r="F3805" s="3">
        <v>45337</v>
      </c>
      <c r="G3805" s="3">
        <v>23847</v>
      </c>
      <c r="H3805" s="2" t="s">
        <v>9879</v>
      </c>
      <c r="I3805" s="2" t="s">
        <v>9883</v>
      </c>
      <c r="J3805" s="2" t="s">
        <v>9903</v>
      </c>
      <c r="K3805" s="2" t="s">
        <v>9907</v>
      </c>
      <c r="L3805" s="2" t="s">
        <v>9913</v>
      </c>
      <c r="M3805" s="2">
        <v>7</v>
      </c>
      <c r="N3805" s="2">
        <v>22046.55</v>
      </c>
      <c r="O3805" s="2">
        <v>154325.85</v>
      </c>
      <c r="P3805" s="2">
        <v>22.99</v>
      </c>
      <c r="Q3805" s="2">
        <v>118846.34</v>
      </c>
      <c r="R3805" s="2">
        <v>3</v>
      </c>
      <c r="S3805" s="2">
        <f t="shared" si="177"/>
        <v>10</v>
      </c>
      <c r="T3805" s="2">
        <f t="shared" si="178"/>
        <v>-2</v>
      </c>
      <c r="U3805" s="6">
        <f t="shared" si="179"/>
        <v>58.809034907597535</v>
      </c>
    </row>
    <row r="3806" spans="1:21" x14ac:dyDescent="0.3">
      <c r="A3806" s="2" t="s">
        <v>3821</v>
      </c>
      <c r="B3806" s="2" t="s">
        <v>8742</v>
      </c>
      <c r="C3806" s="3">
        <v>45304</v>
      </c>
      <c r="D3806" s="4">
        <v>10</v>
      </c>
      <c r="E3806" s="3">
        <v>45307</v>
      </c>
      <c r="F3806" s="3">
        <v>45309</v>
      </c>
      <c r="G3806" s="3">
        <v>34294</v>
      </c>
      <c r="H3806" s="2" t="s">
        <v>9882</v>
      </c>
      <c r="I3806" s="2" t="s">
        <v>9887</v>
      </c>
      <c r="J3806" s="2" t="s">
        <v>9903</v>
      </c>
      <c r="K3806" s="2" t="s">
        <v>9907</v>
      </c>
      <c r="L3806" s="2" t="s">
        <v>9914</v>
      </c>
      <c r="M3806" s="2">
        <v>4</v>
      </c>
      <c r="N3806" s="2">
        <v>28270.33</v>
      </c>
      <c r="O3806" s="2">
        <v>113081.32</v>
      </c>
      <c r="P3806" s="2">
        <v>19.18</v>
      </c>
      <c r="Q3806" s="2">
        <v>91392.320000000007</v>
      </c>
      <c r="R3806" s="2">
        <v>2</v>
      </c>
      <c r="S3806" s="2">
        <f t="shared" si="177"/>
        <v>5</v>
      </c>
      <c r="T3806" s="2">
        <f t="shared" si="178"/>
        <v>5</v>
      </c>
      <c r="U3806" s="6">
        <f t="shared" si="179"/>
        <v>30.143737166324435</v>
      </c>
    </row>
    <row r="3807" spans="1:21" x14ac:dyDescent="0.3">
      <c r="A3807" s="2" t="s">
        <v>3822</v>
      </c>
      <c r="B3807" s="2" t="s">
        <v>8743</v>
      </c>
      <c r="C3807" s="3">
        <v>45241</v>
      </c>
      <c r="D3807" s="4">
        <v>4</v>
      </c>
      <c r="E3807" s="3">
        <v>45243</v>
      </c>
      <c r="F3807" s="3">
        <v>45247</v>
      </c>
      <c r="G3807" s="3">
        <v>29176</v>
      </c>
      <c r="H3807" s="2" t="s">
        <v>9881</v>
      </c>
      <c r="I3807" s="2" t="s">
        <v>9890</v>
      </c>
      <c r="J3807" s="2" t="s">
        <v>9904</v>
      </c>
      <c r="K3807" s="2" t="s">
        <v>9912</v>
      </c>
      <c r="L3807" s="2" t="s">
        <v>9933</v>
      </c>
      <c r="M3807" s="2">
        <v>5</v>
      </c>
      <c r="N3807" s="2">
        <v>2534.41</v>
      </c>
      <c r="O3807" s="2">
        <v>12672.05</v>
      </c>
      <c r="P3807" s="2">
        <v>5.42</v>
      </c>
      <c r="Q3807" s="2">
        <v>11985.22</v>
      </c>
      <c r="R3807" s="2">
        <v>1</v>
      </c>
      <c r="S3807" s="2">
        <f t="shared" si="177"/>
        <v>6</v>
      </c>
      <c r="T3807" s="2">
        <f t="shared" si="178"/>
        <v>-2</v>
      </c>
      <c r="U3807" s="6">
        <f t="shared" si="179"/>
        <v>43.984241908006808</v>
      </c>
    </row>
    <row r="3808" spans="1:21" x14ac:dyDescent="0.3">
      <c r="A3808" s="2" t="s">
        <v>3823</v>
      </c>
      <c r="B3808" s="2" t="s">
        <v>6953</v>
      </c>
      <c r="C3808" s="3">
        <v>45409</v>
      </c>
      <c r="D3808" s="4">
        <v>9</v>
      </c>
      <c r="E3808" s="3">
        <v>45411</v>
      </c>
      <c r="F3808" s="3">
        <v>45414</v>
      </c>
      <c r="G3808" s="3">
        <v>38938</v>
      </c>
      <c r="H3808" s="2" t="s">
        <v>9879</v>
      </c>
      <c r="I3808" s="2" t="s">
        <v>9886</v>
      </c>
      <c r="J3808" s="2" t="s">
        <v>9905</v>
      </c>
      <c r="K3808" s="2" t="s">
        <v>9910</v>
      </c>
      <c r="L3808" s="2" t="s">
        <v>9935</v>
      </c>
      <c r="M3808" s="2">
        <v>1</v>
      </c>
      <c r="N3808" s="2">
        <v>27701.88</v>
      </c>
      <c r="O3808" s="2">
        <v>27701.88</v>
      </c>
      <c r="P3808" s="2">
        <v>23.18</v>
      </c>
      <c r="Q3808" s="2">
        <v>21280.58</v>
      </c>
      <c r="R3808" s="2">
        <v>4</v>
      </c>
      <c r="S3808" s="2">
        <f t="shared" si="177"/>
        <v>5</v>
      </c>
      <c r="T3808" s="2">
        <f t="shared" si="178"/>
        <v>4</v>
      </c>
      <c r="U3808" s="6">
        <f t="shared" si="179"/>
        <v>17.715994236311239</v>
      </c>
    </row>
    <row r="3809" spans="1:21" x14ac:dyDescent="0.3">
      <c r="A3809" s="2" t="s">
        <v>3824</v>
      </c>
      <c r="B3809" s="2" t="s">
        <v>8744</v>
      </c>
      <c r="C3809" s="3">
        <v>45326</v>
      </c>
      <c r="D3809" s="4">
        <v>7</v>
      </c>
      <c r="E3809" s="3">
        <v>45328</v>
      </c>
      <c r="F3809" s="3">
        <v>45332</v>
      </c>
      <c r="G3809" s="3">
        <v>31649</v>
      </c>
      <c r="H3809" s="2" t="s">
        <v>9880</v>
      </c>
      <c r="I3809" s="2" t="s">
        <v>9884</v>
      </c>
      <c r="J3809" s="2" t="s">
        <v>9906</v>
      </c>
      <c r="K3809" s="2" t="s">
        <v>9911</v>
      </c>
      <c r="L3809" s="2" t="s">
        <v>9936</v>
      </c>
      <c r="M3809" s="2">
        <v>9</v>
      </c>
      <c r="N3809" s="2">
        <v>41548.480000000003</v>
      </c>
      <c r="O3809" s="2">
        <v>373936.32</v>
      </c>
      <c r="P3809" s="2">
        <v>25.16</v>
      </c>
      <c r="Q3809" s="2">
        <v>279853.94</v>
      </c>
      <c r="R3809" s="2">
        <v>4</v>
      </c>
      <c r="S3809" s="2">
        <f t="shared" si="177"/>
        <v>6</v>
      </c>
      <c r="T3809" s="2">
        <f t="shared" si="178"/>
        <v>1</v>
      </c>
      <c r="U3809" s="6">
        <f t="shared" si="179"/>
        <v>37.444928044928041</v>
      </c>
    </row>
    <row r="3810" spans="1:21" x14ac:dyDescent="0.3">
      <c r="A3810" s="2" t="s">
        <v>3825</v>
      </c>
      <c r="B3810" s="2" t="s">
        <v>8745</v>
      </c>
      <c r="C3810" s="3">
        <v>45639</v>
      </c>
      <c r="D3810" s="4">
        <v>3</v>
      </c>
      <c r="E3810" s="3">
        <v>45643</v>
      </c>
      <c r="F3810" s="3">
        <v>45647</v>
      </c>
      <c r="G3810" s="3">
        <v>35046</v>
      </c>
      <c r="H3810" s="2" t="s">
        <v>9880</v>
      </c>
      <c r="I3810" s="2" t="s">
        <v>9901</v>
      </c>
      <c r="J3810" s="2" t="s">
        <v>9904</v>
      </c>
      <c r="K3810" s="2" t="s">
        <v>9912</v>
      </c>
      <c r="L3810" s="2" t="s">
        <v>9928</v>
      </c>
      <c r="M3810" s="2">
        <v>3</v>
      </c>
      <c r="N3810" s="2">
        <v>37779.31</v>
      </c>
      <c r="O3810" s="2">
        <v>113337.93</v>
      </c>
      <c r="P3810" s="2">
        <v>2.5499999999999998</v>
      </c>
      <c r="Q3810" s="2">
        <v>110447.81</v>
      </c>
      <c r="R3810" s="2">
        <v>1</v>
      </c>
      <c r="S3810" s="2">
        <f t="shared" si="177"/>
        <v>8</v>
      </c>
      <c r="T3810" s="2">
        <f t="shared" si="178"/>
        <v>-5</v>
      </c>
      <c r="U3810" s="6">
        <f t="shared" si="179"/>
        <v>29.000730060229969</v>
      </c>
    </row>
    <row r="3811" spans="1:21" x14ac:dyDescent="0.3">
      <c r="A3811" s="2" t="s">
        <v>3826</v>
      </c>
      <c r="B3811" s="2" t="s">
        <v>8746</v>
      </c>
      <c r="C3811" s="3">
        <v>45722</v>
      </c>
      <c r="D3811" s="4">
        <v>5</v>
      </c>
      <c r="E3811" s="3">
        <v>45726</v>
      </c>
      <c r="F3811" s="3">
        <v>45728</v>
      </c>
      <c r="G3811" s="3">
        <v>30755</v>
      </c>
      <c r="H3811" s="2" t="s">
        <v>9879</v>
      </c>
      <c r="I3811" s="2" t="s">
        <v>9893</v>
      </c>
      <c r="J3811" s="2" t="s">
        <v>9903</v>
      </c>
      <c r="K3811" s="2" t="s">
        <v>9907</v>
      </c>
      <c r="L3811" s="2" t="s">
        <v>9932</v>
      </c>
      <c r="M3811" s="2">
        <v>9</v>
      </c>
      <c r="N3811" s="2">
        <v>12998.3</v>
      </c>
      <c r="O3811" s="2">
        <v>116984.7</v>
      </c>
      <c r="P3811" s="2">
        <v>0.23</v>
      </c>
      <c r="Q3811" s="2">
        <v>116715.64</v>
      </c>
      <c r="R3811" s="2">
        <v>5</v>
      </c>
      <c r="S3811" s="2">
        <f t="shared" si="177"/>
        <v>6</v>
      </c>
      <c r="T3811" s="2">
        <f t="shared" si="178"/>
        <v>-1</v>
      </c>
      <c r="U3811" s="6">
        <f t="shared" si="179"/>
        <v>40.976077178801901</v>
      </c>
    </row>
    <row r="3812" spans="1:21" x14ac:dyDescent="0.3">
      <c r="A3812" s="2" t="s">
        <v>3827</v>
      </c>
      <c r="B3812" s="2" t="s">
        <v>8747</v>
      </c>
      <c r="C3812" s="3">
        <v>45683</v>
      </c>
      <c r="D3812" s="4">
        <v>8</v>
      </c>
      <c r="E3812" s="3">
        <v>45685</v>
      </c>
      <c r="F3812" s="3">
        <v>45688</v>
      </c>
      <c r="G3812" s="3">
        <v>22334</v>
      </c>
      <c r="H3812" s="2" t="s">
        <v>9879</v>
      </c>
      <c r="I3812" s="2" t="s">
        <v>9900</v>
      </c>
      <c r="J3812" s="2" t="s">
        <v>9903</v>
      </c>
      <c r="K3812" s="2" t="s">
        <v>9908</v>
      </c>
      <c r="L3812" s="2" t="s">
        <v>9915</v>
      </c>
      <c r="M3812" s="2">
        <v>2</v>
      </c>
      <c r="N3812" s="2">
        <v>15291.9</v>
      </c>
      <c r="O3812" s="2">
        <v>30583.8</v>
      </c>
      <c r="P3812" s="2">
        <v>20.62</v>
      </c>
      <c r="Q3812" s="2">
        <v>24277.42</v>
      </c>
      <c r="R3812" s="2">
        <v>3</v>
      </c>
      <c r="S3812" s="2">
        <f t="shared" si="177"/>
        <v>5</v>
      </c>
      <c r="T3812" s="2">
        <f t="shared" si="178"/>
        <v>3</v>
      </c>
      <c r="U3812" s="6">
        <f t="shared" si="179"/>
        <v>63.926751189924602</v>
      </c>
    </row>
    <row r="3813" spans="1:21" x14ac:dyDescent="0.3">
      <c r="A3813" s="2" t="s">
        <v>3828</v>
      </c>
      <c r="B3813" s="2" t="s">
        <v>8748</v>
      </c>
      <c r="C3813" s="3">
        <v>45673</v>
      </c>
      <c r="D3813" s="4">
        <v>5</v>
      </c>
      <c r="E3813" s="3">
        <v>45674</v>
      </c>
      <c r="F3813" s="3">
        <v>45678</v>
      </c>
      <c r="G3813" s="3">
        <v>30033</v>
      </c>
      <c r="H3813" s="2" t="s">
        <v>9882</v>
      </c>
      <c r="I3813" s="2" t="s">
        <v>9888</v>
      </c>
      <c r="J3813" s="2" t="s">
        <v>9904</v>
      </c>
      <c r="K3813" s="2" t="s">
        <v>9909</v>
      </c>
      <c r="L3813" s="2" t="s">
        <v>9927</v>
      </c>
      <c r="M3813" s="2">
        <v>9</v>
      </c>
      <c r="N3813" s="2">
        <v>2864.73</v>
      </c>
      <c r="O3813" s="2">
        <v>25782.57</v>
      </c>
      <c r="P3813" s="2">
        <v>1.33</v>
      </c>
      <c r="Q3813" s="2">
        <v>25439.66</v>
      </c>
      <c r="R3813" s="2">
        <v>1</v>
      </c>
      <c r="S3813" s="2">
        <f t="shared" si="177"/>
        <v>5</v>
      </c>
      <c r="T3813" s="2">
        <f t="shared" si="178"/>
        <v>0</v>
      </c>
      <c r="U3813" s="6">
        <f t="shared" si="179"/>
        <v>42.819986310746067</v>
      </c>
    </row>
    <row r="3814" spans="1:21" x14ac:dyDescent="0.3">
      <c r="A3814" s="2" t="s">
        <v>3829</v>
      </c>
      <c r="B3814" s="2" t="s">
        <v>8749</v>
      </c>
      <c r="C3814" s="3">
        <v>45383</v>
      </c>
      <c r="D3814" s="4">
        <v>7</v>
      </c>
      <c r="E3814" s="3">
        <v>45384</v>
      </c>
      <c r="F3814" s="3">
        <v>45386</v>
      </c>
      <c r="G3814" s="3">
        <v>30078</v>
      </c>
      <c r="H3814" s="2" t="s">
        <v>9879</v>
      </c>
      <c r="I3814" s="2" t="s">
        <v>9900</v>
      </c>
      <c r="J3814" s="2" t="s">
        <v>9904</v>
      </c>
      <c r="K3814" s="2" t="s">
        <v>9909</v>
      </c>
      <c r="L3814" s="2" t="s">
        <v>9923</v>
      </c>
      <c r="M3814" s="2">
        <v>1</v>
      </c>
      <c r="N3814" s="2">
        <v>40602.019999999997</v>
      </c>
      <c r="O3814" s="2">
        <v>40602.019999999997</v>
      </c>
      <c r="P3814" s="2">
        <v>5.56</v>
      </c>
      <c r="Q3814" s="2">
        <v>38344.550000000003</v>
      </c>
      <c r="R3814" s="2">
        <v>4</v>
      </c>
      <c r="S3814" s="2">
        <f t="shared" si="177"/>
        <v>3</v>
      </c>
      <c r="T3814" s="2">
        <f t="shared" si="178"/>
        <v>4</v>
      </c>
      <c r="U3814" s="6">
        <f t="shared" si="179"/>
        <v>41.902139309817905</v>
      </c>
    </row>
    <row r="3815" spans="1:21" x14ac:dyDescent="0.3">
      <c r="A3815" s="2" t="s">
        <v>3830</v>
      </c>
      <c r="B3815" s="2" t="s">
        <v>8750</v>
      </c>
      <c r="C3815" s="3">
        <v>45831</v>
      </c>
      <c r="D3815" s="4">
        <v>8</v>
      </c>
      <c r="E3815" s="3">
        <v>45832</v>
      </c>
      <c r="F3815" s="3">
        <v>45833</v>
      </c>
      <c r="G3815" s="3">
        <v>38883</v>
      </c>
      <c r="H3815" s="2" t="s">
        <v>9879</v>
      </c>
      <c r="I3815" s="2" t="s">
        <v>9883</v>
      </c>
      <c r="J3815" s="2" t="s">
        <v>9906</v>
      </c>
      <c r="K3815" s="2" t="s">
        <v>9911</v>
      </c>
      <c r="L3815" s="2" t="s">
        <v>9922</v>
      </c>
      <c r="M3815" s="2">
        <v>6</v>
      </c>
      <c r="N3815" s="2">
        <v>47788.77</v>
      </c>
      <c r="O3815" s="2">
        <v>286732.62</v>
      </c>
      <c r="P3815" s="2">
        <v>23.33</v>
      </c>
      <c r="Q3815" s="2">
        <v>219837.9</v>
      </c>
      <c r="R3815" s="2">
        <v>5</v>
      </c>
      <c r="S3815" s="2">
        <f t="shared" si="177"/>
        <v>2</v>
      </c>
      <c r="T3815" s="2">
        <f t="shared" si="178"/>
        <v>6</v>
      </c>
      <c r="U3815" s="6">
        <f t="shared" si="179"/>
        <v>19.022587268993838</v>
      </c>
    </row>
    <row r="3816" spans="1:21" x14ac:dyDescent="0.3">
      <c r="A3816" s="2" t="s">
        <v>3831</v>
      </c>
      <c r="B3816" s="2" t="s">
        <v>8751</v>
      </c>
      <c r="C3816" s="3">
        <v>45186</v>
      </c>
      <c r="D3816" s="4">
        <v>3</v>
      </c>
      <c r="E3816" s="3">
        <v>45187</v>
      </c>
      <c r="F3816" s="3">
        <v>45191</v>
      </c>
      <c r="G3816" s="3">
        <v>24273</v>
      </c>
      <c r="H3816" s="2" t="s">
        <v>9881</v>
      </c>
      <c r="I3816" s="2" t="s">
        <v>9894</v>
      </c>
      <c r="J3816" s="2" t="s">
        <v>9904</v>
      </c>
      <c r="K3816" s="2" t="s">
        <v>9909</v>
      </c>
      <c r="L3816" s="2" t="s">
        <v>9923</v>
      </c>
      <c r="M3816" s="2">
        <v>10</v>
      </c>
      <c r="N3816" s="2">
        <v>23079.02</v>
      </c>
      <c r="O3816" s="2">
        <v>230790.2</v>
      </c>
      <c r="P3816" s="2">
        <v>7.8</v>
      </c>
      <c r="Q3816" s="2">
        <v>212788.56</v>
      </c>
      <c r="R3816" s="2">
        <v>5</v>
      </c>
      <c r="S3816" s="2">
        <f t="shared" si="177"/>
        <v>5</v>
      </c>
      <c r="T3816" s="2">
        <f t="shared" si="178"/>
        <v>-2</v>
      </c>
      <c r="U3816" s="6">
        <f t="shared" si="179"/>
        <v>57.2580249244713</v>
      </c>
    </row>
    <row r="3817" spans="1:21" x14ac:dyDescent="0.3">
      <c r="A3817" s="2" t="s">
        <v>3832</v>
      </c>
      <c r="B3817" s="2" t="s">
        <v>8676</v>
      </c>
      <c r="C3817" s="3">
        <v>45408</v>
      </c>
      <c r="D3817" s="4">
        <v>6</v>
      </c>
      <c r="E3817" s="3">
        <v>45409</v>
      </c>
      <c r="F3817" s="3">
        <v>45414</v>
      </c>
      <c r="G3817" s="3">
        <v>36128</v>
      </c>
      <c r="H3817" s="2" t="s">
        <v>9880</v>
      </c>
      <c r="I3817" s="2" t="s">
        <v>9884</v>
      </c>
      <c r="J3817" s="2" t="s">
        <v>9905</v>
      </c>
      <c r="K3817" s="2" t="s">
        <v>9910</v>
      </c>
      <c r="L3817" s="2" t="s">
        <v>9924</v>
      </c>
      <c r="M3817" s="2">
        <v>1</v>
      </c>
      <c r="N3817" s="2">
        <v>49463.74</v>
      </c>
      <c r="O3817" s="2">
        <v>49463.74</v>
      </c>
      <c r="P3817" s="2">
        <v>29.43</v>
      </c>
      <c r="Q3817" s="2">
        <v>34906.559999999998</v>
      </c>
      <c r="R3817" s="2">
        <v>1</v>
      </c>
      <c r="S3817" s="2">
        <f t="shared" si="177"/>
        <v>6</v>
      </c>
      <c r="T3817" s="2">
        <f t="shared" si="178"/>
        <v>0</v>
      </c>
      <c r="U3817" s="6">
        <f t="shared" si="179"/>
        <v>25.406611235043602</v>
      </c>
    </row>
    <row r="3818" spans="1:21" x14ac:dyDescent="0.3">
      <c r="A3818" s="2" t="s">
        <v>3833</v>
      </c>
      <c r="B3818" s="2" t="s">
        <v>8752</v>
      </c>
      <c r="C3818" s="3">
        <v>45670</v>
      </c>
      <c r="D3818" s="4">
        <v>5</v>
      </c>
      <c r="E3818" s="3">
        <v>45674</v>
      </c>
      <c r="F3818" s="3">
        <v>45675</v>
      </c>
      <c r="G3818" s="3">
        <v>21779</v>
      </c>
      <c r="H3818" s="2" t="s">
        <v>9879</v>
      </c>
      <c r="I3818" s="2" t="s">
        <v>9900</v>
      </c>
      <c r="J3818" s="2" t="s">
        <v>9904</v>
      </c>
      <c r="K3818" s="2" t="s">
        <v>9909</v>
      </c>
      <c r="L3818" s="2" t="s">
        <v>9927</v>
      </c>
      <c r="M3818" s="2">
        <v>8</v>
      </c>
      <c r="N3818" s="2">
        <v>47315.74</v>
      </c>
      <c r="O3818" s="2">
        <v>378525.92</v>
      </c>
      <c r="P3818" s="2">
        <v>29.77</v>
      </c>
      <c r="Q3818" s="2">
        <v>265838.75</v>
      </c>
      <c r="R3818" s="2">
        <v>1</v>
      </c>
      <c r="S3818" s="2">
        <f t="shared" si="177"/>
        <v>5</v>
      </c>
      <c r="T3818" s="2">
        <f t="shared" si="178"/>
        <v>0</v>
      </c>
      <c r="U3818" s="6">
        <f t="shared" si="179"/>
        <v>65.40932494279177</v>
      </c>
    </row>
    <row r="3819" spans="1:21" x14ac:dyDescent="0.3">
      <c r="A3819" s="2" t="s">
        <v>3834</v>
      </c>
      <c r="B3819" s="2" t="s">
        <v>8753</v>
      </c>
      <c r="C3819" s="3">
        <v>45173</v>
      </c>
      <c r="D3819" s="4">
        <v>7</v>
      </c>
      <c r="E3819" s="3">
        <v>45176</v>
      </c>
      <c r="F3819" s="3">
        <v>45180</v>
      </c>
      <c r="G3819" s="3">
        <v>29596</v>
      </c>
      <c r="H3819" s="2" t="s">
        <v>9879</v>
      </c>
      <c r="I3819" s="2" t="s">
        <v>9896</v>
      </c>
      <c r="J3819" s="2" t="s">
        <v>9903</v>
      </c>
      <c r="K3819" s="2" t="s">
        <v>9907</v>
      </c>
      <c r="L3819" s="2" t="s">
        <v>9932</v>
      </c>
      <c r="M3819" s="2">
        <v>8</v>
      </c>
      <c r="N3819" s="2">
        <v>35738.31</v>
      </c>
      <c r="O3819" s="2">
        <v>285906.48</v>
      </c>
      <c r="P3819" s="2">
        <v>14.68</v>
      </c>
      <c r="Q3819" s="2">
        <v>243935.41</v>
      </c>
      <c r="R3819" s="2">
        <v>5</v>
      </c>
      <c r="S3819" s="2">
        <f t="shared" si="177"/>
        <v>7</v>
      </c>
      <c r="T3819" s="2">
        <f t="shared" si="178"/>
        <v>0</v>
      </c>
      <c r="U3819" s="6">
        <f t="shared" si="179"/>
        <v>42.649538363578479</v>
      </c>
    </row>
    <row r="3820" spans="1:21" x14ac:dyDescent="0.3">
      <c r="A3820" s="2" t="s">
        <v>3835</v>
      </c>
      <c r="B3820" s="2" t="s">
        <v>8754</v>
      </c>
      <c r="C3820" s="3">
        <v>45720</v>
      </c>
      <c r="D3820" s="4">
        <v>3</v>
      </c>
      <c r="E3820" s="3">
        <v>45721</v>
      </c>
      <c r="F3820" s="3">
        <v>45726</v>
      </c>
      <c r="G3820" s="3">
        <v>30669</v>
      </c>
      <c r="H3820" s="2" t="s">
        <v>9881</v>
      </c>
      <c r="I3820" s="2" t="s">
        <v>9899</v>
      </c>
      <c r="J3820" s="2" t="s">
        <v>9904</v>
      </c>
      <c r="K3820" s="2" t="s">
        <v>9909</v>
      </c>
      <c r="L3820" s="2" t="s">
        <v>9916</v>
      </c>
      <c r="M3820" s="2">
        <v>8</v>
      </c>
      <c r="N3820" s="2">
        <v>32679.01</v>
      </c>
      <c r="O3820" s="2">
        <v>261432.08</v>
      </c>
      <c r="P3820" s="2">
        <v>20.49</v>
      </c>
      <c r="Q3820" s="2">
        <v>207864.65</v>
      </c>
      <c r="R3820" s="2">
        <v>5</v>
      </c>
      <c r="S3820" s="2">
        <f t="shared" si="177"/>
        <v>6</v>
      </c>
      <c r="T3820" s="2">
        <f t="shared" si="178"/>
        <v>-3</v>
      </c>
      <c r="U3820" s="6">
        <f t="shared" si="179"/>
        <v>41.206736279128997</v>
      </c>
    </row>
    <row r="3821" spans="1:21" x14ac:dyDescent="0.3">
      <c r="A3821" s="2" t="s">
        <v>3836</v>
      </c>
      <c r="B3821" s="2" t="s">
        <v>8755</v>
      </c>
      <c r="C3821" s="3">
        <v>45595</v>
      </c>
      <c r="D3821" s="4">
        <v>10</v>
      </c>
      <c r="E3821" s="3">
        <v>45596</v>
      </c>
      <c r="F3821" s="3">
        <v>45600</v>
      </c>
      <c r="G3821" s="3">
        <v>29139</v>
      </c>
      <c r="H3821" s="2" t="s">
        <v>9879</v>
      </c>
      <c r="I3821" s="2" t="s">
        <v>9883</v>
      </c>
      <c r="J3821" s="2" t="s">
        <v>9906</v>
      </c>
      <c r="K3821" s="2" t="s">
        <v>9911</v>
      </c>
      <c r="L3821" s="2" t="s">
        <v>9922</v>
      </c>
      <c r="M3821" s="2">
        <v>10</v>
      </c>
      <c r="N3821" s="2">
        <v>2189.11</v>
      </c>
      <c r="O3821" s="2">
        <v>21891.1</v>
      </c>
      <c r="P3821" s="2">
        <v>12.74</v>
      </c>
      <c r="Q3821" s="2">
        <v>19102.169999999998</v>
      </c>
      <c r="R3821" s="2">
        <v>4</v>
      </c>
      <c r="S3821" s="2">
        <f t="shared" si="177"/>
        <v>5</v>
      </c>
      <c r="T3821" s="2">
        <f t="shared" si="178"/>
        <v>5</v>
      </c>
      <c r="U3821" s="6">
        <f t="shared" si="179"/>
        <v>45.052731817640762</v>
      </c>
    </row>
    <row r="3822" spans="1:21" x14ac:dyDescent="0.3">
      <c r="A3822" s="2" t="s">
        <v>3837</v>
      </c>
      <c r="B3822" s="2" t="s">
        <v>8756</v>
      </c>
      <c r="C3822" s="3">
        <v>45313</v>
      </c>
      <c r="D3822" s="4">
        <v>10</v>
      </c>
      <c r="E3822" s="3">
        <v>45317</v>
      </c>
      <c r="F3822" s="3">
        <v>45322</v>
      </c>
      <c r="G3822" s="3">
        <v>22399</v>
      </c>
      <c r="H3822" s="2" t="s">
        <v>9882</v>
      </c>
      <c r="I3822" s="2" t="s">
        <v>9898</v>
      </c>
      <c r="J3822" s="2" t="s">
        <v>9904</v>
      </c>
      <c r="K3822" s="2" t="s">
        <v>9912</v>
      </c>
      <c r="L3822" s="2" t="s">
        <v>9930</v>
      </c>
      <c r="M3822" s="2">
        <v>8</v>
      </c>
      <c r="N3822" s="2">
        <v>16696.09</v>
      </c>
      <c r="O3822" s="2">
        <v>133568.72</v>
      </c>
      <c r="P3822" s="2">
        <v>15.82</v>
      </c>
      <c r="Q3822" s="2">
        <v>112438.15</v>
      </c>
      <c r="R3822" s="2">
        <v>4</v>
      </c>
      <c r="S3822" s="2">
        <f t="shared" si="177"/>
        <v>9</v>
      </c>
      <c r="T3822" s="2">
        <f t="shared" si="178"/>
        <v>1</v>
      </c>
      <c r="U3822" s="6">
        <f t="shared" si="179"/>
        <v>62.735112936344969</v>
      </c>
    </row>
    <row r="3823" spans="1:21" x14ac:dyDescent="0.3">
      <c r="A3823" s="2" t="s">
        <v>3838</v>
      </c>
      <c r="B3823" s="2" t="s">
        <v>8757</v>
      </c>
      <c r="C3823" s="3">
        <v>45410</v>
      </c>
      <c r="D3823" s="4">
        <v>6</v>
      </c>
      <c r="E3823" s="3">
        <v>45411</v>
      </c>
      <c r="F3823" s="3">
        <v>45414</v>
      </c>
      <c r="G3823" s="3">
        <v>35534</v>
      </c>
      <c r="H3823" s="2" t="s">
        <v>9879</v>
      </c>
      <c r="I3823" s="2" t="s">
        <v>9886</v>
      </c>
      <c r="J3823" s="2" t="s">
        <v>9903</v>
      </c>
      <c r="K3823" s="2" t="s">
        <v>9908</v>
      </c>
      <c r="L3823" s="2" t="s">
        <v>9918</v>
      </c>
      <c r="M3823" s="2">
        <v>1</v>
      </c>
      <c r="N3823" s="2">
        <v>10980.74</v>
      </c>
      <c r="O3823" s="2">
        <v>10980.74</v>
      </c>
      <c r="P3823" s="2">
        <v>22.32</v>
      </c>
      <c r="Q3823" s="2">
        <v>8529.84</v>
      </c>
      <c r="R3823" s="2">
        <v>5</v>
      </c>
      <c r="S3823" s="2">
        <f t="shared" si="177"/>
        <v>4</v>
      </c>
      <c r="T3823" s="2">
        <f t="shared" si="178"/>
        <v>2</v>
      </c>
      <c r="U3823" s="6">
        <f t="shared" si="179"/>
        <v>27.039014373716633</v>
      </c>
    </row>
    <row r="3824" spans="1:21" x14ac:dyDescent="0.3">
      <c r="A3824" s="2" t="s">
        <v>3839</v>
      </c>
      <c r="B3824" s="2" t="s">
        <v>8758</v>
      </c>
      <c r="C3824" s="3">
        <v>45474</v>
      </c>
      <c r="D3824" s="4">
        <v>9</v>
      </c>
      <c r="E3824" s="3">
        <v>45475</v>
      </c>
      <c r="F3824" s="3">
        <v>45477</v>
      </c>
      <c r="G3824" s="3">
        <v>25605</v>
      </c>
      <c r="H3824" s="2" t="s">
        <v>9880</v>
      </c>
      <c r="I3824" s="2" t="s">
        <v>9884</v>
      </c>
      <c r="J3824" s="2" t="s">
        <v>9904</v>
      </c>
      <c r="K3824" s="2" t="s">
        <v>9909</v>
      </c>
      <c r="L3824" s="2" t="s">
        <v>9923</v>
      </c>
      <c r="M3824" s="2">
        <v>8</v>
      </c>
      <c r="N3824" s="2">
        <v>18898.439999999999</v>
      </c>
      <c r="O3824" s="2">
        <v>151187.51999999999</v>
      </c>
      <c r="P3824" s="2">
        <v>0.43</v>
      </c>
      <c r="Q3824" s="2">
        <v>150537.41</v>
      </c>
      <c r="R3824" s="2">
        <v>1</v>
      </c>
      <c r="S3824" s="2">
        <f t="shared" si="177"/>
        <v>3</v>
      </c>
      <c r="T3824" s="2">
        <f t="shared" si="178"/>
        <v>6</v>
      </c>
      <c r="U3824" s="6">
        <f t="shared" si="179"/>
        <v>54.39768032256459</v>
      </c>
    </row>
    <row r="3825" spans="1:21" x14ac:dyDescent="0.3">
      <c r="A3825" s="2" t="s">
        <v>3840</v>
      </c>
      <c r="B3825" s="2" t="s">
        <v>8759</v>
      </c>
      <c r="C3825" s="3">
        <v>45563</v>
      </c>
      <c r="D3825" s="4">
        <v>7</v>
      </c>
      <c r="E3825" s="3">
        <v>45568</v>
      </c>
      <c r="F3825" s="3">
        <v>45573</v>
      </c>
      <c r="G3825" s="3">
        <v>37751</v>
      </c>
      <c r="H3825" s="2" t="s">
        <v>9879</v>
      </c>
      <c r="I3825" s="2" t="s">
        <v>9893</v>
      </c>
      <c r="J3825" s="2" t="s">
        <v>9906</v>
      </c>
      <c r="K3825" s="2" t="s">
        <v>9911</v>
      </c>
      <c r="L3825" s="2" t="s">
        <v>9936</v>
      </c>
      <c r="M3825" s="2">
        <v>3</v>
      </c>
      <c r="N3825" s="2">
        <v>6004.54</v>
      </c>
      <c r="O3825" s="2">
        <v>18013.62</v>
      </c>
      <c r="P3825" s="2">
        <v>16.32</v>
      </c>
      <c r="Q3825" s="2">
        <v>15073.8</v>
      </c>
      <c r="R3825" s="2">
        <v>1</v>
      </c>
      <c r="S3825" s="2">
        <f t="shared" si="177"/>
        <v>10</v>
      </c>
      <c r="T3825" s="2">
        <f t="shared" si="178"/>
        <v>-3</v>
      </c>
      <c r="U3825" s="6">
        <f t="shared" si="179"/>
        <v>21.386759581881535</v>
      </c>
    </row>
    <row r="3826" spans="1:21" x14ac:dyDescent="0.3">
      <c r="A3826" s="2" t="s">
        <v>3841</v>
      </c>
      <c r="B3826" s="2" t="s">
        <v>8760</v>
      </c>
      <c r="C3826" s="3">
        <v>45405</v>
      </c>
      <c r="D3826" s="4">
        <v>4</v>
      </c>
      <c r="E3826" s="3">
        <v>45407</v>
      </c>
      <c r="F3826" s="3">
        <v>45409</v>
      </c>
      <c r="G3826" s="3">
        <v>32814</v>
      </c>
      <c r="H3826" s="2" t="s">
        <v>9880</v>
      </c>
      <c r="I3826" s="2" t="s">
        <v>9901</v>
      </c>
      <c r="J3826" s="2" t="s">
        <v>9904</v>
      </c>
      <c r="K3826" s="2" t="s">
        <v>9912</v>
      </c>
      <c r="L3826" s="2" t="s">
        <v>9930</v>
      </c>
      <c r="M3826" s="2">
        <v>10</v>
      </c>
      <c r="N3826" s="2">
        <v>37637.03</v>
      </c>
      <c r="O3826" s="2">
        <v>376370.3</v>
      </c>
      <c r="P3826" s="2">
        <v>0.59</v>
      </c>
      <c r="Q3826" s="2">
        <v>374149.72</v>
      </c>
      <c r="R3826" s="2">
        <v>3</v>
      </c>
      <c r="S3826" s="2">
        <f t="shared" si="177"/>
        <v>4</v>
      </c>
      <c r="T3826" s="2">
        <f t="shared" si="178"/>
        <v>0</v>
      </c>
      <c r="U3826" s="6">
        <f t="shared" si="179"/>
        <v>34.47227926078029</v>
      </c>
    </row>
    <row r="3827" spans="1:21" x14ac:dyDescent="0.3">
      <c r="A3827" s="2" t="s">
        <v>3842</v>
      </c>
      <c r="B3827" s="2" t="s">
        <v>8761</v>
      </c>
      <c r="C3827" s="3">
        <v>45461</v>
      </c>
      <c r="D3827" s="4">
        <v>4</v>
      </c>
      <c r="E3827" s="3">
        <v>45462</v>
      </c>
      <c r="F3827" s="3">
        <v>45464</v>
      </c>
      <c r="G3827" s="3">
        <v>30611</v>
      </c>
      <c r="H3827" s="2" t="s">
        <v>9882</v>
      </c>
      <c r="I3827" s="2" t="s">
        <v>9902</v>
      </c>
      <c r="J3827" s="2" t="s">
        <v>9903</v>
      </c>
      <c r="K3827" s="2" t="s">
        <v>9908</v>
      </c>
      <c r="L3827" s="2" t="s">
        <v>9921</v>
      </c>
      <c r="M3827" s="2">
        <v>4</v>
      </c>
      <c r="N3827" s="2">
        <v>9816.65</v>
      </c>
      <c r="O3827" s="2">
        <v>39266.6</v>
      </c>
      <c r="P3827" s="2">
        <v>22.01</v>
      </c>
      <c r="Q3827" s="2">
        <v>30624.02</v>
      </c>
      <c r="R3827" s="2">
        <v>1</v>
      </c>
      <c r="S3827" s="2">
        <f t="shared" si="177"/>
        <v>3</v>
      </c>
      <c r="T3827" s="2">
        <f t="shared" si="178"/>
        <v>1</v>
      </c>
      <c r="U3827" s="6">
        <f t="shared" si="179"/>
        <v>40.655759076983244</v>
      </c>
    </row>
    <row r="3828" spans="1:21" x14ac:dyDescent="0.3">
      <c r="A3828" s="2" t="s">
        <v>3843</v>
      </c>
      <c r="B3828" s="2" t="s">
        <v>8762</v>
      </c>
      <c r="C3828" s="3">
        <v>45844</v>
      </c>
      <c r="D3828" s="4">
        <v>4</v>
      </c>
      <c r="E3828" s="3">
        <v>45846</v>
      </c>
      <c r="F3828" s="3">
        <v>45849</v>
      </c>
      <c r="G3828" s="3">
        <v>29926</v>
      </c>
      <c r="H3828" s="2" t="s">
        <v>9881</v>
      </c>
      <c r="I3828" s="2" t="s">
        <v>9894</v>
      </c>
      <c r="J3828" s="2" t="s">
        <v>9905</v>
      </c>
      <c r="K3828" s="2" t="s">
        <v>9910</v>
      </c>
      <c r="L3828" s="2" t="s">
        <v>9917</v>
      </c>
      <c r="M3828" s="2">
        <v>1</v>
      </c>
      <c r="N3828" s="2">
        <v>39564.99</v>
      </c>
      <c r="O3828" s="2">
        <v>39564.99</v>
      </c>
      <c r="P3828" s="2">
        <v>23.02</v>
      </c>
      <c r="Q3828" s="2">
        <v>30457.13</v>
      </c>
      <c r="R3828" s="2">
        <v>3</v>
      </c>
      <c r="S3828" s="2">
        <f t="shared" si="177"/>
        <v>5</v>
      </c>
      <c r="T3828" s="2">
        <f t="shared" si="178"/>
        <v>-1</v>
      </c>
      <c r="U3828" s="6">
        <f t="shared" si="179"/>
        <v>43.581771720613283</v>
      </c>
    </row>
    <row r="3829" spans="1:21" x14ac:dyDescent="0.3">
      <c r="A3829" s="2" t="s">
        <v>3844</v>
      </c>
      <c r="B3829" s="2" t="s">
        <v>8763</v>
      </c>
      <c r="C3829" s="3">
        <v>45431</v>
      </c>
      <c r="D3829" s="4">
        <v>6</v>
      </c>
      <c r="E3829" s="3">
        <v>45434</v>
      </c>
      <c r="F3829" s="3">
        <v>45438</v>
      </c>
      <c r="G3829" s="3">
        <v>22835</v>
      </c>
      <c r="H3829" s="2" t="s">
        <v>9880</v>
      </c>
      <c r="I3829" s="2" t="s">
        <v>9897</v>
      </c>
      <c r="J3829" s="2" t="s">
        <v>9904</v>
      </c>
      <c r="K3829" s="2" t="s">
        <v>9909</v>
      </c>
      <c r="L3829" s="2" t="s">
        <v>9923</v>
      </c>
      <c r="M3829" s="2">
        <v>10</v>
      </c>
      <c r="N3829" s="2">
        <v>1855.49</v>
      </c>
      <c r="O3829" s="2">
        <v>18554.900000000001</v>
      </c>
      <c r="P3829" s="2">
        <v>9.3699999999999992</v>
      </c>
      <c r="Q3829" s="2">
        <v>16816.310000000001</v>
      </c>
      <c r="R3829" s="2">
        <v>5</v>
      </c>
      <c r="S3829" s="2">
        <f t="shared" si="177"/>
        <v>7</v>
      </c>
      <c r="T3829" s="2">
        <f t="shared" si="178"/>
        <v>-1</v>
      </c>
      <c r="U3829" s="6">
        <f t="shared" si="179"/>
        <v>61.86380426752423</v>
      </c>
    </row>
    <row r="3830" spans="1:21" x14ac:dyDescent="0.3">
      <c r="A3830" s="2" t="s">
        <v>3845</v>
      </c>
      <c r="B3830" s="2" t="s">
        <v>8764</v>
      </c>
      <c r="C3830" s="3">
        <v>45286</v>
      </c>
      <c r="D3830" s="4">
        <v>7</v>
      </c>
      <c r="E3830" s="3">
        <v>45291</v>
      </c>
      <c r="F3830" s="3">
        <v>45292</v>
      </c>
      <c r="G3830" s="3">
        <v>25947</v>
      </c>
      <c r="H3830" s="2" t="s">
        <v>9881</v>
      </c>
      <c r="I3830" s="2" t="s">
        <v>9891</v>
      </c>
      <c r="J3830" s="2" t="s">
        <v>9904</v>
      </c>
      <c r="K3830" s="2" t="s">
        <v>9912</v>
      </c>
      <c r="L3830" s="2" t="s">
        <v>9920</v>
      </c>
      <c r="M3830" s="2">
        <v>7</v>
      </c>
      <c r="N3830" s="2">
        <v>695.82</v>
      </c>
      <c r="O3830" s="2">
        <v>4870.7400000000007</v>
      </c>
      <c r="P3830" s="2">
        <v>17.22</v>
      </c>
      <c r="Q3830" s="2">
        <v>4032</v>
      </c>
      <c r="R3830" s="2">
        <v>1</v>
      </c>
      <c r="S3830" s="2">
        <f t="shared" si="177"/>
        <v>6</v>
      </c>
      <c r="T3830" s="2">
        <f t="shared" si="178"/>
        <v>1</v>
      </c>
      <c r="U3830" s="6">
        <f t="shared" si="179"/>
        <v>52.947980163239997</v>
      </c>
    </row>
    <row r="3831" spans="1:21" x14ac:dyDescent="0.3">
      <c r="A3831" s="2" t="s">
        <v>3846</v>
      </c>
      <c r="B3831" s="2" t="s">
        <v>8765</v>
      </c>
      <c r="C3831" s="3">
        <v>45690</v>
      </c>
      <c r="D3831" s="4">
        <v>10</v>
      </c>
      <c r="E3831" s="3">
        <v>45693</v>
      </c>
      <c r="F3831" s="3">
        <v>45698</v>
      </c>
      <c r="G3831" s="3">
        <v>26206</v>
      </c>
      <c r="H3831" s="2" t="s">
        <v>9879</v>
      </c>
      <c r="I3831" s="2" t="s">
        <v>9896</v>
      </c>
      <c r="J3831" s="2" t="s">
        <v>9904</v>
      </c>
      <c r="K3831" s="2" t="s">
        <v>9909</v>
      </c>
      <c r="L3831" s="2" t="s">
        <v>9929</v>
      </c>
      <c r="M3831" s="2">
        <v>1</v>
      </c>
      <c r="N3831" s="2">
        <v>834.64</v>
      </c>
      <c r="O3831" s="2">
        <v>834.64</v>
      </c>
      <c r="P3831" s="2">
        <v>23.94</v>
      </c>
      <c r="Q3831" s="2">
        <v>634.83000000000004</v>
      </c>
      <c r="R3831" s="2">
        <v>1</v>
      </c>
      <c r="S3831" s="2">
        <f t="shared" si="177"/>
        <v>8</v>
      </c>
      <c r="T3831" s="2">
        <f t="shared" si="178"/>
        <v>2</v>
      </c>
      <c r="U3831" s="6">
        <f t="shared" si="179"/>
        <v>53.343620887052616</v>
      </c>
    </row>
    <row r="3832" spans="1:21" x14ac:dyDescent="0.3">
      <c r="A3832" s="2" t="s">
        <v>3847</v>
      </c>
      <c r="B3832" s="2" t="s">
        <v>8766</v>
      </c>
      <c r="C3832" s="3">
        <v>45262</v>
      </c>
      <c r="D3832" s="4">
        <v>6</v>
      </c>
      <c r="E3832" s="3">
        <v>45264</v>
      </c>
      <c r="F3832" s="3">
        <v>45265</v>
      </c>
      <c r="G3832" s="3">
        <v>28059</v>
      </c>
      <c r="H3832" s="2" t="s">
        <v>9881</v>
      </c>
      <c r="I3832" s="2" t="s">
        <v>9890</v>
      </c>
      <c r="J3832" s="2" t="s">
        <v>9904</v>
      </c>
      <c r="K3832" s="2" t="s">
        <v>9909</v>
      </c>
      <c r="L3832" s="2" t="s">
        <v>9916</v>
      </c>
      <c r="M3832" s="2">
        <v>4</v>
      </c>
      <c r="N3832" s="2">
        <v>11817.68</v>
      </c>
      <c r="O3832" s="2">
        <v>47270.720000000001</v>
      </c>
      <c r="P3832" s="2">
        <v>10.87</v>
      </c>
      <c r="Q3832" s="2">
        <v>42132.39</v>
      </c>
      <c r="R3832" s="2">
        <v>5</v>
      </c>
      <c r="S3832" s="2">
        <f t="shared" si="177"/>
        <v>3</v>
      </c>
      <c r="T3832" s="2">
        <f t="shared" si="178"/>
        <v>3</v>
      </c>
      <c r="U3832" s="6">
        <f t="shared" si="179"/>
        <v>47.09924709103354</v>
      </c>
    </row>
    <row r="3833" spans="1:21" x14ac:dyDescent="0.3">
      <c r="A3833" s="2" t="s">
        <v>3848</v>
      </c>
      <c r="B3833" s="2" t="s">
        <v>8767</v>
      </c>
      <c r="C3833" s="3">
        <v>45733</v>
      </c>
      <c r="D3833" s="4">
        <v>7</v>
      </c>
      <c r="E3833" s="3">
        <v>45734</v>
      </c>
      <c r="F3833" s="3">
        <v>45735</v>
      </c>
      <c r="G3833" s="3">
        <v>21863</v>
      </c>
      <c r="H3833" s="2" t="s">
        <v>9882</v>
      </c>
      <c r="I3833" s="2" t="s">
        <v>9902</v>
      </c>
      <c r="J3833" s="2" t="s">
        <v>9904</v>
      </c>
      <c r="K3833" s="2" t="s">
        <v>9909</v>
      </c>
      <c r="L3833" s="2" t="s">
        <v>9923</v>
      </c>
      <c r="M3833" s="2">
        <v>7</v>
      </c>
      <c r="N3833" s="2">
        <v>3178.14</v>
      </c>
      <c r="O3833" s="2">
        <v>22246.98</v>
      </c>
      <c r="P3833" s="2">
        <v>10.97</v>
      </c>
      <c r="Q3833" s="2">
        <v>19806.490000000002</v>
      </c>
      <c r="R3833" s="2">
        <v>3</v>
      </c>
      <c r="S3833" s="2">
        <f t="shared" si="177"/>
        <v>2</v>
      </c>
      <c r="T3833" s="2">
        <f t="shared" si="178"/>
        <v>5</v>
      </c>
      <c r="U3833" s="6">
        <f t="shared" si="179"/>
        <v>65.351830663615559</v>
      </c>
    </row>
    <row r="3834" spans="1:21" x14ac:dyDescent="0.3">
      <c r="A3834" s="2" t="s">
        <v>3849</v>
      </c>
      <c r="B3834" s="2" t="s">
        <v>8768</v>
      </c>
      <c r="C3834" s="3">
        <v>45861</v>
      </c>
      <c r="D3834" s="4">
        <v>9</v>
      </c>
      <c r="E3834" s="3">
        <v>45865</v>
      </c>
      <c r="F3834" s="3">
        <v>45869</v>
      </c>
      <c r="G3834" s="3">
        <v>28954</v>
      </c>
      <c r="H3834" s="2" t="s">
        <v>9880</v>
      </c>
      <c r="I3834" s="2" t="s">
        <v>9892</v>
      </c>
      <c r="J3834" s="2" t="s">
        <v>9904</v>
      </c>
      <c r="K3834" s="2" t="s">
        <v>9909</v>
      </c>
      <c r="L3834" s="2" t="s">
        <v>9929</v>
      </c>
      <c r="M3834" s="2">
        <v>7</v>
      </c>
      <c r="N3834" s="2">
        <v>44851.08</v>
      </c>
      <c r="O3834" s="2">
        <v>313957.56</v>
      </c>
      <c r="P3834" s="2">
        <v>2.2000000000000002</v>
      </c>
      <c r="Q3834" s="2">
        <v>307050.49</v>
      </c>
      <c r="R3834" s="2">
        <v>3</v>
      </c>
      <c r="S3834" s="2">
        <f t="shared" si="177"/>
        <v>8</v>
      </c>
      <c r="T3834" s="2">
        <f t="shared" si="178"/>
        <v>1</v>
      </c>
      <c r="U3834" s="6">
        <f t="shared" si="179"/>
        <v>46.288169161763847</v>
      </c>
    </row>
    <row r="3835" spans="1:21" x14ac:dyDescent="0.3">
      <c r="A3835" s="2" t="s">
        <v>3850</v>
      </c>
      <c r="B3835" s="2" t="s">
        <v>8769</v>
      </c>
      <c r="C3835" s="3">
        <v>45538</v>
      </c>
      <c r="D3835" s="4">
        <v>8</v>
      </c>
      <c r="E3835" s="3">
        <v>45543</v>
      </c>
      <c r="F3835" s="3">
        <v>45547</v>
      </c>
      <c r="G3835" s="3">
        <v>33082</v>
      </c>
      <c r="H3835" s="2" t="s">
        <v>9881</v>
      </c>
      <c r="I3835" s="2" t="s">
        <v>9899</v>
      </c>
      <c r="J3835" s="2" t="s">
        <v>9905</v>
      </c>
      <c r="K3835" s="2" t="s">
        <v>9910</v>
      </c>
      <c r="L3835" s="2" t="s">
        <v>9924</v>
      </c>
      <c r="M3835" s="2">
        <v>7</v>
      </c>
      <c r="N3835" s="2">
        <v>29244.93</v>
      </c>
      <c r="O3835" s="2">
        <v>204714.51</v>
      </c>
      <c r="P3835" s="2">
        <v>6.15</v>
      </c>
      <c r="Q3835" s="2">
        <v>192124.57</v>
      </c>
      <c r="R3835" s="2">
        <v>3</v>
      </c>
      <c r="S3835" s="2">
        <f t="shared" si="177"/>
        <v>9</v>
      </c>
      <c r="T3835" s="2">
        <f t="shared" si="178"/>
        <v>-1</v>
      </c>
      <c r="U3835" s="6">
        <f t="shared" si="179"/>
        <v>34.102002503128908</v>
      </c>
    </row>
    <row r="3836" spans="1:21" x14ac:dyDescent="0.3">
      <c r="A3836" s="2" t="s">
        <v>3851</v>
      </c>
      <c r="B3836" s="2" t="s">
        <v>8770</v>
      </c>
      <c r="C3836" s="3">
        <v>45789</v>
      </c>
      <c r="D3836" s="4">
        <v>5</v>
      </c>
      <c r="E3836" s="3">
        <v>45794</v>
      </c>
      <c r="F3836" s="3">
        <v>45799</v>
      </c>
      <c r="G3836" s="3">
        <v>36628</v>
      </c>
      <c r="H3836" s="2" t="s">
        <v>9881</v>
      </c>
      <c r="I3836" s="2" t="s">
        <v>9890</v>
      </c>
      <c r="J3836" s="2" t="s">
        <v>9906</v>
      </c>
      <c r="K3836" s="2" t="s">
        <v>9911</v>
      </c>
      <c r="L3836" s="2" t="s">
        <v>9926</v>
      </c>
      <c r="M3836" s="2">
        <v>8</v>
      </c>
      <c r="N3836" s="2">
        <v>2278.6</v>
      </c>
      <c r="O3836" s="2">
        <v>18228.8</v>
      </c>
      <c r="P3836" s="2">
        <v>25.42</v>
      </c>
      <c r="Q3836" s="2">
        <v>13595.04</v>
      </c>
      <c r="R3836" s="2">
        <v>3</v>
      </c>
      <c r="S3836" s="2">
        <f t="shared" si="177"/>
        <v>10</v>
      </c>
      <c r="T3836" s="2">
        <f t="shared" si="178"/>
        <v>-5</v>
      </c>
      <c r="U3836" s="6">
        <f t="shared" si="179"/>
        <v>25.080130567547645</v>
      </c>
    </row>
    <row r="3837" spans="1:21" x14ac:dyDescent="0.3">
      <c r="A3837" s="2" t="s">
        <v>3852</v>
      </c>
      <c r="B3837" s="2" t="s">
        <v>8771</v>
      </c>
      <c r="C3837" s="3">
        <v>45398</v>
      </c>
      <c r="D3837" s="4">
        <v>9</v>
      </c>
      <c r="E3837" s="3">
        <v>45402</v>
      </c>
      <c r="F3837" s="3">
        <v>45404</v>
      </c>
      <c r="G3837" s="3">
        <v>35154</v>
      </c>
      <c r="H3837" s="2" t="s">
        <v>9882</v>
      </c>
      <c r="I3837" s="2" t="s">
        <v>9888</v>
      </c>
      <c r="J3837" s="2" t="s">
        <v>9903</v>
      </c>
      <c r="K3837" s="2" t="s">
        <v>9908</v>
      </c>
      <c r="L3837" s="2" t="s">
        <v>9921</v>
      </c>
      <c r="M3837" s="2">
        <v>2</v>
      </c>
      <c r="N3837" s="2">
        <v>30962.99</v>
      </c>
      <c r="O3837" s="2">
        <v>61925.98</v>
      </c>
      <c r="P3837" s="2">
        <v>28.04</v>
      </c>
      <c r="Q3837" s="2">
        <v>44561.94</v>
      </c>
      <c r="R3837" s="2">
        <v>5</v>
      </c>
      <c r="S3837" s="2">
        <f t="shared" si="177"/>
        <v>6</v>
      </c>
      <c r="T3837" s="2">
        <f t="shared" si="178"/>
        <v>3</v>
      </c>
      <c r="U3837" s="6">
        <f t="shared" si="179"/>
        <v>28.044557726800718</v>
      </c>
    </row>
    <row r="3838" spans="1:21" x14ac:dyDescent="0.3">
      <c r="A3838" s="2" t="s">
        <v>3853</v>
      </c>
      <c r="B3838" s="2" t="s">
        <v>8772</v>
      </c>
      <c r="C3838" s="3">
        <v>45221</v>
      </c>
      <c r="D3838" s="4">
        <v>5</v>
      </c>
      <c r="E3838" s="3">
        <v>45225</v>
      </c>
      <c r="F3838" s="3">
        <v>45229</v>
      </c>
      <c r="G3838" s="3">
        <v>36219</v>
      </c>
      <c r="H3838" s="2" t="s">
        <v>9880</v>
      </c>
      <c r="I3838" s="2" t="s">
        <v>9889</v>
      </c>
      <c r="J3838" s="2" t="s">
        <v>9906</v>
      </c>
      <c r="K3838" s="2" t="s">
        <v>9911</v>
      </c>
      <c r="L3838" s="2" t="s">
        <v>9922</v>
      </c>
      <c r="M3838" s="2">
        <v>6</v>
      </c>
      <c r="N3838" s="2">
        <v>24021.81</v>
      </c>
      <c r="O3838" s="2">
        <v>144130.85999999999</v>
      </c>
      <c r="P3838" s="2">
        <v>8.83</v>
      </c>
      <c r="Q3838" s="2">
        <v>131404.10999999999</v>
      </c>
      <c r="R3838" s="2">
        <v>3</v>
      </c>
      <c r="S3838" s="2">
        <f t="shared" si="177"/>
        <v>8</v>
      </c>
      <c r="T3838" s="2">
        <f t="shared" si="178"/>
        <v>-3</v>
      </c>
      <c r="U3838" s="6">
        <f t="shared" si="179"/>
        <v>24.646807578578468</v>
      </c>
    </row>
    <row r="3839" spans="1:21" x14ac:dyDescent="0.3">
      <c r="A3839" s="2" t="s">
        <v>3854</v>
      </c>
      <c r="B3839" s="2" t="s">
        <v>8773</v>
      </c>
      <c r="C3839" s="3">
        <v>45392</v>
      </c>
      <c r="D3839" s="4">
        <v>6</v>
      </c>
      <c r="E3839" s="3">
        <v>45393</v>
      </c>
      <c r="F3839" s="3">
        <v>45398</v>
      </c>
      <c r="G3839" s="3">
        <v>28996</v>
      </c>
      <c r="H3839" s="2" t="s">
        <v>9882</v>
      </c>
      <c r="I3839" s="2" t="s">
        <v>9898</v>
      </c>
      <c r="J3839" s="2" t="s">
        <v>9904</v>
      </c>
      <c r="K3839" s="2" t="s">
        <v>9909</v>
      </c>
      <c r="L3839" s="2" t="s">
        <v>9927</v>
      </c>
      <c r="M3839" s="2">
        <v>2</v>
      </c>
      <c r="N3839" s="2">
        <v>14107.51</v>
      </c>
      <c r="O3839" s="2">
        <v>28215.02</v>
      </c>
      <c r="P3839" s="2">
        <v>2.14</v>
      </c>
      <c r="Q3839" s="2">
        <v>27611.22</v>
      </c>
      <c r="R3839" s="2">
        <v>5</v>
      </c>
      <c r="S3839" s="2">
        <f t="shared" si="177"/>
        <v>6</v>
      </c>
      <c r="T3839" s="2">
        <f t="shared" si="178"/>
        <v>0</v>
      </c>
      <c r="U3839" s="6">
        <f t="shared" si="179"/>
        <v>44.888465658850137</v>
      </c>
    </row>
    <row r="3840" spans="1:21" x14ac:dyDescent="0.3">
      <c r="A3840" s="2" t="s">
        <v>3855</v>
      </c>
      <c r="B3840" s="2" t="s">
        <v>8774</v>
      </c>
      <c r="C3840" s="3">
        <v>45279</v>
      </c>
      <c r="D3840" s="4">
        <v>6</v>
      </c>
      <c r="E3840" s="3">
        <v>45280</v>
      </c>
      <c r="F3840" s="3">
        <v>45284</v>
      </c>
      <c r="G3840" s="3">
        <v>33130</v>
      </c>
      <c r="H3840" s="2" t="s">
        <v>9882</v>
      </c>
      <c r="I3840" s="2" t="s">
        <v>9887</v>
      </c>
      <c r="J3840" s="2" t="s">
        <v>9903</v>
      </c>
      <c r="K3840" s="2" t="s">
        <v>9907</v>
      </c>
      <c r="L3840" s="2" t="s">
        <v>9931</v>
      </c>
      <c r="M3840" s="2">
        <v>3</v>
      </c>
      <c r="N3840" s="2">
        <v>27446.61</v>
      </c>
      <c r="O3840" s="2">
        <v>82339.83</v>
      </c>
      <c r="P3840" s="2">
        <v>13.14</v>
      </c>
      <c r="Q3840" s="2">
        <v>71520.38</v>
      </c>
      <c r="R3840" s="2">
        <v>2</v>
      </c>
      <c r="S3840" s="2">
        <f t="shared" si="177"/>
        <v>5</v>
      </c>
      <c r="T3840" s="2">
        <f t="shared" si="178"/>
        <v>1</v>
      </c>
      <c r="U3840" s="6">
        <f t="shared" si="179"/>
        <v>33.263488484458044</v>
      </c>
    </row>
    <row r="3841" spans="1:21" x14ac:dyDescent="0.3">
      <c r="A3841" s="2" t="s">
        <v>3856</v>
      </c>
      <c r="B3841" s="2" t="s">
        <v>8775</v>
      </c>
      <c r="C3841" s="3">
        <v>45694</v>
      </c>
      <c r="D3841" s="4">
        <v>4</v>
      </c>
      <c r="E3841" s="3">
        <v>45699</v>
      </c>
      <c r="F3841" s="3">
        <v>45703</v>
      </c>
      <c r="G3841" s="3">
        <v>30835</v>
      </c>
      <c r="H3841" s="2" t="s">
        <v>9881</v>
      </c>
      <c r="I3841" s="2" t="s">
        <v>9891</v>
      </c>
      <c r="J3841" s="2" t="s">
        <v>9903</v>
      </c>
      <c r="K3841" s="2" t="s">
        <v>9908</v>
      </c>
      <c r="L3841" s="2" t="s">
        <v>9934</v>
      </c>
      <c r="M3841" s="2">
        <v>2</v>
      </c>
      <c r="N3841" s="2">
        <v>8041.67</v>
      </c>
      <c r="O3841" s="2">
        <v>16083.34</v>
      </c>
      <c r="P3841" s="2">
        <v>10.32</v>
      </c>
      <c r="Q3841" s="2">
        <v>14423.54</v>
      </c>
      <c r="R3841" s="2">
        <v>2</v>
      </c>
      <c r="S3841" s="2">
        <f t="shared" si="177"/>
        <v>9</v>
      </c>
      <c r="T3841" s="2">
        <f t="shared" si="178"/>
        <v>-5</v>
      </c>
      <c r="U3841" s="6">
        <f t="shared" si="179"/>
        <v>40.680398930969297</v>
      </c>
    </row>
    <row r="3842" spans="1:21" x14ac:dyDescent="0.3">
      <c r="A3842" s="2" t="s">
        <v>3857</v>
      </c>
      <c r="B3842" s="2" t="s">
        <v>8776</v>
      </c>
      <c r="C3842" s="3">
        <v>45735</v>
      </c>
      <c r="D3842" s="4">
        <v>5</v>
      </c>
      <c r="E3842" s="3">
        <v>45738</v>
      </c>
      <c r="F3842" s="3">
        <v>45741</v>
      </c>
      <c r="G3842" s="3">
        <v>30649</v>
      </c>
      <c r="H3842" s="2" t="s">
        <v>9881</v>
      </c>
      <c r="I3842" s="2" t="s">
        <v>9890</v>
      </c>
      <c r="J3842" s="2" t="s">
        <v>9904</v>
      </c>
      <c r="K3842" s="2" t="s">
        <v>9909</v>
      </c>
      <c r="L3842" s="2" t="s">
        <v>9916</v>
      </c>
      <c r="M3842" s="2">
        <v>2</v>
      </c>
      <c r="N3842" s="2">
        <v>7557.05</v>
      </c>
      <c r="O3842" s="2">
        <v>15114.1</v>
      </c>
      <c r="P3842" s="2">
        <v>5.15</v>
      </c>
      <c r="Q3842" s="2">
        <v>14335.72</v>
      </c>
      <c r="R3842" s="2">
        <v>2</v>
      </c>
      <c r="S3842" s="2">
        <f t="shared" si="177"/>
        <v>6</v>
      </c>
      <c r="T3842" s="2">
        <f t="shared" si="178"/>
        <v>-1</v>
      </c>
      <c r="U3842" s="6">
        <f t="shared" si="179"/>
        <v>41.302559531389278</v>
      </c>
    </row>
    <row r="3843" spans="1:21" x14ac:dyDescent="0.3">
      <c r="A3843" s="2" t="s">
        <v>3858</v>
      </c>
      <c r="B3843" s="2" t="s">
        <v>8777</v>
      </c>
      <c r="C3843" s="3">
        <v>45193</v>
      </c>
      <c r="D3843" s="4">
        <v>5</v>
      </c>
      <c r="E3843" s="3">
        <v>45197</v>
      </c>
      <c r="F3843" s="3">
        <v>45198</v>
      </c>
      <c r="G3843" s="3">
        <v>21856</v>
      </c>
      <c r="H3843" s="2" t="s">
        <v>9879</v>
      </c>
      <c r="I3843" s="2" t="s">
        <v>9883</v>
      </c>
      <c r="J3843" s="2" t="s">
        <v>9904</v>
      </c>
      <c r="K3843" s="2" t="s">
        <v>9909</v>
      </c>
      <c r="L3843" s="2" t="s">
        <v>9929</v>
      </c>
      <c r="M3843" s="2">
        <v>9</v>
      </c>
      <c r="N3843" s="2">
        <v>46252.36</v>
      </c>
      <c r="O3843" s="2">
        <v>416271.24</v>
      </c>
      <c r="P3843" s="2">
        <v>20.05</v>
      </c>
      <c r="Q3843" s="2">
        <v>332808.86</v>
      </c>
      <c r="R3843" s="2">
        <v>4</v>
      </c>
      <c r="S3843" s="2">
        <f t="shared" ref="S3843:S3906" si="180">_xlfn.DAYS(F3843,C3843)</f>
        <v>5</v>
      </c>
      <c r="T3843" s="2">
        <f t="shared" ref="T3843:T3906" si="181">D3843-S3843</f>
        <v>0</v>
      </c>
      <c r="U3843" s="6">
        <f t="shared" ref="U3843:U3906" si="182">YEARFRAC(G3843,C3843,1)</f>
        <v>63.893896634514135</v>
      </c>
    </row>
    <row r="3844" spans="1:21" x14ac:dyDescent="0.3">
      <c r="A3844" s="2" t="s">
        <v>3859</v>
      </c>
      <c r="B3844" s="2" t="s">
        <v>8778</v>
      </c>
      <c r="C3844" s="3">
        <v>45844</v>
      </c>
      <c r="D3844" s="4">
        <v>5</v>
      </c>
      <c r="E3844" s="3">
        <v>45845</v>
      </c>
      <c r="F3844" s="3">
        <v>45848</v>
      </c>
      <c r="G3844" s="3">
        <v>29297</v>
      </c>
      <c r="H3844" s="2" t="s">
        <v>9881</v>
      </c>
      <c r="I3844" s="2" t="s">
        <v>9894</v>
      </c>
      <c r="J3844" s="2" t="s">
        <v>9904</v>
      </c>
      <c r="K3844" s="2" t="s">
        <v>9912</v>
      </c>
      <c r="L3844" s="2" t="s">
        <v>9920</v>
      </c>
      <c r="M3844" s="2">
        <v>3</v>
      </c>
      <c r="N3844" s="2">
        <v>323.12</v>
      </c>
      <c r="O3844" s="2">
        <v>969.36</v>
      </c>
      <c r="P3844" s="2">
        <v>23.03</v>
      </c>
      <c r="Q3844" s="2">
        <v>746.12</v>
      </c>
      <c r="R3844" s="2">
        <v>1</v>
      </c>
      <c r="S3844" s="2">
        <f t="shared" si="180"/>
        <v>4</v>
      </c>
      <c r="T3844" s="2">
        <f t="shared" si="181"/>
        <v>1</v>
      </c>
      <c r="U3844" s="6">
        <f t="shared" si="182"/>
        <v>45.301868825139863</v>
      </c>
    </row>
    <row r="3845" spans="1:21" x14ac:dyDescent="0.3">
      <c r="A3845" s="2" t="s">
        <v>3860</v>
      </c>
      <c r="B3845" s="2" t="s">
        <v>8779</v>
      </c>
      <c r="C3845" s="3">
        <v>45665</v>
      </c>
      <c r="D3845" s="4">
        <v>6</v>
      </c>
      <c r="E3845" s="3">
        <v>45669</v>
      </c>
      <c r="F3845" s="3">
        <v>45670</v>
      </c>
      <c r="G3845" s="3">
        <v>38130</v>
      </c>
      <c r="H3845" s="2" t="s">
        <v>9881</v>
      </c>
      <c r="I3845" s="2" t="s">
        <v>9894</v>
      </c>
      <c r="J3845" s="2" t="s">
        <v>9903</v>
      </c>
      <c r="K3845" s="2" t="s">
        <v>9907</v>
      </c>
      <c r="L3845" s="2" t="s">
        <v>9913</v>
      </c>
      <c r="M3845" s="2">
        <v>2</v>
      </c>
      <c r="N3845" s="2">
        <v>36662.15</v>
      </c>
      <c r="O3845" s="2">
        <v>73324.3</v>
      </c>
      <c r="P3845" s="2">
        <v>22.22</v>
      </c>
      <c r="Q3845" s="2">
        <v>57031.64</v>
      </c>
      <c r="R3845" s="2">
        <v>3</v>
      </c>
      <c r="S3845" s="2">
        <f t="shared" si="180"/>
        <v>5</v>
      </c>
      <c r="T3845" s="2">
        <f t="shared" si="181"/>
        <v>1</v>
      </c>
      <c r="U3845" s="6">
        <f t="shared" si="182"/>
        <v>20.628422100547539</v>
      </c>
    </row>
    <row r="3846" spans="1:21" x14ac:dyDescent="0.3">
      <c r="A3846" s="2" t="s">
        <v>3861</v>
      </c>
      <c r="B3846" s="2" t="s">
        <v>8780</v>
      </c>
      <c r="C3846" s="3">
        <v>45789</v>
      </c>
      <c r="D3846" s="4">
        <v>4</v>
      </c>
      <c r="E3846" s="3">
        <v>45794</v>
      </c>
      <c r="F3846" s="3">
        <v>45796</v>
      </c>
      <c r="G3846" s="3">
        <v>23067</v>
      </c>
      <c r="H3846" s="2" t="s">
        <v>9880</v>
      </c>
      <c r="I3846" s="2" t="s">
        <v>9889</v>
      </c>
      <c r="J3846" s="2" t="s">
        <v>9904</v>
      </c>
      <c r="K3846" s="2" t="s">
        <v>9909</v>
      </c>
      <c r="L3846" s="2" t="s">
        <v>9923</v>
      </c>
      <c r="M3846" s="2">
        <v>2</v>
      </c>
      <c r="N3846" s="2">
        <v>5282.22</v>
      </c>
      <c r="O3846" s="2">
        <v>10564.44</v>
      </c>
      <c r="P3846" s="2">
        <v>2.75</v>
      </c>
      <c r="Q3846" s="2">
        <v>10273.92</v>
      </c>
      <c r="R3846" s="2">
        <v>5</v>
      </c>
      <c r="S3846" s="2">
        <f t="shared" si="180"/>
        <v>7</v>
      </c>
      <c r="T3846" s="2">
        <f t="shared" si="181"/>
        <v>-3</v>
      </c>
      <c r="U3846" s="6">
        <f t="shared" si="182"/>
        <v>62.208769718830126</v>
      </c>
    </row>
    <row r="3847" spans="1:21" x14ac:dyDescent="0.3">
      <c r="A3847" s="2" t="s">
        <v>3862</v>
      </c>
      <c r="B3847" s="2" t="s">
        <v>8781</v>
      </c>
      <c r="C3847" s="3">
        <v>45542</v>
      </c>
      <c r="D3847" s="4">
        <v>6</v>
      </c>
      <c r="E3847" s="3">
        <v>45544</v>
      </c>
      <c r="F3847" s="3">
        <v>45545</v>
      </c>
      <c r="G3847" s="3">
        <v>30896</v>
      </c>
      <c r="H3847" s="2" t="s">
        <v>9880</v>
      </c>
      <c r="I3847" s="2" t="s">
        <v>9901</v>
      </c>
      <c r="J3847" s="2" t="s">
        <v>9904</v>
      </c>
      <c r="K3847" s="2" t="s">
        <v>9912</v>
      </c>
      <c r="L3847" s="2" t="s">
        <v>9920</v>
      </c>
      <c r="M3847" s="2">
        <v>3</v>
      </c>
      <c r="N3847" s="2">
        <v>12560.41</v>
      </c>
      <c r="O3847" s="2">
        <v>37681.230000000003</v>
      </c>
      <c r="P3847" s="2">
        <v>16.57</v>
      </c>
      <c r="Q3847" s="2">
        <v>31437.45</v>
      </c>
      <c r="R3847" s="2">
        <v>5</v>
      </c>
      <c r="S3847" s="2">
        <f t="shared" si="180"/>
        <v>3</v>
      </c>
      <c r="T3847" s="2">
        <f t="shared" si="181"/>
        <v>3</v>
      </c>
      <c r="U3847" s="6">
        <f t="shared" si="182"/>
        <v>40.096554487179489</v>
      </c>
    </row>
    <row r="3848" spans="1:21" x14ac:dyDescent="0.3">
      <c r="A3848" s="2" t="s">
        <v>3863</v>
      </c>
      <c r="B3848" s="2" t="s">
        <v>8782</v>
      </c>
      <c r="C3848" s="3">
        <v>45358</v>
      </c>
      <c r="D3848" s="4">
        <v>3</v>
      </c>
      <c r="E3848" s="3">
        <v>45362</v>
      </c>
      <c r="F3848" s="3">
        <v>45364</v>
      </c>
      <c r="G3848" s="3">
        <v>26691</v>
      </c>
      <c r="H3848" s="2" t="s">
        <v>9881</v>
      </c>
      <c r="I3848" s="2" t="s">
        <v>9894</v>
      </c>
      <c r="J3848" s="2" t="s">
        <v>9904</v>
      </c>
      <c r="K3848" s="2" t="s">
        <v>9909</v>
      </c>
      <c r="L3848" s="2" t="s">
        <v>9916</v>
      </c>
      <c r="M3848" s="2">
        <v>7</v>
      </c>
      <c r="N3848" s="2">
        <v>38375.370000000003</v>
      </c>
      <c r="O3848" s="2">
        <v>268627.59000000003</v>
      </c>
      <c r="P3848" s="2">
        <v>24.41</v>
      </c>
      <c r="Q3848" s="2">
        <v>203055.6</v>
      </c>
      <c r="R3848" s="2">
        <v>5</v>
      </c>
      <c r="S3848" s="2">
        <f t="shared" si="180"/>
        <v>6</v>
      </c>
      <c r="T3848" s="2">
        <f t="shared" si="181"/>
        <v>-3</v>
      </c>
      <c r="U3848" s="6">
        <f t="shared" si="182"/>
        <v>51.107460643394937</v>
      </c>
    </row>
    <row r="3849" spans="1:21" x14ac:dyDescent="0.3">
      <c r="A3849" s="2" t="s">
        <v>3864</v>
      </c>
      <c r="B3849" s="2" t="s">
        <v>6562</v>
      </c>
      <c r="C3849" s="3">
        <v>45553</v>
      </c>
      <c r="D3849" s="4">
        <v>3</v>
      </c>
      <c r="E3849" s="3">
        <v>45554</v>
      </c>
      <c r="F3849" s="3">
        <v>45555</v>
      </c>
      <c r="G3849" s="3">
        <v>26275</v>
      </c>
      <c r="H3849" s="2" t="s">
        <v>9880</v>
      </c>
      <c r="I3849" s="2" t="s">
        <v>9892</v>
      </c>
      <c r="J3849" s="2" t="s">
        <v>9904</v>
      </c>
      <c r="K3849" s="2" t="s">
        <v>9909</v>
      </c>
      <c r="L3849" s="2" t="s">
        <v>9927</v>
      </c>
      <c r="M3849" s="2">
        <v>3</v>
      </c>
      <c r="N3849" s="2">
        <v>20082.11</v>
      </c>
      <c r="O3849" s="2">
        <v>60246.33</v>
      </c>
      <c r="P3849" s="2">
        <v>28.56</v>
      </c>
      <c r="Q3849" s="2">
        <v>43039.98</v>
      </c>
      <c r="R3849" s="2">
        <v>2</v>
      </c>
      <c r="S3849" s="2">
        <f t="shared" si="180"/>
        <v>2</v>
      </c>
      <c r="T3849" s="2">
        <f t="shared" si="181"/>
        <v>1</v>
      </c>
      <c r="U3849" s="6">
        <f t="shared" si="182"/>
        <v>52.77894950314338</v>
      </c>
    </row>
    <row r="3850" spans="1:21" x14ac:dyDescent="0.3">
      <c r="A3850" s="2" t="s">
        <v>3865</v>
      </c>
      <c r="B3850" s="2" t="s">
        <v>8783</v>
      </c>
      <c r="C3850" s="3">
        <v>45836</v>
      </c>
      <c r="D3850" s="4">
        <v>7</v>
      </c>
      <c r="E3850" s="3">
        <v>45839</v>
      </c>
      <c r="F3850" s="3">
        <v>45843</v>
      </c>
      <c r="G3850" s="3">
        <v>35482</v>
      </c>
      <c r="H3850" s="2" t="s">
        <v>9882</v>
      </c>
      <c r="I3850" s="2" t="s">
        <v>9888</v>
      </c>
      <c r="J3850" s="2" t="s">
        <v>9906</v>
      </c>
      <c r="K3850" s="2" t="s">
        <v>9911</v>
      </c>
      <c r="L3850" s="2" t="s">
        <v>9926</v>
      </c>
      <c r="M3850" s="2">
        <v>2</v>
      </c>
      <c r="N3850" s="2">
        <v>26875.31</v>
      </c>
      <c r="O3850" s="2">
        <v>53750.62</v>
      </c>
      <c r="P3850" s="2">
        <v>20.350000000000001</v>
      </c>
      <c r="Q3850" s="2">
        <v>42812.37</v>
      </c>
      <c r="R3850" s="2">
        <v>1</v>
      </c>
      <c r="S3850" s="2">
        <f t="shared" si="180"/>
        <v>7</v>
      </c>
      <c r="T3850" s="2">
        <f t="shared" si="181"/>
        <v>0</v>
      </c>
      <c r="U3850" s="6">
        <f t="shared" si="182"/>
        <v>28.348376132930515</v>
      </c>
    </row>
    <row r="3851" spans="1:21" x14ac:dyDescent="0.3">
      <c r="A3851" s="2" t="s">
        <v>3866</v>
      </c>
      <c r="B3851" s="2" t="s">
        <v>8784</v>
      </c>
      <c r="C3851" s="3">
        <v>45236</v>
      </c>
      <c r="D3851" s="4">
        <v>3</v>
      </c>
      <c r="E3851" s="3">
        <v>45240</v>
      </c>
      <c r="F3851" s="3">
        <v>45241</v>
      </c>
      <c r="G3851" s="3">
        <v>25656</v>
      </c>
      <c r="H3851" s="2" t="s">
        <v>9880</v>
      </c>
      <c r="I3851" s="2" t="s">
        <v>9901</v>
      </c>
      <c r="J3851" s="2" t="s">
        <v>9903</v>
      </c>
      <c r="K3851" s="2" t="s">
        <v>9907</v>
      </c>
      <c r="L3851" s="2" t="s">
        <v>9913</v>
      </c>
      <c r="M3851" s="2">
        <v>8</v>
      </c>
      <c r="N3851" s="2">
        <v>17630.23</v>
      </c>
      <c r="O3851" s="2">
        <v>141041.84</v>
      </c>
      <c r="P3851" s="2">
        <v>1.93</v>
      </c>
      <c r="Q3851" s="2">
        <v>138319.73000000001</v>
      </c>
      <c r="R3851" s="2">
        <v>4</v>
      </c>
      <c r="S3851" s="2">
        <f t="shared" si="180"/>
        <v>5</v>
      </c>
      <c r="T3851" s="2">
        <f t="shared" si="181"/>
        <v>-2</v>
      </c>
      <c r="U3851" s="6">
        <f t="shared" si="182"/>
        <v>53.608477412158393</v>
      </c>
    </row>
    <row r="3852" spans="1:21" x14ac:dyDescent="0.3">
      <c r="A3852" s="2" t="s">
        <v>3867</v>
      </c>
      <c r="B3852" s="2" t="s">
        <v>8785</v>
      </c>
      <c r="C3852" s="3">
        <v>45498</v>
      </c>
      <c r="D3852" s="4">
        <v>4</v>
      </c>
      <c r="E3852" s="3">
        <v>45500</v>
      </c>
      <c r="F3852" s="3">
        <v>45503</v>
      </c>
      <c r="G3852" s="3">
        <v>34859</v>
      </c>
      <c r="H3852" s="2" t="s">
        <v>9880</v>
      </c>
      <c r="I3852" s="2" t="s">
        <v>9889</v>
      </c>
      <c r="J3852" s="2" t="s">
        <v>9903</v>
      </c>
      <c r="K3852" s="2" t="s">
        <v>9908</v>
      </c>
      <c r="L3852" s="2" t="s">
        <v>9915</v>
      </c>
      <c r="M3852" s="2">
        <v>7</v>
      </c>
      <c r="N3852" s="2">
        <v>49508.81</v>
      </c>
      <c r="O3852" s="2">
        <v>346561.67</v>
      </c>
      <c r="P3852" s="2">
        <v>28.2</v>
      </c>
      <c r="Q3852" s="2">
        <v>248831.28</v>
      </c>
      <c r="R3852" s="2">
        <v>3</v>
      </c>
      <c r="S3852" s="2">
        <f t="shared" si="180"/>
        <v>5</v>
      </c>
      <c r="T3852" s="2">
        <f t="shared" si="181"/>
        <v>-1</v>
      </c>
      <c r="U3852" s="6">
        <f t="shared" si="182"/>
        <v>29.126665449899619</v>
      </c>
    </row>
    <row r="3853" spans="1:21" x14ac:dyDescent="0.3">
      <c r="A3853" s="2" t="s">
        <v>3868</v>
      </c>
      <c r="B3853" s="2" t="s">
        <v>8786</v>
      </c>
      <c r="C3853" s="3">
        <v>45642</v>
      </c>
      <c r="D3853" s="4">
        <v>7</v>
      </c>
      <c r="E3853" s="3">
        <v>45645</v>
      </c>
      <c r="F3853" s="3">
        <v>45647</v>
      </c>
      <c r="G3853" s="3">
        <v>25725</v>
      </c>
      <c r="H3853" s="2" t="s">
        <v>9882</v>
      </c>
      <c r="I3853" s="2" t="s">
        <v>9902</v>
      </c>
      <c r="J3853" s="2" t="s">
        <v>9904</v>
      </c>
      <c r="K3853" s="2" t="s">
        <v>9909</v>
      </c>
      <c r="L3853" s="2" t="s">
        <v>9929</v>
      </c>
      <c r="M3853" s="2">
        <v>2</v>
      </c>
      <c r="N3853" s="2">
        <v>37219.550000000003</v>
      </c>
      <c r="O3853" s="2">
        <v>74439.100000000006</v>
      </c>
      <c r="P3853" s="2">
        <v>9.41</v>
      </c>
      <c r="Q3853" s="2">
        <v>67434.38</v>
      </c>
      <c r="R3853" s="2">
        <v>2</v>
      </c>
      <c r="S3853" s="2">
        <f t="shared" si="180"/>
        <v>5</v>
      </c>
      <c r="T3853" s="2">
        <f t="shared" si="181"/>
        <v>2</v>
      </c>
      <c r="U3853" s="6">
        <f t="shared" si="182"/>
        <v>54.529095524914133</v>
      </c>
    </row>
    <row r="3854" spans="1:21" x14ac:dyDescent="0.3">
      <c r="A3854" s="2" t="s">
        <v>3869</v>
      </c>
      <c r="B3854" s="2" t="s">
        <v>8787</v>
      </c>
      <c r="C3854" s="3">
        <v>45424</v>
      </c>
      <c r="D3854" s="4">
        <v>7</v>
      </c>
      <c r="E3854" s="3">
        <v>45426</v>
      </c>
      <c r="F3854" s="3">
        <v>45427</v>
      </c>
      <c r="G3854" s="3">
        <v>25113</v>
      </c>
      <c r="H3854" s="2" t="s">
        <v>9879</v>
      </c>
      <c r="I3854" s="2" t="s">
        <v>9900</v>
      </c>
      <c r="J3854" s="2" t="s">
        <v>9906</v>
      </c>
      <c r="K3854" s="2" t="s">
        <v>9911</v>
      </c>
      <c r="L3854" s="2" t="s">
        <v>9926</v>
      </c>
      <c r="M3854" s="2">
        <v>5</v>
      </c>
      <c r="N3854" s="2">
        <v>16543.060000000001</v>
      </c>
      <c r="O3854" s="2">
        <v>82715.3</v>
      </c>
      <c r="P3854" s="2">
        <v>11.64</v>
      </c>
      <c r="Q3854" s="2">
        <v>73087.240000000005</v>
      </c>
      <c r="R3854" s="2">
        <v>4</v>
      </c>
      <c r="S3854" s="2">
        <f t="shared" si="180"/>
        <v>3</v>
      </c>
      <c r="T3854" s="2">
        <f t="shared" si="181"/>
        <v>4</v>
      </c>
      <c r="U3854" s="6">
        <f t="shared" si="182"/>
        <v>55.606484149855909</v>
      </c>
    </row>
    <row r="3855" spans="1:21" x14ac:dyDescent="0.3">
      <c r="A3855" s="2" t="s">
        <v>3870</v>
      </c>
      <c r="B3855" s="2" t="s">
        <v>8788</v>
      </c>
      <c r="C3855" s="3">
        <v>45704</v>
      </c>
      <c r="D3855" s="4">
        <v>8</v>
      </c>
      <c r="E3855" s="3">
        <v>45707</v>
      </c>
      <c r="F3855" s="3">
        <v>45712</v>
      </c>
      <c r="G3855" s="3">
        <v>29337</v>
      </c>
      <c r="H3855" s="2" t="s">
        <v>9882</v>
      </c>
      <c r="I3855" s="2" t="s">
        <v>9895</v>
      </c>
      <c r="J3855" s="2" t="s">
        <v>9903</v>
      </c>
      <c r="K3855" s="2" t="s">
        <v>9907</v>
      </c>
      <c r="L3855" s="2" t="s">
        <v>9914</v>
      </c>
      <c r="M3855" s="2">
        <v>4</v>
      </c>
      <c r="N3855" s="2">
        <v>45075.53</v>
      </c>
      <c r="O3855" s="2">
        <v>180302.12</v>
      </c>
      <c r="P3855" s="2">
        <v>24.65</v>
      </c>
      <c r="Q3855" s="2">
        <v>135857.65</v>
      </c>
      <c r="R3855" s="2">
        <v>5</v>
      </c>
      <c r="S3855" s="2">
        <f t="shared" si="180"/>
        <v>8</v>
      </c>
      <c r="T3855" s="2">
        <f t="shared" si="181"/>
        <v>0</v>
      </c>
      <c r="U3855" s="6">
        <f t="shared" si="182"/>
        <v>44.809070348768003</v>
      </c>
    </row>
    <row r="3856" spans="1:21" x14ac:dyDescent="0.3">
      <c r="A3856" s="2" t="s">
        <v>3871</v>
      </c>
      <c r="B3856" s="2" t="s">
        <v>8789</v>
      </c>
      <c r="C3856" s="3">
        <v>45712</v>
      </c>
      <c r="D3856" s="4">
        <v>8</v>
      </c>
      <c r="E3856" s="3">
        <v>45714</v>
      </c>
      <c r="F3856" s="3">
        <v>45719</v>
      </c>
      <c r="G3856" s="3">
        <v>39230</v>
      </c>
      <c r="H3856" s="2" t="s">
        <v>9882</v>
      </c>
      <c r="I3856" s="2" t="s">
        <v>9898</v>
      </c>
      <c r="J3856" s="2" t="s">
        <v>9903</v>
      </c>
      <c r="K3856" s="2" t="s">
        <v>9908</v>
      </c>
      <c r="L3856" s="2" t="s">
        <v>9918</v>
      </c>
      <c r="M3856" s="2">
        <v>1</v>
      </c>
      <c r="N3856" s="2">
        <v>34627.199999999997</v>
      </c>
      <c r="O3856" s="2">
        <v>34627.199999999997</v>
      </c>
      <c r="P3856" s="2">
        <v>13.52</v>
      </c>
      <c r="Q3856" s="2">
        <v>29945.599999999999</v>
      </c>
      <c r="R3856" s="2">
        <v>2</v>
      </c>
      <c r="S3856" s="2">
        <f t="shared" si="180"/>
        <v>7</v>
      </c>
      <c r="T3856" s="2">
        <f t="shared" si="181"/>
        <v>1</v>
      </c>
      <c r="U3856" s="6">
        <f t="shared" si="182"/>
        <v>17.746109510086455</v>
      </c>
    </row>
    <row r="3857" spans="1:21" x14ac:dyDescent="0.3">
      <c r="A3857" s="2" t="s">
        <v>3872</v>
      </c>
      <c r="B3857" s="2" t="s">
        <v>8790</v>
      </c>
      <c r="C3857" s="3">
        <v>45776</v>
      </c>
      <c r="D3857" s="4">
        <v>9</v>
      </c>
      <c r="E3857" s="3">
        <v>45777</v>
      </c>
      <c r="F3857" s="3">
        <v>45782</v>
      </c>
      <c r="G3857" s="3">
        <v>29125</v>
      </c>
      <c r="H3857" s="2" t="s">
        <v>9879</v>
      </c>
      <c r="I3857" s="2" t="s">
        <v>9886</v>
      </c>
      <c r="J3857" s="2" t="s">
        <v>9904</v>
      </c>
      <c r="K3857" s="2" t="s">
        <v>9909</v>
      </c>
      <c r="L3857" s="2" t="s">
        <v>9927</v>
      </c>
      <c r="M3857" s="2">
        <v>1</v>
      </c>
      <c r="N3857" s="2">
        <v>16233.53</v>
      </c>
      <c r="O3857" s="2">
        <v>16233.53</v>
      </c>
      <c r="P3857" s="2">
        <v>29.56</v>
      </c>
      <c r="Q3857" s="2">
        <v>11434.9</v>
      </c>
      <c r="R3857" s="2">
        <v>2</v>
      </c>
      <c r="S3857" s="2">
        <f t="shared" si="180"/>
        <v>6</v>
      </c>
      <c r="T3857" s="2">
        <f t="shared" si="181"/>
        <v>3</v>
      </c>
      <c r="U3857" s="6">
        <f t="shared" si="182"/>
        <v>45.587289567192869</v>
      </c>
    </row>
    <row r="3858" spans="1:21" x14ac:dyDescent="0.3">
      <c r="A3858" s="2" t="s">
        <v>3873</v>
      </c>
      <c r="B3858" s="2" t="s">
        <v>8791</v>
      </c>
      <c r="C3858" s="3">
        <v>45291</v>
      </c>
      <c r="D3858" s="4">
        <v>7</v>
      </c>
      <c r="E3858" s="3">
        <v>45296</v>
      </c>
      <c r="F3858" s="3">
        <v>45301</v>
      </c>
      <c r="G3858" s="3">
        <v>25861</v>
      </c>
      <c r="H3858" s="2" t="s">
        <v>9882</v>
      </c>
      <c r="I3858" s="2" t="s">
        <v>9898</v>
      </c>
      <c r="J3858" s="2" t="s">
        <v>9904</v>
      </c>
      <c r="K3858" s="2" t="s">
        <v>9912</v>
      </c>
      <c r="L3858" s="2" t="s">
        <v>9933</v>
      </c>
      <c r="M3858" s="2">
        <v>7</v>
      </c>
      <c r="N3858" s="2">
        <v>42329.67</v>
      </c>
      <c r="O3858" s="2">
        <v>296307.69</v>
      </c>
      <c r="P3858" s="2">
        <v>17.440000000000001</v>
      </c>
      <c r="Q3858" s="2">
        <v>244631.63</v>
      </c>
      <c r="R3858" s="2">
        <v>5</v>
      </c>
      <c r="S3858" s="2">
        <f t="shared" si="180"/>
        <v>10</v>
      </c>
      <c r="T3858" s="2">
        <f t="shared" si="181"/>
        <v>-3</v>
      </c>
      <c r="U3858" s="6">
        <f t="shared" si="182"/>
        <v>53.197789382953907</v>
      </c>
    </row>
    <row r="3859" spans="1:21" x14ac:dyDescent="0.3">
      <c r="A3859" s="2" t="s">
        <v>3874</v>
      </c>
      <c r="B3859" s="2" t="s">
        <v>8792</v>
      </c>
      <c r="C3859" s="3">
        <v>45169</v>
      </c>
      <c r="D3859" s="4">
        <v>8</v>
      </c>
      <c r="E3859" s="3">
        <v>45173</v>
      </c>
      <c r="F3859" s="3">
        <v>45178</v>
      </c>
      <c r="G3859" s="3">
        <v>33841</v>
      </c>
      <c r="H3859" s="2" t="s">
        <v>9879</v>
      </c>
      <c r="I3859" s="2" t="s">
        <v>9896</v>
      </c>
      <c r="J3859" s="2" t="s">
        <v>9904</v>
      </c>
      <c r="K3859" s="2" t="s">
        <v>9912</v>
      </c>
      <c r="L3859" s="2" t="s">
        <v>9930</v>
      </c>
      <c r="M3859" s="2">
        <v>10</v>
      </c>
      <c r="N3859" s="2">
        <v>24995.83</v>
      </c>
      <c r="O3859" s="2">
        <v>249958.3</v>
      </c>
      <c r="P3859" s="2">
        <v>19.54</v>
      </c>
      <c r="Q3859" s="2">
        <v>201116.45</v>
      </c>
      <c r="R3859" s="2">
        <v>3</v>
      </c>
      <c r="S3859" s="2">
        <f t="shared" si="180"/>
        <v>9</v>
      </c>
      <c r="T3859" s="2">
        <f t="shared" si="181"/>
        <v>-1</v>
      </c>
      <c r="U3859" s="6">
        <f t="shared" si="182"/>
        <v>31.014373716632445</v>
      </c>
    </row>
    <row r="3860" spans="1:21" x14ac:dyDescent="0.3">
      <c r="A3860" s="2" t="s">
        <v>3875</v>
      </c>
      <c r="B3860" s="2" t="s">
        <v>8793</v>
      </c>
      <c r="C3860" s="3">
        <v>45700</v>
      </c>
      <c r="D3860" s="4">
        <v>3</v>
      </c>
      <c r="E3860" s="3">
        <v>45703</v>
      </c>
      <c r="F3860" s="3">
        <v>45705</v>
      </c>
      <c r="G3860" s="3">
        <v>22632</v>
      </c>
      <c r="H3860" s="2" t="s">
        <v>9880</v>
      </c>
      <c r="I3860" s="2" t="s">
        <v>9897</v>
      </c>
      <c r="J3860" s="2" t="s">
        <v>9906</v>
      </c>
      <c r="K3860" s="2" t="s">
        <v>9911</v>
      </c>
      <c r="L3860" s="2" t="s">
        <v>9919</v>
      </c>
      <c r="M3860" s="2">
        <v>9</v>
      </c>
      <c r="N3860" s="2">
        <v>42208.01</v>
      </c>
      <c r="O3860" s="2">
        <v>379872.09</v>
      </c>
      <c r="P3860" s="2">
        <v>7.75</v>
      </c>
      <c r="Q3860" s="2">
        <v>350432</v>
      </c>
      <c r="R3860" s="2">
        <v>5</v>
      </c>
      <c r="S3860" s="2">
        <f t="shared" si="180"/>
        <v>5</v>
      </c>
      <c r="T3860" s="2">
        <f t="shared" si="181"/>
        <v>-2</v>
      </c>
      <c r="U3860" s="6">
        <f t="shared" si="182"/>
        <v>63.157407017396068</v>
      </c>
    </row>
    <row r="3861" spans="1:21" x14ac:dyDescent="0.3">
      <c r="A3861" s="2" t="s">
        <v>3876</v>
      </c>
      <c r="B3861" s="2" t="s">
        <v>8794</v>
      </c>
      <c r="C3861" s="3">
        <v>45215</v>
      </c>
      <c r="D3861" s="4">
        <v>3</v>
      </c>
      <c r="E3861" s="3">
        <v>45218</v>
      </c>
      <c r="F3861" s="3">
        <v>45223</v>
      </c>
      <c r="G3861" s="3">
        <v>25102</v>
      </c>
      <c r="H3861" s="2" t="s">
        <v>9880</v>
      </c>
      <c r="I3861" s="2" t="s">
        <v>9892</v>
      </c>
      <c r="J3861" s="2" t="s">
        <v>9903</v>
      </c>
      <c r="K3861" s="2" t="s">
        <v>9908</v>
      </c>
      <c r="L3861" s="2" t="s">
        <v>9921</v>
      </c>
      <c r="M3861" s="2">
        <v>6</v>
      </c>
      <c r="N3861" s="2">
        <v>10320.56</v>
      </c>
      <c r="O3861" s="2">
        <v>61923.360000000001</v>
      </c>
      <c r="P3861" s="2">
        <v>21.16</v>
      </c>
      <c r="Q3861" s="2">
        <v>48820.38</v>
      </c>
      <c r="R3861" s="2">
        <v>5</v>
      </c>
      <c r="S3861" s="2">
        <f t="shared" si="180"/>
        <v>8</v>
      </c>
      <c r="T3861" s="2">
        <f t="shared" si="181"/>
        <v>-5</v>
      </c>
      <c r="U3861" s="6">
        <f t="shared" si="182"/>
        <v>55.066392881587952</v>
      </c>
    </row>
    <row r="3862" spans="1:21" x14ac:dyDescent="0.3">
      <c r="A3862" s="2" t="s">
        <v>3877</v>
      </c>
      <c r="B3862" s="2" t="s">
        <v>5555</v>
      </c>
      <c r="C3862" s="3">
        <v>45288</v>
      </c>
      <c r="D3862" s="4">
        <v>4</v>
      </c>
      <c r="E3862" s="3">
        <v>45292</v>
      </c>
      <c r="F3862" s="3">
        <v>45297</v>
      </c>
      <c r="G3862" s="3">
        <v>36484</v>
      </c>
      <c r="H3862" s="2" t="s">
        <v>9881</v>
      </c>
      <c r="I3862" s="2" t="s">
        <v>9890</v>
      </c>
      <c r="J3862" s="2" t="s">
        <v>9903</v>
      </c>
      <c r="K3862" s="2" t="s">
        <v>9908</v>
      </c>
      <c r="L3862" s="2" t="s">
        <v>9915</v>
      </c>
      <c r="M3862" s="2">
        <v>4</v>
      </c>
      <c r="N3862" s="2">
        <v>46738.2</v>
      </c>
      <c r="O3862" s="2">
        <v>186952.8</v>
      </c>
      <c r="P3862" s="2">
        <v>15.7</v>
      </c>
      <c r="Q3862" s="2">
        <v>157601.21</v>
      </c>
      <c r="R3862" s="2">
        <v>3</v>
      </c>
      <c r="S3862" s="2">
        <f t="shared" si="180"/>
        <v>9</v>
      </c>
      <c r="T3862" s="2">
        <f t="shared" si="181"/>
        <v>-5</v>
      </c>
      <c r="U3862" s="6">
        <f t="shared" si="182"/>
        <v>24.104698280582632</v>
      </c>
    </row>
    <row r="3863" spans="1:21" x14ac:dyDescent="0.3">
      <c r="A3863" s="2" t="s">
        <v>3878</v>
      </c>
      <c r="B3863" s="2" t="s">
        <v>8795</v>
      </c>
      <c r="C3863" s="3">
        <v>45210</v>
      </c>
      <c r="D3863" s="4">
        <v>5</v>
      </c>
      <c r="E3863" s="3">
        <v>45214</v>
      </c>
      <c r="F3863" s="3">
        <v>45218</v>
      </c>
      <c r="G3863" s="3">
        <v>36077</v>
      </c>
      <c r="H3863" s="2" t="s">
        <v>9879</v>
      </c>
      <c r="I3863" s="2" t="s">
        <v>9886</v>
      </c>
      <c r="J3863" s="2" t="s">
        <v>9905</v>
      </c>
      <c r="K3863" s="2" t="s">
        <v>9910</v>
      </c>
      <c r="L3863" s="2" t="s">
        <v>9925</v>
      </c>
      <c r="M3863" s="2">
        <v>7</v>
      </c>
      <c r="N3863" s="2">
        <v>10527.25</v>
      </c>
      <c r="O3863" s="2">
        <v>73690.75</v>
      </c>
      <c r="P3863" s="2">
        <v>27.8</v>
      </c>
      <c r="Q3863" s="2">
        <v>53204.72</v>
      </c>
      <c r="R3863" s="2">
        <v>1</v>
      </c>
      <c r="S3863" s="2">
        <f t="shared" si="180"/>
        <v>8</v>
      </c>
      <c r="T3863" s="2">
        <f t="shared" si="181"/>
        <v>-3</v>
      </c>
      <c r="U3863" s="6">
        <f t="shared" si="182"/>
        <v>25.006107834877845</v>
      </c>
    </row>
    <row r="3864" spans="1:21" x14ac:dyDescent="0.3">
      <c r="A3864" s="2" t="s">
        <v>3879</v>
      </c>
      <c r="B3864" s="2" t="s">
        <v>8796</v>
      </c>
      <c r="C3864" s="3">
        <v>45217</v>
      </c>
      <c r="D3864" s="4">
        <v>4</v>
      </c>
      <c r="E3864" s="3">
        <v>45222</v>
      </c>
      <c r="F3864" s="3">
        <v>45226</v>
      </c>
      <c r="G3864" s="3">
        <v>34007</v>
      </c>
      <c r="H3864" s="2" t="s">
        <v>9881</v>
      </c>
      <c r="I3864" s="2" t="s">
        <v>9885</v>
      </c>
      <c r="J3864" s="2" t="s">
        <v>9903</v>
      </c>
      <c r="K3864" s="2" t="s">
        <v>9908</v>
      </c>
      <c r="L3864" s="2" t="s">
        <v>9934</v>
      </c>
      <c r="M3864" s="2">
        <v>9</v>
      </c>
      <c r="N3864" s="2">
        <v>28073.759999999998</v>
      </c>
      <c r="O3864" s="2">
        <v>252663.84</v>
      </c>
      <c r="P3864" s="2">
        <v>27.27</v>
      </c>
      <c r="Q3864" s="2">
        <v>183762.41</v>
      </c>
      <c r="R3864" s="2">
        <v>3</v>
      </c>
      <c r="S3864" s="2">
        <f t="shared" si="180"/>
        <v>9</v>
      </c>
      <c r="T3864" s="2">
        <f t="shared" si="181"/>
        <v>-5</v>
      </c>
      <c r="U3864" s="6">
        <f t="shared" si="182"/>
        <v>30.693340399222752</v>
      </c>
    </row>
    <row r="3865" spans="1:21" x14ac:dyDescent="0.3">
      <c r="A3865" s="2" t="s">
        <v>3880</v>
      </c>
      <c r="B3865" s="2" t="s">
        <v>8797</v>
      </c>
      <c r="C3865" s="3">
        <v>45556</v>
      </c>
      <c r="D3865" s="4">
        <v>5</v>
      </c>
      <c r="E3865" s="3">
        <v>45558</v>
      </c>
      <c r="F3865" s="3">
        <v>45559</v>
      </c>
      <c r="G3865" s="3">
        <v>34324</v>
      </c>
      <c r="H3865" s="2" t="s">
        <v>9881</v>
      </c>
      <c r="I3865" s="2" t="s">
        <v>9890</v>
      </c>
      <c r="J3865" s="2" t="s">
        <v>9906</v>
      </c>
      <c r="K3865" s="2" t="s">
        <v>9911</v>
      </c>
      <c r="L3865" s="2" t="s">
        <v>9922</v>
      </c>
      <c r="M3865" s="2">
        <v>6</v>
      </c>
      <c r="N3865" s="2">
        <v>11842.46</v>
      </c>
      <c r="O3865" s="2">
        <v>71054.759999999995</v>
      </c>
      <c r="P3865" s="2">
        <v>6.44</v>
      </c>
      <c r="Q3865" s="2">
        <v>66478.83</v>
      </c>
      <c r="R3865" s="2">
        <v>2</v>
      </c>
      <c r="S3865" s="2">
        <f t="shared" si="180"/>
        <v>3</v>
      </c>
      <c r="T3865" s="2">
        <f t="shared" si="181"/>
        <v>2</v>
      </c>
      <c r="U3865" s="6">
        <f t="shared" si="182"/>
        <v>30.751540041067763</v>
      </c>
    </row>
    <row r="3866" spans="1:21" x14ac:dyDescent="0.3">
      <c r="A3866" s="2" t="s">
        <v>3881</v>
      </c>
      <c r="B3866" s="2" t="s">
        <v>8798</v>
      </c>
      <c r="C3866" s="3">
        <v>45669</v>
      </c>
      <c r="D3866" s="4">
        <v>10</v>
      </c>
      <c r="E3866" s="3">
        <v>45673</v>
      </c>
      <c r="F3866" s="3">
        <v>45674</v>
      </c>
      <c r="G3866" s="3">
        <v>29443</v>
      </c>
      <c r="H3866" s="2" t="s">
        <v>9882</v>
      </c>
      <c r="I3866" s="2" t="s">
        <v>9887</v>
      </c>
      <c r="J3866" s="2" t="s">
        <v>9905</v>
      </c>
      <c r="K3866" s="2" t="s">
        <v>9910</v>
      </c>
      <c r="L3866" s="2" t="s">
        <v>9925</v>
      </c>
      <c r="M3866" s="2">
        <v>4</v>
      </c>
      <c r="N3866" s="2">
        <v>40394</v>
      </c>
      <c r="O3866" s="2">
        <v>161576</v>
      </c>
      <c r="P3866" s="2">
        <v>11.45</v>
      </c>
      <c r="Q3866" s="2">
        <v>143075.54999999999</v>
      </c>
      <c r="R3866" s="2">
        <v>4</v>
      </c>
      <c r="S3866" s="2">
        <f t="shared" si="180"/>
        <v>5</v>
      </c>
      <c r="T3866" s="2">
        <f t="shared" si="181"/>
        <v>5</v>
      </c>
      <c r="U3866" s="6">
        <f t="shared" si="182"/>
        <v>44.423044875610046</v>
      </c>
    </row>
    <row r="3867" spans="1:21" x14ac:dyDescent="0.3">
      <c r="A3867" s="2" t="s">
        <v>3882</v>
      </c>
      <c r="B3867" s="2" t="s">
        <v>8799</v>
      </c>
      <c r="C3867" s="3">
        <v>45540</v>
      </c>
      <c r="D3867" s="4">
        <v>8</v>
      </c>
      <c r="E3867" s="3">
        <v>45545</v>
      </c>
      <c r="F3867" s="3">
        <v>45550</v>
      </c>
      <c r="G3867" s="3">
        <v>26583</v>
      </c>
      <c r="H3867" s="2" t="s">
        <v>9880</v>
      </c>
      <c r="I3867" s="2" t="s">
        <v>9884</v>
      </c>
      <c r="J3867" s="2" t="s">
        <v>9904</v>
      </c>
      <c r="K3867" s="2" t="s">
        <v>9909</v>
      </c>
      <c r="L3867" s="2" t="s">
        <v>9927</v>
      </c>
      <c r="M3867" s="2">
        <v>2</v>
      </c>
      <c r="N3867" s="2">
        <v>42723.94</v>
      </c>
      <c r="O3867" s="2">
        <v>85447.88</v>
      </c>
      <c r="P3867" s="2">
        <v>12.02</v>
      </c>
      <c r="Q3867" s="2">
        <v>75177.039999999994</v>
      </c>
      <c r="R3867" s="2">
        <v>4</v>
      </c>
      <c r="S3867" s="2">
        <f t="shared" si="180"/>
        <v>10</v>
      </c>
      <c r="T3867" s="2">
        <f t="shared" si="181"/>
        <v>-2</v>
      </c>
      <c r="U3867" s="6">
        <f t="shared" si="182"/>
        <v>51.899426623276</v>
      </c>
    </row>
    <row r="3868" spans="1:21" x14ac:dyDescent="0.3">
      <c r="A3868" s="2" t="s">
        <v>3883</v>
      </c>
      <c r="B3868" s="2" t="s">
        <v>8800</v>
      </c>
      <c r="C3868" s="3">
        <v>45650</v>
      </c>
      <c r="D3868" s="4">
        <v>10</v>
      </c>
      <c r="E3868" s="3">
        <v>45655</v>
      </c>
      <c r="F3868" s="3">
        <v>45659</v>
      </c>
      <c r="G3868" s="3">
        <v>34357</v>
      </c>
      <c r="H3868" s="2" t="s">
        <v>9879</v>
      </c>
      <c r="I3868" s="2" t="s">
        <v>9886</v>
      </c>
      <c r="J3868" s="2" t="s">
        <v>9903</v>
      </c>
      <c r="K3868" s="2" t="s">
        <v>9907</v>
      </c>
      <c r="L3868" s="2" t="s">
        <v>9913</v>
      </c>
      <c r="M3868" s="2">
        <v>5</v>
      </c>
      <c r="N3868" s="2">
        <v>49170.77</v>
      </c>
      <c r="O3868" s="2">
        <v>245853.85</v>
      </c>
      <c r="P3868" s="2">
        <v>4.1100000000000003</v>
      </c>
      <c r="Q3868" s="2">
        <v>235749.26</v>
      </c>
      <c r="R3868" s="2">
        <v>2</v>
      </c>
      <c r="S3868" s="2">
        <f t="shared" si="180"/>
        <v>9</v>
      </c>
      <c r="T3868" s="2">
        <f t="shared" si="181"/>
        <v>1</v>
      </c>
      <c r="U3868" s="6">
        <f t="shared" si="182"/>
        <v>30.917866289852512</v>
      </c>
    </row>
    <row r="3869" spans="1:21" x14ac:dyDescent="0.3">
      <c r="A3869" s="2" t="s">
        <v>3884</v>
      </c>
      <c r="B3869" s="2" t="s">
        <v>8801</v>
      </c>
      <c r="C3869" s="3">
        <v>45213</v>
      </c>
      <c r="D3869" s="4">
        <v>6</v>
      </c>
      <c r="E3869" s="3">
        <v>45217</v>
      </c>
      <c r="F3869" s="3">
        <v>45218</v>
      </c>
      <c r="G3869" s="3">
        <v>25591</v>
      </c>
      <c r="H3869" s="2" t="s">
        <v>9879</v>
      </c>
      <c r="I3869" s="2" t="s">
        <v>9886</v>
      </c>
      <c r="J3869" s="2" t="s">
        <v>9903</v>
      </c>
      <c r="K3869" s="2" t="s">
        <v>9907</v>
      </c>
      <c r="L3869" s="2" t="s">
        <v>9914</v>
      </c>
      <c r="M3869" s="2">
        <v>2</v>
      </c>
      <c r="N3869" s="2">
        <v>6427.68</v>
      </c>
      <c r="O3869" s="2">
        <v>12855.36</v>
      </c>
      <c r="P3869" s="2">
        <v>19.09</v>
      </c>
      <c r="Q3869" s="2">
        <v>10401.27</v>
      </c>
      <c r="R3869" s="2">
        <v>1</v>
      </c>
      <c r="S3869" s="2">
        <f t="shared" si="180"/>
        <v>5</v>
      </c>
      <c r="T3869" s="2">
        <f t="shared" si="181"/>
        <v>1</v>
      </c>
      <c r="U3869" s="6">
        <f t="shared" si="182"/>
        <v>53.723470060335643</v>
      </c>
    </row>
    <row r="3870" spans="1:21" x14ac:dyDescent="0.3">
      <c r="A3870" s="2" t="s">
        <v>3885</v>
      </c>
      <c r="B3870" s="2" t="s">
        <v>8802</v>
      </c>
      <c r="C3870" s="3">
        <v>45310</v>
      </c>
      <c r="D3870" s="4">
        <v>3</v>
      </c>
      <c r="E3870" s="3">
        <v>45315</v>
      </c>
      <c r="F3870" s="3">
        <v>45317</v>
      </c>
      <c r="G3870" s="3">
        <v>32557</v>
      </c>
      <c r="H3870" s="2" t="s">
        <v>9882</v>
      </c>
      <c r="I3870" s="2" t="s">
        <v>9902</v>
      </c>
      <c r="J3870" s="2" t="s">
        <v>9903</v>
      </c>
      <c r="K3870" s="2" t="s">
        <v>9908</v>
      </c>
      <c r="L3870" s="2" t="s">
        <v>9921</v>
      </c>
      <c r="M3870" s="2">
        <v>10</v>
      </c>
      <c r="N3870" s="2">
        <v>6217.05</v>
      </c>
      <c r="O3870" s="2">
        <v>62170.5</v>
      </c>
      <c r="P3870" s="2">
        <v>12.1</v>
      </c>
      <c r="Q3870" s="2">
        <v>54647.87</v>
      </c>
      <c r="R3870" s="2">
        <v>2</v>
      </c>
      <c r="S3870" s="2">
        <f t="shared" si="180"/>
        <v>7</v>
      </c>
      <c r="T3870" s="2">
        <f t="shared" si="181"/>
        <v>-4</v>
      </c>
      <c r="U3870" s="6">
        <f t="shared" si="182"/>
        <v>34.91581108829569</v>
      </c>
    </row>
    <row r="3871" spans="1:21" x14ac:dyDescent="0.3">
      <c r="A3871" s="2" t="s">
        <v>3886</v>
      </c>
      <c r="B3871" s="2" t="s">
        <v>8803</v>
      </c>
      <c r="C3871" s="3">
        <v>45284</v>
      </c>
      <c r="D3871" s="4">
        <v>4</v>
      </c>
      <c r="E3871" s="3">
        <v>45285</v>
      </c>
      <c r="F3871" s="3">
        <v>45286</v>
      </c>
      <c r="G3871" s="3">
        <v>30261</v>
      </c>
      <c r="H3871" s="2" t="s">
        <v>9879</v>
      </c>
      <c r="I3871" s="2" t="s">
        <v>9900</v>
      </c>
      <c r="J3871" s="2" t="s">
        <v>9903</v>
      </c>
      <c r="K3871" s="2" t="s">
        <v>9907</v>
      </c>
      <c r="L3871" s="2" t="s">
        <v>9931</v>
      </c>
      <c r="M3871" s="2">
        <v>3</v>
      </c>
      <c r="N3871" s="2">
        <v>4702.92</v>
      </c>
      <c r="O3871" s="2">
        <v>14108.76</v>
      </c>
      <c r="P3871" s="2">
        <v>16.670000000000002</v>
      </c>
      <c r="Q3871" s="2">
        <v>11756.83</v>
      </c>
      <c r="R3871" s="2">
        <v>1</v>
      </c>
      <c r="S3871" s="2">
        <f t="shared" si="180"/>
        <v>2</v>
      </c>
      <c r="T3871" s="2">
        <f t="shared" si="181"/>
        <v>2</v>
      </c>
      <c r="U3871" s="6">
        <f t="shared" si="182"/>
        <v>41.132073011734029</v>
      </c>
    </row>
    <row r="3872" spans="1:21" x14ac:dyDescent="0.3">
      <c r="A3872" s="2" t="s">
        <v>3887</v>
      </c>
      <c r="B3872" s="2" t="s">
        <v>8804</v>
      </c>
      <c r="C3872" s="3">
        <v>45698</v>
      </c>
      <c r="D3872" s="4">
        <v>9</v>
      </c>
      <c r="E3872" s="3">
        <v>45699</v>
      </c>
      <c r="F3872" s="3">
        <v>45700</v>
      </c>
      <c r="G3872" s="3">
        <v>26770</v>
      </c>
      <c r="H3872" s="2" t="s">
        <v>9881</v>
      </c>
      <c r="I3872" s="2" t="s">
        <v>9899</v>
      </c>
      <c r="J3872" s="2" t="s">
        <v>9906</v>
      </c>
      <c r="K3872" s="2" t="s">
        <v>9911</v>
      </c>
      <c r="L3872" s="2" t="s">
        <v>9919</v>
      </c>
      <c r="M3872" s="2">
        <v>10</v>
      </c>
      <c r="N3872" s="2">
        <v>26812.98</v>
      </c>
      <c r="O3872" s="2">
        <v>268129.8</v>
      </c>
      <c r="P3872" s="2">
        <v>8.31</v>
      </c>
      <c r="Q3872" s="2">
        <v>245848.21</v>
      </c>
      <c r="R3872" s="2">
        <v>2</v>
      </c>
      <c r="S3872" s="2">
        <f t="shared" si="180"/>
        <v>2</v>
      </c>
      <c r="T3872" s="2">
        <f t="shared" si="181"/>
        <v>7</v>
      </c>
      <c r="U3872" s="6">
        <f t="shared" si="182"/>
        <v>51.822708957536932</v>
      </c>
    </row>
    <row r="3873" spans="1:21" x14ac:dyDescent="0.3">
      <c r="A3873" s="2" t="s">
        <v>3888</v>
      </c>
      <c r="B3873" s="2" t="s">
        <v>8805</v>
      </c>
      <c r="C3873" s="3">
        <v>45385</v>
      </c>
      <c r="D3873" s="4">
        <v>10</v>
      </c>
      <c r="E3873" s="3">
        <v>45386</v>
      </c>
      <c r="F3873" s="3">
        <v>45390</v>
      </c>
      <c r="G3873" s="3">
        <v>32026</v>
      </c>
      <c r="H3873" s="2" t="s">
        <v>9881</v>
      </c>
      <c r="I3873" s="2" t="s">
        <v>9885</v>
      </c>
      <c r="J3873" s="2" t="s">
        <v>9904</v>
      </c>
      <c r="K3873" s="2" t="s">
        <v>9909</v>
      </c>
      <c r="L3873" s="2" t="s">
        <v>9916</v>
      </c>
      <c r="M3873" s="2">
        <v>6</v>
      </c>
      <c r="N3873" s="2">
        <v>34171.949999999997</v>
      </c>
      <c r="O3873" s="2">
        <v>205031.7</v>
      </c>
      <c r="P3873" s="2">
        <v>13.46</v>
      </c>
      <c r="Q3873" s="2">
        <v>177434.43</v>
      </c>
      <c r="R3873" s="2">
        <v>3</v>
      </c>
      <c r="S3873" s="2">
        <f t="shared" si="180"/>
        <v>5</v>
      </c>
      <c r="T3873" s="2">
        <f t="shared" si="181"/>
        <v>5</v>
      </c>
      <c r="U3873" s="6">
        <f t="shared" si="182"/>
        <v>36.573631123919313</v>
      </c>
    </row>
    <row r="3874" spans="1:21" x14ac:dyDescent="0.3">
      <c r="A3874" s="2" t="s">
        <v>3889</v>
      </c>
      <c r="B3874" s="2" t="s">
        <v>8806</v>
      </c>
      <c r="C3874" s="3">
        <v>45547</v>
      </c>
      <c r="D3874" s="4">
        <v>3</v>
      </c>
      <c r="E3874" s="3">
        <v>45548</v>
      </c>
      <c r="F3874" s="3">
        <v>45553</v>
      </c>
      <c r="G3874" s="3">
        <v>22524</v>
      </c>
      <c r="H3874" s="2" t="s">
        <v>9881</v>
      </c>
      <c r="I3874" s="2" t="s">
        <v>9891</v>
      </c>
      <c r="J3874" s="2" t="s">
        <v>9905</v>
      </c>
      <c r="K3874" s="2" t="s">
        <v>9910</v>
      </c>
      <c r="L3874" s="2" t="s">
        <v>9917</v>
      </c>
      <c r="M3874" s="2">
        <v>8</v>
      </c>
      <c r="N3874" s="2">
        <v>23106.66</v>
      </c>
      <c r="O3874" s="2">
        <v>184853.28</v>
      </c>
      <c r="P3874" s="2">
        <v>9.33</v>
      </c>
      <c r="Q3874" s="2">
        <v>167606.47</v>
      </c>
      <c r="R3874" s="2">
        <v>5</v>
      </c>
      <c r="S3874" s="2">
        <f t="shared" si="180"/>
        <v>6</v>
      </c>
      <c r="T3874" s="2">
        <f t="shared" si="181"/>
        <v>-3</v>
      </c>
      <c r="U3874" s="6">
        <f t="shared" si="182"/>
        <v>63.03353867214237</v>
      </c>
    </row>
    <row r="3875" spans="1:21" x14ac:dyDescent="0.3">
      <c r="A3875" s="2" t="s">
        <v>3890</v>
      </c>
      <c r="B3875" s="2" t="s">
        <v>8807</v>
      </c>
      <c r="C3875" s="3">
        <v>45656</v>
      </c>
      <c r="D3875" s="4">
        <v>4</v>
      </c>
      <c r="E3875" s="3">
        <v>45659</v>
      </c>
      <c r="F3875" s="3">
        <v>45661</v>
      </c>
      <c r="G3875" s="3">
        <v>21977</v>
      </c>
      <c r="H3875" s="2" t="s">
        <v>9879</v>
      </c>
      <c r="I3875" s="2" t="s">
        <v>9886</v>
      </c>
      <c r="J3875" s="2" t="s">
        <v>9905</v>
      </c>
      <c r="K3875" s="2" t="s">
        <v>9910</v>
      </c>
      <c r="L3875" s="2" t="s">
        <v>9917</v>
      </c>
      <c r="M3875" s="2">
        <v>4</v>
      </c>
      <c r="N3875" s="2">
        <v>34072.959999999999</v>
      </c>
      <c r="O3875" s="2">
        <v>136291.84</v>
      </c>
      <c r="P3875" s="2">
        <v>27.34</v>
      </c>
      <c r="Q3875" s="2">
        <v>99029.65</v>
      </c>
      <c r="R3875" s="2">
        <v>1</v>
      </c>
      <c r="S3875" s="2">
        <f t="shared" si="180"/>
        <v>5</v>
      </c>
      <c r="T3875" s="2">
        <f t="shared" si="181"/>
        <v>-1</v>
      </c>
      <c r="U3875" s="6">
        <f t="shared" si="182"/>
        <v>64.827520849128121</v>
      </c>
    </row>
    <row r="3876" spans="1:21" x14ac:dyDescent="0.3">
      <c r="A3876" s="2" t="s">
        <v>3891</v>
      </c>
      <c r="B3876" s="2" t="s">
        <v>8808</v>
      </c>
      <c r="C3876" s="3">
        <v>45844</v>
      </c>
      <c r="D3876" s="4">
        <v>3</v>
      </c>
      <c r="E3876" s="3">
        <v>45848</v>
      </c>
      <c r="F3876" s="3">
        <v>45852</v>
      </c>
      <c r="G3876" s="3">
        <v>23659</v>
      </c>
      <c r="H3876" s="2" t="s">
        <v>9880</v>
      </c>
      <c r="I3876" s="2" t="s">
        <v>9901</v>
      </c>
      <c r="J3876" s="2" t="s">
        <v>9904</v>
      </c>
      <c r="K3876" s="2" t="s">
        <v>9909</v>
      </c>
      <c r="L3876" s="2" t="s">
        <v>9923</v>
      </c>
      <c r="M3876" s="2">
        <v>7</v>
      </c>
      <c r="N3876" s="2">
        <v>18445.48</v>
      </c>
      <c r="O3876" s="2">
        <v>129118.36</v>
      </c>
      <c r="P3876" s="2">
        <v>6.18</v>
      </c>
      <c r="Q3876" s="2">
        <v>121138.85</v>
      </c>
      <c r="R3876" s="2">
        <v>1</v>
      </c>
      <c r="S3876" s="2">
        <f t="shared" si="180"/>
        <v>8</v>
      </c>
      <c r="T3876" s="2">
        <f t="shared" si="181"/>
        <v>-5</v>
      </c>
      <c r="U3876" s="6">
        <f t="shared" si="182"/>
        <v>60.737878654066947</v>
      </c>
    </row>
    <row r="3877" spans="1:21" x14ac:dyDescent="0.3">
      <c r="A3877" s="2" t="s">
        <v>3892</v>
      </c>
      <c r="B3877" s="2" t="s">
        <v>8809</v>
      </c>
      <c r="C3877" s="3">
        <v>45248</v>
      </c>
      <c r="D3877" s="4">
        <v>3</v>
      </c>
      <c r="E3877" s="3">
        <v>45252</v>
      </c>
      <c r="F3877" s="3">
        <v>45257</v>
      </c>
      <c r="G3877" s="3">
        <v>26049</v>
      </c>
      <c r="H3877" s="2" t="s">
        <v>9879</v>
      </c>
      <c r="I3877" s="2" t="s">
        <v>9886</v>
      </c>
      <c r="J3877" s="2" t="s">
        <v>9905</v>
      </c>
      <c r="K3877" s="2" t="s">
        <v>9910</v>
      </c>
      <c r="L3877" s="2" t="s">
        <v>9924</v>
      </c>
      <c r="M3877" s="2">
        <v>5</v>
      </c>
      <c r="N3877" s="2">
        <v>3205.94</v>
      </c>
      <c r="O3877" s="2">
        <v>16029.7</v>
      </c>
      <c r="P3877" s="2">
        <v>0.82</v>
      </c>
      <c r="Q3877" s="2">
        <v>15898.26</v>
      </c>
      <c r="R3877" s="2">
        <v>1</v>
      </c>
      <c r="S3877" s="2">
        <f t="shared" si="180"/>
        <v>9</v>
      </c>
      <c r="T3877" s="2">
        <f t="shared" si="181"/>
        <v>-6</v>
      </c>
      <c r="U3877" s="6">
        <f t="shared" si="182"/>
        <v>52.564676102903192</v>
      </c>
    </row>
    <row r="3878" spans="1:21" x14ac:dyDescent="0.3">
      <c r="A3878" s="2" t="s">
        <v>3893</v>
      </c>
      <c r="B3878" s="2" t="s">
        <v>8810</v>
      </c>
      <c r="C3878" s="3">
        <v>45184</v>
      </c>
      <c r="D3878" s="4">
        <v>8</v>
      </c>
      <c r="E3878" s="3">
        <v>45189</v>
      </c>
      <c r="F3878" s="3">
        <v>45191</v>
      </c>
      <c r="G3878" s="3">
        <v>36629</v>
      </c>
      <c r="H3878" s="2" t="s">
        <v>9881</v>
      </c>
      <c r="I3878" s="2" t="s">
        <v>9891</v>
      </c>
      <c r="J3878" s="2" t="s">
        <v>9904</v>
      </c>
      <c r="K3878" s="2" t="s">
        <v>9912</v>
      </c>
      <c r="L3878" s="2" t="s">
        <v>9930</v>
      </c>
      <c r="M3878" s="2">
        <v>3</v>
      </c>
      <c r="N3878" s="2">
        <v>14207.87</v>
      </c>
      <c r="O3878" s="2">
        <v>42623.61</v>
      </c>
      <c r="P3878" s="2">
        <v>16.440000000000001</v>
      </c>
      <c r="Q3878" s="2">
        <v>35616.29</v>
      </c>
      <c r="R3878" s="2">
        <v>2</v>
      </c>
      <c r="S3878" s="2">
        <f t="shared" si="180"/>
        <v>7</v>
      </c>
      <c r="T3878" s="2">
        <f t="shared" si="181"/>
        <v>1</v>
      </c>
      <c r="U3878" s="6">
        <f t="shared" si="182"/>
        <v>23.422313483915126</v>
      </c>
    </row>
    <row r="3879" spans="1:21" x14ac:dyDescent="0.3">
      <c r="A3879" s="2" t="s">
        <v>3894</v>
      </c>
      <c r="B3879" s="2" t="s">
        <v>8811</v>
      </c>
      <c r="C3879" s="3">
        <v>45817</v>
      </c>
      <c r="D3879" s="4">
        <v>8</v>
      </c>
      <c r="E3879" s="3">
        <v>45821</v>
      </c>
      <c r="F3879" s="3">
        <v>45825</v>
      </c>
      <c r="G3879" s="3">
        <v>32291</v>
      </c>
      <c r="H3879" s="2" t="s">
        <v>9881</v>
      </c>
      <c r="I3879" s="2" t="s">
        <v>9899</v>
      </c>
      <c r="J3879" s="2" t="s">
        <v>9903</v>
      </c>
      <c r="K3879" s="2" t="s">
        <v>9908</v>
      </c>
      <c r="L3879" s="2" t="s">
        <v>9934</v>
      </c>
      <c r="M3879" s="2">
        <v>10</v>
      </c>
      <c r="N3879" s="2">
        <v>44527.32</v>
      </c>
      <c r="O3879" s="2">
        <v>445273.2</v>
      </c>
      <c r="P3879" s="2">
        <v>10.4</v>
      </c>
      <c r="Q3879" s="2">
        <v>398964.79</v>
      </c>
      <c r="R3879" s="2">
        <v>5</v>
      </c>
      <c r="S3879" s="2">
        <f t="shared" si="180"/>
        <v>8</v>
      </c>
      <c r="T3879" s="2">
        <f t="shared" si="181"/>
        <v>0</v>
      </c>
      <c r="U3879" s="6">
        <f t="shared" si="182"/>
        <v>37.030835734870323</v>
      </c>
    </row>
    <row r="3880" spans="1:21" x14ac:dyDescent="0.3">
      <c r="A3880" s="2" t="s">
        <v>3895</v>
      </c>
      <c r="B3880" s="2" t="s">
        <v>8812</v>
      </c>
      <c r="C3880" s="3">
        <v>45566</v>
      </c>
      <c r="D3880" s="4">
        <v>9</v>
      </c>
      <c r="E3880" s="3">
        <v>45569</v>
      </c>
      <c r="F3880" s="3">
        <v>45571</v>
      </c>
      <c r="G3880" s="3">
        <v>27683</v>
      </c>
      <c r="H3880" s="2" t="s">
        <v>9881</v>
      </c>
      <c r="I3880" s="2" t="s">
        <v>9890</v>
      </c>
      <c r="J3880" s="2" t="s">
        <v>9904</v>
      </c>
      <c r="K3880" s="2" t="s">
        <v>9912</v>
      </c>
      <c r="L3880" s="2" t="s">
        <v>9928</v>
      </c>
      <c r="M3880" s="2">
        <v>2</v>
      </c>
      <c r="N3880" s="2">
        <v>46724.08</v>
      </c>
      <c r="O3880" s="2">
        <v>93448.16</v>
      </c>
      <c r="P3880" s="2">
        <v>3.6</v>
      </c>
      <c r="Q3880" s="2">
        <v>90084.03</v>
      </c>
      <c r="R3880" s="2">
        <v>5</v>
      </c>
      <c r="S3880" s="2">
        <f t="shared" si="180"/>
        <v>5</v>
      </c>
      <c r="T3880" s="2">
        <f t="shared" si="181"/>
        <v>4</v>
      </c>
      <c r="U3880" s="6">
        <f t="shared" si="182"/>
        <v>48.959645184252317</v>
      </c>
    </row>
    <row r="3881" spans="1:21" x14ac:dyDescent="0.3">
      <c r="A3881" s="2" t="s">
        <v>3896</v>
      </c>
      <c r="B3881" s="2" t="s">
        <v>8813</v>
      </c>
      <c r="C3881" s="3">
        <v>45678</v>
      </c>
      <c r="D3881" s="4">
        <v>10</v>
      </c>
      <c r="E3881" s="3">
        <v>45680</v>
      </c>
      <c r="F3881" s="3">
        <v>45682</v>
      </c>
      <c r="G3881" s="3">
        <v>30627</v>
      </c>
      <c r="H3881" s="2" t="s">
        <v>9882</v>
      </c>
      <c r="I3881" s="2" t="s">
        <v>9888</v>
      </c>
      <c r="J3881" s="2" t="s">
        <v>9904</v>
      </c>
      <c r="K3881" s="2" t="s">
        <v>9909</v>
      </c>
      <c r="L3881" s="2" t="s">
        <v>9923</v>
      </c>
      <c r="M3881" s="2">
        <v>6</v>
      </c>
      <c r="N3881" s="2">
        <v>11728.14</v>
      </c>
      <c r="O3881" s="2">
        <v>70368.84</v>
      </c>
      <c r="P3881" s="2">
        <v>29.87</v>
      </c>
      <c r="Q3881" s="2">
        <v>49349.67</v>
      </c>
      <c r="R3881" s="2">
        <v>5</v>
      </c>
      <c r="S3881" s="2">
        <f t="shared" si="180"/>
        <v>4</v>
      </c>
      <c r="T3881" s="2">
        <f t="shared" si="181"/>
        <v>6</v>
      </c>
      <c r="U3881" s="6">
        <f t="shared" si="182"/>
        <v>41.206736279128997</v>
      </c>
    </row>
    <row r="3882" spans="1:21" x14ac:dyDescent="0.3">
      <c r="A3882" s="2" t="s">
        <v>3897</v>
      </c>
      <c r="B3882" s="2" t="s">
        <v>8814</v>
      </c>
      <c r="C3882" s="3">
        <v>45536</v>
      </c>
      <c r="D3882" s="4">
        <v>8</v>
      </c>
      <c r="E3882" s="3">
        <v>45538</v>
      </c>
      <c r="F3882" s="3">
        <v>45539</v>
      </c>
      <c r="G3882" s="3">
        <v>33982</v>
      </c>
      <c r="H3882" s="2" t="s">
        <v>9881</v>
      </c>
      <c r="I3882" s="2" t="s">
        <v>9891</v>
      </c>
      <c r="J3882" s="2" t="s">
        <v>9905</v>
      </c>
      <c r="K3882" s="2" t="s">
        <v>9910</v>
      </c>
      <c r="L3882" s="2" t="s">
        <v>9924</v>
      </c>
      <c r="M3882" s="2">
        <v>10</v>
      </c>
      <c r="N3882" s="2">
        <v>24993.23</v>
      </c>
      <c r="O3882" s="2">
        <v>249932.3</v>
      </c>
      <c r="P3882" s="2">
        <v>14.36</v>
      </c>
      <c r="Q3882" s="2">
        <v>214042.02</v>
      </c>
      <c r="R3882" s="2">
        <v>2</v>
      </c>
      <c r="S3882" s="2">
        <f t="shared" si="180"/>
        <v>3</v>
      </c>
      <c r="T3882" s="2">
        <f t="shared" si="181"/>
        <v>5</v>
      </c>
      <c r="U3882" s="6">
        <f t="shared" si="182"/>
        <v>31.633127994524298</v>
      </c>
    </row>
    <row r="3883" spans="1:21" x14ac:dyDescent="0.3">
      <c r="A3883" s="2" t="s">
        <v>3898</v>
      </c>
      <c r="B3883" s="2" t="s">
        <v>8815</v>
      </c>
      <c r="C3883" s="3">
        <v>45662</v>
      </c>
      <c r="D3883" s="4">
        <v>8</v>
      </c>
      <c r="E3883" s="3">
        <v>45664</v>
      </c>
      <c r="F3883" s="3">
        <v>45667</v>
      </c>
      <c r="G3883" s="3">
        <v>28045</v>
      </c>
      <c r="H3883" s="2" t="s">
        <v>9879</v>
      </c>
      <c r="I3883" s="2" t="s">
        <v>9886</v>
      </c>
      <c r="J3883" s="2" t="s">
        <v>9905</v>
      </c>
      <c r="K3883" s="2" t="s">
        <v>9910</v>
      </c>
      <c r="L3883" s="2" t="s">
        <v>9925</v>
      </c>
      <c r="M3883" s="2">
        <v>9</v>
      </c>
      <c r="N3883" s="2">
        <v>42058.95</v>
      </c>
      <c r="O3883" s="2">
        <v>378530.55</v>
      </c>
      <c r="P3883" s="2">
        <v>9.3800000000000008</v>
      </c>
      <c r="Q3883" s="2">
        <v>343024.38</v>
      </c>
      <c r="R3883" s="2">
        <v>4</v>
      </c>
      <c r="S3883" s="2">
        <f t="shared" si="180"/>
        <v>5</v>
      </c>
      <c r="T3883" s="2">
        <f t="shared" si="181"/>
        <v>3</v>
      </c>
      <c r="U3883" s="6">
        <f t="shared" si="182"/>
        <v>48.231396813228933</v>
      </c>
    </row>
    <row r="3884" spans="1:21" x14ac:dyDescent="0.3">
      <c r="A3884" s="2" t="s">
        <v>3899</v>
      </c>
      <c r="B3884" s="2" t="s">
        <v>8816</v>
      </c>
      <c r="C3884" s="3">
        <v>45386</v>
      </c>
      <c r="D3884" s="4">
        <v>10</v>
      </c>
      <c r="E3884" s="3">
        <v>45388</v>
      </c>
      <c r="F3884" s="3">
        <v>45392</v>
      </c>
      <c r="G3884" s="3">
        <v>36467</v>
      </c>
      <c r="H3884" s="2" t="s">
        <v>9882</v>
      </c>
      <c r="I3884" s="2" t="s">
        <v>9898</v>
      </c>
      <c r="J3884" s="2" t="s">
        <v>9905</v>
      </c>
      <c r="K3884" s="2" t="s">
        <v>9910</v>
      </c>
      <c r="L3884" s="2" t="s">
        <v>9917</v>
      </c>
      <c r="M3884" s="2">
        <v>4</v>
      </c>
      <c r="N3884" s="2">
        <v>41176.35</v>
      </c>
      <c r="O3884" s="2">
        <v>164705.4</v>
      </c>
      <c r="P3884" s="2">
        <v>17.309999999999999</v>
      </c>
      <c r="Q3884" s="2">
        <v>136194.9</v>
      </c>
      <c r="R3884" s="2">
        <v>2</v>
      </c>
      <c r="S3884" s="2">
        <f t="shared" si="180"/>
        <v>6</v>
      </c>
      <c r="T3884" s="2">
        <f t="shared" si="181"/>
        <v>4</v>
      </c>
      <c r="U3884" s="6">
        <f t="shared" si="182"/>
        <v>24.417605559650415</v>
      </c>
    </row>
    <row r="3885" spans="1:21" x14ac:dyDescent="0.3">
      <c r="A3885" s="2" t="s">
        <v>3900</v>
      </c>
      <c r="B3885" s="2" t="s">
        <v>8817</v>
      </c>
      <c r="C3885" s="3">
        <v>45386</v>
      </c>
      <c r="D3885" s="4">
        <v>6</v>
      </c>
      <c r="E3885" s="3">
        <v>45388</v>
      </c>
      <c r="F3885" s="3">
        <v>45390</v>
      </c>
      <c r="G3885" s="3">
        <v>24897</v>
      </c>
      <c r="H3885" s="2" t="s">
        <v>9879</v>
      </c>
      <c r="I3885" s="2" t="s">
        <v>9893</v>
      </c>
      <c r="J3885" s="2" t="s">
        <v>9905</v>
      </c>
      <c r="K3885" s="2" t="s">
        <v>9910</v>
      </c>
      <c r="L3885" s="2" t="s">
        <v>9917</v>
      </c>
      <c r="M3885" s="2">
        <v>4</v>
      </c>
      <c r="N3885" s="2">
        <v>15126.7</v>
      </c>
      <c r="O3885" s="2">
        <v>60506.8</v>
      </c>
      <c r="P3885" s="2">
        <v>3.81</v>
      </c>
      <c r="Q3885" s="2">
        <v>58201.49</v>
      </c>
      <c r="R3885" s="2">
        <v>5</v>
      </c>
      <c r="S3885" s="2">
        <f t="shared" si="180"/>
        <v>4</v>
      </c>
      <c r="T3885" s="2">
        <f t="shared" si="181"/>
        <v>2</v>
      </c>
      <c r="U3885" s="6">
        <f t="shared" si="182"/>
        <v>56.093804034582135</v>
      </c>
    </row>
    <row r="3886" spans="1:21" x14ac:dyDescent="0.3">
      <c r="A3886" s="2" t="s">
        <v>3901</v>
      </c>
      <c r="B3886" s="2" t="s">
        <v>8818</v>
      </c>
      <c r="C3886" s="3">
        <v>45163</v>
      </c>
      <c r="D3886" s="4">
        <v>4</v>
      </c>
      <c r="E3886" s="3">
        <v>45167</v>
      </c>
      <c r="F3886" s="3">
        <v>45168</v>
      </c>
      <c r="G3886" s="3">
        <v>24144</v>
      </c>
      <c r="H3886" s="2" t="s">
        <v>9881</v>
      </c>
      <c r="I3886" s="2" t="s">
        <v>9894</v>
      </c>
      <c r="J3886" s="2" t="s">
        <v>9904</v>
      </c>
      <c r="K3886" s="2" t="s">
        <v>9909</v>
      </c>
      <c r="L3886" s="2" t="s">
        <v>9923</v>
      </c>
      <c r="M3886" s="2">
        <v>4</v>
      </c>
      <c r="N3886" s="2">
        <v>23681.47</v>
      </c>
      <c r="O3886" s="2">
        <v>94725.88</v>
      </c>
      <c r="P3886" s="2">
        <v>12.44</v>
      </c>
      <c r="Q3886" s="2">
        <v>82941.98</v>
      </c>
      <c r="R3886" s="2">
        <v>2</v>
      </c>
      <c r="S3886" s="2">
        <f t="shared" si="180"/>
        <v>5</v>
      </c>
      <c r="T3886" s="2">
        <f t="shared" si="181"/>
        <v>-1</v>
      </c>
      <c r="U3886" s="6">
        <f t="shared" si="182"/>
        <v>57.548243957703924</v>
      </c>
    </row>
    <row r="3887" spans="1:21" x14ac:dyDescent="0.3">
      <c r="A3887" s="2" t="s">
        <v>3902</v>
      </c>
      <c r="B3887" s="2" t="s">
        <v>8819</v>
      </c>
      <c r="C3887" s="3">
        <v>45820</v>
      </c>
      <c r="D3887" s="4">
        <v>5</v>
      </c>
      <c r="E3887" s="3">
        <v>45823</v>
      </c>
      <c r="F3887" s="3">
        <v>45828</v>
      </c>
      <c r="G3887" s="3">
        <v>34837</v>
      </c>
      <c r="H3887" s="2" t="s">
        <v>9882</v>
      </c>
      <c r="I3887" s="2" t="s">
        <v>9902</v>
      </c>
      <c r="J3887" s="2" t="s">
        <v>9903</v>
      </c>
      <c r="K3887" s="2" t="s">
        <v>9907</v>
      </c>
      <c r="L3887" s="2" t="s">
        <v>9914</v>
      </c>
      <c r="M3887" s="2">
        <v>9</v>
      </c>
      <c r="N3887" s="2">
        <v>32978.85</v>
      </c>
      <c r="O3887" s="2">
        <v>296809.65000000002</v>
      </c>
      <c r="P3887" s="2">
        <v>10.82</v>
      </c>
      <c r="Q3887" s="2">
        <v>264694.84999999998</v>
      </c>
      <c r="R3887" s="2">
        <v>1</v>
      </c>
      <c r="S3887" s="2">
        <f t="shared" si="180"/>
        <v>8</v>
      </c>
      <c r="T3887" s="2">
        <f t="shared" si="181"/>
        <v>-3</v>
      </c>
      <c r="U3887" s="6">
        <f t="shared" si="182"/>
        <v>30.069151284995144</v>
      </c>
    </row>
    <row r="3888" spans="1:21" x14ac:dyDescent="0.3">
      <c r="A3888" s="2" t="s">
        <v>3903</v>
      </c>
      <c r="B3888" s="2" t="s">
        <v>8820</v>
      </c>
      <c r="C3888" s="3">
        <v>45291</v>
      </c>
      <c r="D3888" s="4">
        <v>7</v>
      </c>
      <c r="E3888" s="3">
        <v>45292</v>
      </c>
      <c r="F3888" s="3">
        <v>45294</v>
      </c>
      <c r="G3888" s="3">
        <v>23181</v>
      </c>
      <c r="H3888" s="2" t="s">
        <v>9881</v>
      </c>
      <c r="I3888" s="2" t="s">
        <v>9899</v>
      </c>
      <c r="J3888" s="2" t="s">
        <v>9904</v>
      </c>
      <c r="K3888" s="2" t="s">
        <v>9909</v>
      </c>
      <c r="L3888" s="2" t="s">
        <v>9927</v>
      </c>
      <c r="M3888" s="2">
        <v>1</v>
      </c>
      <c r="N3888" s="2">
        <v>32696.41</v>
      </c>
      <c r="O3888" s="2">
        <v>32696.41</v>
      </c>
      <c r="P3888" s="2">
        <v>13.62</v>
      </c>
      <c r="Q3888" s="2">
        <v>28243.16</v>
      </c>
      <c r="R3888" s="2">
        <v>5</v>
      </c>
      <c r="S3888" s="2">
        <f t="shared" si="180"/>
        <v>3</v>
      </c>
      <c r="T3888" s="2">
        <f t="shared" si="181"/>
        <v>4</v>
      </c>
      <c r="U3888" s="6">
        <f t="shared" si="182"/>
        <v>60.534560143626571</v>
      </c>
    </row>
    <row r="3889" spans="1:21" x14ac:dyDescent="0.3">
      <c r="A3889" s="2" t="s">
        <v>3904</v>
      </c>
      <c r="B3889" s="2" t="s">
        <v>8821</v>
      </c>
      <c r="C3889" s="3">
        <v>45425</v>
      </c>
      <c r="D3889" s="4">
        <v>5</v>
      </c>
      <c r="E3889" s="3">
        <v>45427</v>
      </c>
      <c r="F3889" s="3">
        <v>45431</v>
      </c>
      <c r="G3889" s="3">
        <v>32217</v>
      </c>
      <c r="H3889" s="2" t="s">
        <v>9881</v>
      </c>
      <c r="I3889" s="2" t="s">
        <v>9890</v>
      </c>
      <c r="J3889" s="2" t="s">
        <v>9905</v>
      </c>
      <c r="K3889" s="2" t="s">
        <v>9910</v>
      </c>
      <c r="L3889" s="2" t="s">
        <v>9925</v>
      </c>
      <c r="M3889" s="2">
        <v>6</v>
      </c>
      <c r="N3889" s="2">
        <v>33854.239999999998</v>
      </c>
      <c r="O3889" s="2">
        <v>203125.44</v>
      </c>
      <c r="P3889" s="2">
        <v>18.28</v>
      </c>
      <c r="Q3889" s="2">
        <v>165994.10999999999</v>
      </c>
      <c r="R3889" s="2">
        <v>3</v>
      </c>
      <c r="S3889" s="2">
        <f t="shared" si="180"/>
        <v>6</v>
      </c>
      <c r="T3889" s="2">
        <f t="shared" si="181"/>
        <v>-1</v>
      </c>
      <c r="U3889" s="6">
        <f t="shared" si="182"/>
        <v>36.159526452090269</v>
      </c>
    </row>
    <row r="3890" spans="1:21" x14ac:dyDescent="0.3">
      <c r="A3890" s="2" t="s">
        <v>3905</v>
      </c>
      <c r="B3890" s="2" t="s">
        <v>8822</v>
      </c>
      <c r="C3890" s="3">
        <v>45222</v>
      </c>
      <c r="D3890" s="4">
        <v>4</v>
      </c>
      <c r="E3890" s="3">
        <v>45224</v>
      </c>
      <c r="F3890" s="3">
        <v>45225</v>
      </c>
      <c r="G3890" s="3">
        <v>22247</v>
      </c>
      <c r="H3890" s="2" t="s">
        <v>9880</v>
      </c>
      <c r="I3890" s="2" t="s">
        <v>9889</v>
      </c>
      <c r="J3890" s="2" t="s">
        <v>9904</v>
      </c>
      <c r="K3890" s="2" t="s">
        <v>9912</v>
      </c>
      <c r="L3890" s="2" t="s">
        <v>9920</v>
      </c>
      <c r="M3890" s="2">
        <v>3</v>
      </c>
      <c r="N3890" s="2">
        <v>7047.61</v>
      </c>
      <c r="O3890" s="2">
        <v>21142.83</v>
      </c>
      <c r="P3890" s="2">
        <v>13.47</v>
      </c>
      <c r="Q3890" s="2">
        <v>18294.89</v>
      </c>
      <c r="R3890" s="2">
        <v>4</v>
      </c>
      <c r="S3890" s="2">
        <f t="shared" si="180"/>
        <v>3</v>
      </c>
      <c r="T3890" s="2">
        <f t="shared" si="181"/>
        <v>1</v>
      </c>
      <c r="U3890" s="6">
        <f t="shared" si="182"/>
        <v>62.902121834360024</v>
      </c>
    </row>
    <row r="3891" spans="1:21" x14ac:dyDescent="0.3">
      <c r="A3891" s="2" t="s">
        <v>3906</v>
      </c>
      <c r="B3891" s="2" t="s">
        <v>8823</v>
      </c>
      <c r="C3891" s="3">
        <v>45728</v>
      </c>
      <c r="D3891" s="4">
        <v>3</v>
      </c>
      <c r="E3891" s="3">
        <v>45732</v>
      </c>
      <c r="F3891" s="3">
        <v>45736</v>
      </c>
      <c r="G3891" s="3">
        <v>26830</v>
      </c>
      <c r="H3891" s="2" t="s">
        <v>9879</v>
      </c>
      <c r="I3891" s="2" t="s">
        <v>9883</v>
      </c>
      <c r="J3891" s="2" t="s">
        <v>9903</v>
      </c>
      <c r="K3891" s="2" t="s">
        <v>9907</v>
      </c>
      <c r="L3891" s="2" t="s">
        <v>9932</v>
      </c>
      <c r="M3891" s="2">
        <v>10</v>
      </c>
      <c r="N3891" s="2">
        <v>13277.23</v>
      </c>
      <c r="O3891" s="2">
        <v>132772.29999999999</v>
      </c>
      <c r="P3891" s="2">
        <v>2.5099999999999998</v>
      </c>
      <c r="Q3891" s="2">
        <v>129439.72</v>
      </c>
      <c r="R3891" s="2">
        <v>2</v>
      </c>
      <c r="S3891" s="2">
        <f t="shared" si="180"/>
        <v>8</v>
      </c>
      <c r="T3891" s="2">
        <f t="shared" si="181"/>
        <v>-5</v>
      </c>
      <c r="U3891" s="6">
        <f t="shared" si="182"/>
        <v>51.740572373179042</v>
      </c>
    </row>
    <row r="3892" spans="1:21" x14ac:dyDescent="0.3">
      <c r="A3892" s="2" t="s">
        <v>3907</v>
      </c>
      <c r="B3892" s="2" t="s">
        <v>8824</v>
      </c>
      <c r="C3892" s="3">
        <v>45203</v>
      </c>
      <c r="D3892" s="4">
        <v>10</v>
      </c>
      <c r="E3892" s="3">
        <v>45204</v>
      </c>
      <c r="F3892" s="3">
        <v>45205</v>
      </c>
      <c r="G3892" s="3">
        <v>32813</v>
      </c>
      <c r="H3892" s="2" t="s">
        <v>9882</v>
      </c>
      <c r="I3892" s="2" t="s">
        <v>9888</v>
      </c>
      <c r="J3892" s="2" t="s">
        <v>9904</v>
      </c>
      <c r="K3892" s="2" t="s">
        <v>9909</v>
      </c>
      <c r="L3892" s="2" t="s">
        <v>9923</v>
      </c>
      <c r="M3892" s="2">
        <v>6</v>
      </c>
      <c r="N3892" s="2">
        <v>21796.43</v>
      </c>
      <c r="O3892" s="2">
        <v>130778.58</v>
      </c>
      <c r="P3892" s="2">
        <v>13.3</v>
      </c>
      <c r="Q3892" s="2">
        <v>113385.03</v>
      </c>
      <c r="R3892" s="2">
        <v>5</v>
      </c>
      <c r="S3892" s="2">
        <f t="shared" si="180"/>
        <v>2</v>
      </c>
      <c r="T3892" s="2">
        <f t="shared" si="181"/>
        <v>8</v>
      </c>
      <c r="U3892" s="6">
        <f t="shared" si="182"/>
        <v>33.923961511382302</v>
      </c>
    </row>
    <row r="3893" spans="1:21" x14ac:dyDescent="0.3">
      <c r="A3893" s="2" t="s">
        <v>3908</v>
      </c>
      <c r="B3893" s="2" t="s">
        <v>8825</v>
      </c>
      <c r="C3893" s="3">
        <v>45484</v>
      </c>
      <c r="D3893" s="4">
        <v>3</v>
      </c>
      <c r="E3893" s="3">
        <v>45486</v>
      </c>
      <c r="F3893" s="3">
        <v>45487</v>
      </c>
      <c r="G3893" s="3">
        <v>36815</v>
      </c>
      <c r="H3893" s="2" t="s">
        <v>9881</v>
      </c>
      <c r="I3893" s="2" t="s">
        <v>9890</v>
      </c>
      <c r="J3893" s="2" t="s">
        <v>9904</v>
      </c>
      <c r="K3893" s="2" t="s">
        <v>9909</v>
      </c>
      <c r="L3893" s="2" t="s">
        <v>9923</v>
      </c>
      <c r="M3893" s="2">
        <v>5</v>
      </c>
      <c r="N3893" s="2">
        <v>24114.26</v>
      </c>
      <c r="O3893" s="2">
        <v>120571.3</v>
      </c>
      <c r="P3893" s="2">
        <v>5.74</v>
      </c>
      <c r="Q3893" s="2">
        <v>113650.51</v>
      </c>
      <c r="R3893" s="2">
        <v>3</v>
      </c>
      <c r="S3893" s="2">
        <f t="shared" si="180"/>
        <v>3</v>
      </c>
      <c r="T3893" s="2">
        <f t="shared" si="181"/>
        <v>0</v>
      </c>
      <c r="U3893" s="6">
        <f t="shared" si="182"/>
        <v>23.732479194042927</v>
      </c>
    </row>
    <row r="3894" spans="1:21" x14ac:dyDescent="0.3">
      <c r="A3894" s="2" t="s">
        <v>3909</v>
      </c>
      <c r="B3894" s="2" t="s">
        <v>8826</v>
      </c>
      <c r="C3894" s="3">
        <v>45743</v>
      </c>
      <c r="D3894" s="4">
        <v>4</v>
      </c>
      <c r="E3894" s="3">
        <v>45748</v>
      </c>
      <c r="F3894" s="3">
        <v>45751</v>
      </c>
      <c r="G3894" s="3">
        <v>35359</v>
      </c>
      <c r="H3894" s="2" t="s">
        <v>9880</v>
      </c>
      <c r="I3894" s="2" t="s">
        <v>9901</v>
      </c>
      <c r="J3894" s="2" t="s">
        <v>9903</v>
      </c>
      <c r="K3894" s="2" t="s">
        <v>9907</v>
      </c>
      <c r="L3894" s="2" t="s">
        <v>9931</v>
      </c>
      <c r="M3894" s="2">
        <v>7</v>
      </c>
      <c r="N3894" s="2">
        <v>21532.42</v>
      </c>
      <c r="O3894" s="2">
        <v>150726.94</v>
      </c>
      <c r="P3894" s="2">
        <v>11.61</v>
      </c>
      <c r="Q3894" s="2">
        <v>133227.54</v>
      </c>
      <c r="R3894" s="2">
        <v>2</v>
      </c>
      <c r="S3894" s="2">
        <f t="shared" si="180"/>
        <v>8</v>
      </c>
      <c r="T3894" s="2">
        <f t="shared" si="181"/>
        <v>-4</v>
      </c>
      <c r="U3894" s="6">
        <f t="shared" si="182"/>
        <v>28.428545354991787</v>
      </c>
    </row>
    <row r="3895" spans="1:21" x14ac:dyDescent="0.3">
      <c r="A3895" s="2" t="s">
        <v>3910</v>
      </c>
      <c r="B3895" s="2" t="s">
        <v>8827</v>
      </c>
      <c r="C3895" s="3">
        <v>45496</v>
      </c>
      <c r="D3895" s="4">
        <v>6</v>
      </c>
      <c r="E3895" s="3">
        <v>45498</v>
      </c>
      <c r="F3895" s="3">
        <v>45503</v>
      </c>
      <c r="G3895" s="3">
        <v>34893</v>
      </c>
      <c r="H3895" s="2" t="s">
        <v>9882</v>
      </c>
      <c r="I3895" s="2" t="s">
        <v>9887</v>
      </c>
      <c r="J3895" s="2" t="s">
        <v>9904</v>
      </c>
      <c r="K3895" s="2" t="s">
        <v>9912</v>
      </c>
      <c r="L3895" s="2" t="s">
        <v>9920</v>
      </c>
      <c r="M3895" s="2">
        <v>4</v>
      </c>
      <c r="N3895" s="2">
        <v>31285.77</v>
      </c>
      <c r="O3895" s="2">
        <v>125143.08</v>
      </c>
      <c r="P3895" s="2">
        <v>4.42</v>
      </c>
      <c r="Q3895" s="2">
        <v>119611.76</v>
      </c>
      <c r="R3895" s="2">
        <v>4</v>
      </c>
      <c r="S3895" s="2">
        <f t="shared" si="180"/>
        <v>7</v>
      </c>
      <c r="T3895" s="2">
        <f t="shared" si="181"/>
        <v>-1</v>
      </c>
      <c r="U3895" s="6">
        <f t="shared" si="182"/>
        <v>29.028107318853806</v>
      </c>
    </row>
    <row r="3896" spans="1:21" x14ac:dyDescent="0.3">
      <c r="A3896" s="2" t="s">
        <v>3911</v>
      </c>
      <c r="B3896" s="2" t="s">
        <v>8828</v>
      </c>
      <c r="C3896" s="3">
        <v>45794</v>
      </c>
      <c r="D3896" s="4">
        <v>8</v>
      </c>
      <c r="E3896" s="3">
        <v>45798</v>
      </c>
      <c r="F3896" s="3">
        <v>45800</v>
      </c>
      <c r="G3896" s="3">
        <v>23488</v>
      </c>
      <c r="H3896" s="2" t="s">
        <v>9881</v>
      </c>
      <c r="I3896" s="2" t="s">
        <v>9885</v>
      </c>
      <c r="J3896" s="2" t="s">
        <v>9904</v>
      </c>
      <c r="K3896" s="2" t="s">
        <v>9912</v>
      </c>
      <c r="L3896" s="2" t="s">
        <v>9928</v>
      </c>
      <c r="M3896" s="2">
        <v>8</v>
      </c>
      <c r="N3896" s="2">
        <v>7852.56</v>
      </c>
      <c r="O3896" s="2">
        <v>62820.480000000003</v>
      </c>
      <c r="P3896" s="2">
        <v>28.65</v>
      </c>
      <c r="Q3896" s="2">
        <v>44822.41</v>
      </c>
      <c r="R3896" s="2">
        <v>2</v>
      </c>
      <c r="S3896" s="2">
        <f t="shared" si="180"/>
        <v>6</v>
      </c>
      <c r="T3896" s="2">
        <f t="shared" si="181"/>
        <v>2</v>
      </c>
      <c r="U3896" s="6">
        <f t="shared" si="182"/>
        <v>61.069151284995144</v>
      </c>
    </row>
    <row r="3897" spans="1:21" x14ac:dyDescent="0.3">
      <c r="A3897" s="2" t="s">
        <v>3912</v>
      </c>
      <c r="B3897" s="2" t="s">
        <v>8829</v>
      </c>
      <c r="C3897" s="3">
        <v>45337</v>
      </c>
      <c r="D3897" s="4">
        <v>6</v>
      </c>
      <c r="E3897" s="3">
        <v>45340</v>
      </c>
      <c r="F3897" s="3">
        <v>45342</v>
      </c>
      <c r="G3897" s="3">
        <v>21803</v>
      </c>
      <c r="H3897" s="2" t="s">
        <v>9882</v>
      </c>
      <c r="I3897" s="2" t="s">
        <v>9902</v>
      </c>
      <c r="J3897" s="2" t="s">
        <v>9903</v>
      </c>
      <c r="K3897" s="2" t="s">
        <v>9908</v>
      </c>
      <c r="L3897" s="2" t="s">
        <v>9921</v>
      </c>
      <c r="M3897" s="2">
        <v>5</v>
      </c>
      <c r="N3897" s="2">
        <v>34892.51</v>
      </c>
      <c r="O3897" s="2">
        <v>174462.55</v>
      </c>
      <c r="P3897" s="2">
        <v>19.57</v>
      </c>
      <c r="Q3897" s="2">
        <v>140320.23000000001</v>
      </c>
      <c r="R3897" s="2">
        <v>2</v>
      </c>
      <c r="S3897" s="2">
        <f t="shared" si="180"/>
        <v>5</v>
      </c>
      <c r="T3897" s="2">
        <f t="shared" si="181"/>
        <v>1</v>
      </c>
      <c r="U3897" s="6">
        <f t="shared" si="182"/>
        <v>64.431244037001704</v>
      </c>
    </row>
    <row r="3898" spans="1:21" x14ac:dyDescent="0.3">
      <c r="A3898" s="2" t="s">
        <v>3913</v>
      </c>
      <c r="B3898" s="2" t="s">
        <v>8830</v>
      </c>
      <c r="C3898" s="3">
        <v>45304</v>
      </c>
      <c r="D3898" s="4">
        <v>6</v>
      </c>
      <c r="E3898" s="3">
        <v>45309</v>
      </c>
      <c r="F3898" s="3">
        <v>45314</v>
      </c>
      <c r="G3898" s="3">
        <v>38761</v>
      </c>
      <c r="H3898" s="2" t="s">
        <v>9880</v>
      </c>
      <c r="I3898" s="2" t="s">
        <v>9897</v>
      </c>
      <c r="J3898" s="2" t="s">
        <v>9904</v>
      </c>
      <c r="K3898" s="2" t="s">
        <v>9912</v>
      </c>
      <c r="L3898" s="2" t="s">
        <v>9933</v>
      </c>
      <c r="M3898" s="2">
        <v>8</v>
      </c>
      <c r="N3898" s="2">
        <v>25191.4</v>
      </c>
      <c r="O3898" s="2">
        <v>201531.2</v>
      </c>
      <c r="P3898" s="2">
        <v>8.11</v>
      </c>
      <c r="Q3898" s="2">
        <v>185187.02</v>
      </c>
      <c r="R3898" s="2">
        <v>2</v>
      </c>
      <c r="S3898" s="2">
        <f t="shared" si="180"/>
        <v>10</v>
      </c>
      <c r="T3898" s="2">
        <f t="shared" si="181"/>
        <v>-4</v>
      </c>
      <c r="U3898" s="6">
        <f t="shared" si="182"/>
        <v>17.913112391930838</v>
      </c>
    </row>
    <row r="3899" spans="1:21" x14ac:dyDescent="0.3">
      <c r="A3899" s="2" t="s">
        <v>3914</v>
      </c>
      <c r="B3899" s="2" t="s">
        <v>8831</v>
      </c>
      <c r="C3899" s="3">
        <v>45310</v>
      </c>
      <c r="D3899" s="4">
        <v>10</v>
      </c>
      <c r="E3899" s="3">
        <v>45313</v>
      </c>
      <c r="F3899" s="3">
        <v>45316</v>
      </c>
      <c r="G3899" s="3">
        <v>35731</v>
      </c>
      <c r="H3899" s="2" t="s">
        <v>9880</v>
      </c>
      <c r="I3899" s="2" t="s">
        <v>9889</v>
      </c>
      <c r="J3899" s="2" t="s">
        <v>9906</v>
      </c>
      <c r="K3899" s="2" t="s">
        <v>9911</v>
      </c>
      <c r="L3899" s="2" t="s">
        <v>9936</v>
      </c>
      <c r="M3899" s="2">
        <v>5</v>
      </c>
      <c r="N3899" s="2">
        <v>32060.84</v>
      </c>
      <c r="O3899" s="2">
        <v>160304.20000000001</v>
      </c>
      <c r="P3899" s="2">
        <v>7.52</v>
      </c>
      <c r="Q3899" s="2">
        <v>148249.32</v>
      </c>
      <c r="R3899" s="2">
        <v>4</v>
      </c>
      <c r="S3899" s="2">
        <f t="shared" si="180"/>
        <v>6</v>
      </c>
      <c r="T3899" s="2">
        <f t="shared" si="181"/>
        <v>4</v>
      </c>
      <c r="U3899" s="6">
        <f t="shared" si="182"/>
        <v>26.225872689938399</v>
      </c>
    </row>
    <row r="3900" spans="1:21" x14ac:dyDescent="0.3">
      <c r="A3900" s="2" t="s">
        <v>3915</v>
      </c>
      <c r="B3900" s="2" t="s">
        <v>8832</v>
      </c>
      <c r="C3900" s="3">
        <v>45233</v>
      </c>
      <c r="D3900" s="4">
        <v>6</v>
      </c>
      <c r="E3900" s="3">
        <v>45237</v>
      </c>
      <c r="F3900" s="3">
        <v>45239</v>
      </c>
      <c r="G3900" s="3">
        <v>36300</v>
      </c>
      <c r="H3900" s="2" t="s">
        <v>9882</v>
      </c>
      <c r="I3900" s="2" t="s">
        <v>9902</v>
      </c>
      <c r="J3900" s="2" t="s">
        <v>9905</v>
      </c>
      <c r="K3900" s="2" t="s">
        <v>9910</v>
      </c>
      <c r="L3900" s="2" t="s">
        <v>9917</v>
      </c>
      <c r="M3900" s="2">
        <v>2</v>
      </c>
      <c r="N3900" s="2">
        <v>25632.63</v>
      </c>
      <c r="O3900" s="2">
        <v>51265.26</v>
      </c>
      <c r="P3900" s="2">
        <v>26.02</v>
      </c>
      <c r="Q3900" s="2">
        <v>37926.04</v>
      </c>
      <c r="R3900" s="2">
        <v>5</v>
      </c>
      <c r="S3900" s="2">
        <f t="shared" si="180"/>
        <v>6</v>
      </c>
      <c r="T3900" s="2">
        <f t="shared" si="181"/>
        <v>0</v>
      </c>
      <c r="U3900" s="6">
        <f t="shared" si="182"/>
        <v>24.45789070200416</v>
      </c>
    </row>
    <row r="3901" spans="1:21" x14ac:dyDescent="0.3">
      <c r="A3901" s="2" t="s">
        <v>3916</v>
      </c>
      <c r="B3901" s="2" t="s">
        <v>8833</v>
      </c>
      <c r="C3901" s="3">
        <v>45736</v>
      </c>
      <c r="D3901" s="4">
        <v>6</v>
      </c>
      <c r="E3901" s="3">
        <v>45741</v>
      </c>
      <c r="F3901" s="3">
        <v>45745</v>
      </c>
      <c r="G3901" s="3">
        <v>31920</v>
      </c>
      <c r="H3901" s="2" t="s">
        <v>9881</v>
      </c>
      <c r="I3901" s="2" t="s">
        <v>9890</v>
      </c>
      <c r="J3901" s="2" t="s">
        <v>9904</v>
      </c>
      <c r="K3901" s="2" t="s">
        <v>9912</v>
      </c>
      <c r="L3901" s="2" t="s">
        <v>9920</v>
      </c>
      <c r="M3901" s="2">
        <v>3</v>
      </c>
      <c r="N3901" s="2">
        <v>32212.75</v>
      </c>
      <c r="O3901" s="2">
        <v>96638.25</v>
      </c>
      <c r="P3901" s="2">
        <v>27.41</v>
      </c>
      <c r="Q3901" s="2">
        <v>70149.710000000006</v>
      </c>
      <c r="R3901" s="2">
        <v>1</v>
      </c>
      <c r="S3901" s="2">
        <f t="shared" si="180"/>
        <v>9</v>
      </c>
      <c r="T3901" s="2">
        <f t="shared" si="181"/>
        <v>-3</v>
      </c>
      <c r="U3901" s="6">
        <f t="shared" si="182"/>
        <v>37.825482625482621</v>
      </c>
    </row>
    <row r="3902" spans="1:21" x14ac:dyDescent="0.3">
      <c r="A3902" s="2" t="s">
        <v>3917</v>
      </c>
      <c r="B3902" s="2" t="s">
        <v>8834</v>
      </c>
      <c r="C3902" s="3">
        <v>45874</v>
      </c>
      <c r="D3902" s="4">
        <v>4</v>
      </c>
      <c r="E3902" s="3">
        <v>45876</v>
      </c>
      <c r="F3902" s="3">
        <v>45879</v>
      </c>
      <c r="G3902" s="3">
        <v>29119</v>
      </c>
      <c r="H3902" s="2" t="s">
        <v>9881</v>
      </c>
      <c r="I3902" s="2" t="s">
        <v>9885</v>
      </c>
      <c r="J3902" s="2" t="s">
        <v>9904</v>
      </c>
      <c r="K3902" s="2" t="s">
        <v>9909</v>
      </c>
      <c r="L3902" s="2" t="s">
        <v>9929</v>
      </c>
      <c r="M3902" s="2">
        <v>4</v>
      </c>
      <c r="N3902" s="2">
        <v>42342.48</v>
      </c>
      <c r="O3902" s="2">
        <v>169369.92</v>
      </c>
      <c r="P3902" s="2">
        <v>27.02</v>
      </c>
      <c r="Q3902" s="2">
        <v>123606.17</v>
      </c>
      <c r="R3902" s="2">
        <v>1</v>
      </c>
      <c r="S3902" s="2">
        <f t="shared" si="180"/>
        <v>5</v>
      </c>
      <c r="T3902" s="2">
        <f t="shared" si="181"/>
        <v>-1</v>
      </c>
      <c r="U3902" s="6">
        <f t="shared" si="182"/>
        <v>45.872021902487333</v>
      </c>
    </row>
    <row r="3903" spans="1:21" x14ac:dyDescent="0.3">
      <c r="A3903" s="2" t="s">
        <v>3918</v>
      </c>
      <c r="B3903" s="2" t="s">
        <v>8835</v>
      </c>
      <c r="C3903" s="3">
        <v>45810</v>
      </c>
      <c r="D3903" s="4">
        <v>4</v>
      </c>
      <c r="E3903" s="3">
        <v>45812</v>
      </c>
      <c r="F3903" s="3">
        <v>45815</v>
      </c>
      <c r="G3903" s="3">
        <v>32904</v>
      </c>
      <c r="H3903" s="2" t="s">
        <v>9879</v>
      </c>
      <c r="I3903" s="2" t="s">
        <v>9896</v>
      </c>
      <c r="J3903" s="2" t="s">
        <v>9904</v>
      </c>
      <c r="K3903" s="2" t="s">
        <v>9912</v>
      </c>
      <c r="L3903" s="2" t="s">
        <v>9928</v>
      </c>
      <c r="M3903" s="2">
        <v>9</v>
      </c>
      <c r="N3903" s="2">
        <v>8143.08</v>
      </c>
      <c r="O3903" s="2">
        <v>73287.72</v>
      </c>
      <c r="P3903" s="2">
        <v>26.65</v>
      </c>
      <c r="Q3903" s="2">
        <v>53756.54</v>
      </c>
      <c r="R3903" s="2">
        <v>2</v>
      </c>
      <c r="S3903" s="2">
        <f t="shared" si="180"/>
        <v>5</v>
      </c>
      <c r="T3903" s="2">
        <f t="shared" si="181"/>
        <v>-1</v>
      </c>
      <c r="U3903" s="6">
        <f t="shared" si="182"/>
        <v>35.3347022587269</v>
      </c>
    </row>
    <row r="3904" spans="1:21" x14ac:dyDescent="0.3">
      <c r="A3904" s="2" t="s">
        <v>3919</v>
      </c>
      <c r="B3904" s="2" t="s">
        <v>8836</v>
      </c>
      <c r="C3904" s="3">
        <v>45727</v>
      </c>
      <c r="D3904" s="4">
        <v>8</v>
      </c>
      <c r="E3904" s="3">
        <v>45731</v>
      </c>
      <c r="F3904" s="3">
        <v>45733</v>
      </c>
      <c r="G3904" s="3">
        <v>29877</v>
      </c>
      <c r="H3904" s="2" t="s">
        <v>9879</v>
      </c>
      <c r="I3904" s="2" t="s">
        <v>9886</v>
      </c>
      <c r="J3904" s="2" t="s">
        <v>9904</v>
      </c>
      <c r="K3904" s="2" t="s">
        <v>9912</v>
      </c>
      <c r="L3904" s="2" t="s">
        <v>9920</v>
      </c>
      <c r="M3904" s="2">
        <v>7</v>
      </c>
      <c r="N3904" s="2">
        <v>44600.52</v>
      </c>
      <c r="O3904" s="2">
        <v>312203.64</v>
      </c>
      <c r="P3904" s="2">
        <v>1.59</v>
      </c>
      <c r="Q3904" s="2">
        <v>307239.59999999998</v>
      </c>
      <c r="R3904" s="2">
        <v>3</v>
      </c>
      <c r="S3904" s="2">
        <f t="shared" si="180"/>
        <v>6</v>
      </c>
      <c r="T3904" s="2">
        <f t="shared" si="181"/>
        <v>2</v>
      </c>
      <c r="U3904" s="6">
        <f t="shared" si="182"/>
        <v>43.395595035288387</v>
      </c>
    </row>
    <row r="3905" spans="1:21" x14ac:dyDescent="0.3">
      <c r="A3905" s="2" t="s">
        <v>3920</v>
      </c>
      <c r="B3905" s="2" t="s">
        <v>8837</v>
      </c>
      <c r="C3905" s="3">
        <v>45485</v>
      </c>
      <c r="D3905" s="4">
        <v>4</v>
      </c>
      <c r="E3905" s="3">
        <v>45488</v>
      </c>
      <c r="F3905" s="3">
        <v>45491</v>
      </c>
      <c r="G3905" s="3">
        <v>25547</v>
      </c>
      <c r="H3905" s="2" t="s">
        <v>9881</v>
      </c>
      <c r="I3905" s="2" t="s">
        <v>9891</v>
      </c>
      <c r="J3905" s="2" t="s">
        <v>9904</v>
      </c>
      <c r="K3905" s="2" t="s">
        <v>9912</v>
      </c>
      <c r="L3905" s="2" t="s">
        <v>9928</v>
      </c>
      <c r="M3905" s="2">
        <v>1</v>
      </c>
      <c r="N3905" s="2">
        <v>13786.32</v>
      </c>
      <c r="O3905" s="2">
        <v>13786.32</v>
      </c>
      <c r="P3905" s="2">
        <v>22.21</v>
      </c>
      <c r="Q3905" s="2">
        <v>10724.38</v>
      </c>
      <c r="R3905" s="2">
        <v>2</v>
      </c>
      <c r="S3905" s="2">
        <f t="shared" si="180"/>
        <v>6</v>
      </c>
      <c r="T3905" s="2">
        <f t="shared" si="181"/>
        <v>-2</v>
      </c>
      <c r="U3905" s="6">
        <f t="shared" si="182"/>
        <v>54.587268993839835</v>
      </c>
    </row>
    <row r="3906" spans="1:21" x14ac:dyDescent="0.3">
      <c r="A3906" s="2" t="s">
        <v>3921</v>
      </c>
      <c r="B3906" s="2" t="s">
        <v>8838</v>
      </c>
      <c r="C3906" s="3">
        <v>45608</v>
      </c>
      <c r="D3906" s="4">
        <v>5</v>
      </c>
      <c r="E3906" s="3">
        <v>45611</v>
      </c>
      <c r="F3906" s="3">
        <v>45613</v>
      </c>
      <c r="G3906" s="3">
        <v>37247</v>
      </c>
      <c r="H3906" s="2" t="s">
        <v>9880</v>
      </c>
      <c r="I3906" s="2" t="s">
        <v>9884</v>
      </c>
      <c r="J3906" s="2" t="s">
        <v>9903</v>
      </c>
      <c r="K3906" s="2" t="s">
        <v>9907</v>
      </c>
      <c r="L3906" s="2" t="s">
        <v>9913</v>
      </c>
      <c r="M3906" s="2">
        <v>2</v>
      </c>
      <c r="N3906" s="2">
        <v>24290.43</v>
      </c>
      <c r="O3906" s="2">
        <v>48580.86</v>
      </c>
      <c r="P3906" s="2">
        <v>10.38</v>
      </c>
      <c r="Q3906" s="2">
        <v>43538.17</v>
      </c>
      <c r="R3906" s="2">
        <v>5</v>
      </c>
      <c r="S3906" s="2">
        <f t="shared" si="180"/>
        <v>5</v>
      </c>
      <c r="T3906" s="2">
        <f t="shared" si="181"/>
        <v>0</v>
      </c>
      <c r="U3906" s="6">
        <f t="shared" si="182"/>
        <v>22.891170431211499</v>
      </c>
    </row>
    <row r="3907" spans="1:21" x14ac:dyDescent="0.3">
      <c r="A3907" s="2" t="s">
        <v>3922</v>
      </c>
      <c r="B3907" s="2" t="s">
        <v>8839</v>
      </c>
      <c r="C3907" s="3">
        <v>45276</v>
      </c>
      <c r="D3907" s="4">
        <v>5</v>
      </c>
      <c r="E3907" s="3">
        <v>45278</v>
      </c>
      <c r="F3907" s="3">
        <v>45280</v>
      </c>
      <c r="G3907" s="3">
        <v>30346</v>
      </c>
      <c r="H3907" s="2" t="s">
        <v>9879</v>
      </c>
      <c r="I3907" s="2" t="s">
        <v>9896</v>
      </c>
      <c r="J3907" s="2" t="s">
        <v>9904</v>
      </c>
      <c r="K3907" s="2" t="s">
        <v>9912</v>
      </c>
      <c r="L3907" s="2" t="s">
        <v>9920</v>
      </c>
      <c r="M3907" s="2">
        <v>6</v>
      </c>
      <c r="N3907" s="2">
        <v>10488.45</v>
      </c>
      <c r="O3907" s="2">
        <v>62930.7</v>
      </c>
      <c r="P3907" s="2">
        <v>14.14</v>
      </c>
      <c r="Q3907" s="2">
        <v>54032.3</v>
      </c>
      <c r="R3907" s="2">
        <v>2</v>
      </c>
      <c r="S3907" s="2">
        <f t="shared" ref="S3907:S3970" si="183">_xlfn.DAYS(F3907,C3907)</f>
        <v>4</v>
      </c>
      <c r="T3907" s="2">
        <f t="shared" ref="T3907:T3970" si="184">D3907-S3907</f>
        <v>1</v>
      </c>
      <c r="U3907" s="6">
        <f t="shared" ref="U3907:U3970" si="185">YEARFRAC(G3907,C3907,1)</f>
        <v>40.876794657762936</v>
      </c>
    </row>
    <row r="3908" spans="1:21" x14ac:dyDescent="0.3">
      <c r="A3908" s="2" t="s">
        <v>3923</v>
      </c>
      <c r="B3908" s="2" t="s">
        <v>8840</v>
      </c>
      <c r="C3908" s="3">
        <v>45804</v>
      </c>
      <c r="D3908" s="4">
        <v>6</v>
      </c>
      <c r="E3908" s="3">
        <v>45805</v>
      </c>
      <c r="F3908" s="3">
        <v>45809</v>
      </c>
      <c r="G3908" s="3">
        <v>33375</v>
      </c>
      <c r="H3908" s="2" t="s">
        <v>9879</v>
      </c>
      <c r="I3908" s="2" t="s">
        <v>9883</v>
      </c>
      <c r="J3908" s="2" t="s">
        <v>9905</v>
      </c>
      <c r="K3908" s="2" t="s">
        <v>9910</v>
      </c>
      <c r="L3908" s="2" t="s">
        <v>9925</v>
      </c>
      <c r="M3908" s="2">
        <v>10</v>
      </c>
      <c r="N3908" s="2">
        <v>44271.55</v>
      </c>
      <c r="O3908" s="2">
        <v>442715.5</v>
      </c>
      <c r="P3908" s="2">
        <v>5.5</v>
      </c>
      <c r="Q3908" s="2">
        <v>418366.15</v>
      </c>
      <c r="R3908" s="2">
        <v>1</v>
      </c>
      <c r="S3908" s="2">
        <f t="shared" si="183"/>
        <v>5</v>
      </c>
      <c r="T3908" s="2">
        <f t="shared" si="184"/>
        <v>1</v>
      </c>
      <c r="U3908" s="6">
        <f t="shared" si="185"/>
        <v>34.028081977471842</v>
      </c>
    </row>
    <row r="3909" spans="1:21" x14ac:dyDescent="0.3">
      <c r="A3909" s="2" t="s">
        <v>3924</v>
      </c>
      <c r="B3909" s="2" t="s">
        <v>8841</v>
      </c>
      <c r="C3909" s="3">
        <v>45303</v>
      </c>
      <c r="D3909" s="4">
        <v>6</v>
      </c>
      <c r="E3909" s="3">
        <v>45308</v>
      </c>
      <c r="F3909" s="3">
        <v>45312</v>
      </c>
      <c r="G3909" s="3">
        <v>29613</v>
      </c>
      <c r="H3909" s="2" t="s">
        <v>9880</v>
      </c>
      <c r="I3909" s="2" t="s">
        <v>9901</v>
      </c>
      <c r="J3909" s="2" t="s">
        <v>9903</v>
      </c>
      <c r="K3909" s="2" t="s">
        <v>9907</v>
      </c>
      <c r="L3909" s="2" t="s">
        <v>9931</v>
      </c>
      <c r="M3909" s="2">
        <v>5</v>
      </c>
      <c r="N3909" s="2">
        <v>31035.05</v>
      </c>
      <c r="O3909" s="2">
        <v>155175.25</v>
      </c>
      <c r="P3909" s="2">
        <v>0.12</v>
      </c>
      <c r="Q3909" s="2">
        <v>154989.04</v>
      </c>
      <c r="R3909" s="2">
        <v>2</v>
      </c>
      <c r="S3909" s="2">
        <f t="shared" si="183"/>
        <v>9</v>
      </c>
      <c r="T3909" s="2">
        <f t="shared" si="184"/>
        <v>-3</v>
      </c>
      <c r="U3909" s="6">
        <f t="shared" si="185"/>
        <v>42.956878850102669</v>
      </c>
    </row>
    <row r="3910" spans="1:21" x14ac:dyDescent="0.3">
      <c r="A3910" s="2" t="s">
        <v>3925</v>
      </c>
      <c r="B3910" s="2" t="s">
        <v>8842</v>
      </c>
      <c r="C3910" s="3">
        <v>45461</v>
      </c>
      <c r="D3910" s="4">
        <v>3</v>
      </c>
      <c r="E3910" s="3">
        <v>45464</v>
      </c>
      <c r="F3910" s="3">
        <v>45467</v>
      </c>
      <c r="G3910" s="3">
        <v>27460</v>
      </c>
      <c r="H3910" s="2" t="s">
        <v>9881</v>
      </c>
      <c r="I3910" s="2" t="s">
        <v>9891</v>
      </c>
      <c r="J3910" s="2" t="s">
        <v>9905</v>
      </c>
      <c r="K3910" s="2" t="s">
        <v>9910</v>
      </c>
      <c r="L3910" s="2" t="s">
        <v>9917</v>
      </c>
      <c r="M3910" s="2">
        <v>1</v>
      </c>
      <c r="N3910" s="2">
        <v>49162.68</v>
      </c>
      <c r="O3910" s="2">
        <v>49162.68</v>
      </c>
      <c r="P3910" s="2">
        <v>3.34</v>
      </c>
      <c r="Q3910" s="2">
        <v>47520.65</v>
      </c>
      <c r="R3910" s="2">
        <v>3</v>
      </c>
      <c r="S3910" s="2">
        <f t="shared" si="183"/>
        <v>6</v>
      </c>
      <c r="T3910" s="2">
        <f t="shared" si="184"/>
        <v>-3</v>
      </c>
      <c r="U3910" s="6">
        <f t="shared" si="185"/>
        <v>49.28270273230028</v>
      </c>
    </row>
    <row r="3911" spans="1:21" x14ac:dyDescent="0.3">
      <c r="A3911" s="2" t="s">
        <v>3926</v>
      </c>
      <c r="B3911" s="2" t="s">
        <v>8843</v>
      </c>
      <c r="C3911" s="3">
        <v>45264</v>
      </c>
      <c r="D3911" s="4">
        <v>8</v>
      </c>
      <c r="E3911" s="3">
        <v>45266</v>
      </c>
      <c r="F3911" s="3">
        <v>45267</v>
      </c>
      <c r="G3911" s="3">
        <v>26672</v>
      </c>
      <c r="H3911" s="2" t="s">
        <v>9879</v>
      </c>
      <c r="I3911" s="2" t="s">
        <v>9886</v>
      </c>
      <c r="J3911" s="2" t="s">
        <v>9903</v>
      </c>
      <c r="K3911" s="2" t="s">
        <v>9907</v>
      </c>
      <c r="L3911" s="2" t="s">
        <v>9931</v>
      </c>
      <c r="M3911" s="2">
        <v>3</v>
      </c>
      <c r="N3911" s="2">
        <v>37078.61</v>
      </c>
      <c r="O3911" s="2">
        <v>111235.83</v>
      </c>
      <c r="P3911" s="2">
        <v>27.4</v>
      </c>
      <c r="Q3911" s="2">
        <v>80757.210000000006</v>
      </c>
      <c r="R3911" s="2">
        <v>5</v>
      </c>
      <c r="S3911" s="2">
        <f t="shared" si="183"/>
        <v>3</v>
      </c>
      <c r="T3911" s="2">
        <f t="shared" si="184"/>
        <v>5</v>
      </c>
      <c r="U3911" s="6">
        <f t="shared" si="185"/>
        <v>50.904171364148816</v>
      </c>
    </row>
    <row r="3912" spans="1:21" x14ac:dyDescent="0.3">
      <c r="A3912" s="2" t="s">
        <v>3927</v>
      </c>
      <c r="B3912" s="2" t="s">
        <v>8844</v>
      </c>
      <c r="C3912" s="3">
        <v>45785</v>
      </c>
      <c r="D3912" s="4">
        <v>8</v>
      </c>
      <c r="E3912" s="3">
        <v>45787</v>
      </c>
      <c r="F3912" s="3">
        <v>45790</v>
      </c>
      <c r="G3912" s="3">
        <v>22675</v>
      </c>
      <c r="H3912" s="2" t="s">
        <v>9879</v>
      </c>
      <c r="I3912" s="2" t="s">
        <v>9896</v>
      </c>
      <c r="J3912" s="2" t="s">
        <v>9905</v>
      </c>
      <c r="K3912" s="2" t="s">
        <v>9910</v>
      </c>
      <c r="L3912" s="2" t="s">
        <v>9917</v>
      </c>
      <c r="M3912" s="2">
        <v>1</v>
      </c>
      <c r="N3912" s="2">
        <v>14700.28</v>
      </c>
      <c r="O3912" s="2">
        <v>14700.28</v>
      </c>
      <c r="P3912" s="2">
        <v>8.16</v>
      </c>
      <c r="Q3912" s="2">
        <v>13500.74</v>
      </c>
      <c r="R3912" s="2">
        <v>4</v>
      </c>
      <c r="S3912" s="2">
        <f t="shared" si="183"/>
        <v>5</v>
      </c>
      <c r="T3912" s="2">
        <f t="shared" si="184"/>
        <v>3</v>
      </c>
      <c r="U3912" s="6">
        <f t="shared" si="185"/>
        <v>63.271731690622858</v>
      </c>
    </row>
    <row r="3913" spans="1:21" x14ac:dyDescent="0.3">
      <c r="A3913" s="2" t="s">
        <v>3928</v>
      </c>
      <c r="B3913" s="2" t="s">
        <v>8845</v>
      </c>
      <c r="C3913" s="3">
        <v>45241</v>
      </c>
      <c r="D3913" s="4">
        <v>8</v>
      </c>
      <c r="E3913" s="3">
        <v>45243</v>
      </c>
      <c r="F3913" s="3">
        <v>45248</v>
      </c>
      <c r="G3913" s="3">
        <v>26269</v>
      </c>
      <c r="H3913" s="2" t="s">
        <v>9881</v>
      </c>
      <c r="I3913" s="2" t="s">
        <v>9899</v>
      </c>
      <c r="J3913" s="2" t="s">
        <v>9903</v>
      </c>
      <c r="K3913" s="2" t="s">
        <v>9908</v>
      </c>
      <c r="L3913" s="2" t="s">
        <v>9934</v>
      </c>
      <c r="M3913" s="2">
        <v>10</v>
      </c>
      <c r="N3913" s="2">
        <v>38742.53</v>
      </c>
      <c r="O3913" s="2">
        <v>387425.3</v>
      </c>
      <c r="P3913" s="2">
        <v>7.26</v>
      </c>
      <c r="Q3913" s="2">
        <v>359298.22</v>
      </c>
      <c r="R3913" s="2">
        <v>3</v>
      </c>
      <c r="S3913" s="2">
        <f t="shared" si="183"/>
        <v>7</v>
      </c>
      <c r="T3913" s="2">
        <f t="shared" si="184"/>
        <v>1</v>
      </c>
      <c r="U3913" s="6">
        <f t="shared" si="185"/>
        <v>51.943175947928502</v>
      </c>
    </row>
    <row r="3914" spans="1:21" x14ac:dyDescent="0.3">
      <c r="A3914" s="2" t="s">
        <v>3929</v>
      </c>
      <c r="B3914" s="2" t="s">
        <v>8846</v>
      </c>
      <c r="C3914" s="3">
        <v>45291</v>
      </c>
      <c r="D3914" s="4">
        <v>3</v>
      </c>
      <c r="E3914" s="3">
        <v>45294</v>
      </c>
      <c r="F3914" s="3">
        <v>45297</v>
      </c>
      <c r="G3914" s="3">
        <v>23994</v>
      </c>
      <c r="H3914" s="2" t="s">
        <v>9879</v>
      </c>
      <c r="I3914" s="2" t="s">
        <v>9896</v>
      </c>
      <c r="J3914" s="2" t="s">
        <v>9906</v>
      </c>
      <c r="K3914" s="2" t="s">
        <v>9911</v>
      </c>
      <c r="L3914" s="2" t="s">
        <v>9936</v>
      </c>
      <c r="M3914" s="2">
        <v>3</v>
      </c>
      <c r="N3914" s="2">
        <v>15307.71</v>
      </c>
      <c r="O3914" s="2">
        <v>45923.13</v>
      </c>
      <c r="P3914" s="2">
        <v>15.98</v>
      </c>
      <c r="Q3914" s="2">
        <v>38584.61</v>
      </c>
      <c r="R3914" s="2">
        <v>1</v>
      </c>
      <c r="S3914" s="2">
        <f t="shared" si="183"/>
        <v>6</v>
      </c>
      <c r="T3914" s="2">
        <f t="shared" si="184"/>
        <v>-3</v>
      </c>
      <c r="U3914" s="6">
        <f t="shared" si="185"/>
        <v>58.310037588751214</v>
      </c>
    </row>
    <row r="3915" spans="1:21" x14ac:dyDescent="0.3">
      <c r="A3915" s="2" t="s">
        <v>3930</v>
      </c>
      <c r="B3915" s="2" t="s">
        <v>8847</v>
      </c>
      <c r="C3915" s="3">
        <v>45864</v>
      </c>
      <c r="D3915" s="4">
        <v>6</v>
      </c>
      <c r="E3915" s="3">
        <v>45867</v>
      </c>
      <c r="F3915" s="3">
        <v>45871</v>
      </c>
      <c r="G3915" s="3">
        <v>28148</v>
      </c>
      <c r="H3915" s="2" t="s">
        <v>9880</v>
      </c>
      <c r="I3915" s="2" t="s">
        <v>9892</v>
      </c>
      <c r="J3915" s="2" t="s">
        <v>9904</v>
      </c>
      <c r="K3915" s="2" t="s">
        <v>9912</v>
      </c>
      <c r="L3915" s="2" t="s">
        <v>9933</v>
      </c>
      <c r="M3915" s="2">
        <v>8</v>
      </c>
      <c r="N3915" s="2">
        <v>38563.9</v>
      </c>
      <c r="O3915" s="2">
        <v>308511.2</v>
      </c>
      <c r="P3915" s="2">
        <v>27.64</v>
      </c>
      <c r="Q3915" s="2">
        <v>223238.7</v>
      </c>
      <c r="R3915" s="2">
        <v>5</v>
      </c>
      <c r="S3915" s="2">
        <f t="shared" si="183"/>
        <v>7</v>
      </c>
      <c r="T3915" s="2">
        <f t="shared" si="184"/>
        <v>-1</v>
      </c>
      <c r="U3915" s="6">
        <f t="shared" si="185"/>
        <v>48.504442085265687</v>
      </c>
    </row>
    <row r="3916" spans="1:21" x14ac:dyDescent="0.3">
      <c r="A3916" s="2" t="s">
        <v>3931</v>
      </c>
      <c r="B3916" s="2" t="s">
        <v>8848</v>
      </c>
      <c r="C3916" s="3">
        <v>45342</v>
      </c>
      <c r="D3916" s="4">
        <v>6</v>
      </c>
      <c r="E3916" s="3">
        <v>45343</v>
      </c>
      <c r="F3916" s="3">
        <v>45347</v>
      </c>
      <c r="G3916" s="3">
        <v>23374</v>
      </c>
      <c r="H3916" s="2" t="s">
        <v>9882</v>
      </c>
      <c r="I3916" s="2" t="s">
        <v>9898</v>
      </c>
      <c r="J3916" s="2" t="s">
        <v>9904</v>
      </c>
      <c r="K3916" s="2" t="s">
        <v>9912</v>
      </c>
      <c r="L3916" s="2" t="s">
        <v>9930</v>
      </c>
      <c r="M3916" s="2">
        <v>2</v>
      </c>
      <c r="N3916" s="2">
        <v>20937.189999999999</v>
      </c>
      <c r="O3916" s="2">
        <v>41874.379999999997</v>
      </c>
      <c r="P3916" s="2">
        <v>2.16</v>
      </c>
      <c r="Q3916" s="2">
        <v>40969.89</v>
      </c>
      <c r="R3916" s="2">
        <v>5</v>
      </c>
      <c r="S3916" s="2">
        <f t="shared" si="183"/>
        <v>5</v>
      </c>
      <c r="T3916" s="2">
        <f t="shared" si="184"/>
        <v>1</v>
      </c>
      <c r="U3916" s="6">
        <f t="shared" si="185"/>
        <v>60.143778150666783</v>
      </c>
    </row>
    <row r="3917" spans="1:21" x14ac:dyDescent="0.3">
      <c r="A3917" s="2" t="s">
        <v>3932</v>
      </c>
      <c r="B3917" s="2" t="s">
        <v>8849</v>
      </c>
      <c r="C3917" s="3">
        <v>45302</v>
      </c>
      <c r="D3917" s="4">
        <v>5</v>
      </c>
      <c r="E3917" s="3">
        <v>45303</v>
      </c>
      <c r="F3917" s="3">
        <v>45306</v>
      </c>
      <c r="G3917" s="3">
        <v>24542</v>
      </c>
      <c r="H3917" s="2" t="s">
        <v>9882</v>
      </c>
      <c r="I3917" s="2" t="s">
        <v>9902</v>
      </c>
      <c r="J3917" s="2" t="s">
        <v>9903</v>
      </c>
      <c r="K3917" s="2" t="s">
        <v>9908</v>
      </c>
      <c r="L3917" s="2" t="s">
        <v>9915</v>
      </c>
      <c r="M3917" s="2">
        <v>9</v>
      </c>
      <c r="N3917" s="2">
        <v>34921.550000000003</v>
      </c>
      <c r="O3917" s="2">
        <v>314293.95</v>
      </c>
      <c r="P3917" s="2">
        <v>11.76</v>
      </c>
      <c r="Q3917" s="2">
        <v>277332.98</v>
      </c>
      <c r="R3917" s="2">
        <v>1</v>
      </c>
      <c r="S3917" s="2">
        <f t="shared" si="183"/>
        <v>4</v>
      </c>
      <c r="T3917" s="2">
        <f t="shared" si="184"/>
        <v>1</v>
      </c>
      <c r="U3917" s="6">
        <f t="shared" si="185"/>
        <v>56.836440877979705</v>
      </c>
    </row>
    <row r="3918" spans="1:21" x14ac:dyDescent="0.3">
      <c r="A3918" s="2" t="s">
        <v>3933</v>
      </c>
      <c r="B3918" s="2" t="s">
        <v>8850</v>
      </c>
      <c r="C3918" s="3">
        <v>45569</v>
      </c>
      <c r="D3918" s="4">
        <v>10</v>
      </c>
      <c r="E3918" s="3">
        <v>45574</v>
      </c>
      <c r="F3918" s="3">
        <v>45577</v>
      </c>
      <c r="G3918" s="3">
        <v>26482</v>
      </c>
      <c r="H3918" s="2" t="s">
        <v>9882</v>
      </c>
      <c r="I3918" s="2" t="s">
        <v>9898</v>
      </c>
      <c r="J3918" s="2" t="s">
        <v>9906</v>
      </c>
      <c r="K3918" s="2" t="s">
        <v>9911</v>
      </c>
      <c r="L3918" s="2" t="s">
        <v>9926</v>
      </c>
      <c r="M3918" s="2">
        <v>9</v>
      </c>
      <c r="N3918" s="2">
        <v>18566.21</v>
      </c>
      <c r="O3918" s="2">
        <v>167095.89000000001</v>
      </c>
      <c r="P3918" s="2">
        <v>4.5999999999999996</v>
      </c>
      <c r="Q3918" s="2">
        <v>159409.48000000001</v>
      </c>
      <c r="R3918" s="2">
        <v>1</v>
      </c>
      <c r="S3918" s="2">
        <f t="shared" si="183"/>
        <v>8</v>
      </c>
      <c r="T3918" s="2">
        <f t="shared" si="184"/>
        <v>2</v>
      </c>
      <c r="U3918" s="6">
        <f t="shared" si="185"/>
        <v>52.255333436644456</v>
      </c>
    </row>
    <row r="3919" spans="1:21" x14ac:dyDescent="0.3">
      <c r="A3919" s="2" t="s">
        <v>3934</v>
      </c>
      <c r="B3919" s="2" t="s">
        <v>8851</v>
      </c>
      <c r="C3919" s="3">
        <v>45180</v>
      </c>
      <c r="D3919" s="4">
        <v>3</v>
      </c>
      <c r="E3919" s="3">
        <v>45185</v>
      </c>
      <c r="F3919" s="3">
        <v>45188</v>
      </c>
      <c r="G3919" s="3">
        <v>32867</v>
      </c>
      <c r="H3919" s="2" t="s">
        <v>9880</v>
      </c>
      <c r="I3919" s="2" t="s">
        <v>9901</v>
      </c>
      <c r="J3919" s="2" t="s">
        <v>9903</v>
      </c>
      <c r="K3919" s="2" t="s">
        <v>9907</v>
      </c>
      <c r="L3919" s="2" t="s">
        <v>9914</v>
      </c>
      <c r="M3919" s="2">
        <v>1</v>
      </c>
      <c r="N3919" s="2">
        <v>27024.53</v>
      </c>
      <c r="O3919" s="2">
        <v>27024.53</v>
      </c>
      <c r="P3919" s="2">
        <v>3.91</v>
      </c>
      <c r="Q3919" s="2">
        <v>25967.87</v>
      </c>
      <c r="R3919" s="2">
        <v>4</v>
      </c>
      <c r="S3919" s="2">
        <f t="shared" si="183"/>
        <v>8</v>
      </c>
      <c r="T3919" s="2">
        <f t="shared" si="184"/>
        <v>-5</v>
      </c>
      <c r="U3919" s="6">
        <f t="shared" si="185"/>
        <v>33.713134631933031</v>
      </c>
    </row>
    <row r="3920" spans="1:21" x14ac:dyDescent="0.3">
      <c r="A3920" s="2" t="s">
        <v>3935</v>
      </c>
      <c r="B3920" s="2" t="s">
        <v>8852</v>
      </c>
      <c r="C3920" s="3">
        <v>45554</v>
      </c>
      <c r="D3920" s="4">
        <v>7</v>
      </c>
      <c r="E3920" s="3">
        <v>45555</v>
      </c>
      <c r="F3920" s="3">
        <v>45557</v>
      </c>
      <c r="G3920" s="3">
        <v>38209</v>
      </c>
      <c r="H3920" s="2" t="s">
        <v>9882</v>
      </c>
      <c r="I3920" s="2" t="s">
        <v>9902</v>
      </c>
      <c r="J3920" s="2" t="s">
        <v>9904</v>
      </c>
      <c r="K3920" s="2" t="s">
        <v>9909</v>
      </c>
      <c r="L3920" s="2" t="s">
        <v>9923</v>
      </c>
      <c r="M3920" s="2">
        <v>6</v>
      </c>
      <c r="N3920" s="2">
        <v>36363.99</v>
      </c>
      <c r="O3920" s="2">
        <v>218183.94</v>
      </c>
      <c r="P3920" s="2">
        <v>24.26</v>
      </c>
      <c r="Q3920" s="2">
        <v>165252.51999999999</v>
      </c>
      <c r="R3920" s="2">
        <v>5</v>
      </c>
      <c r="S3920" s="2">
        <f t="shared" si="183"/>
        <v>3</v>
      </c>
      <c r="T3920" s="2">
        <f t="shared" si="184"/>
        <v>4</v>
      </c>
      <c r="U3920" s="6">
        <f t="shared" si="185"/>
        <v>20.10754790770434</v>
      </c>
    </row>
    <row r="3921" spans="1:21" x14ac:dyDescent="0.3">
      <c r="A3921" s="2" t="s">
        <v>3936</v>
      </c>
      <c r="B3921" s="2" t="s">
        <v>8853</v>
      </c>
      <c r="C3921" s="3">
        <v>45299</v>
      </c>
      <c r="D3921" s="4">
        <v>5</v>
      </c>
      <c r="E3921" s="3">
        <v>45300</v>
      </c>
      <c r="F3921" s="3">
        <v>45302</v>
      </c>
      <c r="G3921" s="3">
        <v>35935</v>
      </c>
      <c r="H3921" s="2" t="s">
        <v>9881</v>
      </c>
      <c r="I3921" s="2" t="s">
        <v>9890</v>
      </c>
      <c r="J3921" s="2" t="s">
        <v>9906</v>
      </c>
      <c r="K3921" s="2" t="s">
        <v>9911</v>
      </c>
      <c r="L3921" s="2" t="s">
        <v>9936</v>
      </c>
      <c r="M3921" s="2">
        <v>2</v>
      </c>
      <c r="N3921" s="2">
        <v>32686.720000000001</v>
      </c>
      <c r="O3921" s="2">
        <v>65373.440000000002</v>
      </c>
      <c r="P3921" s="2">
        <v>1.33</v>
      </c>
      <c r="Q3921" s="2">
        <v>64503.97</v>
      </c>
      <c r="R3921" s="2">
        <v>3</v>
      </c>
      <c r="S3921" s="2">
        <f t="shared" si="183"/>
        <v>3</v>
      </c>
      <c r="T3921" s="2">
        <f t="shared" si="184"/>
        <v>2</v>
      </c>
      <c r="U3921" s="6">
        <f t="shared" si="185"/>
        <v>25.636584871222876</v>
      </c>
    </row>
    <row r="3922" spans="1:21" x14ac:dyDescent="0.3">
      <c r="A3922" s="2" t="s">
        <v>3937</v>
      </c>
      <c r="B3922" s="2" t="s">
        <v>8854</v>
      </c>
      <c r="C3922" s="3">
        <v>45786</v>
      </c>
      <c r="D3922" s="4">
        <v>9</v>
      </c>
      <c r="E3922" s="3">
        <v>45788</v>
      </c>
      <c r="F3922" s="3">
        <v>45792</v>
      </c>
      <c r="G3922" s="3">
        <v>25582</v>
      </c>
      <c r="H3922" s="2" t="s">
        <v>9882</v>
      </c>
      <c r="I3922" s="2" t="s">
        <v>9895</v>
      </c>
      <c r="J3922" s="2" t="s">
        <v>9906</v>
      </c>
      <c r="K3922" s="2" t="s">
        <v>9911</v>
      </c>
      <c r="L3922" s="2" t="s">
        <v>9936</v>
      </c>
      <c r="M3922" s="2">
        <v>3</v>
      </c>
      <c r="N3922" s="2">
        <v>6133.1</v>
      </c>
      <c r="O3922" s="2">
        <v>18399.3</v>
      </c>
      <c r="P3922" s="2">
        <v>21.04</v>
      </c>
      <c r="Q3922" s="2">
        <v>14528.09</v>
      </c>
      <c r="R3922" s="2">
        <v>1</v>
      </c>
      <c r="S3922" s="2">
        <f t="shared" si="183"/>
        <v>6</v>
      </c>
      <c r="T3922" s="2">
        <f t="shared" si="184"/>
        <v>3</v>
      </c>
      <c r="U3922" s="6">
        <f t="shared" si="185"/>
        <v>55.315537303216978</v>
      </c>
    </row>
    <row r="3923" spans="1:21" x14ac:dyDescent="0.3">
      <c r="A3923" s="2" t="s">
        <v>3938</v>
      </c>
      <c r="B3923" s="2" t="s">
        <v>8855</v>
      </c>
      <c r="C3923" s="3">
        <v>45770</v>
      </c>
      <c r="D3923" s="4">
        <v>5</v>
      </c>
      <c r="E3923" s="3">
        <v>45774</v>
      </c>
      <c r="F3923" s="3">
        <v>45775</v>
      </c>
      <c r="G3923" s="3">
        <v>22241</v>
      </c>
      <c r="H3923" s="2" t="s">
        <v>9881</v>
      </c>
      <c r="I3923" s="2" t="s">
        <v>9885</v>
      </c>
      <c r="J3923" s="2" t="s">
        <v>9904</v>
      </c>
      <c r="K3923" s="2" t="s">
        <v>9912</v>
      </c>
      <c r="L3923" s="2" t="s">
        <v>9930</v>
      </c>
      <c r="M3923" s="2">
        <v>8</v>
      </c>
      <c r="N3923" s="2">
        <v>3586.81</v>
      </c>
      <c r="O3923" s="2">
        <v>28694.48</v>
      </c>
      <c r="P3923" s="2">
        <v>3.16</v>
      </c>
      <c r="Q3923" s="2">
        <v>27787.73</v>
      </c>
      <c r="R3923" s="2">
        <v>2</v>
      </c>
      <c r="S3923" s="2">
        <f t="shared" si="183"/>
        <v>5</v>
      </c>
      <c r="T3923" s="2">
        <f t="shared" si="184"/>
        <v>0</v>
      </c>
      <c r="U3923" s="6">
        <f t="shared" si="185"/>
        <v>64.417555066992989</v>
      </c>
    </row>
    <row r="3924" spans="1:21" x14ac:dyDescent="0.3">
      <c r="A3924" s="2" t="s">
        <v>3939</v>
      </c>
      <c r="B3924" s="2" t="s">
        <v>8856</v>
      </c>
      <c r="C3924" s="3">
        <v>45790</v>
      </c>
      <c r="D3924" s="4">
        <v>8</v>
      </c>
      <c r="E3924" s="3">
        <v>45795</v>
      </c>
      <c r="F3924" s="3">
        <v>45797</v>
      </c>
      <c r="G3924" s="3">
        <v>38906</v>
      </c>
      <c r="H3924" s="2" t="s">
        <v>9881</v>
      </c>
      <c r="I3924" s="2" t="s">
        <v>9894</v>
      </c>
      <c r="J3924" s="2" t="s">
        <v>9905</v>
      </c>
      <c r="K3924" s="2" t="s">
        <v>9910</v>
      </c>
      <c r="L3924" s="2" t="s">
        <v>9925</v>
      </c>
      <c r="M3924" s="2">
        <v>9</v>
      </c>
      <c r="N3924" s="2">
        <v>1907.01</v>
      </c>
      <c r="O3924" s="2">
        <v>17163.09</v>
      </c>
      <c r="P3924" s="2">
        <v>12.03</v>
      </c>
      <c r="Q3924" s="2">
        <v>15098.37</v>
      </c>
      <c r="R3924" s="2">
        <v>2</v>
      </c>
      <c r="S3924" s="2">
        <f t="shared" si="183"/>
        <v>7</v>
      </c>
      <c r="T3924" s="2">
        <f t="shared" si="184"/>
        <v>1</v>
      </c>
      <c r="U3924" s="6">
        <f t="shared" si="185"/>
        <v>18.847364818617386</v>
      </c>
    </row>
    <row r="3925" spans="1:21" x14ac:dyDescent="0.3">
      <c r="A3925" s="2" t="s">
        <v>3940</v>
      </c>
      <c r="B3925" s="2" t="s">
        <v>8857</v>
      </c>
      <c r="C3925" s="3">
        <v>45573</v>
      </c>
      <c r="D3925" s="4">
        <v>9</v>
      </c>
      <c r="E3925" s="3">
        <v>45577</v>
      </c>
      <c r="F3925" s="3">
        <v>45578</v>
      </c>
      <c r="G3925" s="3">
        <v>23519</v>
      </c>
      <c r="H3925" s="2" t="s">
        <v>9882</v>
      </c>
      <c r="I3925" s="2" t="s">
        <v>9898</v>
      </c>
      <c r="J3925" s="2" t="s">
        <v>9904</v>
      </c>
      <c r="K3925" s="2" t="s">
        <v>9912</v>
      </c>
      <c r="L3925" s="2" t="s">
        <v>9930</v>
      </c>
      <c r="M3925" s="2">
        <v>5</v>
      </c>
      <c r="N3925" s="2">
        <v>27788.05</v>
      </c>
      <c r="O3925" s="2">
        <v>138940.25</v>
      </c>
      <c r="P3925" s="2">
        <v>2.8</v>
      </c>
      <c r="Q3925" s="2">
        <v>135049.92000000001</v>
      </c>
      <c r="R3925" s="2">
        <v>2</v>
      </c>
      <c r="S3925" s="2">
        <f t="shared" si="183"/>
        <v>5</v>
      </c>
      <c r="T3925" s="2">
        <f t="shared" si="184"/>
        <v>4</v>
      </c>
      <c r="U3925" s="6">
        <f t="shared" si="185"/>
        <v>60.378528791346881</v>
      </c>
    </row>
    <row r="3926" spans="1:21" x14ac:dyDescent="0.3">
      <c r="A3926" s="2" t="s">
        <v>3941</v>
      </c>
      <c r="B3926" s="2" t="s">
        <v>8858</v>
      </c>
      <c r="C3926" s="3">
        <v>45354</v>
      </c>
      <c r="D3926" s="4">
        <v>7</v>
      </c>
      <c r="E3926" s="3">
        <v>45358</v>
      </c>
      <c r="F3926" s="3">
        <v>45363</v>
      </c>
      <c r="G3926" s="3">
        <v>35627</v>
      </c>
      <c r="H3926" s="2" t="s">
        <v>9879</v>
      </c>
      <c r="I3926" s="2" t="s">
        <v>9883</v>
      </c>
      <c r="J3926" s="2" t="s">
        <v>9904</v>
      </c>
      <c r="K3926" s="2" t="s">
        <v>9912</v>
      </c>
      <c r="L3926" s="2" t="s">
        <v>9933</v>
      </c>
      <c r="M3926" s="2">
        <v>1</v>
      </c>
      <c r="N3926" s="2">
        <v>10562.78</v>
      </c>
      <c r="O3926" s="2">
        <v>10562.78</v>
      </c>
      <c r="P3926" s="2">
        <v>25.41</v>
      </c>
      <c r="Q3926" s="2">
        <v>7878.78</v>
      </c>
      <c r="R3926" s="2">
        <v>2</v>
      </c>
      <c r="S3926" s="2">
        <f t="shared" si="183"/>
        <v>9</v>
      </c>
      <c r="T3926" s="2">
        <f t="shared" si="184"/>
        <v>-2</v>
      </c>
      <c r="U3926" s="6">
        <f t="shared" si="185"/>
        <v>26.631074606433948</v>
      </c>
    </row>
    <row r="3927" spans="1:21" x14ac:dyDescent="0.3">
      <c r="A3927" s="2" t="s">
        <v>3942</v>
      </c>
      <c r="B3927" s="2" t="s">
        <v>8859</v>
      </c>
      <c r="C3927" s="3">
        <v>45639</v>
      </c>
      <c r="D3927" s="4">
        <v>3</v>
      </c>
      <c r="E3927" s="3">
        <v>45644</v>
      </c>
      <c r="F3927" s="3">
        <v>45647</v>
      </c>
      <c r="G3927" s="3">
        <v>39065</v>
      </c>
      <c r="H3927" s="2" t="s">
        <v>9880</v>
      </c>
      <c r="I3927" s="2" t="s">
        <v>9889</v>
      </c>
      <c r="J3927" s="2" t="s">
        <v>9905</v>
      </c>
      <c r="K3927" s="2" t="s">
        <v>9910</v>
      </c>
      <c r="L3927" s="2" t="s">
        <v>9925</v>
      </c>
      <c r="M3927" s="2">
        <v>3</v>
      </c>
      <c r="N3927" s="2">
        <v>15181.8</v>
      </c>
      <c r="O3927" s="2">
        <v>45545.399999999987</v>
      </c>
      <c r="P3927" s="2">
        <v>8.0500000000000007</v>
      </c>
      <c r="Q3927" s="2">
        <v>41879</v>
      </c>
      <c r="R3927" s="2">
        <v>1</v>
      </c>
      <c r="S3927" s="2">
        <f t="shared" si="183"/>
        <v>8</v>
      </c>
      <c r="T3927" s="2">
        <f t="shared" si="184"/>
        <v>-5</v>
      </c>
      <c r="U3927" s="6">
        <f t="shared" si="185"/>
        <v>17.997982708933719</v>
      </c>
    </row>
    <row r="3928" spans="1:21" x14ac:dyDescent="0.3">
      <c r="A3928" s="2" t="s">
        <v>3943</v>
      </c>
      <c r="B3928" s="2" t="s">
        <v>8860</v>
      </c>
      <c r="C3928" s="3">
        <v>45495</v>
      </c>
      <c r="D3928" s="4">
        <v>4</v>
      </c>
      <c r="E3928" s="3">
        <v>45497</v>
      </c>
      <c r="F3928" s="3">
        <v>45501</v>
      </c>
      <c r="G3928" s="3">
        <v>28443</v>
      </c>
      <c r="H3928" s="2" t="s">
        <v>9879</v>
      </c>
      <c r="I3928" s="2" t="s">
        <v>9886</v>
      </c>
      <c r="J3928" s="2" t="s">
        <v>9906</v>
      </c>
      <c r="K3928" s="2" t="s">
        <v>9911</v>
      </c>
      <c r="L3928" s="2" t="s">
        <v>9922</v>
      </c>
      <c r="M3928" s="2">
        <v>5</v>
      </c>
      <c r="N3928" s="2">
        <v>46465.78</v>
      </c>
      <c r="O3928" s="2">
        <v>232328.9</v>
      </c>
      <c r="P3928" s="2">
        <v>3.88</v>
      </c>
      <c r="Q3928" s="2">
        <v>223314.54</v>
      </c>
      <c r="R3928" s="2">
        <v>1</v>
      </c>
      <c r="S3928" s="2">
        <f t="shared" si="183"/>
        <v>6</v>
      </c>
      <c r="T3928" s="2">
        <f t="shared" si="184"/>
        <v>-2</v>
      </c>
      <c r="U3928" s="6">
        <f t="shared" si="185"/>
        <v>46.685831622176593</v>
      </c>
    </row>
    <row r="3929" spans="1:21" x14ac:dyDescent="0.3">
      <c r="A3929" s="2" t="s">
        <v>3944</v>
      </c>
      <c r="B3929" s="2" t="s">
        <v>8861</v>
      </c>
      <c r="C3929" s="3">
        <v>45261</v>
      </c>
      <c r="D3929" s="4">
        <v>9</v>
      </c>
      <c r="E3929" s="3">
        <v>45264</v>
      </c>
      <c r="F3929" s="3">
        <v>45265</v>
      </c>
      <c r="G3929" s="3">
        <v>29647</v>
      </c>
      <c r="H3929" s="2" t="s">
        <v>9881</v>
      </c>
      <c r="I3929" s="2" t="s">
        <v>9890</v>
      </c>
      <c r="J3929" s="2" t="s">
        <v>9903</v>
      </c>
      <c r="K3929" s="2" t="s">
        <v>9907</v>
      </c>
      <c r="L3929" s="2" t="s">
        <v>9931</v>
      </c>
      <c r="M3929" s="2">
        <v>5</v>
      </c>
      <c r="N3929" s="2">
        <v>28111.95</v>
      </c>
      <c r="O3929" s="2">
        <v>140559.75</v>
      </c>
      <c r="P3929" s="2">
        <v>27.04</v>
      </c>
      <c r="Q3929" s="2">
        <v>102552.39</v>
      </c>
      <c r="R3929" s="2">
        <v>4</v>
      </c>
      <c r="S3929" s="2">
        <f t="shared" si="183"/>
        <v>4</v>
      </c>
      <c r="T3929" s="2">
        <f t="shared" si="184"/>
        <v>5</v>
      </c>
      <c r="U3929" s="6">
        <f t="shared" si="185"/>
        <v>42.750843680356574</v>
      </c>
    </row>
    <row r="3930" spans="1:21" x14ac:dyDescent="0.3">
      <c r="A3930" s="2" t="s">
        <v>3945</v>
      </c>
      <c r="B3930" s="2" t="s">
        <v>8862</v>
      </c>
      <c r="C3930" s="3">
        <v>45449</v>
      </c>
      <c r="D3930" s="4">
        <v>5</v>
      </c>
      <c r="E3930" s="3">
        <v>45450</v>
      </c>
      <c r="F3930" s="3">
        <v>45454</v>
      </c>
      <c r="G3930" s="3">
        <v>34277</v>
      </c>
      <c r="H3930" s="2" t="s">
        <v>9879</v>
      </c>
      <c r="I3930" s="2" t="s">
        <v>9896</v>
      </c>
      <c r="J3930" s="2" t="s">
        <v>9903</v>
      </c>
      <c r="K3930" s="2" t="s">
        <v>9908</v>
      </c>
      <c r="L3930" s="2" t="s">
        <v>9915</v>
      </c>
      <c r="M3930" s="2">
        <v>4</v>
      </c>
      <c r="N3930" s="2">
        <v>10329.030000000001</v>
      </c>
      <c r="O3930" s="2">
        <v>41316.120000000003</v>
      </c>
      <c r="P3930" s="2">
        <v>1.1000000000000001</v>
      </c>
      <c r="Q3930" s="2">
        <v>40861.64</v>
      </c>
      <c r="R3930" s="2">
        <v>3</v>
      </c>
      <c r="S3930" s="2">
        <f t="shared" si="183"/>
        <v>5</v>
      </c>
      <c r="T3930" s="2">
        <f t="shared" si="184"/>
        <v>0</v>
      </c>
      <c r="U3930" s="6">
        <f t="shared" si="185"/>
        <v>30.587268993839835</v>
      </c>
    </row>
    <row r="3931" spans="1:21" x14ac:dyDescent="0.3">
      <c r="A3931" s="2" t="s">
        <v>3946</v>
      </c>
      <c r="B3931" s="2" t="s">
        <v>8863</v>
      </c>
      <c r="C3931" s="3">
        <v>45504</v>
      </c>
      <c r="D3931" s="4">
        <v>5</v>
      </c>
      <c r="E3931" s="3">
        <v>45506</v>
      </c>
      <c r="F3931" s="3">
        <v>45509</v>
      </c>
      <c r="G3931" s="3">
        <v>22901</v>
      </c>
      <c r="H3931" s="2" t="s">
        <v>9879</v>
      </c>
      <c r="I3931" s="2" t="s">
        <v>9896</v>
      </c>
      <c r="J3931" s="2" t="s">
        <v>9904</v>
      </c>
      <c r="K3931" s="2" t="s">
        <v>9909</v>
      </c>
      <c r="L3931" s="2" t="s">
        <v>9916</v>
      </c>
      <c r="M3931" s="2">
        <v>6</v>
      </c>
      <c r="N3931" s="2">
        <v>22768.59</v>
      </c>
      <c r="O3931" s="2">
        <v>136611.54</v>
      </c>
      <c r="P3931" s="2">
        <v>28.62</v>
      </c>
      <c r="Q3931" s="2">
        <v>97513.32</v>
      </c>
      <c r="R3931" s="2">
        <v>4</v>
      </c>
      <c r="S3931" s="2">
        <f t="shared" si="183"/>
        <v>5</v>
      </c>
      <c r="T3931" s="2">
        <f t="shared" si="184"/>
        <v>0</v>
      </c>
      <c r="U3931" s="6">
        <f t="shared" si="185"/>
        <v>61.882969014818997</v>
      </c>
    </row>
    <row r="3932" spans="1:21" x14ac:dyDescent="0.3">
      <c r="A3932" s="2" t="s">
        <v>3947</v>
      </c>
      <c r="B3932" s="2" t="s">
        <v>8864</v>
      </c>
      <c r="C3932" s="3">
        <v>45543</v>
      </c>
      <c r="D3932" s="4">
        <v>7</v>
      </c>
      <c r="E3932" s="3">
        <v>45545</v>
      </c>
      <c r="F3932" s="3">
        <v>45548</v>
      </c>
      <c r="G3932" s="3">
        <v>32701</v>
      </c>
      <c r="H3932" s="2" t="s">
        <v>9881</v>
      </c>
      <c r="I3932" s="2" t="s">
        <v>9891</v>
      </c>
      <c r="J3932" s="2" t="s">
        <v>9905</v>
      </c>
      <c r="K3932" s="2" t="s">
        <v>9910</v>
      </c>
      <c r="L3932" s="2" t="s">
        <v>9925</v>
      </c>
      <c r="M3932" s="2">
        <v>10</v>
      </c>
      <c r="N3932" s="2">
        <v>18965.47</v>
      </c>
      <c r="O3932" s="2">
        <v>189654.7</v>
      </c>
      <c r="P3932" s="2">
        <v>7.46</v>
      </c>
      <c r="Q3932" s="2">
        <v>175506.46</v>
      </c>
      <c r="R3932" s="2">
        <v>2</v>
      </c>
      <c r="S3932" s="2">
        <f t="shared" si="183"/>
        <v>5</v>
      </c>
      <c r="T3932" s="2">
        <f t="shared" si="184"/>
        <v>2</v>
      </c>
      <c r="U3932" s="6">
        <f t="shared" si="185"/>
        <v>35.159479808350447</v>
      </c>
    </row>
    <row r="3933" spans="1:21" x14ac:dyDescent="0.3">
      <c r="A3933" s="2" t="s">
        <v>3948</v>
      </c>
      <c r="B3933" s="2" t="s">
        <v>8865</v>
      </c>
      <c r="C3933" s="3">
        <v>45535</v>
      </c>
      <c r="D3933" s="4">
        <v>6</v>
      </c>
      <c r="E3933" s="3">
        <v>45538</v>
      </c>
      <c r="F3933" s="3">
        <v>45540</v>
      </c>
      <c r="G3933" s="3">
        <v>29350</v>
      </c>
      <c r="H3933" s="2" t="s">
        <v>9880</v>
      </c>
      <c r="I3933" s="2" t="s">
        <v>9884</v>
      </c>
      <c r="J3933" s="2" t="s">
        <v>9906</v>
      </c>
      <c r="K3933" s="2" t="s">
        <v>9911</v>
      </c>
      <c r="L3933" s="2" t="s">
        <v>9922</v>
      </c>
      <c r="M3933" s="2">
        <v>5</v>
      </c>
      <c r="N3933" s="2">
        <v>39680.269999999997</v>
      </c>
      <c r="O3933" s="2">
        <v>198401.35</v>
      </c>
      <c r="P3933" s="2">
        <v>22.82</v>
      </c>
      <c r="Q3933" s="2">
        <v>153126.16</v>
      </c>
      <c r="R3933" s="2">
        <v>1</v>
      </c>
      <c r="S3933" s="2">
        <f t="shared" si="183"/>
        <v>5</v>
      </c>
      <c r="T3933" s="2">
        <f t="shared" si="184"/>
        <v>1</v>
      </c>
      <c r="U3933" s="6">
        <f t="shared" si="185"/>
        <v>44.310093082679323</v>
      </c>
    </row>
    <row r="3934" spans="1:21" x14ac:dyDescent="0.3">
      <c r="A3934" s="2" t="s">
        <v>3949</v>
      </c>
      <c r="B3934" s="2" t="s">
        <v>8866</v>
      </c>
      <c r="C3934" s="3">
        <v>45474</v>
      </c>
      <c r="D3934" s="4">
        <v>4</v>
      </c>
      <c r="E3934" s="3">
        <v>45478</v>
      </c>
      <c r="F3934" s="3">
        <v>45481</v>
      </c>
      <c r="G3934" s="3">
        <v>33932</v>
      </c>
      <c r="H3934" s="2" t="s">
        <v>9880</v>
      </c>
      <c r="I3934" s="2" t="s">
        <v>9901</v>
      </c>
      <c r="J3934" s="2" t="s">
        <v>9904</v>
      </c>
      <c r="K3934" s="2" t="s">
        <v>9909</v>
      </c>
      <c r="L3934" s="2" t="s">
        <v>9927</v>
      </c>
      <c r="M3934" s="2">
        <v>7</v>
      </c>
      <c r="N3934" s="2">
        <v>30740.89</v>
      </c>
      <c r="O3934" s="2">
        <v>215186.23</v>
      </c>
      <c r="P3934" s="2">
        <v>22.08</v>
      </c>
      <c r="Q3934" s="2">
        <v>167673.10999999999</v>
      </c>
      <c r="R3934" s="2">
        <v>4</v>
      </c>
      <c r="S3934" s="2">
        <f t="shared" si="183"/>
        <v>7</v>
      </c>
      <c r="T3934" s="2">
        <f t="shared" si="184"/>
        <v>-3</v>
      </c>
      <c r="U3934" s="6">
        <f t="shared" si="185"/>
        <v>31.598307615729219</v>
      </c>
    </row>
    <row r="3935" spans="1:21" x14ac:dyDescent="0.3">
      <c r="A3935" s="2" t="s">
        <v>3950</v>
      </c>
      <c r="B3935" s="2" t="s">
        <v>8867</v>
      </c>
      <c r="C3935" s="3">
        <v>45398</v>
      </c>
      <c r="D3935" s="4">
        <v>9</v>
      </c>
      <c r="E3935" s="3">
        <v>45400</v>
      </c>
      <c r="F3935" s="3">
        <v>45402</v>
      </c>
      <c r="G3935" s="3">
        <v>37354</v>
      </c>
      <c r="H3935" s="2" t="s">
        <v>9879</v>
      </c>
      <c r="I3935" s="2" t="s">
        <v>9886</v>
      </c>
      <c r="J3935" s="2" t="s">
        <v>9904</v>
      </c>
      <c r="K3935" s="2" t="s">
        <v>9912</v>
      </c>
      <c r="L3935" s="2" t="s">
        <v>9933</v>
      </c>
      <c r="M3935" s="2">
        <v>3</v>
      </c>
      <c r="N3935" s="2">
        <v>1878.62</v>
      </c>
      <c r="O3935" s="2">
        <v>5635.86</v>
      </c>
      <c r="P3935" s="2">
        <v>24.06</v>
      </c>
      <c r="Q3935" s="2">
        <v>4279.87</v>
      </c>
      <c r="R3935" s="2">
        <v>2</v>
      </c>
      <c r="S3935" s="2">
        <f t="shared" si="183"/>
        <v>4</v>
      </c>
      <c r="T3935" s="2">
        <f t="shared" si="184"/>
        <v>5</v>
      </c>
      <c r="U3935" s="6">
        <f t="shared" si="185"/>
        <v>22.022616355195812</v>
      </c>
    </row>
    <row r="3936" spans="1:21" x14ac:dyDescent="0.3">
      <c r="A3936" s="2" t="s">
        <v>3951</v>
      </c>
      <c r="B3936" s="2" t="s">
        <v>8868</v>
      </c>
      <c r="C3936" s="3">
        <v>45252</v>
      </c>
      <c r="D3936" s="4">
        <v>6</v>
      </c>
      <c r="E3936" s="3">
        <v>45254</v>
      </c>
      <c r="F3936" s="3">
        <v>45259</v>
      </c>
      <c r="G3936" s="3">
        <v>25263</v>
      </c>
      <c r="H3936" s="2" t="s">
        <v>9880</v>
      </c>
      <c r="I3936" s="2" t="s">
        <v>9884</v>
      </c>
      <c r="J3936" s="2" t="s">
        <v>9906</v>
      </c>
      <c r="K3936" s="2" t="s">
        <v>9911</v>
      </c>
      <c r="L3936" s="2" t="s">
        <v>9919</v>
      </c>
      <c r="M3936" s="2">
        <v>1</v>
      </c>
      <c r="N3936" s="2">
        <v>41807.019999999997</v>
      </c>
      <c r="O3936" s="2">
        <v>41807.019999999997</v>
      </c>
      <c r="P3936" s="2">
        <v>7.28</v>
      </c>
      <c r="Q3936" s="2">
        <v>38763.47</v>
      </c>
      <c r="R3936" s="2">
        <v>2</v>
      </c>
      <c r="S3936" s="2">
        <f t="shared" si="183"/>
        <v>7</v>
      </c>
      <c r="T3936" s="2">
        <f t="shared" si="184"/>
        <v>-1</v>
      </c>
      <c r="U3936" s="6">
        <f t="shared" si="185"/>
        <v>54.728942652329749</v>
      </c>
    </row>
    <row r="3937" spans="1:21" x14ac:dyDescent="0.3">
      <c r="A3937" s="2" t="s">
        <v>3952</v>
      </c>
      <c r="B3937" s="2" t="s">
        <v>8869</v>
      </c>
      <c r="C3937" s="3">
        <v>45433</v>
      </c>
      <c r="D3937" s="4">
        <v>10</v>
      </c>
      <c r="E3937" s="3">
        <v>45434</v>
      </c>
      <c r="F3937" s="3">
        <v>45436</v>
      </c>
      <c r="G3937" s="3">
        <v>35730</v>
      </c>
      <c r="H3937" s="2" t="s">
        <v>9879</v>
      </c>
      <c r="I3937" s="2" t="s">
        <v>9883</v>
      </c>
      <c r="J3937" s="2" t="s">
        <v>9903</v>
      </c>
      <c r="K3937" s="2" t="s">
        <v>9907</v>
      </c>
      <c r="L3937" s="2" t="s">
        <v>9913</v>
      </c>
      <c r="M3937" s="2">
        <v>8</v>
      </c>
      <c r="N3937" s="2">
        <v>41268.720000000001</v>
      </c>
      <c r="O3937" s="2">
        <v>330149.76000000001</v>
      </c>
      <c r="P3937" s="2">
        <v>20.6</v>
      </c>
      <c r="Q3937" s="2">
        <v>262138.91</v>
      </c>
      <c r="R3937" s="2">
        <v>2</v>
      </c>
      <c r="S3937" s="2">
        <f t="shared" si="183"/>
        <v>3</v>
      </c>
      <c r="T3937" s="2">
        <f t="shared" si="184"/>
        <v>7</v>
      </c>
      <c r="U3937" s="6">
        <f t="shared" si="185"/>
        <v>26.565366187542779</v>
      </c>
    </row>
    <row r="3938" spans="1:21" x14ac:dyDescent="0.3">
      <c r="A3938" s="2" t="s">
        <v>3953</v>
      </c>
      <c r="B3938" s="2" t="s">
        <v>8870</v>
      </c>
      <c r="C3938" s="3">
        <v>45874</v>
      </c>
      <c r="D3938" s="4">
        <v>3</v>
      </c>
      <c r="E3938" s="3">
        <v>45879</v>
      </c>
      <c r="F3938" s="3">
        <v>45884</v>
      </c>
      <c r="G3938" s="3">
        <v>24045</v>
      </c>
      <c r="H3938" s="2" t="s">
        <v>9880</v>
      </c>
      <c r="I3938" s="2" t="s">
        <v>9889</v>
      </c>
      <c r="J3938" s="2" t="s">
        <v>9904</v>
      </c>
      <c r="K3938" s="2" t="s">
        <v>9909</v>
      </c>
      <c r="L3938" s="2" t="s">
        <v>9929</v>
      </c>
      <c r="M3938" s="2">
        <v>8</v>
      </c>
      <c r="N3938" s="2">
        <v>36565.760000000002</v>
      </c>
      <c r="O3938" s="2">
        <v>292526.08000000002</v>
      </c>
      <c r="P3938" s="2">
        <v>3.58</v>
      </c>
      <c r="Q3938" s="2">
        <v>282053.65000000002</v>
      </c>
      <c r="R3938" s="2">
        <v>2</v>
      </c>
      <c r="S3938" s="2">
        <f t="shared" si="183"/>
        <v>10</v>
      </c>
      <c r="T3938" s="2">
        <f t="shared" si="184"/>
        <v>-7</v>
      </c>
      <c r="U3938" s="6">
        <f t="shared" si="185"/>
        <v>59.765215439856377</v>
      </c>
    </row>
    <row r="3939" spans="1:21" x14ac:dyDescent="0.3">
      <c r="A3939" s="2" t="s">
        <v>3954</v>
      </c>
      <c r="B3939" s="2" t="s">
        <v>8871</v>
      </c>
      <c r="C3939" s="3">
        <v>45215</v>
      </c>
      <c r="D3939" s="4">
        <v>6</v>
      </c>
      <c r="E3939" s="3">
        <v>45218</v>
      </c>
      <c r="F3939" s="3">
        <v>45222</v>
      </c>
      <c r="G3939" s="3">
        <v>36044</v>
      </c>
      <c r="H3939" s="2" t="s">
        <v>9882</v>
      </c>
      <c r="I3939" s="2" t="s">
        <v>9887</v>
      </c>
      <c r="J3939" s="2" t="s">
        <v>9903</v>
      </c>
      <c r="K3939" s="2" t="s">
        <v>9908</v>
      </c>
      <c r="L3939" s="2" t="s">
        <v>9915</v>
      </c>
      <c r="M3939" s="2">
        <v>8</v>
      </c>
      <c r="N3939" s="2">
        <v>10754.54</v>
      </c>
      <c r="O3939" s="2">
        <v>86036.32</v>
      </c>
      <c r="P3939" s="2">
        <v>10.02</v>
      </c>
      <c r="Q3939" s="2">
        <v>77415.48</v>
      </c>
      <c r="R3939" s="2">
        <v>4</v>
      </c>
      <c r="S3939" s="2">
        <f t="shared" si="183"/>
        <v>7</v>
      </c>
      <c r="T3939" s="2">
        <f t="shared" si="184"/>
        <v>-1</v>
      </c>
      <c r="U3939" s="6">
        <f t="shared" si="185"/>
        <v>25.110151642796968</v>
      </c>
    </row>
    <row r="3940" spans="1:21" x14ac:dyDescent="0.3">
      <c r="A3940" s="2" t="s">
        <v>3955</v>
      </c>
      <c r="B3940" s="2" t="s">
        <v>8872</v>
      </c>
      <c r="C3940" s="3">
        <v>45579</v>
      </c>
      <c r="D3940" s="4">
        <v>3</v>
      </c>
      <c r="E3940" s="3">
        <v>45583</v>
      </c>
      <c r="F3940" s="3">
        <v>45586</v>
      </c>
      <c r="G3940" s="3">
        <v>23069</v>
      </c>
      <c r="H3940" s="2" t="s">
        <v>9880</v>
      </c>
      <c r="I3940" s="2" t="s">
        <v>9884</v>
      </c>
      <c r="J3940" s="2" t="s">
        <v>9906</v>
      </c>
      <c r="K3940" s="2" t="s">
        <v>9911</v>
      </c>
      <c r="L3940" s="2" t="s">
        <v>9936</v>
      </c>
      <c r="M3940" s="2">
        <v>4</v>
      </c>
      <c r="N3940" s="2">
        <v>24291.97</v>
      </c>
      <c r="O3940" s="2">
        <v>97167.88</v>
      </c>
      <c r="P3940" s="2">
        <v>19.07</v>
      </c>
      <c r="Q3940" s="2">
        <v>78637.97</v>
      </c>
      <c r="R3940" s="2">
        <v>4</v>
      </c>
      <c r="S3940" s="2">
        <f t="shared" si="183"/>
        <v>7</v>
      </c>
      <c r="T3940" s="2">
        <f t="shared" si="184"/>
        <v>-4</v>
      </c>
      <c r="U3940" s="6">
        <f t="shared" si="185"/>
        <v>61.627660513998059</v>
      </c>
    </row>
    <row r="3941" spans="1:21" x14ac:dyDescent="0.3">
      <c r="A3941" s="2" t="s">
        <v>3956</v>
      </c>
      <c r="B3941" s="2" t="s">
        <v>8873</v>
      </c>
      <c r="C3941" s="3">
        <v>45503</v>
      </c>
      <c r="D3941" s="4">
        <v>10</v>
      </c>
      <c r="E3941" s="3">
        <v>45508</v>
      </c>
      <c r="F3941" s="3">
        <v>45512</v>
      </c>
      <c r="G3941" s="3">
        <v>26516</v>
      </c>
      <c r="H3941" s="2" t="s">
        <v>9880</v>
      </c>
      <c r="I3941" s="2" t="s">
        <v>9889</v>
      </c>
      <c r="J3941" s="2" t="s">
        <v>9903</v>
      </c>
      <c r="K3941" s="2" t="s">
        <v>9908</v>
      </c>
      <c r="L3941" s="2" t="s">
        <v>9921</v>
      </c>
      <c r="M3941" s="2">
        <v>3</v>
      </c>
      <c r="N3941" s="2">
        <v>23815.97</v>
      </c>
      <c r="O3941" s="2">
        <v>71447.91</v>
      </c>
      <c r="P3941" s="2">
        <v>3.96</v>
      </c>
      <c r="Q3941" s="2">
        <v>68618.570000000007</v>
      </c>
      <c r="R3941" s="2">
        <v>3</v>
      </c>
      <c r="S3941" s="2">
        <f t="shared" si="183"/>
        <v>9</v>
      </c>
      <c r="T3941" s="2">
        <f t="shared" si="184"/>
        <v>1</v>
      </c>
      <c r="U3941" s="6">
        <f t="shared" si="185"/>
        <v>51.981558964822568</v>
      </c>
    </row>
    <row r="3942" spans="1:21" x14ac:dyDescent="0.3">
      <c r="A3942" s="2" t="s">
        <v>3957</v>
      </c>
      <c r="B3942" s="2" t="s">
        <v>8874</v>
      </c>
      <c r="C3942" s="3">
        <v>45272</v>
      </c>
      <c r="D3942" s="4">
        <v>3</v>
      </c>
      <c r="E3942" s="3">
        <v>45274</v>
      </c>
      <c r="F3942" s="3">
        <v>45276</v>
      </c>
      <c r="G3942" s="3">
        <v>29249</v>
      </c>
      <c r="H3942" s="2" t="s">
        <v>9882</v>
      </c>
      <c r="I3942" s="2" t="s">
        <v>9898</v>
      </c>
      <c r="J3942" s="2" t="s">
        <v>9906</v>
      </c>
      <c r="K3942" s="2" t="s">
        <v>9911</v>
      </c>
      <c r="L3942" s="2" t="s">
        <v>9922</v>
      </c>
      <c r="M3942" s="2">
        <v>10</v>
      </c>
      <c r="N3942" s="2">
        <v>30086.33</v>
      </c>
      <c r="O3942" s="2">
        <v>300863.3</v>
      </c>
      <c r="P3942" s="2">
        <v>17.899999999999999</v>
      </c>
      <c r="Q3942" s="2">
        <v>247008.77</v>
      </c>
      <c r="R3942" s="2">
        <v>3</v>
      </c>
      <c r="S3942" s="2">
        <f t="shared" si="183"/>
        <v>4</v>
      </c>
      <c r="T3942" s="2">
        <f t="shared" si="184"/>
        <v>-1</v>
      </c>
      <c r="U3942" s="6">
        <f t="shared" si="185"/>
        <v>43.868583162217661</v>
      </c>
    </row>
    <row r="3943" spans="1:21" x14ac:dyDescent="0.3">
      <c r="A3943" s="2" t="s">
        <v>3958</v>
      </c>
      <c r="B3943" s="2" t="s">
        <v>8875</v>
      </c>
      <c r="C3943" s="3">
        <v>45352</v>
      </c>
      <c r="D3943" s="4">
        <v>5</v>
      </c>
      <c r="E3943" s="3">
        <v>45357</v>
      </c>
      <c r="F3943" s="3">
        <v>45362</v>
      </c>
      <c r="G3943" s="3">
        <v>35243</v>
      </c>
      <c r="H3943" s="2" t="s">
        <v>9879</v>
      </c>
      <c r="I3943" s="2" t="s">
        <v>9896</v>
      </c>
      <c r="J3943" s="2" t="s">
        <v>9905</v>
      </c>
      <c r="K3943" s="2" t="s">
        <v>9910</v>
      </c>
      <c r="L3943" s="2" t="s">
        <v>9935</v>
      </c>
      <c r="M3943" s="2">
        <v>1</v>
      </c>
      <c r="N3943" s="2">
        <v>27461.02</v>
      </c>
      <c r="O3943" s="2">
        <v>27461.02</v>
      </c>
      <c r="P3943" s="2">
        <v>15.67</v>
      </c>
      <c r="Q3943" s="2">
        <v>23157.88</v>
      </c>
      <c r="R3943" s="2">
        <v>1</v>
      </c>
      <c r="S3943" s="2">
        <f t="shared" si="183"/>
        <v>10</v>
      </c>
      <c r="T3943" s="2">
        <f t="shared" si="184"/>
        <v>-5</v>
      </c>
      <c r="U3943" s="6">
        <f t="shared" si="185"/>
        <v>27.674974039460022</v>
      </c>
    </row>
    <row r="3944" spans="1:21" x14ac:dyDescent="0.3">
      <c r="A3944" s="2" t="s">
        <v>3959</v>
      </c>
      <c r="B3944" s="2" t="s">
        <v>8876</v>
      </c>
      <c r="C3944" s="3">
        <v>45735</v>
      </c>
      <c r="D3944" s="4">
        <v>3</v>
      </c>
      <c r="E3944" s="3">
        <v>45736</v>
      </c>
      <c r="F3944" s="3">
        <v>45741</v>
      </c>
      <c r="G3944" s="3">
        <v>25074</v>
      </c>
      <c r="H3944" s="2" t="s">
        <v>9882</v>
      </c>
      <c r="I3944" s="2" t="s">
        <v>9898</v>
      </c>
      <c r="J3944" s="2" t="s">
        <v>9903</v>
      </c>
      <c r="K3944" s="2" t="s">
        <v>9908</v>
      </c>
      <c r="L3944" s="2" t="s">
        <v>9918</v>
      </c>
      <c r="M3944" s="2">
        <v>2</v>
      </c>
      <c r="N3944" s="2">
        <v>26548.63</v>
      </c>
      <c r="O3944" s="2">
        <v>53097.26</v>
      </c>
      <c r="P3944" s="2">
        <v>24.54</v>
      </c>
      <c r="Q3944" s="2">
        <v>40067.19</v>
      </c>
      <c r="R3944" s="2">
        <v>4</v>
      </c>
      <c r="S3944" s="2">
        <f t="shared" si="183"/>
        <v>6</v>
      </c>
      <c r="T3944" s="2">
        <f t="shared" si="184"/>
        <v>-3</v>
      </c>
      <c r="U3944" s="6">
        <f t="shared" si="185"/>
        <v>56.565400047203212</v>
      </c>
    </row>
    <row r="3945" spans="1:21" x14ac:dyDescent="0.3">
      <c r="A3945" s="2" t="s">
        <v>3960</v>
      </c>
      <c r="B3945" s="2" t="s">
        <v>8877</v>
      </c>
      <c r="C3945" s="3">
        <v>45766</v>
      </c>
      <c r="D3945" s="4">
        <v>10</v>
      </c>
      <c r="E3945" s="3">
        <v>45770</v>
      </c>
      <c r="F3945" s="3">
        <v>45773</v>
      </c>
      <c r="G3945" s="3">
        <v>22338</v>
      </c>
      <c r="H3945" s="2" t="s">
        <v>9879</v>
      </c>
      <c r="I3945" s="2" t="s">
        <v>9886</v>
      </c>
      <c r="J3945" s="2" t="s">
        <v>9903</v>
      </c>
      <c r="K3945" s="2" t="s">
        <v>9907</v>
      </c>
      <c r="L3945" s="2" t="s">
        <v>9914</v>
      </c>
      <c r="M3945" s="2">
        <v>2</v>
      </c>
      <c r="N3945" s="2">
        <v>3573.53</v>
      </c>
      <c r="O3945" s="2">
        <v>7147.06</v>
      </c>
      <c r="P3945" s="2">
        <v>29.94</v>
      </c>
      <c r="Q3945" s="2">
        <v>5007.2299999999996</v>
      </c>
      <c r="R3945" s="2">
        <v>4</v>
      </c>
      <c r="S3945" s="2">
        <f t="shared" si="183"/>
        <v>7</v>
      </c>
      <c r="T3945" s="2">
        <f t="shared" si="184"/>
        <v>3</v>
      </c>
      <c r="U3945" s="6">
        <f t="shared" si="185"/>
        <v>64.143043679710203</v>
      </c>
    </row>
    <row r="3946" spans="1:21" x14ac:dyDescent="0.3">
      <c r="A3946" s="2" t="s">
        <v>3961</v>
      </c>
      <c r="B3946" s="2" t="s">
        <v>8878</v>
      </c>
      <c r="C3946" s="3">
        <v>45818</v>
      </c>
      <c r="D3946" s="4">
        <v>6</v>
      </c>
      <c r="E3946" s="3">
        <v>45819</v>
      </c>
      <c r="F3946" s="3">
        <v>45820</v>
      </c>
      <c r="G3946" s="3">
        <v>36138</v>
      </c>
      <c r="H3946" s="2" t="s">
        <v>9880</v>
      </c>
      <c r="I3946" s="2" t="s">
        <v>9884</v>
      </c>
      <c r="J3946" s="2" t="s">
        <v>9903</v>
      </c>
      <c r="K3946" s="2" t="s">
        <v>9907</v>
      </c>
      <c r="L3946" s="2" t="s">
        <v>9931</v>
      </c>
      <c r="M3946" s="2">
        <v>9</v>
      </c>
      <c r="N3946" s="2">
        <v>22196.91</v>
      </c>
      <c r="O3946" s="2">
        <v>199772.19</v>
      </c>
      <c r="P3946" s="2">
        <v>27.62</v>
      </c>
      <c r="Q3946" s="2">
        <v>144595.10999999999</v>
      </c>
      <c r="R3946" s="2">
        <v>1</v>
      </c>
      <c r="S3946" s="2">
        <f t="shared" si="183"/>
        <v>2</v>
      </c>
      <c r="T3946" s="2">
        <f t="shared" si="184"/>
        <v>4</v>
      </c>
      <c r="U3946" s="6">
        <f t="shared" si="185"/>
        <v>26.50239561943874</v>
      </c>
    </row>
    <row r="3947" spans="1:21" x14ac:dyDescent="0.3">
      <c r="A3947" s="2" t="s">
        <v>3962</v>
      </c>
      <c r="B3947" s="2" t="s">
        <v>8879</v>
      </c>
      <c r="C3947" s="3">
        <v>45781</v>
      </c>
      <c r="D3947" s="4">
        <v>6</v>
      </c>
      <c r="E3947" s="3">
        <v>45786</v>
      </c>
      <c r="F3947" s="3">
        <v>45791</v>
      </c>
      <c r="G3947" s="3">
        <v>37163</v>
      </c>
      <c r="H3947" s="2" t="s">
        <v>9881</v>
      </c>
      <c r="I3947" s="2" t="s">
        <v>9894</v>
      </c>
      <c r="J3947" s="2" t="s">
        <v>9905</v>
      </c>
      <c r="K3947" s="2" t="s">
        <v>9910</v>
      </c>
      <c r="L3947" s="2" t="s">
        <v>9924</v>
      </c>
      <c r="M3947" s="2">
        <v>5</v>
      </c>
      <c r="N3947" s="2">
        <v>4306.46</v>
      </c>
      <c r="O3947" s="2">
        <v>21532.3</v>
      </c>
      <c r="P3947" s="2">
        <v>17.829999999999998</v>
      </c>
      <c r="Q3947" s="2">
        <v>17693.09</v>
      </c>
      <c r="R3947" s="2">
        <v>4</v>
      </c>
      <c r="S3947" s="2">
        <f t="shared" si="183"/>
        <v>10</v>
      </c>
      <c r="T3947" s="2">
        <f t="shared" si="184"/>
        <v>-4</v>
      </c>
      <c r="U3947" s="6">
        <f t="shared" si="185"/>
        <v>23.595444091556235</v>
      </c>
    </row>
    <row r="3948" spans="1:21" x14ac:dyDescent="0.3">
      <c r="A3948" s="2" t="s">
        <v>3963</v>
      </c>
      <c r="B3948" s="2" t="s">
        <v>8880</v>
      </c>
      <c r="C3948" s="3">
        <v>45634</v>
      </c>
      <c r="D3948" s="4">
        <v>10</v>
      </c>
      <c r="E3948" s="3">
        <v>45638</v>
      </c>
      <c r="F3948" s="3">
        <v>45643</v>
      </c>
      <c r="G3948" s="3">
        <v>32103</v>
      </c>
      <c r="H3948" s="2" t="s">
        <v>9879</v>
      </c>
      <c r="I3948" s="2" t="s">
        <v>9900</v>
      </c>
      <c r="J3948" s="2" t="s">
        <v>9906</v>
      </c>
      <c r="K3948" s="2" t="s">
        <v>9911</v>
      </c>
      <c r="L3948" s="2" t="s">
        <v>9936</v>
      </c>
      <c r="M3948" s="2">
        <v>9</v>
      </c>
      <c r="N3948" s="2">
        <v>38217.949999999997</v>
      </c>
      <c r="O3948" s="2">
        <v>343961.55</v>
      </c>
      <c r="P3948" s="2">
        <v>8.43</v>
      </c>
      <c r="Q3948" s="2">
        <v>314965.59000000003</v>
      </c>
      <c r="R3948" s="2">
        <v>4</v>
      </c>
      <c r="S3948" s="2">
        <f t="shared" si="183"/>
        <v>9</v>
      </c>
      <c r="T3948" s="2">
        <f t="shared" si="184"/>
        <v>1</v>
      </c>
      <c r="U3948" s="6">
        <f t="shared" si="185"/>
        <v>37.044524495677237</v>
      </c>
    </row>
    <row r="3949" spans="1:21" x14ac:dyDescent="0.3">
      <c r="A3949" s="2" t="s">
        <v>3964</v>
      </c>
      <c r="B3949" s="2" t="s">
        <v>8881</v>
      </c>
      <c r="C3949" s="3">
        <v>45846</v>
      </c>
      <c r="D3949" s="4">
        <v>5</v>
      </c>
      <c r="E3949" s="3">
        <v>45849</v>
      </c>
      <c r="F3949" s="3">
        <v>45853</v>
      </c>
      <c r="G3949" s="3">
        <v>32116</v>
      </c>
      <c r="H3949" s="2" t="s">
        <v>9879</v>
      </c>
      <c r="I3949" s="2" t="s">
        <v>9883</v>
      </c>
      <c r="J3949" s="2" t="s">
        <v>9903</v>
      </c>
      <c r="K3949" s="2" t="s">
        <v>9908</v>
      </c>
      <c r="L3949" s="2" t="s">
        <v>9918</v>
      </c>
      <c r="M3949" s="2">
        <v>6</v>
      </c>
      <c r="N3949" s="2">
        <v>21989.83</v>
      </c>
      <c r="O3949" s="2">
        <v>131938.98000000001</v>
      </c>
      <c r="P3949" s="2">
        <v>8.18</v>
      </c>
      <c r="Q3949" s="2">
        <v>121146.37</v>
      </c>
      <c r="R3949" s="2">
        <v>2</v>
      </c>
      <c r="S3949" s="2">
        <f t="shared" si="183"/>
        <v>7</v>
      </c>
      <c r="T3949" s="2">
        <f t="shared" si="184"/>
        <v>-2</v>
      </c>
      <c r="U3949" s="6">
        <f t="shared" si="185"/>
        <v>37.590031590031586</v>
      </c>
    </row>
    <row r="3950" spans="1:21" x14ac:dyDescent="0.3">
      <c r="A3950" s="2" t="s">
        <v>3965</v>
      </c>
      <c r="B3950" s="2" t="s">
        <v>8882</v>
      </c>
      <c r="C3950" s="3">
        <v>45293</v>
      </c>
      <c r="D3950" s="4">
        <v>4</v>
      </c>
      <c r="E3950" s="3">
        <v>45295</v>
      </c>
      <c r="F3950" s="3">
        <v>45299</v>
      </c>
      <c r="G3950" s="3">
        <v>34510</v>
      </c>
      <c r="H3950" s="2" t="s">
        <v>9882</v>
      </c>
      <c r="I3950" s="2" t="s">
        <v>9898</v>
      </c>
      <c r="J3950" s="2" t="s">
        <v>9905</v>
      </c>
      <c r="K3950" s="2" t="s">
        <v>9910</v>
      </c>
      <c r="L3950" s="2" t="s">
        <v>9917</v>
      </c>
      <c r="M3950" s="2">
        <v>2</v>
      </c>
      <c r="N3950" s="2">
        <v>24476.69</v>
      </c>
      <c r="O3950" s="2">
        <v>48953.38</v>
      </c>
      <c r="P3950" s="2">
        <v>14.44</v>
      </c>
      <c r="Q3950" s="2">
        <v>41884.51</v>
      </c>
      <c r="R3950" s="2">
        <v>5</v>
      </c>
      <c r="S3950" s="2">
        <f t="shared" si="183"/>
        <v>6</v>
      </c>
      <c r="T3950" s="2">
        <f t="shared" si="184"/>
        <v>-2</v>
      </c>
      <c r="U3950" s="6">
        <f t="shared" si="185"/>
        <v>29.521593217345227</v>
      </c>
    </row>
    <row r="3951" spans="1:21" x14ac:dyDescent="0.3">
      <c r="A3951" s="2" t="s">
        <v>3966</v>
      </c>
      <c r="B3951" s="2" t="s">
        <v>8883</v>
      </c>
      <c r="C3951" s="3">
        <v>45608</v>
      </c>
      <c r="D3951" s="4">
        <v>4</v>
      </c>
      <c r="E3951" s="3">
        <v>45610</v>
      </c>
      <c r="F3951" s="3">
        <v>45614</v>
      </c>
      <c r="G3951" s="3">
        <v>27843</v>
      </c>
      <c r="H3951" s="2" t="s">
        <v>9882</v>
      </c>
      <c r="I3951" s="2" t="s">
        <v>9887</v>
      </c>
      <c r="J3951" s="2" t="s">
        <v>9903</v>
      </c>
      <c r="K3951" s="2" t="s">
        <v>9907</v>
      </c>
      <c r="L3951" s="2" t="s">
        <v>9932</v>
      </c>
      <c r="M3951" s="2">
        <v>2</v>
      </c>
      <c r="N3951" s="2">
        <v>47782.2</v>
      </c>
      <c r="O3951" s="2">
        <v>95564.4</v>
      </c>
      <c r="P3951" s="2">
        <v>7.92</v>
      </c>
      <c r="Q3951" s="2">
        <v>87995.7</v>
      </c>
      <c r="R3951" s="2">
        <v>4</v>
      </c>
      <c r="S3951" s="2">
        <f t="shared" si="183"/>
        <v>6</v>
      </c>
      <c r="T3951" s="2">
        <f t="shared" si="184"/>
        <v>-2</v>
      </c>
      <c r="U3951" s="6">
        <f t="shared" si="185"/>
        <v>48.63588110403397</v>
      </c>
    </row>
    <row r="3952" spans="1:21" x14ac:dyDescent="0.3">
      <c r="A3952" s="2" t="s">
        <v>3967</v>
      </c>
      <c r="B3952" s="2" t="s">
        <v>8884</v>
      </c>
      <c r="C3952" s="3">
        <v>45829</v>
      </c>
      <c r="D3952" s="4">
        <v>3</v>
      </c>
      <c r="E3952" s="3">
        <v>45832</v>
      </c>
      <c r="F3952" s="3">
        <v>45835</v>
      </c>
      <c r="G3952" s="3">
        <v>25593</v>
      </c>
      <c r="H3952" s="2" t="s">
        <v>9881</v>
      </c>
      <c r="I3952" s="2" t="s">
        <v>9890</v>
      </c>
      <c r="J3952" s="2" t="s">
        <v>9903</v>
      </c>
      <c r="K3952" s="2" t="s">
        <v>9907</v>
      </c>
      <c r="L3952" s="2" t="s">
        <v>9913</v>
      </c>
      <c r="M3952" s="2">
        <v>3</v>
      </c>
      <c r="N3952" s="2">
        <v>42650.9</v>
      </c>
      <c r="O3952" s="2">
        <v>127952.7</v>
      </c>
      <c r="P3952" s="2">
        <v>8.67</v>
      </c>
      <c r="Q3952" s="2">
        <v>116859.2</v>
      </c>
      <c r="R3952" s="2">
        <v>5</v>
      </c>
      <c r="S3952" s="2">
        <f t="shared" si="183"/>
        <v>6</v>
      </c>
      <c r="T3952" s="2">
        <f t="shared" si="184"/>
        <v>-3</v>
      </c>
      <c r="U3952" s="6">
        <f t="shared" si="185"/>
        <v>55.403148528405204</v>
      </c>
    </row>
    <row r="3953" spans="1:21" x14ac:dyDescent="0.3">
      <c r="A3953" s="2" t="s">
        <v>3968</v>
      </c>
      <c r="B3953" s="2" t="s">
        <v>8885</v>
      </c>
      <c r="C3953" s="3">
        <v>45331</v>
      </c>
      <c r="D3953" s="4">
        <v>7</v>
      </c>
      <c r="E3953" s="3">
        <v>45332</v>
      </c>
      <c r="F3953" s="3">
        <v>45336</v>
      </c>
      <c r="G3953" s="3">
        <v>31231</v>
      </c>
      <c r="H3953" s="2" t="s">
        <v>9881</v>
      </c>
      <c r="I3953" s="2" t="s">
        <v>9891</v>
      </c>
      <c r="J3953" s="2" t="s">
        <v>9904</v>
      </c>
      <c r="K3953" s="2" t="s">
        <v>9909</v>
      </c>
      <c r="L3953" s="2" t="s">
        <v>9916</v>
      </c>
      <c r="M3953" s="2">
        <v>3</v>
      </c>
      <c r="N3953" s="2">
        <v>6361.77</v>
      </c>
      <c r="O3953" s="2">
        <v>19085.310000000001</v>
      </c>
      <c r="P3953" s="2">
        <v>20.6</v>
      </c>
      <c r="Q3953" s="2">
        <v>15153.74</v>
      </c>
      <c r="R3953" s="2">
        <v>1</v>
      </c>
      <c r="S3953" s="2">
        <f t="shared" si="183"/>
        <v>5</v>
      </c>
      <c r="T3953" s="2">
        <f t="shared" si="184"/>
        <v>2</v>
      </c>
      <c r="U3953" s="6">
        <f t="shared" si="185"/>
        <v>38.603696098562629</v>
      </c>
    </row>
    <row r="3954" spans="1:21" x14ac:dyDescent="0.3">
      <c r="A3954" s="2" t="s">
        <v>3969</v>
      </c>
      <c r="B3954" s="2" t="s">
        <v>8886</v>
      </c>
      <c r="C3954" s="3">
        <v>45650</v>
      </c>
      <c r="D3954" s="4">
        <v>10</v>
      </c>
      <c r="E3954" s="3">
        <v>45652</v>
      </c>
      <c r="F3954" s="3">
        <v>45653</v>
      </c>
      <c r="G3954" s="3">
        <v>24109</v>
      </c>
      <c r="H3954" s="2" t="s">
        <v>9879</v>
      </c>
      <c r="I3954" s="2" t="s">
        <v>9896</v>
      </c>
      <c r="J3954" s="2" t="s">
        <v>9904</v>
      </c>
      <c r="K3954" s="2" t="s">
        <v>9912</v>
      </c>
      <c r="L3954" s="2" t="s">
        <v>9928</v>
      </c>
      <c r="M3954" s="2">
        <v>9</v>
      </c>
      <c r="N3954" s="2">
        <v>46361.15</v>
      </c>
      <c r="O3954" s="2">
        <v>417250.35</v>
      </c>
      <c r="P3954" s="2">
        <v>15.45</v>
      </c>
      <c r="Q3954" s="2">
        <v>352785.17</v>
      </c>
      <c r="R3954" s="2">
        <v>2</v>
      </c>
      <c r="S3954" s="2">
        <f t="shared" si="183"/>
        <v>3</v>
      </c>
      <c r="T3954" s="2">
        <f t="shared" si="184"/>
        <v>7</v>
      </c>
      <c r="U3954" s="6">
        <f t="shared" si="185"/>
        <v>58.975359628770306</v>
      </c>
    </row>
    <row r="3955" spans="1:21" x14ac:dyDescent="0.3">
      <c r="A3955" s="2" t="s">
        <v>3970</v>
      </c>
      <c r="B3955" s="2" t="s">
        <v>8887</v>
      </c>
      <c r="C3955" s="3">
        <v>45784</v>
      </c>
      <c r="D3955" s="4">
        <v>6</v>
      </c>
      <c r="E3955" s="3">
        <v>45786</v>
      </c>
      <c r="F3955" s="3">
        <v>45788</v>
      </c>
      <c r="G3955" s="3">
        <v>32277</v>
      </c>
      <c r="H3955" s="2" t="s">
        <v>9879</v>
      </c>
      <c r="I3955" s="2" t="s">
        <v>9896</v>
      </c>
      <c r="J3955" s="2" t="s">
        <v>9903</v>
      </c>
      <c r="K3955" s="2" t="s">
        <v>9907</v>
      </c>
      <c r="L3955" s="2" t="s">
        <v>9914</v>
      </c>
      <c r="M3955" s="2">
        <v>5</v>
      </c>
      <c r="N3955" s="2">
        <v>42672.07</v>
      </c>
      <c r="O3955" s="2">
        <v>213360.35</v>
      </c>
      <c r="P3955" s="2">
        <v>27.16</v>
      </c>
      <c r="Q3955" s="2">
        <v>155411.68</v>
      </c>
      <c r="R3955" s="2">
        <v>4</v>
      </c>
      <c r="S3955" s="2">
        <f t="shared" si="183"/>
        <v>4</v>
      </c>
      <c r="T3955" s="2">
        <f t="shared" si="184"/>
        <v>2</v>
      </c>
      <c r="U3955" s="6">
        <f t="shared" si="185"/>
        <v>36.978818443804037</v>
      </c>
    </row>
    <row r="3956" spans="1:21" x14ac:dyDescent="0.3">
      <c r="A3956" s="2" t="s">
        <v>3971</v>
      </c>
      <c r="B3956" s="2" t="s">
        <v>8888</v>
      </c>
      <c r="C3956" s="3">
        <v>45428</v>
      </c>
      <c r="D3956" s="4">
        <v>6</v>
      </c>
      <c r="E3956" s="3">
        <v>45429</v>
      </c>
      <c r="F3956" s="3">
        <v>45431</v>
      </c>
      <c r="G3956" s="3">
        <v>35197</v>
      </c>
      <c r="H3956" s="2" t="s">
        <v>9880</v>
      </c>
      <c r="I3956" s="2" t="s">
        <v>9897</v>
      </c>
      <c r="J3956" s="2" t="s">
        <v>9904</v>
      </c>
      <c r="K3956" s="2" t="s">
        <v>9909</v>
      </c>
      <c r="L3956" s="2" t="s">
        <v>9927</v>
      </c>
      <c r="M3956" s="2">
        <v>9</v>
      </c>
      <c r="N3956" s="2">
        <v>38324.910000000003</v>
      </c>
      <c r="O3956" s="2">
        <v>344924.19000000012</v>
      </c>
      <c r="P3956" s="2">
        <v>4.09</v>
      </c>
      <c r="Q3956" s="2">
        <v>330816.78999999998</v>
      </c>
      <c r="R3956" s="2">
        <v>1</v>
      </c>
      <c r="S3956" s="2">
        <f t="shared" si="183"/>
        <v>3</v>
      </c>
      <c r="T3956" s="2">
        <f t="shared" si="184"/>
        <v>3</v>
      </c>
      <c r="U3956" s="6">
        <f t="shared" si="185"/>
        <v>28.008968186538279</v>
      </c>
    </row>
    <row r="3957" spans="1:21" x14ac:dyDescent="0.3">
      <c r="A3957" s="2" t="s">
        <v>3972</v>
      </c>
      <c r="B3957" s="2" t="s">
        <v>8889</v>
      </c>
      <c r="C3957" s="3">
        <v>45625</v>
      </c>
      <c r="D3957" s="4">
        <v>4</v>
      </c>
      <c r="E3957" s="3">
        <v>45629</v>
      </c>
      <c r="F3957" s="3">
        <v>45634</v>
      </c>
      <c r="G3957" s="3">
        <v>34311</v>
      </c>
      <c r="H3957" s="2" t="s">
        <v>9882</v>
      </c>
      <c r="I3957" s="2" t="s">
        <v>9902</v>
      </c>
      <c r="J3957" s="2" t="s">
        <v>9904</v>
      </c>
      <c r="K3957" s="2" t="s">
        <v>9912</v>
      </c>
      <c r="L3957" s="2" t="s">
        <v>9933</v>
      </c>
      <c r="M3957" s="2">
        <v>7</v>
      </c>
      <c r="N3957" s="2">
        <v>5370.23</v>
      </c>
      <c r="O3957" s="2">
        <v>37591.61</v>
      </c>
      <c r="P3957" s="2">
        <v>15.59</v>
      </c>
      <c r="Q3957" s="2">
        <v>31731.08</v>
      </c>
      <c r="R3957" s="2">
        <v>4</v>
      </c>
      <c r="S3957" s="2">
        <f t="shared" si="183"/>
        <v>9</v>
      </c>
      <c r="T3957" s="2">
        <f t="shared" si="184"/>
        <v>-5</v>
      </c>
      <c r="U3957" s="6">
        <f t="shared" si="185"/>
        <v>30.976043805612594</v>
      </c>
    </row>
    <row r="3958" spans="1:21" x14ac:dyDescent="0.3">
      <c r="A3958" s="2" t="s">
        <v>3973</v>
      </c>
      <c r="B3958" s="2" t="s">
        <v>8890</v>
      </c>
      <c r="C3958" s="3">
        <v>45607</v>
      </c>
      <c r="D3958" s="4">
        <v>10</v>
      </c>
      <c r="E3958" s="3">
        <v>45610</v>
      </c>
      <c r="F3958" s="3">
        <v>45612</v>
      </c>
      <c r="G3958" s="3">
        <v>29258</v>
      </c>
      <c r="H3958" s="2" t="s">
        <v>9881</v>
      </c>
      <c r="I3958" s="2" t="s">
        <v>9899</v>
      </c>
      <c r="J3958" s="2" t="s">
        <v>9904</v>
      </c>
      <c r="K3958" s="2" t="s">
        <v>9909</v>
      </c>
      <c r="L3958" s="2" t="s">
        <v>9923</v>
      </c>
      <c r="M3958" s="2">
        <v>8</v>
      </c>
      <c r="N3958" s="2">
        <v>34547.54</v>
      </c>
      <c r="O3958" s="2">
        <v>276380.32</v>
      </c>
      <c r="P3958" s="2">
        <v>8.7899999999999991</v>
      </c>
      <c r="Q3958" s="2">
        <v>252086.49</v>
      </c>
      <c r="R3958" s="2">
        <v>5</v>
      </c>
      <c r="S3958" s="2">
        <f t="shared" si="183"/>
        <v>5</v>
      </c>
      <c r="T3958" s="2">
        <f t="shared" si="184"/>
        <v>5</v>
      </c>
      <c r="U3958" s="6">
        <f t="shared" si="185"/>
        <v>44.759080124110241</v>
      </c>
    </row>
    <row r="3959" spans="1:21" x14ac:dyDescent="0.3">
      <c r="A3959" s="2" t="s">
        <v>3974</v>
      </c>
      <c r="B3959" s="2" t="s">
        <v>8891</v>
      </c>
      <c r="C3959" s="3">
        <v>45418</v>
      </c>
      <c r="D3959" s="4">
        <v>7</v>
      </c>
      <c r="E3959" s="3">
        <v>45421</v>
      </c>
      <c r="F3959" s="3">
        <v>45425</v>
      </c>
      <c r="G3959" s="3">
        <v>37036</v>
      </c>
      <c r="H3959" s="2" t="s">
        <v>9882</v>
      </c>
      <c r="I3959" s="2" t="s">
        <v>9898</v>
      </c>
      <c r="J3959" s="2" t="s">
        <v>9903</v>
      </c>
      <c r="K3959" s="2" t="s">
        <v>9907</v>
      </c>
      <c r="L3959" s="2" t="s">
        <v>9913</v>
      </c>
      <c r="M3959" s="2">
        <v>1</v>
      </c>
      <c r="N3959" s="2">
        <v>44476.23</v>
      </c>
      <c r="O3959" s="2">
        <v>44476.23</v>
      </c>
      <c r="P3959" s="2">
        <v>26.42</v>
      </c>
      <c r="Q3959" s="2">
        <v>32725.61</v>
      </c>
      <c r="R3959" s="2">
        <v>4</v>
      </c>
      <c r="S3959" s="2">
        <f t="shared" si="183"/>
        <v>7</v>
      </c>
      <c r="T3959" s="2">
        <f t="shared" si="184"/>
        <v>0</v>
      </c>
      <c r="U3959" s="6">
        <f t="shared" si="185"/>
        <v>22.948665297741272</v>
      </c>
    </row>
    <row r="3960" spans="1:21" x14ac:dyDescent="0.3">
      <c r="A3960" s="2" t="s">
        <v>3975</v>
      </c>
      <c r="B3960" s="2" t="s">
        <v>8892</v>
      </c>
      <c r="C3960" s="3">
        <v>45577</v>
      </c>
      <c r="D3960" s="4">
        <v>8</v>
      </c>
      <c r="E3960" s="3">
        <v>45578</v>
      </c>
      <c r="F3960" s="3">
        <v>45581</v>
      </c>
      <c r="G3960" s="3">
        <v>28672</v>
      </c>
      <c r="H3960" s="2" t="s">
        <v>9881</v>
      </c>
      <c r="I3960" s="2" t="s">
        <v>9890</v>
      </c>
      <c r="J3960" s="2" t="s">
        <v>9906</v>
      </c>
      <c r="K3960" s="2" t="s">
        <v>9911</v>
      </c>
      <c r="L3960" s="2" t="s">
        <v>9936</v>
      </c>
      <c r="M3960" s="2">
        <v>1</v>
      </c>
      <c r="N3960" s="2">
        <v>48786</v>
      </c>
      <c r="O3960" s="2">
        <v>48786</v>
      </c>
      <c r="P3960" s="2">
        <v>26.11</v>
      </c>
      <c r="Q3960" s="2">
        <v>36047.980000000003</v>
      </c>
      <c r="R3960" s="2">
        <v>5</v>
      </c>
      <c r="S3960" s="2">
        <f t="shared" si="183"/>
        <v>4</v>
      </c>
      <c r="T3960" s="2">
        <f t="shared" si="184"/>
        <v>4</v>
      </c>
      <c r="U3960" s="6">
        <f t="shared" si="185"/>
        <v>46.282693539931266</v>
      </c>
    </row>
    <row r="3961" spans="1:21" x14ac:dyDescent="0.3">
      <c r="A3961" s="2" t="s">
        <v>3976</v>
      </c>
      <c r="B3961" s="2" t="s">
        <v>8893</v>
      </c>
      <c r="C3961" s="3">
        <v>45309</v>
      </c>
      <c r="D3961" s="4">
        <v>6</v>
      </c>
      <c r="E3961" s="3">
        <v>45310</v>
      </c>
      <c r="F3961" s="3">
        <v>45312</v>
      </c>
      <c r="G3961" s="3">
        <v>38735</v>
      </c>
      <c r="H3961" s="2" t="s">
        <v>9882</v>
      </c>
      <c r="I3961" s="2" t="s">
        <v>9898</v>
      </c>
      <c r="J3961" s="2" t="s">
        <v>9903</v>
      </c>
      <c r="K3961" s="2" t="s">
        <v>9907</v>
      </c>
      <c r="L3961" s="2" t="s">
        <v>9913</v>
      </c>
      <c r="M3961" s="2">
        <v>8</v>
      </c>
      <c r="N3961" s="2">
        <v>48237.440000000002</v>
      </c>
      <c r="O3961" s="2">
        <v>385899.52000000002</v>
      </c>
      <c r="P3961" s="2">
        <v>20.72</v>
      </c>
      <c r="Q3961" s="2">
        <v>305941.14</v>
      </c>
      <c r="R3961" s="2">
        <v>1</v>
      </c>
      <c r="S3961" s="2">
        <f t="shared" si="183"/>
        <v>3</v>
      </c>
      <c r="T3961" s="2">
        <f t="shared" si="184"/>
        <v>3</v>
      </c>
      <c r="U3961" s="6">
        <f t="shared" si="185"/>
        <v>17.997982708933719</v>
      </c>
    </row>
    <row r="3962" spans="1:21" x14ac:dyDescent="0.3">
      <c r="A3962" s="2" t="s">
        <v>3977</v>
      </c>
      <c r="B3962" s="2" t="s">
        <v>8894</v>
      </c>
      <c r="C3962" s="3">
        <v>45161</v>
      </c>
      <c r="D3962" s="4">
        <v>7</v>
      </c>
      <c r="E3962" s="3">
        <v>45166</v>
      </c>
      <c r="F3962" s="3">
        <v>45168</v>
      </c>
      <c r="G3962" s="3">
        <v>37963</v>
      </c>
      <c r="H3962" s="2" t="s">
        <v>9879</v>
      </c>
      <c r="I3962" s="2" t="s">
        <v>9893</v>
      </c>
      <c r="J3962" s="2" t="s">
        <v>9905</v>
      </c>
      <c r="K3962" s="2" t="s">
        <v>9910</v>
      </c>
      <c r="L3962" s="2" t="s">
        <v>9924</v>
      </c>
      <c r="M3962" s="2">
        <v>5</v>
      </c>
      <c r="N3962" s="2">
        <v>17165.91</v>
      </c>
      <c r="O3962" s="2">
        <v>85829.55</v>
      </c>
      <c r="P3962" s="2">
        <v>8.9499999999999993</v>
      </c>
      <c r="Q3962" s="2">
        <v>78147.81</v>
      </c>
      <c r="R3962" s="2">
        <v>1</v>
      </c>
      <c r="S3962" s="2">
        <f t="shared" si="183"/>
        <v>7</v>
      </c>
      <c r="T3962" s="2">
        <f t="shared" si="184"/>
        <v>0</v>
      </c>
      <c r="U3962" s="6">
        <f t="shared" si="185"/>
        <v>19.707692307692309</v>
      </c>
    </row>
    <row r="3963" spans="1:21" x14ac:dyDescent="0.3">
      <c r="A3963" s="2" t="s">
        <v>3978</v>
      </c>
      <c r="B3963" s="2" t="s">
        <v>8895</v>
      </c>
      <c r="C3963" s="3">
        <v>45493</v>
      </c>
      <c r="D3963" s="4">
        <v>8</v>
      </c>
      <c r="E3963" s="3">
        <v>45495</v>
      </c>
      <c r="F3963" s="3">
        <v>45497</v>
      </c>
      <c r="G3963" s="3">
        <v>27160</v>
      </c>
      <c r="H3963" s="2" t="s">
        <v>9882</v>
      </c>
      <c r="I3963" s="2" t="s">
        <v>9898</v>
      </c>
      <c r="J3963" s="2" t="s">
        <v>9903</v>
      </c>
      <c r="K3963" s="2" t="s">
        <v>9907</v>
      </c>
      <c r="L3963" s="2" t="s">
        <v>9914</v>
      </c>
      <c r="M3963" s="2">
        <v>2</v>
      </c>
      <c r="N3963" s="2">
        <v>16239.69</v>
      </c>
      <c r="O3963" s="2">
        <v>32479.38</v>
      </c>
      <c r="P3963" s="2">
        <v>29.8</v>
      </c>
      <c r="Q3963" s="2">
        <v>22800.52</v>
      </c>
      <c r="R3963" s="2">
        <v>4</v>
      </c>
      <c r="S3963" s="2">
        <f t="shared" si="183"/>
        <v>4</v>
      </c>
      <c r="T3963" s="2">
        <f t="shared" si="184"/>
        <v>4</v>
      </c>
      <c r="U3963" s="6">
        <f t="shared" si="185"/>
        <v>50.192344857204212</v>
      </c>
    </row>
    <row r="3964" spans="1:21" x14ac:dyDescent="0.3">
      <c r="A3964" s="2" t="s">
        <v>3979</v>
      </c>
      <c r="B3964" s="2" t="s">
        <v>8896</v>
      </c>
      <c r="C3964" s="3">
        <v>45242</v>
      </c>
      <c r="D3964" s="4">
        <v>10</v>
      </c>
      <c r="E3964" s="3">
        <v>45247</v>
      </c>
      <c r="F3964" s="3">
        <v>45251</v>
      </c>
      <c r="G3964" s="3">
        <v>27625</v>
      </c>
      <c r="H3964" s="2" t="s">
        <v>9880</v>
      </c>
      <c r="I3964" s="2" t="s">
        <v>9892</v>
      </c>
      <c r="J3964" s="2" t="s">
        <v>9904</v>
      </c>
      <c r="K3964" s="2" t="s">
        <v>9909</v>
      </c>
      <c r="L3964" s="2" t="s">
        <v>9927</v>
      </c>
      <c r="M3964" s="2">
        <v>4</v>
      </c>
      <c r="N3964" s="2">
        <v>44074.05</v>
      </c>
      <c r="O3964" s="2">
        <v>176296.2</v>
      </c>
      <c r="P3964" s="2">
        <v>16.12</v>
      </c>
      <c r="Q3964" s="2">
        <v>147877.25</v>
      </c>
      <c r="R3964" s="2">
        <v>2</v>
      </c>
      <c r="S3964" s="2">
        <f t="shared" si="183"/>
        <v>9</v>
      </c>
      <c r="T3964" s="2">
        <f t="shared" si="184"/>
        <v>1</v>
      </c>
      <c r="U3964" s="6">
        <f t="shared" si="185"/>
        <v>48.23339107112924</v>
      </c>
    </row>
    <row r="3965" spans="1:21" x14ac:dyDescent="0.3">
      <c r="A3965" s="2" t="s">
        <v>3980</v>
      </c>
      <c r="B3965" s="2" t="s">
        <v>8897</v>
      </c>
      <c r="C3965" s="3">
        <v>45280</v>
      </c>
      <c r="D3965" s="4">
        <v>8</v>
      </c>
      <c r="E3965" s="3">
        <v>45284</v>
      </c>
      <c r="F3965" s="3">
        <v>45287</v>
      </c>
      <c r="G3965" s="3">
        <v>36883</v>
      </c>
      <c r="H3965" s="2" t="s">
        <v>9879</v>
      </c>
      <c r="I3965" s="2" t="s">
        <v>9883</v>
      </c>
      <c r="J3965" s="2" t="s">
        <v>9904</v>
      </c>
      <c r="K3965" s="2" t="s">
        <v>9909</v>
      </c>
      <c r="L3965" s="2" t="s">
        <v>9916</v>
      </c>
      <c r="M3965" s="2">
        <v>1</v>
      </c>
      <c r="N3965" s="2">
        <v>38685.519999999997</v>
      </c>
      <c r="O3965" s="2">
        <v>38685.519999999997</v>
      </c>
      <c r="P3965" s="2">
        <v>25.18</v>
      </c>
      <c r="Q3965" s="2">
        <v>28944.51</v>
      </c>
      <c r="R3965" s="2">
        <v>4</v>
      </c>
      <c r="S3965" s="2">
        <f t="shared" si="183"/>
        <v>7</v>
      </c>
      <c r="T3965" s="2">
        <f t="shared" si="184"/>
        <v>1</v>
      </c>
      <c r="U3965" s="6">
        <f t="shared" si="185"/>
        <v>22.989733059548254</v>
      </c>
    </row>
    <row r="3966" spans="1:21" x14ac:dyDescent="0.3">
      <c r="A3966" s="2" t="s">
        <v>3981</v>
      </c>
      <c r="B3966" s="2" t="s">
        <v>8898</v>
      </c>
      <c r="C3966" s="3">
        <v>45382</v>
      </c>
      <c r="D3966" s="4">
        <v>10</v>
      </c>
      <c r="E3966" s="3">
        <v>45384</v>
      </c>
      <c r="F3966" s="3">
        <v>45389</v>
      </c>
      <c r="G3966" s="3">
        <v>33134</v>
      </c>
      <c r="H3966" s="2" t="s">
        <v>9880</v>
      </c>
      <c r="I3966" s="2" t="s">
        <v>9889</v>
      </c>
      <c r="J3966" s="2" t="s">
        <v>9904</v>
      </c>
      <c r="K3966" s="2" t="s">
        <v>9909</v>
      </c>
      <c r="L3966" s="2" t="s">
        <v>9923</v>
      </c>
      <c r="M3966" s="2">
        <v>9</v>
      </c>
      <c r="N3966" s="2">
        <v>25644.23</v>
      </c>
      <c r="O3966" s="2">
        <v>230798.07</v>
      </c>
      <c r="P3966" s="2">
        <v>5.98</v>
      </c>
      <c r="Q3966" s="2">
        <v>216996.35</v>
      </c>
      <c r="R3966" s="2">
        <v>4</v>
      </c>
      <c r="S3966" s="2">
        <f t="shared" si="183"/>
        <v>7</v>
      </c>
      <c r="T3966" s="2">
        <f t="shared" si="184"/>
        <v>3</v>
      </c>
      <c r="U3966" s="6">
        <f t="shared" si="185"/>
        <v>33.532540675844807</v>
      </c>
    </row>
    <row r="3967" spans="1:21" x14ac:dyDescent="0.3">
      <c r="A3967" s="2" t="s">
        <v>3982</v>
      </c>
      <c r="B3967" s="2" t="s">
        <v>8899</v>
      </c>
      <c r="C3967" s="3">
        <v>45654</v>
      </c>
      <c r="D3967" s="4">
        <v>10</v>
      </c>
      <c r="E3967" s="3">
        <v>45659</v>
      </c>
      <c r="F3967" s="3">
        <v>45664</v>
      </c>
      <c r="G3967" s="3">
        <v>27111</v>
      </c>
      <c r="H3967" s="2" t="s">
        <v>9879</v>
      </c>
      <c r="I3967" s="2" t="s">
        <v>9893</v>
      </c>
      <c r="J3967" s="2" t="s">
        <v>9904</v>
      </c>
      <c r="K3967" s="2" t="s">
        <v>9909</v>
      </c>
      <c r="L3967" s="2" t="s">
        <v>9929</v>
      </c>
      <c r="M3967" s="2">
        <v>3</v>
      </c>
      <c r="N3967" s="2">
        <v>2758.57</v>
      </c>
      <c r="O3967" s="2">
        <v>8275.7100000000009</v>
      </c>
      <c r="P3967" s="2">
        <v>28.78</v>
      </c>
      <c r="Q3967" s="2">
        <v>5893.96</v>
      </c>
      <c r="R3967" s="2">
        <v>2</v>
      </c>
      <c r="S3967" s="2">
        <f t="shared" si="183"/>
        <v>10</v>
      </c>
      <c r="T3967" s="2">
        <f t="shared" si="184"/>
        <v>0</v>
      </c>
      <c r="U3967" s="6">
        <f t="shared" si="185"/>
        <v>50.767285806313076</v>
      </c>
    </row>
    <row r="3968" spans="1:21" x14ac:dyDescent="0.3">
      <c r="A3968" s="2" t="s">
        <v>3983</v>
      </c>
      <c r="B3968" s="2" t="s">
        <v>8900</v>
      </c>
      <c r="C3968" s="3">
        <v>45507</v>
      </c>
      <c r="D3968" s="4">
        <v>9</v>
      </c>
      <c r="E3968" s="3">
        <v>45508</v>
      </c>
      <c r="F3968" s="3">
        <v>45509</v>
      </c>
      <c r="G3968" s="3">
        <v>30823</v>
      </c>
      <c r="H3968" s="2" t="s">
        <v>9879</v>
      </c>
      <c r="I3968" s="2" t="s">
        <v>9883</v>
      </c>
      <c r="J3968" s="2" t="s">
        <v>9904</v>
      </c>
      <c r="K3968" s="2" t="s">
        <v>9912</v>
      </c>
      <c r="L3968" s="2" t="s">
        <v>9933</v>
      </c>
      <c r="M3968" s="2">
        <v>3</v>
      </c>
      <c r="N3968" s="2">
        <v>49529.14</v>
      </c>
      <c r="O3968" s="2">
        <v>148587.42000000001</v>
      </c>
      <c r="P3968" s="2">
        <v>8.64</v>
      </c>
      <c r="Q3968" s="2">
        <v>135749.47</v>
      </c>
      <c r="R3968" s="2">
        <v>5</v>
      </c>
      <c r="S3968" s="2">
        <f t="shared" si="183"/>
        <v>2</v>
      </c>
      <c r="T3968" s="2">
        <f t="shared" si="184"/>
        <v>7</v>
      </c>
      <c r="U3968" s="6">
        <f t="shared" si="185"/>
        <v>40.200587606837608</v>
      </c>
    </row>
    <row r="3969" spans="1:21" x14ac:dyDescent="0.3">
      <c r="A3969" s="2" t="s">
        <v>3984</v>
      </c>
      <c r="B3969" s="2" t="s">
        <v>8901</v>
      </c>
      <c r="C3969" s="3">
        <v>45499</v>
      </c>
      <c r="D3969" s="4">
        <v>5</v>
      </c>
      <c r="E3969" s="3">
        <v>45503</v>
      </c>
      <c r="F3969" s="3">
        <v>45508</v>
      </c>
      <c r="G3969" s="3">
        <v>25538</v>
      </c>
      <c r="H3969" s="2" t="s">
        <v>9879</v>
      </c>
      <c r="I3969" s="2" t="s">
        <v>9896</v>
      </c>
      <c r="J3969" s="2" t="s">
        <v>9904</v>
      </c>
      <c r="K3969" s="2" t="s">
        <v>9912</v>
      </c>
      <c r="L3969" s="2" t="s">
        <v>9933</v>
      </c>
      <c r="M3969" s="2">
        <v>6</v>
      </c>
      <c r="N3969" s="2">
        <v>5647.44</v>
      </c>
      <c r="O3969" s="2">
        <v>33884.639999999999</v>
      </c>
      <c r="P3969" s="2">
        <v>10.01</v>
      </c>
      <c r="Q3969" s="2">
        <v>30492.79</v>
      </c>
      <c r="R3969" s="2">
        <v>5</v>
      </c>
      <c r="S3969" s="2">
        <f t="shared" si="183"/>
        <v>9</v>
      </c>
      <c r="T3969" s="2">
        <f t="shared" si="184"/>
        <v>-4</v>
      </c>
      <c r="U3969" s="6">
        <f t="shared" si="185"/>
        <v>54.650239561943877</v>
      </c>
    </row>
    <row r="3970" spans="1:21" x14ac:dyDescent="0.3">
      <c r="A3970" s="2" t="s">
        <v>3985</v>
      </c>
      <c r="B3970" s="2" t="s">
        <v>8902</v>
      </c>
      <c r="C3970" s="3">
        <v>45783</v>
      </c>
      <c r="D3970" s="4">
        <v>6</v>
      </c>
      <c r="E3970" s="3">
        <v>45788</v>
      </c>
      <c r="F3970" s="3">
        <v>45791</v>
      </c>
      <c r="G3970" s="3">
        <v>27704</v>
      </c>
      <c r="H3970" s="2" t="s">
        <v>9879</v>
      </c>
      <c r="I3970" s="2" t="s">
        <v>9900</v>
      </c>
      <c r="J3970" s="2" t="s">
        <v>9904</v>
      </c>
      <c r="K3970" s="2" t="s">
        <v>9912</v>
      </c>
      <c r="L3970" s="2" t="s">
        <v>9920</v>
      </c>
      <c r="M3970" s="2">
        <v>10</v>
      </c>
      <c r="N3970" s="2">
        <v>40348.19</v>
      </c>
      <c r="O3970" s="2">
        <v>403481.9</v>
      </c>
      <c r="P3970" s="2">
        <v>15.5</v>
      </c>
      <c r="Q3970" s="2">
        <v>340942.21</v>
      </c>
      <c r="R3970" s="2">
        <v>2</v>
      </c>
      <c r="S3970" s="2">
        <f t="shared" si="183"/>
        <v>8</v>
      </c>
      <c r="T3970" s="2">
        <f t="shared" si="184"/>
        <v>-2</v>
      </c>
      <c r="U3970" s="6">
        <f t="shared" si="185"/>
        <v>49.496940090186818</v>
      </c>
    </row>
    <row r="3971" spans="1:21" x14ac:dyDescent="0.3">
      <c r="A3971" s="2" t="s">
        <v>3986</v>
      </c>
      <c r="B3971" s="2" t="s">
        <v>8903</v>
      </c>
      <c r="C3971" s="3">
        <v>45478</v>
      </c>
      <c r="D3971" s="4">
        <v>10</v>
      </c>
      <c r="E3971" s="3">
        <v>45483</v>
      </c>
      <c r="F3971" s="3">
        <v>45484</v>
      </c>
      <c r="G3971" s="3">
        <v>37263</v>
      </c>
      <c r="H3971" s="2" t="s">
        <v>9880</v>
      </c>
      <c r="I3971" s="2" t="s">
        <v>9884</v>
      </c>
      <c r="J3971" s="2" t="s">
        <v>9903</v>
      </c>
      <c r="K3971" s="2" t="s">
        <v>9908</v>
      </c>
      <c r="L3971" s="2" t="s">
        <v>9918</v>
      </c>
      <c r="M3971" s="2">
        <v>8</v>
      </c>
      <c r="N3971" s="2">
        <v>10747.42</v>
      </c>
      <c r="O3971" s="2">
        <v>85979.36</v>
      </c>
      <c r="P3971" s="2">
        <v>15.59</v>
      </c>
      <c r="Q3971" s="2">
        <v>72575.179999999993</v>
      </c>
      <c r="R3971" s="2">
        <v>5</v>
      </c>
      <c r="S3971" s="2">
        <f t="shared" ref="S3971:S4034" si="186">_xlfn.DAYS(F3971,C3971)</f>
        <v>6</v>
      </c>
      <c r="T3971" s="2">
        <f t="shared" ref="T3971:T4034" si="187">D3971-S3971</f>
        <v>4</v>
      </c>
      <c r="U3971" s="6">
        <f t="shared" ref="U3971:U4034" si="188">YEARFRAC(G3971,C3971,1)</f>
        <v>22.490774907749078</v>
      </c>
    </row>
    <row r="3972" spans="1:21" x14ac:dyDescent="0.3">
      <c r="A3972" s="2" t="s">
        <v>3987</v>
      </c>
      <c r="B3972" s="2" t="s">
        <v>8904</v>
      </c>
      <c r="C3972" s="3">
        <v>45779</v>
      </c>
      <c r="D3972" s="4">
        <v>6</v>
      </c>
      <c r="E3972" s="3">
        <v>45784</v>
      </c>
      <c r="F3972" s="3">
        <v>45785</v>
      </c>
      <c r="G3972" s="3">
        <v>28332</v>
      </c>
      <c r="H3972" s="2" t="s">
        <v>9880</v>
      </c>
      <c r="I3972" s="2" t="s">
        <v>9901</v>
      </c>
      <c r="J3972" s="2" t="s">
        <v>9903</v>
      </c>
      <c r="K3972" s="2" t="s">
        <v>9907</v>
      </c>
      <c r="L3972" s="2" t="s">
        <v>9914</v>
      </c>
      <c r="M3972" s="2">
        <v>3</v>
      </c>
      <c r="N3972" s="2">
        <v>31628.26</v>
      </c>
      <c r="O3972" s="2">
        <v>94884.78</v>
      </c>
      <c r="P3972" s="2">
        <v>29.77</v>
      </c>
      <c r="Q3972" s="2">
        <v>66637.58</v>
      </c>
      <c r="R3972" s="2">
        <v>3</v>
      </c>
      <c r="S3972" s="2">
        <f t="shared" si="186"/>
        <v>6</v>
      </c>
      <c r="T3972" s="2">
        <f t="shared" si="187"/>
        <v>0</v>
      </c>
      <c r="U3972" s="6">
        <f t="shared" si="188"/>
        <v>47.767949935743424</v>
      </c>
    </row>
    <row r="3973" spans="1:21" x14ac:dyDescent="0.3">
      <c r="A3973" s="2" t="s">
        <v>3988</v>
      </c>
      <c r="B3973" s="2" t="s">
        <v>8905</v>
      </c>
      <c r="C3973" s="3">
        <v>45633</v>
      </c>
      <c r="D3973" s="4">
        <v>10</v>
      </c>
      <c r="E3973" s="3">
        <v>45637</v>
      </c>
      <c r="F3973" s="3">
        <v>45641</v>
      </c>
      <c r="G3973" s="3">
        <v>36903</v>
      </c>
      <c r="H3973" s="2" t="s">
        <v>9881</v>
      </c>
      <c r="I3973" s="2" t="s">
        <v>9885</v>
      </c>
      <c r="J3973" s="2" t="s">
        <v>9904</v>
      </c>
      <c r="K3973" s="2" t="s">
        <v>9912</v>
      </c>
      <c r="L3973" s="2" t="s">
        <v>9920</v>
      </c>
      <c r="M3973" s="2">
        <v>9</v>
      </c>
      <c r="N3973" s="2">
        <v>37078.99</v>
      </c>
      <c r="O3973" s="2">
        <v>333710.90999999997</v>
      </c>
      <c r="P3973" s="2">
        <v>14.14</v>
      </c>
      <c r="Q3973" s="2">
        <v>286524.19</v>
      </c>
      <c r="R3973" s="2">
        <v>2</v>
      </c>
      <c r="S3973" s="2">
        <f t="shared" si="186"/>
        <v>8</v>
      </c>
      <c r="T3973" s="2">
        <f t="shared" si="187"/>
        <v>2</v>
      </c>
      <c r="U3973" s="6">
        <f t="shared" si="188"/>
        <v>23.901437371663246</v>
      </c>
    </row>
    <row r="3974" spans="1:21" x14ac:dyDescent="0.3">
      <c r="A3974" s="2" t="s">
        <v>3989</v>
      </c>
      <c r="B3974" s="2" t="s">
        <v>8906</v>
      </c>
      <c r="C3974" s="3">
        <v>45723</v>
      </c>
      <c r="D3974" s="4">
        <v>8</v>
      </c>
      <c r="E3974" s="3">
        <v>45728</v>
      </c>
      <c r="F3974" s="3">
        <v>45733</v>
      </c>
      <c r="G3974" s="3">
        <v>28251</v>
      </c>
      <c r="H3974" s="2" t="s">
        <v>9879</v>
      </c>
      <c r="I3974" s="2" t="s">
        <v>9893</v>
      </c>
      <c r="J3974" s="2" t="s">
        <v>9904</v>
      </c>
      <c r="K3974" s="2" t="s">
        <v>9909</v>
      </c>
      <c r="L3974" s="2" t="s">
        <v>9923</v>
      </c>
      <c r="M3974" s="2">
        <v>1</v>
      </c>
      <c r="N3974" s="2">
        <v>6831.84</v>
      </c>
      <c r="O3974" s="2">
        <v>6831.84</v>
      </c>
      <c r="P3974" s="2">
        <v>11.56</v>
      </c>
      <c r="Q3974" s="2">
        <v>6042.08</v>
      </c>
      <c r="R3974" s="2">
        <v>1</v>
      </c>
      <c r="S3974" s="2">
        <f t="shared" si="186"/>
        <v>10</v>
      </c>
      <c r="T3974" s="2">
        <f t="shared" si="187"/>
        <v>-2</v>
      </c>
      <c r="U3974" s="6">
        <f t="shared" si="188"/>
        <v>47.836397161535452</v>
      </c>
    </row>
    <row r="3975" spans="1:21" x14ac:dyDescent="0.3">
      <c r="A3975" s="2" t="s">
        <v>3990</v>
      </c>
      <c r="B3975" s="2" t="s">
        <v>8907</v>
      </c>
      <c r="C3975" s="3">
        <v>45763</v>
      </c>
      <c r="D3975" s="4">
        <v>5</v>
      </c>
      <c r="E3975" s="3">
        <v>45766</v>
      </c>
      <c r="F3975" s="3">
        <v>45770</v>
      </c>
      <c r="G3975" s="3">
        <v>31854</v>
      </c>
      <c r="H3975" s="2" t="s">
        <v>9880</v>
      </c>
      <c r="I3975" s="2" t="s">
        <v>9897</v>
      </c>
      <c r="J3975" s="2" t="s">
        <v>9906</v>
      </c>
      <c r="K3975" s="2" t="s">
        <v>9911</v>
      </c>
      <c r="L3975" s="2" t="s">
        <v>9936</v>
      </c>
      <c r="M3975" s="2">
        <v>8</v>
      </c>
      <c r="N3975" s="2">
        <v>18804.54</v>
      </c>
      <c r="O3975" s="2">
        <v>150436.32</v>
      </c>
      <c r="P3975" s="2">
        <v>28.7</v>
      </c>
      <c r="Q3975" s="2">
        <v>107261.1</v>
      </c>
      <c r="R3975" s="2">
        <v>5</v>
      </c>
      <c r="S3975" s="2">
        <f t="shared" si="186"/>
        <v>7</v>
      </c>
      <c r="T3975" s="2">
        <f t="shared" si="187"/>
        <v>-2</v>
      </c>
      <c r="U3975" s="6">
        <f t="shared" si="188"/>
        <v>38.080098280098277</v>
      </c>
    </row>
    <row r="3976" spans="1:21" x14ac:dyDescent="0.3">
      <c r="A3976" s="2" t="s">
        <v>3991</v>
      </c>
      <c r="B3976" s="2" t="s">
        <v>8908</v>
      </c>
      <c r="C3976" s="3">
        <v>45457</v>
      </c>
      <c r="D3976" s="4">
        <v>7</v>
      </c>
      <c r="E3976" s="3">
        <v>45462</v>
      </c>
      <c r="F3976" s="3">
        <v>45467</v>
      </c>
      <c r="G3976" s="3">
        <v>24040</v>
      </c>
      <c r="H3976" s="2" t="s">
        <v>9879</v>
      </c>
      <c r="I3976" s="2" t="s">
        <v>9900</v>
      </c>
      <c r="J3976" s="2" t="s">
        <v>9904</v>
      </c>
      <c r="K3976" s="2" t="s">
        <v>9909</v>
      </c>
      <c r="L3976" s="2" t="s">
        <v>9916</v>
      </c>
      <c r="M3976" s="2">
        <v>9</v>
      </c>
      <c r="N3976" s="2">
        <v>46160.78</v>
      </c>
      <c r="O3976" s="2">
        <v>415447.02</v>
      </c>
      <c r="P3976" s="2">
        <v>3.75</v>
      </c>
      <c r="Q3976" s="2">
        <v>399867.76</v>
      </c>
      <c r="R3976" s="2">
        <v>2</v>
      </c>
      <c r="S3976" s="2">
        <f t="shared" si="186"/>
        <v>10</v>
      </c>
      <c r="T3976" s="2">
        <f t="shared" si="187"/>
        <v>-3</v>
      </c>
      <c r="U3976" s="6">
        <f t="shared" si="188"/>
        <v>58.636550308008211</v>
      </c>
    </row>
    <row r="3977" spans="1:21" x14ac:dyDescent="0.3">
      <c r="A3977" s="2" t="s">
        <v>3992</v>
      </c>
      <c r="B3977" s="2" t="s">
        <v>8909</v>
      </c>
      <c r="C3977" s="3">
        <v>45380</v>
      </c>
      <c r="D3977" s="4">
        <v>6</v>
      </c>
      <c r="E3977" s="3">
        <v>45384</v>
      </c>
      <c r="F3977" s="3">
        <v>45388</v>
      </c>
      <c r="G3977" s="3">
        <v>25601</v>
      </c>
      <c r="H3977" s="2" t="s">
        <v>9882</v>
      </c>
      <c r="I3977" s="2" t="s">
        <v>9902</v>
      </c>
      <c r="J3977" s="2" t="s">
        <v>9903</v>
      </c>
      <c r="K3977" s="2" t="s">
        <v>9908</v>
      </c>
      <c r="L3977" s="2" t="s">
        <v>9934</v>
      </c>
      <c r="M3977" s="2">
        <v>7</v>
      </c>
      <c r="N3977" s="2">
        <v>9467.81</v>
      </c>
      <c r="O3977" s="2">
        <v>66274.67</v>
      </c>
      <c r="P3977" s="2">
        <v>17.45</v>
      </c>
      <c r="Q3977" s="2">
        <v>54709.74</v>
      </c>
      <c r="R3977" s="2">
        <v>5</v>
      </c>
      <c r="S3977" s="2">
        <f t="shared" si="186"/>
        <v>8</v>
      </c>
      <c r="T3977" s="2">
        <f t="shared" si="187"/>
        <v>-2</v>
      </c>
      <c r="U3977" s="6">
        <f t="shared" si="188"/>
        <v>54.151276818159189</v>
      </c>
    </row>
    <row r="3978" spans="1:21" x14ac:dyDescent="0.3">
      <c r="A3978" s="2" t="s">
        <v>3993</v>
      </c>
      <c r="B3978" s="2" t="s">
        <v>8910</v>
      </c>
      <c r="C3978" s="3">
        <v>45399</v>
      </c>
      <c r="D3978" s="4">
        <v>7</v>
      </c>
      <c r="E3978" s="3">
        <v>45403</v>
      </c>
      <c r="F3978" s="3">
        <v>45408</v>
      </c>
      <c r="G3978" s="3">
        <v>33956</v>
      </c>
      <c r="H3978" s="2" t="s">
        <v>9882</v>
      </c>
      <c r="I3978" s="2" t="s">
        <v>9898</v>
      </c>
      <c r="J3978" s="2" t="s">
        <v>9903</v>
      </c>
      <c r="K3978" s="2" t="s">
        <v>9907</v>
      </c>
      <c r="L3978" s="2" t="s">
        <v>9932</v>
      </c>
      <c r="M3978" s="2">
        <v>6</v>
      </c>
      <c r="N3978" s="2">
        <v>22544.37</v>
      </c>
      <c r="O3978" s="2">
        <v>135266.22</v>
      </c>
      <c r="P3978" s="2">
        <v>25.94</v>
      </c>
      <c r="Q3978" s="2">
        <v>100178.16</v>
      </c>
      <c r="R3978" s="2">
        <v>3</v>
      </c>
      <c r="S3978" s="2">
        <f t="shared" si="186"/>
        <v>9</v>
      </c>
      <c r="T3978" s="2">
        <f t="shared" si="187"/>
        <v>-2</v>
      </c>
      <c r="U3978" s="6">
        <f t="shared" si="188"/>
        <v>31.327277252364361</v>
      </c>
    </row>
    <row r="3979" spans="1:21" x14ac:dyDescent="0.3">
      <c r="A3979" s="2" t="s">
        <v>3994</v>
      </c>
      <c r="B3979" s="2" t="s">
        <v>8911</v>
      </c>
      <c r="C3979" s="3">
        <v>45198</v>
      </c>
      <c r="D3979" s="4">
        <v>4</v>
      </c>
      <c r="E3979" s="3">
        <v>45200</v>
      </c>
      <c r="F3979" s="3">
        <v>45203</v>
      </c>
      <c r="G3979" s="3">
        <v>25791</v>
      </c>
      <c r="H3979" s="2" t="s">
        <v>9880</v>
      </c>
      <c r="I3979" s="2" t="s">
        <v>9892</v>
      </c>
      <c r="J3979" s="2" t="s">
        <v>9906</v>
      </c>
      <c r="K3979" s="2" t="s">
        <v>9911</v>
      </c>
      <c r="L3979" s="2" t="s">
        <v>9922</v>
      </c>
      <c r="M3979" s="2">
        <v>8</v>
      </c>
      <c r="N3979" s="2">
        <v>14739.31</v>
      </c>
      <c r="O3979" s="2">
        <v>117914.48</v>
      </c>
      <c r="P3979" s="2">
        <v>7.94</v>
      </c>
      <c r="Q3979" s="2">
        <v>108552.07</v>
      </c>
      <c r="R3979" s="2">
        <v>1</v>
      </c>
      <c r="S3979" s="2">
        <f t="shared" si="186"/>
        <v>5</v>
      </c>
      <c r="T3979" s="2">
        <f t="shared" si="187"/>
        <v>-1</v>
      </c>
      <c r="U3979" s="6">
        <f t="shared" si="188"/>
        <v>53.134817218475888</v>
      </c>
    </row>
    <row r="3980" spans="1:21" x14ac:dyDescent="0.3">
      <c r="A3980" s="2" t="s">
        <v>3995</v>
      </c>
      <c r="B3980" s="2" t="s">
        <v>8912</v>
      </c>
      <c r="C3980" s="3">
        <v>45741</v>
      </c>
      <c r="D3980" s="4">
        <v>5</v>
      </c>
      <c r="E3980" s="3">
        <v>45745</v>
      </c>
      <c r="F3980" s="3">
        <v>45748</v>
      </c>
      <c r="G3980" s="3">
        <v>34553</v>
      </c>
      <c r="H3980" s="2" t="s">
        <v>9880</v>
      </c>
      <c r="I3980" s="2" t="s">
        <v>9901</v>
      </c>
      <c r="J3980" s="2" t="s">
        <v>9903</v>
      </c>
      <c r="K3980" s="2" t="s">
        <v>9908</v>
      </c>
      <c r="L3980" s="2" t="s">
        <v>9915</v>
      </c>
      <c r="M3980" s="2">
        <v>4</v>
      </c>
      <c r="N3980" s="2">
        <v>4945.79</v>
      </c>
      <c r="O3980" s="2">
        <v>19783.16</v>
      </c>
      <c r="P3980" s="2">
        <v>0.78</v>
      </c>
      <c r="Q3980" s="2">
        <v>19628.849999999999</v>
      </c>
      <c r="R3980" s="2">
        <v>1</v>
      </c>
      <c r="S3980" s="2">
        <f t="shared" si="186"/>
        <v>7</v>
      </c>
      <c r="T3980" s="2">
        <f t="shared" si="187"/>
        <v>-2</v>
      </c>
      <c r="U3980" s="6">
        <f t="shared" si="188"/>
        <v>30.631074606433948</v>
      </c>
    </row>
    <row r="3981" spans="1:21" x14ac:dyDescent="0.3">
      <c r="A3981" s="2" t="s">
        <v>3996</v>
      </c>
      <c r="B3981" s="2" t="s">
        <v>8913</v>
      </c>
      <c r="C3981" s="3">
        <v>45733</v>
      </c>
      <c r="D3981" s="4">
        <v>8</v>
      </c>
      <c r="E3981" s="3">
        <v>45735</v>
      </c>
      <c r="F3981" s="3">
        <v>45739</v>
      </c>
      <c r="G3981" s="3">
        <v>28568</v>
      </c>
      <c r="H3981" s="2" t="s">
        <v>9882</v>
      </c>
      <c r="I3981" s="2" t="s">
        <v>9902</v>
      </c>
      <c r="J3981" s="2" t="s">
        <v>9906</v>
      </c>
      <c r="K3981" s="2" t="s">
        <v>9911</v>
      </c>
      <c r="L3981" s="2" t="s">
        <v>9936</v>
      </c>
      <c r="M3981" s="2">
        <v>5</v>
      </c>
      <c r="N3981" s="2">
        <v>7015.83</v>
      </c>
      <c r="O3981" s="2">
        <v>35079.15</v>
      </c>
      <c r="P3981" s="2">
        <v>22.66</v>
      </c>
      <c r="Q3981" s="2">
        <v>27130.21</v>
      </c>
      <c r="R3981" s="2">
        <v>3</v>
      </c>
      <c r="S3981" s="2">
        <f t="shared" si="186"/>
        <v>6</v>
      </c>
      <c r="T3981" s="2">
        <f t="shared" si="187"/>
        <v>2</v>
      </c>
      <c r="U3981" s="6">
        <f t="shared" si="188"/>
        <v>46.99520876112252</v>
      </c>
    </row>
    <row r="3982" spans="1:21" x14ac:dyDescent="0.3">
      <c r="A3982" s="2" t="s">
        <v>3997</v>
      </c>
      <c r="B3982" s="2" t="s">
        <v>8914</v>
      </c>
      <c r="C3982" s="3">
        <v>45164</v>
      </c>
      <c r="D3982" s="4">
        <v>7</v>
      </c>
      <c r="E3982" s="3">
        <v>45165</v>
      </c>
      <c r="F3982" s="3">
        <v>45170</v>
      </c>
      <c r="G3982" s="3">
        <v>24213</v>
      </c>
      <c r="H3982" s="2" t="s">
        <v>9880</v>
      </c>
      <c r="I3982" s="2" t="s">
        <v>9892</v>
      </c>
      <c r="J3982" s="2" t="s">
        <v>9904</v>
      </c>
      <c r="K3982" s="2" t="s">
        <v>9912</v>
      </c>
      <c r="L3982" s="2" t="s">
        <v>9933</v>
      </c>
      <c r="M3982" s="2">
        <v>3</v>
      </c>
      <c r="N3982" s="2">
        <v>40911.06</v>
      </c>
      <c r="O3982" s="2">
        <v>122733.18</v>
      </c>
      <c r="P3982" s="2">
        <v>16.29</v>
      </c>
      <c r="Q3982" s="2">
        <v>102739.94</v>
      </c>
      <c r="R3982" s="2">
        <v>2</v>
      </c>
      <c r="S3982" s="2">
        <f t="shared" si="186"/>
        <v>6</v>
      </c>
      <c r="T3982" s="2">
        <f t="shared" si="187"/>
        <v>1</v>
      </c>
      <c r="U3982" s="6">
        <f t="shared" si="188"/>
        <v>57.362065709969791</v>
      </c>
    </row>
    <row r="3983" spans="1:21" x14ac:dyDescent="0.3">
      <c r="A3983" s="2" t="s">
        <v>3998</v>
      </c>
      <c r="B3983" s="2" t="s">
        <v>8915</v>
      </c>
      <c r="C3983" s="3">
        <v>45842</v>
      </c>
      <c r="D3983" s="4">
        <v>7</v>
      </c>
      <c r="E3983" s="3">
        <v>45844</v>
      </c>
      <c r="F3983" s="3">
        <v>45847</v>
      </c>
      <c r="G3983" s="3">
        <v>29171</v>
      </c>
      <c r="H3983" s="2" t="s">
        <v>9881</v>
      </c>
      <c r="I3983" s="2" t="s">
        <v>9885</v>
      </c>
      <c r="J3983" s="2" t="s">
        <v>9905</v>
      </c>
      <c r="K3983" s="2" t="s">
        <v>9910</v>
      </c>
      <c r="L3983" s="2" t="s">
        <v>9924</v>
      </c>
      <c r="M3983" s="2">
        <v>9</v>
      </c>
      <c r="N3983" s="2">
        <v>13871.92</v>
      </c>
      <c r="O3983" s="2">
        <v>124847.28</v>
      </c>
      <c r="P3983" s="2">
        <v>20.65</v>
      </c>
      <c r="Q3983" s="2">
        <v>99066.32</v>
      </c>
      <c r="R3983" s="2">
        <v>4</v>
      </c>
      <c r="S3983" s="2">
        <f t="shared" si="186"/>
        <v>5</v>
      </c>
      <c r="T3983" s="2">
        <f t="shared" si="187"/>
        <v>2</v>
      </c>
      <c r="U3983" s="6">
        <f t="shared" si="188"/>
        <v>45.642045785518725</v>
      </c>
    </row>
    <row r="3984" spans="1:21" x14ac:dyDescent="0.3">
      <c r="A3984" s="2" t="s">
        <v>3999</v>
      </c>
      <c r="B3984" s="2" t="s">
        <v>8916</v>
      </c>
      <c r="C3984" s="3">
        <v>45358</v>
      </c>
      <c r="D3984" s="4">
        <v>10</v>
      </c>
      <c r="E3984" s="3">
        <v>45360</v>
      </c>
      <c r="F3984" s="3">
        <v>45363</v>
      </c>
      <c r="G3984" s="3">
        <v>24472</v>
      </c>
      <c r="H3984" s="2" t="s">
        <v>9879</v>
      </c>
      <c r="I3984" s="2" t="s">
        <v>9900</v>
      </c>
      <c r="J3984" s="2" t="s">
        <v>9904</v>
      </c>
      <c r="K3984" s="2" t="s">
        <v>9912</v>
      </c>
      <c r="L3984" s="2" t="s">
        <v>9933</v>
      </c>
      <c r="M3984" s="2">
        <v>8</v>
      </c>
      <c r="N3984" s="2">
        <v>9198.19</v>
      </c>
      <c r="O3984" s="2">
        <v>73585.52</v>
      </c>
      <c r="P3984" s="2">
        <v>22.45</v>
      </c>
      <c r="Q3984" s="2">
        <v>57065.57</v>
      </c>
      <c r="R3984" s="2">
        <v>1</v>
      </c>
      <c r="S3984" s="2">
        <f t="shared" si="186"/>
        <v>5</v>
      </c>
      <c r="T3984" s="2">
        <f t="shared" si="187"/>
        <v>5</v>
      </c>
      <c r="U3984" s="6">
        <f t="shared" si="188"/>
        <v>57.182088167053365</v>
      </c>
    </row>
    <row r="3985" spans="1:21" x14ac:dyDescent="0.3">
      <c r="A3985" s="2" t="s">
        <v>4000</v>
      </c>
      <c r="B3985" s="2" t="s">
        <v>8917</v>
      </c>
      <c r="C3985" s="3">
        <v>45757</v>
      </c>
      <c r="D3985" s="4">
        <v>10</v>
      </c>
      <c r="E3985" s="3">
        <v>45762</v>
      </c>
      <c r="F3985" s="3">
        <v>45765</v>
      </c>
      <c r="G3985" s="3">
        <v>28529</v>
      </c>
      <c r="H3985" s="2" t="s">
        <v>9880</v>
      </c>
      <c r="I3985" s="2" t="s">
        <v>9892</v>
      </c>
      <c r="J3985" s="2" t="s">
        <v>9905</v>
      </c>
      <c r="K3985" s="2" t="s">
        <v>9910</v>
      </c>
      <c r="L3985" s="2" t="s">
        <v>9935</v>
      </c>
      <c r="M3985" s="2">
        <v>5</v>
      </c>
      <c r="N3985" s="2">
        <v>16910.66</v>
      </c>
      <c r="O3985" s="2">
        <v>84553.3</v>
      </c>
      <c r="P3985" s="2">
        <v>12.55</v>
      </c>
      <c r="Q3985" s="2">
        <v>73941.86</v>
      </c>
      <c r="R3985" s="2">
        <v>4</v>
      </c>
      <c r="S3985" s="2">
        <f t="shared" si="186"/>
        <v>8</v>
      </c>
      <c r="T3985" s="2">
        <f t="shared" si="187"/>
        <v>2</v>
      </c>
      <c r="U3985" s="6">
        <f t="shared" si="188"/>
        <v>47.167693360711844</v>
      </c>
    </row>
    <row r="3986" spans="1:21" x14ac:dyDescent="0.3">
      <c r="A3986" s="2" t="s">
        <v>4001</v>
      </c>
      <c r="B3986" s="2" t="s">
        <v>8918</v>
      </c>
      <c r="C3986" s="3">
        <v>45679</v>
      </c>
      <c r="D3986" s="4">
        <v>7</v>
      </c>
      <c r="E3986" s="3">
        <v>45680</v>
      </c>
      <c r="F3986" s="3">
        <v>45685</v>
      </c>
      <c r="G3986" s="3">
        <v>32190</v>
      </c>
      <c r="H3986" s="2" t="s">
        <v>9880</v>
      </c>
      <c r="I3986" s="2" t="s">
        <v>9897</v>
      </c>
      <c r="J3986" s="2" t="s">
        <v>9904</v>
      </c>
      <c r="K3986" s="2" t="s">
        <v>9909</v>
      </c>
      <c r="L3986" s="2" t="s">
        <v>9927</v>
      </c>
      <c r="M3986" s="2">
        <v>4</v>
      </c>
      <c r="N3986" s="2">
        <v>6904.69</v>
      </c>
      <c r="O3986" s="2">
        <v>27618.76</v>
      </c>
      <c r="P3986" s="2">
        <v>26.06</v>
      </c>
      <c r="Q3986" s="2">
        <v>20421.310000000001</v>
      </c>
      <c r="R3986" s="2">
        <v>2</v>
      </c>
      <c r="S3986" s="2">
        <f t="shared" si="186"/>
        <v>6</v>
      </c>
      <c r="T3986" s="2">
        <f t="shared" si="187"/>
        <v>1</v>
      </c>
      <c r="U3986" s="6">
        <f t="shared" si="188"/>
        <v>36.92953890489914</v>
      </c>
    </row>
    <row r="3987" spans="1:21" x14ac:dyDescent="0.3">
      <c r="A3987" s="2" t="s">
        <v>4002</v>
      </c>
      <c r="B3987" s="2" t="s">
        <v>8919</v>
      </c>
      <c r="C3987" s="3">
        <v>45275</v>
      </c>
      <c r="D3987" s="4">
        <v>10</v>
      </c>
      <c r="E3987" s="3">
        <v>45278</v>
      </c>
      <c r="F3987" s="3">
        <v>45283</v>
      </c>
      <c r="G3987" s="3">
        <v>33341</v>
      </c>
      <c r="H3987" s="2" t="s">
        <v>9879</v>
      </c>
      <c r="I3987" s="2" t="s">
        <v>9883</v>
      </c>
      <c r="J3987" s="2" t="s">
        <v>9903</v>
      </c>
      <c r="K3987" s="2" t="s">
        <v>9908</v>
      </c>
      <c r="L3987" s="2" t="s">
        <v>9915</v>
      </c>
      <c r="M3987" s="2">
        <v>2</v>
      </c>
      <c r="N3987" s="2">
        <v>10925.49</v>
      </c>
      <c r="O3987" s="2">
        <v>21850.98</v>
      </c>
      <c r="P3987" s="2">
        <v>13.24</v>
      </c>
      <c r="Q3987" s="2">
        <v>18957.91</v>
      </c>
      <c r="R3987" s="2">
        <v>5</v>
      </c>
      <c r="S3987" s="2">
        <f t="shared" si="186"/>
        <v>8</v>
      </c>
      <c r="T3987" s="2">
        <f t="shared" si="187"/>
        <v>2</v>
      </c>
      <c r="U3987" s="6">
        <f t="shared" si="188"/>
        <v>32.674188998589564</v>
      </c>
    </row>
    <row r="3988" spans="1:21" x14ac:dyDescent="0.3">
      <c r="A3988" s="2" t="s">
        <v>4003</v>
      </c>
      <c r="B3988" s="2" t="s">
        <v>8920</v>
      </c>
      <c r="C3988" s="3">
        <v>45776</v>
      </c>
      <c r="D3988" s="4">
        <v>8</v>
      </c>
      <c r="E3988" s="3">
        <v>45781</v>
      </c>
      <c r="F3988" s="3">
        <v>45782</v>
      </c>
      <c r="G3988" s="3">
        <v>37118</v>
      </c>
      <c r="H3988" s="2" t="s">
        <v>9881</v>
      </c>
      <c r="I3988" s="2" t="s">
        <v>9891</v>
      </c>
      <c r="J3988" s="2" t="s">
        <v>9903</v>
      </c>
      <c r="K3988" s="2" t="s">
        <v>9908</v>
      </c>
      <c r="L3988" s="2" t="s">
        <v>9921</v>
      </c>
      <c r="M3988" s="2">
        <v>3</v>
      </c>
      <c r="N3988" s="2">
        <v>13518.91</v>
      </c>
      <c r="O3988" s="2">
        <v>40556.730000000003</v>
      </c>
      <c r="P3988" s="2">
        <v>18.82</v>
      </c>
      <c r="Q3988" s="2">
        <v>32923.949999999997</v>
      </c>
      <c r="R3988" s="2">
        <v>3</v>
      </c>
      <c r="S3988" s="2">
        <f t="shared" si="186"/>
        <v>6</v>
      </c>
      <c r="T3988" s="2">
        <f t="shared" si="187"/>
        <v>2</v>
      </c>
      <c r="U3988" s="6">
        <f t="shared" si="188"/>
        <v>23.704961121454385</v>
      </c>
    </row>
    <row r="3989" spans="1:21" x14ac:dyDescent="0.3">
      <c r="A3989" s="2" t="s">
        <v>4004</v>
      </c>
      <c r="B3989" s="2" t="s">
        <v>8921</v>
      </c>
      <c r="C3989" s="3">
        <v>45293</v>
      </c>
      <c r="D3989" s="4">
        <v>9</v>
      </c>
      <c r="E3989" s="3">
        <v>45298</v>
      </c>
      <c r="F3989" s="3">
        <v>45301</v>
      </c>
      <c r="G3989" s="3">
        <v>37779</v>
      </c>
      <c r="H3989" s="2" t="s">
        <v>9879</v>
      </c>
      <c r="I3989" s="2" t="s">
        <v>9886</v>
      </c>
      <c r="J3989" s="2" t="s">
        <v>9904</v>
      </c>
      <c r="K3989" s="2" t="s">
        <v>9912</v>
      </c>
      <c r="L3989" s="2" t="s">
        <v>9933</v>
      </c>
      <c r="M3989" s="2">
        <v>7</v>
      </c>
      <c r="N3989" s="2">
        <v>32261.55</v>
      </c>
      <c r="O3989" s="2">
        <v>225830.85</v>
      </c>
      <c r="P3989" s="2">
        <v>3.29</v>
      </c>
      <c r="Q3989" s="2">
        <v>218401.02</v>
      </c>
      <c r="R3989" s="2">
        <v>1</v>
      </c>
      <c r="S3989" s="2">
        <f t="shared" si="186"/>
        <v>8</v>
      </c>
      <c r="T3989" s="2">
        <f t="shared" si="187"/>
        <v>1</v>
      </c>
      <c r="U3989" s="6">
        <f t="shared" si="188"/>
        <v>20.57093081134893</v>
      </c>
    </row>
    <row r="3990" spans="1:21" x14ac:dyDescent="0.3">
      <c r="A3990" s="2" t="s">
        <v>4005</v>
      </c>
      <c r="B3990" s="2" t="s">
        <v>5688</v>
      </c>
      <c r="C3990" s="3">
        <v>45647</v>
      </c>
      <c r="D3990" s="4">
        <v>3</v>
      </c>
      <c r="E3990" s="3">
        <v>45648</v>
      </c>
      <c r="F3990" s="3">
        <v>45651</v>
      </c>
      <c r="G3990" s="3">
        <v>34018</v>
      </c>
      <c r="H3990" s="2" t="s">
        <v>9882</v>
      </c>
      <c r="I3990" s="2" t="s">
        <v>9888</v>
      </c>
      <c r="J3990" s="2" t="s">
        <v>9906</v>
      </c>
      <c r="K3990" s="2" t="s">
        <v>9911</v>
      </c>
      <c r="L3990" s="2" t="s">
        <v>9919</v>
      </c>
      <c r="M3990" s="2">
        <v>6</v>
      </c>
      <c r="N3990" s="2">
        <v>29024.04</v>
      </c>
      <c r="O3990" s="2">
        <v>174144.24</v>
      </c>
      <c r="P3990" s="2">
        <v>23.63</v>
      </c>
      <c r="Q3990" s="2">
        <v>132993.96</v>
      </c>
      <c r="R3990" s="2">
        <v>1</v>
      </c>
      <c r="S3990" s="2">
        <f t="shared" si="186"/>
        <v>4</v>
      </c>
      <c r="T3990" s="2">
        <f t="shared" si="187"/>
        <v>-1</v>
      </c>
      <c r="U3990" s="6">
        <f t="shared" si="188"/>
        <v>31.838466803559207</v>
      </c>
    </row>
    <row r="3991" spans="1:21" x14ac:dyDescent="0.3">
      <c r="A3991" s="2" t="s">
        <v>4006</v>
      </c>
      <c r="B3991" s="2" t="s">
        <v>8922</v>
      </c>
      <c r="C3991" s="3">
        <v>45549</v>
      </c>
      <c r="D3991" s="4">
        <v>10</v>
      </c>
      <c r="E3991" s="3">
        <v>45553</v>
      </c>
      <c r="F3991" s="3">
        <v>45555</v>
      </c>
      <c r="G3991" s="3">
        <v>30282</v>
      </c>
      <c r="H3991" s="2" t="s">
        <v>9879</v>
      </c>
      <c r="I3991" s="2" t="s">
        <v>9896</v>
      </c>
      <c r="J3991" s="2" t="s">
        <v>9904</v>
      </c>
      <c r="K3991" s="2" t="s">
        <v>9912</v>
      </c>
      <c r="L3991" s="2" t="s">
        <v>9933</v>
      </c>
      <c r="M3991" s="2">
        <v>5</v>
      </c>
      <c r="N3991" s="2">
        <v>24688.61</v>
      </c>
      <c r="O3991" s="2">
        <v>123443.05</v>
      </c>
      <c r="P3991" s="2">
        <v>10.93</v>
      </c>
      <c r="Q3991" s="2">
        <v>109950.72</v>
      </c>
      <c r="R3991" s="2">
        <v>5</v>
      </c>
      <c r="S3991" s="2">
        <f t="shared" si="186"/>
        <v>6</v>
      </c>
      <c r="T3991" s="2">
        <f t="shared" si="187"/>
        <v>4</v>
      </c>
      <c r="U3991" s="6">
        <f t="shared" si="188"/>
        <v>41.798102635935308</v>
      </c>
    </row>
    <row r="3992" spans="1:21" x14ac:dyDescent="0.3">
      <c r="A3992" s="2" t="s">
        <v>4007</v>
      </c>
      <c r="B3992" s="2" t="s">
        <v>8923</v>
      </c>
      <c r="C3992" s="3">
        <v>45512</v>
      </c>
      <c r="D3992" s="4">
        <v>10</v>
      </c>
      <c r="E3992" s="3">
        <v>45516</v>
      </c>
      <c r="F3992" s="3">
        <v>45519</v>
      </c>
      <c r="G3992" s="3">
        <v>25765</v>
      </c>
      <c r="H3992" s="2" t="s">
        <v>9881</v>
      </c>
      <c r="I3992" s="2" t="s">
        <v>9890</v>
      </c>
      <c r="J3992" s="2" t="s">
        <v>9905</v>
      </c>
      <c r="K3992" s="2" t="s">
        <v>9910</v>
      </c>
      <c r="L3992" s="2" t="s">
        <v>9925</v>
      </c>
      <c r="M3992" s="2">
        <v>4</v>
      </c>
      <c r="N3992" s="2">
        <v>40912.129999999997</v>
      </c>
      <c r="O3992" s="2">
        <v>163648.51999999999</v>
      </c>
      <c r="P3992" s="2">
        <v>4.6900000000000004</v>
      </c>
      <c r="Q3992" s="2">
        <v>155973.4</v>
      </c>
      <c r="R3992" s="2">
        <v>2</v>
      </c>
      <c r="S3992" s="2">
        <f t="shared" si="186"/>
        <v>7</v>
      </c>
      <c r="T3992" s="2">
        <f t="shared" si="187"/>
        <v>3</v>
      </c>
      <c r="U3992" s="6">
        <f t="shared" si="188"/>
        <v>54.063666683259498</v>
      </c>
    </row>
    <row r="3993" spans="1:21" x14ac:dyDescent="0.3">
      <c r="A3993" s="2" t="s">
        <v>4008</v>
      </c>
      <c r="B3993" s="2" t="s">
        <v>8924</v>
      </c>
      <c r="C3993" s="3">
        <v>45777</v>
      </c>
      <c r="D3993" s="4">
        <v>9</v>
      </c>
      <c r="E3993" s="3">
        <v>45780</v>
      </c>
      <c r="F3993" s="3">
        <v>45781</v>
      </c>
      <c r="G3993" s="3">
        <v>27932</v>
      </c>
      <c r="H3993" s="2" t="s">
        <v>9882</v>
      </c>
      <c r="I3993" s="2" t="s">
        <v>9902</v>
      </c>
      <c r="J3993" s="2" t="s">
        <v>9905</v>
      </c>
      <c r="K3993" s="2" t="s">
        <v>9910</v>
      </c>
      <c r="L3993" s="2" t="s">
        <v>9935</v>
      </c>
      <c r="M3993" s="2">
        <v>3</v>
      </c>
      <c r="N3993" s="2">
        <v>39507.360000000001</v>
      </c>
      <c r="O3993" s="2">
        <v>118522.08</v>
      </c>
      <c r="P3993" s="2">
        <v>16.579999999999998</v>
      </c>
      <c r="Q3993" s="2">
        <v>98871.12</v>
      </c>
      <c r="R3993" s="2">
        <v>2</v>
      </c>
      <c r="S3993" s="2">
        <f t="shared" si="186"/>
        <v>4</v>
      </c>
      <c r="T3993" s="2">
        <f t="shared" si="187"/>
        <v>5</v>
      </c>
      <c r="U3993" s="6">
        <f t="shared" si="188"/>
        <v>48.855609702677548</v>
      </c>
    </row>
    <row r="3994" spans="1:21" x14ac:dyDescent="0.3">
      <c r="A3994" s="2" t="s">
        <v>4009</v>
      </c>
      <c r="B3994" s="2" t="s">
        <v>8925</v>
      </c>
      <c r="C3994" s="3">
        <v>45345</v>
      </c>
      <c r="D3994" s="4">
        <v>7</v>
      </c>
      <c r="E3994" s="3">
        <v>45347</v>
      </c>
      <c r="F3994" s="3">
        <v>45351</v>
      </c>
      <c r="G3994" s="3">
        <v>29770</v>
      </c>
      <c r="H3994" s="2" t="s">
        <v>9880</v>
      </c>
      <c r="I3994" s="2" t="s">
        <v>9901</v>
      </c>
      <c r="J3994" s="2" t="s">
        <v>9903</v>
      </c>
      <c r="K3994" s="2" t="s">
        <v>9908</v>
      </c>
      <c r="L3994" s="2" t="s">
        <v>9915</v>
      </c>
      <c r="M3994" s="2">
        <v>3</v>
      </c>
      <c r="N3994" s="2">
        <v>9578.2000000000007</v>
      </c>
      <c r="O3994" s="2">
        <v>28734.6</v>
      </c>
      <c r="P3994" s="2">
        <v>28.08</v>
      </c>
      <c r="Q3994" s="2">
        <v>20665.919999999998</v>
      </c>
      <c r="R3994" s="2">
        <v>3</v>
      </c>
      <c r="S3994" s="2">
        <f t="shared" si="186"/>
        <v>6</v>
      </c>
      <c r="T3994" s="2">
        <f t="shared" si="187"/>
        <v>1</v>
      </c>
      <c r="U3994" s="6">
        <f t="shared" si="188"/>
        <v>42.64202600958248</v>
      </c>
    </row>
    <row r="3995" spans="1:21" x14ac:dyDescent="0.3">
      <c r="A3995" s="2" t="s">
        <v>4010</v>
      </c>
      <c r="B3995" s="2" t="s">
        <v>8926</v>
      </c>
      <c r="C3995" s="3">
        <v>45150</v>
      </c>
      <c r="D3995" s="4">
        <v>3</v>
      </c>
      <c r="E3995" s="3">
        <v>45152</v>
      </c>
      <c r="F3995" s="3">
        <v>45156</v>
      </c>
      <c r="G3995" s="3">
        <v>29962</v>
      </c>
      <c r="H3995" s="2" t="s">
        <v>9880</v>
      </c>
      <c r="I3995" s="2" t="s">
        <v>9901</v>
      </c>
      <c r="J3995" s="2" t="s">
        <v>9903</v>
      </c>
      <c r="K3995" s="2" t="s">
        <v>9907</v>
      </c>
      <c r="L3995" s="2" t="s">
        <v>9932</v>
      </c>
      <c r="M3995" s="2">
        <v>1</v>
      </c>
      <c r="N3995" s="2">
        <v>29511.83</v>
      </c>
      <c r="O3995" s="2">
        <v>29511.83</v>
      </c>
      <c r="P3995" s="2">
        <v>9.32</v>
      </c>
      <c r="Q3995" s="2">
        <v>26761.33</v>
      </c>
      <c r="R3995" s="2">
        <v>2</v>
      </c>
      <c r="S3995" s="2">
        <f t="shared" si="186"/>
        <v>6</v>
      </c>
      <c r="T3995" s="2">
        <f t="shared" si="187"/>
        <v>-3</v>
      </c>
      <c r="U3995" s="6">
        <f t="shared" si="188"/>
        <v>41.583833116036509</v>
      </c>
    </row>
    <row r="3996" spans="1:21" x14ac:dyDescent="0.3">
      <c r="A3996" s="2" t="s">
        <v>4011</v>
      </c>
      <c r="B3996" s="2" t="s">
        <v>8927</v>
      </c>
      <c r="C3996" s="3">
        <v>45599</v>
      </c>
      <c r="D3996" s="4">
        <v>3</v>
      </c>
      <c r="E3996" s="3">
        <v>45602</v>
      </c>
      <c r="F3996" s="3">
        <v>45603</v>
      </c>
      <c r="G3996" s="3">
        <v>34970</v>
      </c>
      <c r="H3996" s="2" t="s">
        <v>9881</v>
      </c>
      <c r="I3996" s="2" t="s">
        <v>9899</v>
      </c>
      <c r="J3996" s="2" t="s">
        <v>9903</v>
      </c>
      <c r="K3996" s="2" t="s">
        <v>9907</v>
      </c>
      <c r="L3996" s="2" t="s">
        <v>9914</v>
      </c>
      <c r="M3996" s="2">
        <v>4</v>
      </c>
      <c r="N3996" s="2">
        <v>42999.47</v>
      </c>
      <c r="O3996" s="2">
        <v>171997.88</v>
      </c>
      <c r="P3996" s="2">
        <v>27.82</v>
      </c>
      <c r="Q3996" s="2">
        <v>124148.07</v>
      </c>
      <c r="R3996" s="2">
        <v>1</v>
      </c>
      <c r="S3996" s="2">
        <f t="shared" si="186"/>
        <v>4</v>
      </c>
      <c r="T3996" s="2">
        <f t="shared" si="187"/>
        <v>-1</v>
      </c>
      <c r="U3996" s="6">
        <f t="shared" si="188"/>
        <v>29.099288191275782</v>
      </c>
    </row>
    <row r="3997" spans="1:21" x14ac:dyDescent="0.3">
      <c r="A3997" s="2" t="s">
        <v>4012</v>
      </c>
      <c r="B3997" s="2" t="s">
        <v>8928</v>
      </c>
      <c r="C3997" s="3">
        <v>45370</v>
      </c>
      <c r="D3997" s="4">
        <v>3</v>
      </c>
      <c r="E3997" s="3">
        <v>45374</v>
      </c>
      <c r="F3997" s="3">
        <v>45375</v>
      </c>
      <c r="G3997" s="3">
        <v>28854</v>
      </c>
      <c r="H3997" s="2" t="s">
        <v>9879</v>
      </c>
      <c r="I3997" s="2" t="s">
        <v>9896</v>
      </c>
      <c r="J3997" s="2" t="s">
        <v>9903</v>
      </c>
      <c r="K3997" s="2" t="s">
        <v>9907</v>
      </c>
      <c r="L3997" s="2" t="s">
        <v>9914</v>
      </c>
      <c r="M3997" s="2">
        <v>6</v>
      </c>
      <c r="N3997" s="2">
        <v>43389.72</v>
      </c>
      <c r="O3997" s="2">
        <v>260338.32</v>
      </c>
      <c r="P3997" s="2">
        <v>22.96</v>
      </c>
      <c r="Q3997" s="2">
        <v>200564.64</v>
      </c>
      <c r="R3997" s="2">
        <v>5</v>
      </c>
      <c r="S3997" s="2">
        <f t="shared" si="186"/>
        <v>5</v>
      </c>
      <c r="T3997" s="2">
        <f t="shared" si="187"/>
        <v>-2</v>
      </c>
      <c r="U3997" s="6">
        <f t="shared" si="188"/>
        <v>45.21768509349333</v>
      </c>
    </row>
    <row r="3998" spans="1:21" x14ac:dyDescent="0.3">
      <c r="A3998" s="2" t="s">
        <v>4013</v>
      </c>
      <c r="B3998" s="2" t="s">
        <v>8929</v>
      </c>
      <c r="C3998" s="3">
        <v>45844</v>
      </c>
      <c r="D3998" s="4">
        <v>9</v>
      </c>
      <c r="E3998" s="3">
        <v>45849</v>
      </c>
      <c r="F3998" s="3">
        <v>45852</v>
      </c>
      <c r="G3998" s="3">
        <v>29224</v>
      </c>
      <c r="H3998" s="2" t="s">
        <v>9882</v>
      </c>
      <c r="I3998" s="2" t="s">
        <v>9887</v>
      </c>
      <c r="J3998" s="2" t="s">
        <v>9905</v>
      </c>
      <c r="K3998" s="2" t="s">
        <v>9910</v>
      </c>
      <c r="L3998" s="2" t="s">
        <v>9924</v>
      </c>
      <c r="M3998" s="2">
        <v>2</v>
      </c>
      <c r="N3998" s="2">
        <v>35313.46</v>
      </c>
      <c r="O3998" s="2">
        <v>70626.92</v>
      </c>
      <c r="P3998" s="2">
        <v>22.77</v>
      </c>
      <c r="Q3998" s="2">
        <v>54545.17</v>
      </c>
      <c r="R3998" s="2">
        <v>1</v>
      </c>
      <c r="S3998" s="2">
        <f t="shared" si="186"/>
        <v>8</v>
      </c>
      <c r="T3998" s="2">
        <f t="shared" si="187"/>
        <v>1</v>
      </c>
      <c r="U3998" s="6">
        <f t="shared" si="188"/>
        <v>45.501725985001791</v>
      </c>
    </row>
    <row r="3999" spans="1:21" x14ac:dyDescent="0.3">
      <c r="A3999" s="2" t="s">
        <v>4014</v>
      </c>
      <c r="B3999" s="2" t="s">
        <v>8930</v>
      </c>
      <c r="C3999" s="3">
        <v>45155</v>
      </c>
      <c r="D3999" s="4">
        <v>3</v>
      </c>
      <c r="E3999" s="3">
        <v>45158</v>
      </c>
      <c r="F3999" s="3">
        <v>45160</v>
      </c>
      <c r="G3999" s="3">
        <v>30092</v>
      </c>
      <c r="H3999" s="2" t="s">
        <v>9880</v>
      </c>
      <c r="I3999" s="2" t="s">
        <v>9892</v>
      </c>
      <c r="J3999" s="2" t="s">
        <v>9904</v>
      </c>
      <c r="K3999" s="2" t="s">
        <v>9909</v>
      </c>
      <c r="L3999" s="2" t="s">
        <v>9927</v>
      </c>
      <c r="M3999" s="2">
        <v>6</v>
      </c>
      <c r="N3999" s="2">
        <v>36237.480000000003</v>
      </c>
      <c r="O3999" s="2">
        <v>217424.88</v>
      </c>
      <c r="P3999" s="2">
        <v>18.920000000000002</v>
      </c>
      <c r="Q3999" s="2">
        <v>176288.09</v>
      </c>
      <c r="R3999" s="2">
        <v>2</v>
      </c>
      <c r="S3999" s="2">
        <f t="shared" si="186"/>
        <v>5</v>
      </c>
      <c r="T3999" s="2">
        <f t="shared" si="187"/>
        <v>-2</v>
      </c>
      <c r="U3999" s="6">
        <f t="shared" si="188"/>
        <v>41.241590612777053</v>
      </c>
    </row>
    <row r="4000" spans="1:21" x14ac:dyDescent="0.3">
      <c r="A4000" s="2" t="s">
        <v>4015</v>
      </c>
      <c r="B4000" s="2" t="s">
        <v>8931</v>
      </c>
      <c r="C4000" s="3">
        <v>45226</v>
      </c>
      <c r="D4000" s="4">
        <v>10</v>
      </c>
      <c r="E4000" s="3">
        <v>45229</v>
      </c>
      <c r="F4000" s="3">
        <v>45232</v>
      </c>
      <c r="G4000" s="3">
        <v>34783</v>
      </c>
      <c r="H4000" s="2" t="s">
        <v>9880</v>
      </c>
      <c r="I4000" s="2" t="s">
        <v>9884</v>
      </c>
      <c r="J4000" s="2" t="s">
        <v>9903</v>
      </c>
      <c r="K4000" s="2" t="s">
        <v>9908</v>
      </c>
      <c r="L4000" s="2" t="s">
        <v>9921</v>
      </c>
      <c r="M4000" s="2">
        <v>4</v>
      </c>
      <c r="N4000" s="2">
        <v>20209.509999999998</v>
      </c>
      <c r="O4000" s="2">
        <v>80838.039999999994</v>
      </c>
      <c r="P4000" s="2">
        <v>15.76</v>
      </c>
      <c r="Q4000" s="2">
        <v>68097.960000000006</v>
      </c>
      <c r="R4000" s="2">
        <v>5</v>
      </c>
      <c r="S4000" s="2">
        <f t="shared" si="186"/>
        <v>6</v>
      </c>
      <c r="T4000" s="2">
        <f t="shared" si="187"/>
        <v>4</v>
      </c>
      <c r="U4000" s="6">
        <f t="shared" si="188"/>
        <v>28.592050604229609</v>
      </c>
    </row>
    <row r="4001" spans="1:21" x14ac:dyDescent="0.3">
      <c r="A4001" s="2" t="s">
        <v>4016</v>
      </c>
      <c r="B4001" s="2" t="s">
        <v>8932</v>
      </c>
      <c r="C4001" s="3">
        <v>45232</v>
      </c>
      <c r="D4001" s="4">
        <v>7</v>
      </c>
      <c r="E4001" s="3">
        <v>45233</v>
      </c>
      <c r="F4001" s="3">
        <v>45238</v>
      </c>
      <c r="G4001" s="3">
        <v>23415</v>
      </c>
      <c r="H4001" s="2" t="s">
        <v>9880</v>
      </c>
      <c r="I4001" s="2" t="s">
        <v>9897</v>
      </c>
      <c r="J4001" s="2" t="s">
        <v>9904</v>
      </c>
      <c r="K4001" s="2" t="s">
        <v>9912</v>
      </c>
      <c r="L4001" s="2" t="s">
        <v>9933</v>
      </c>
      <c r="M4001" s="2">
        <v>8</v>
      </c>
      <c r="N4001" s="2">
        <v>14018.61</v>
      </c>
      <c r="O4001" s="2">
        <v>112148.88</v>
      </c>
      <c r="P4001" s="2">
        <v>18.8</v>
      </c>
      <c r="Q4001" s="2">
        <v>91064.89</v>
      </c>
      <c r="R4001" s="2">
        <v>4</v>
      </c>
      <c r="S4001" s="2">
        <f t="shared" si="186"/>
        <v>6</v>
      </c>
      <c r="T4001" s="2">
        <f t="shared" si="187"/>
        <v>1</v>
      </c>
      <c r="U4001" s="6">
        <f t="shared" si="188"/>
        <v>59.731690622861052</v>
      </c>
    </row>
    <row r="4002" spans="1:21" x14ac:dyDescent="0.3">
      <c r="A4002" s="2" t="s">
        <v>4017</v>
      </c>
      <c r="B4002" s="2" t="s">
        <v>8933</v>
      </c>
      <c r="C4002" s="3">
        <v>45500</v>
      </c>
      <c r="D4002" s="4">
        <v>5</v>
      </c>
      <c r="E4002" s="3">
        <v>45503</v>
      </c>
      <c r="F4002" s="3">
        <v>45504</v>
      </c>
      <c r="G4002" s="3">
        <v>29889</v>
      </c>
      <c r="H4002" s="2" t="s">
        <v>9880</v>
      </c>
      <c r="I4002" s="2" t="s">
        <v>9884</v>
      </c>
      <c r="J4002" s="2" t="s">
        <v>9903</v>
      </c>
      <c r="K4002" s="2" t="s">
        <v>9907</v>
      </c>
      <c r="L4002" s="2" t="s">
        <v>9931</v>
      </c>
      <c r="M4002" s="2">
        <v>6</v>
      </c>
      <c r="N4002" s="2">
        <v>1386.66</v>
      </c>
      <c r="O4002" s="2">
        <v>8319.9600000000009</v>
      </c>
      <c r="P4002" s="2">
        <v>14.55</v>
      </c>
      <c r="Q4002" s="2">
        <v>7109.41</v>
      </c>
      <c r="R4002" s="2">
        <v>4</v>
      </c>
      <c r="S4002" s="2">
        <f t="shared" si="186"/>
        <v>4</v>
      </c>
      <c r="T4002" s="2">
        <f t="shared" si="187"/>
        <v>1</v>
      </c>
      <c r="U4002" s="6">
        <f t="shared" si="188"/>
        <v>42.740588637919231</v>
      </c>
    </row>
    <row r="4003" spans="1:21" x14ac:dyDescent="0.3">
      <c r="A4003" s="2" t="s">
        <v>4018</v>
      </c>
      <c r="B4003" s="2" t="s">
        <v>8934</v>
      </c>
      <c r="C4003" s="3">
        <v>45513</v>
      </c>
      <c r="D4003" s="4">
        <v>3</v>
      </c>
      <c r="E4003" s="3">
        <v>45518</v>
      </c>
      <c r="F4003" s="3">
        <v>45523</v>
      </c>
      <c r="G4003" s="3">
        <v>29619</v>
      </c>
      <c r="H4003" s="2" t="s">
        <v>9882</v>
      </c>
      <c r="I4003" s="2" t="s">
        <v>9887</v>
      </c>
      <c r="J4003" s="2" t="s">
        <v>9906</v>
      </c>
      <c r="K4003" s="2" t="s">
        <v>9911</v>
      </c>
      <c r="L4003" s="2" t="s">
        <v>9926</v>
      </c>
      <c r="M4003" s="2">
        <v>10</v>
      </c>
      <c r="N4003" s="2">
        <v>48168.639999999999</v>
      </c>
      <c r="O4003" s="2">
        <v>481686.4</v>
      </c>
      <c r="P4003" s="2">
        <v>10.53</v>
      </c>
      <c r="Q4003" s="2">
        <v>430964.82</v>
      </c>
      <c r="R4003" s="2">
        <v>4</v>
      </c>
      <c r="S4003" s="2">
        <f t="shared" si="186"/>
        <v>10</v>
      </c>
      <c r="T4003" s="2">
        <f t="shared" si="187"/>
        <v>-7</v>
      </c>
      <c r="U4003" s="6">
        <f t="shared" si="188"/>
        <v>43.515400410677621</v>
      </c>
    </row>
    <row r="4004" spans="1:21" x14ac:dyDescent="0.3">
      <c r="A4004" s="2" t="s">
        <v>4019</v>
      </c>
      <c r="B4004" s="2" t="s">
        <v>8935</v>
      </c>
      <c r="C4004" s="3">
        <v>45682</v>
      </c>
      <c r="D4004" s="4">
        <v>6</v>
      </c>
      <c r="E4004" s="3">
        <v>45687</v>
      </c>
      <c r="F4004" s="3">
        <v>45688</v>
      </c>
      <c r="G4004" s="3">
        <v>32402</v>
      </c>
      <c r="H4004" s="2" t="s">
        <v>9881</v>
      </c>
      <c r="I4004" s="2" t="s">
        <v>9899</v>
      </c>
      <c r="J4004" s="2" t="s">
        <v>9906</v>
      </c>
      <c r="K4004" s="2" t="s">
        <v>9911</v>
      </c>
      <c r="L4004" s="2" t="s">
        <v>9926</v>
      </c>
      <c r="M4004" s="2">
        <v>2</v>
      </c>
      <c r="N4004" s="2">
        <v>37408.400000000001</v>
      </c>
      <c r="O4004" s="2">
        <v>74816.800000000003</v>
      </c>
      <c r="P4004" s="2">
        <v>23.77</v>
      </c>
      <c r="Q4004" s="2">
        <v>57032.85</v>
      </c>
      <c r="R4004" s="2">
        <v>4</v>
      </c>
      <c r="S4004" s="2">
        <f t="shared" si="186"/>
        <v>6</v>
      </c>
      <c r="T4004" s="2">
        <f t="shared" si="187"/>
        <v>0</v>
      </c>
      <c r="U4004" s="6">
        <f t="shared" si="188"/>
        <v>36.357348703170032</v>
      </c>
    </row>
    <row r="4005" spans="1:21" x14ac:dyDescent="0.3">
      <c r="A4005" s="2" t="s">
        <v>4020</v>
      </c>
      <c r="B4005" s="2" t="s">
        <v>8936</v>
      </c>
      <c r="C4005" s="3">
        <v>45263</v>
      </c>
      <c r="D4005" s="4">
        <v>5</v>
      </c>
      <c r="E4005" s="3">
        <v>45265</v>
      </c>
      <c r="F4005" s="3">
        <v>45270</v>
      </c>
      <c r="G4005" s="3">
        <v>26052</v>
      </c>
      <c r="H4005" s="2" t="s">
        <v>9881</v>
      </c>
      <c r="I4005" s="2" t="s">
        <v>9899</v>
      </c>
      <c r="J4005" s="2" t="s">
        <v>9903</v>
      </c>
      <c r="K4005" s="2" t="s">
        <v>9908</v>
      </c>
      <c r="L4005" s="2" t="s">
        <v>9915</v>
      </c>
      <c r="M4005" s="2">
        <v>3</v>
      </c>
      <c r="N4005" s="2">
        <v>14096.92</v>
      </c>
      <c r="O4005" s="2">
        <v>42290.76</v>
      </c>
      <c r="P4005" s="2">
        <v>0.9</v>
      </c>
      <c r="Q4005" s="2">
        <v>41910.14</v>
      </c>
      <c r="R4005" s="2">
        <v>1</v>
      </c>
      <c r="S4005" s="2">
        <f t="shared" si="186"/>
        <v>7</v>
      </c>
      <c r="T4005" s="2">
        <f t="shared" si="187"/>
        <v>-2</v>
      </c>
      <c r="U4005" s="6">
        <f t="shared" si="188"/>
        <v>52.597530736646341</v>
      </c>
    </row>
    <row r="4006" spans="1:21" x14ac:dyDescent="0.3">
      <c r="A4006" s="2" t="s">
        <v>4021</v>
      </c>
      <c r="B4006" s="2" t="s">
        <v>8937</v>
      </c>
      <c r="C4006" s="3">
        <v>45811</v>
      </c>
      <c r="D4006" s="4">
        <v>9</v>
      </c>
      <c r="E4006" s="3">
        <v>45814</v>
      </c>
      <c r="F4006" s="3">
        <v>45819</v>
      </c>
      <c r="G4006" s="3">
        <v>39031</v>
      </c>
      <c r="H4006" s="2" t="s">
        <v>9879</v>
      </c>
      <c r="I4006" s="2" t="s">
        <v>9896</v>
      </c>
      <c r="J4006" s="2" t="s">
        <v>9906</v>
      </c>
      <c r="K4006" s="2" t="s">
        <v>9911</v>
      </c>
      <c r="L4006" s="2" t="s">
        <v>9922</v>
      </c>
      <c r="M4006" s="2">
        <v>4</v>
      </c>
      <c r="N4006" s="2">
        <v>906.48</v>
      </c>
      <c r="O4006" s="2">
        <v>3625.92</v>
      </c>
      <c r="P4006" s="2">
        <v>25.19</v>
      </c>
      <c r="Q4006" s="2">
        <v>2712.55</v>
      </c>
      <c r="R4006" s="2">
        <v>4</v>
      </c>
      <c r="S4006" s="2">
        <f t="shared" si="186"/>
        <v>8</v>
      </c>
      <c r="T4006" s="2">
        <f t="shared" si="187"/>
        <v>1</v>
      </c>
      <c r="U4006" s="6">
        <f t="shared" si="188"/>
        <v>18.562628336755647</v>
      </c>
    </row>
    <row r="4007" spans="1:21" x14ac:dyDescent="0.3">
      <c r="A4007" s="2" t="s">
        <v>4022</v>
      </c>
      <c r="B4007" s="2" t="s">
        <v>8938</v>
      </c>
      <c r="C4007" s="3">
        <v>45464</v>
      </c>
      <c r="D4007" s="4">
        <v>10</v>
      </c>
      <c r="E4007" s="3">
        <v>45468</v>
      </c>
      <c r="F4007" s="3">
        <v>45472</v>
      </c>
      <c r="G4007" s="3">
        <v>25401</v>
      </c>
      <c r="H4007" s="2" t="s">
        <v>9882</v>
      </c>
      <c r="I4007" s="2" t="s">
        <v>9888</v>
      </c>
      <c r="J4007" s="2" t="s">
        <v>9903</v>
      </c>
      <c r="K4007" s="2" t="s">
        <v>9908</v>
      </c>
      <c r="L4007" s="2" t="s">
        <v>9921</v>
      </c>
      <c r="M4007" s="2">
        <v>2</v>
      </c>
      <c r="N4007" s="2">
        <v>13961.35</v>
      </c>
      <c r="O4007" s="2">
        <v>27922.7</v>
      </c>
      <c r="P4007" s="2">
        <v>11.68</v>
      </c>
      <c r="Q4007" s="2">
        <v>24661.33</v>
      </c>
      <c r="R4007" s="2">
        <v>1</v>
      </c>
      <c r="S4007" s="2">
        <f t="shared" si="186"/>
        <v>8</v>
      </c>
      <c r="T4007" s="2">
        <f t="shared" si="187"/>
        <v>2</v>
      </c>
      <c r="U4007" s="6">
        <f t="shared" si="188"/>
        <v>54.92950034223135</v>
      </c>
    </row>
    <row r="4008" spans="1:21" x14ac:dyDescent="0.3">
      <c r="A4008" s="2" t="s">
        <v>4023</v>
      </c>
      <c r="B4008" s="2" t="s">
        <v>8939</v>
      </c>
      <c r="C4008" s="3">
        <v>45688</v>
      </c>
      <c r="D4008" s="4">
        <v>5</v>
      </c>
      <c r="E4008" s="3">
        <v>45689</v>
      </c>
      <c r="F4008" s="3">
        <v>45694</v>
      </c>
      <c r="G4008" s="3">
        <v>35196</v>
      </c>
      <c r="H4008" s="2" t="s">
        <v>9879</v>
      </c>
      <c r="I4008" s="2" t="s">
        <v>9896</v>
      </c>
      <c r="J4008" s="2" t="s">
        <v>9904</v>
      </c>
      <c r="K4008" s="2" t="s">
        <v>9912</v>
      </c>
      <c r="L4008" s="2" t="s">
        <v>9920</v>
      </c>
      <c r="M4008" s="2">
        <v>1</v>
      </c>
      <c r="N4008" s="2">
        <v>13024.89</v>
      </c>
      <c r="O4008" s="2">
        <v>13024.89</v>
      </c>
      <c r="P4008" s="2">
        <v>26.95</v>
      </c>
      <c r="Q4008" s="2">
        <v>9514.68</v>
      </c>
      <c r="R4008" s="2">
        <v>1</v>
      </c>
      <c r="S4008" s="2">
        <f t="shared" si="186"/>
        <v>6</v>
      </c>
      <c r="T4008" s="2">
        <f t="shared" si="187"/>
        <v>-1</v>
      </c>
      <c r="U4008" s="6">
        <f t="shared" si="188"/>
        <v>28.724219748129222</v>
      </c>
    </row>
    <row r="4009" spans="1:21" x14ac:dyDescent="0.3">
      <c r="A4009" s="2" t="s">
        <v>4024</v>
      </c>
      <c r="B4009" s="2" t="s">
        <v>8940</v>
      </c>
      <c r="C4009" s="3">
        <v>45266</v>
      </c>
      <c r="D4009" s="4">
        <v>4</v>
      </c>
      <c r="E4009" s="3">
        <v>45271</v>
      </c>
      <c r="F4009" s="3">
        <v>45273</v>
      </c>
      <c r="G4009" s="3">
        <v>37150</v>
      </c>
      <c r="H4009" s="2" t="s">
        <v>9882</v>
      </c>
      <c r="I4009" s="2" t="s">
        <v>9902</v>
      </c>
      <c r="J4009" s="2" t="s">
        <v>9906</v>
      </c>
      <c r="K4009" s="2" t="s">
        <v>9911</v>
      </c>
      <c r="L4009" s="2" t="s">
        <v>9919</v>
      </c>
      <c r="M4009" s="2">
        <v>3</v>
      </c>
      <c r="N4009" s="2">
        <v>30676.18</v>
      </c>
      <c r="O4009" s="2">
        <v>92028.540000000008</v>
      </c>
      <c r="P4009" s="2">
        <v>18.02</v>
      </c>
      <c r="Q4009" s="2">
        <v>75445</v>
      </c>
      <c r="R4009" s="2">
        <v>1</v>
      </c>
      <c r="S4009" s="2">
        <f t="shared" si="186"/>
        <v>7</v>
      </c>
      <c r="T4009" s="2">
        <f t="shared" si="187"/>
        <v>-3</v>
      </c>
      <c r="U4009" s="6">
        <f t="shared" si="188"/>
        <v>22.222380952380952</v>
      </c>
    </row>
    <row r="4010" spans="1:21" x14ac:dyDescent="0.3">
      <c r="A4010" s="2" t="s">
        <v>4025</v>
      </c>
      <c r="B4010" s="2" t="s">
        <v>8941</v>
      </c>
      <c r="C4010" s="3">
        <v>45467</v>
      </c>
      <c r="D4010" s="4">
        <v>3</v>
      </c>
      <c r="E4010" s="3">
        <v>45472</v>
      </c>
      <c r="F4010" s="3">
        <v>45475</v>
      </c>
      <c r="G4010" s="3">
        <v>25244</v>
      </c>
      <c r="H4010" s="2" t="s">
        <v>9882</v>
      </c>
      <c r="I4010" s="2" t="s">
        <v>9902</v>
      </c>
      <c r="J4010" s="2" t="s">
        <v>9903</v>
      </c>
      <c r="K4010" s="2" t="s">
        <v>9908</v>
      </c>
      <c r="L4010" s="2" t="s">
        <v>9918</v>
      </c>
      <c r="M4010" s="2">
        <v>1</v>
      </c>
      <c r="N4010" s="2">
        <v>29798.71</v>
      </c>
      <c r="O4010" s="2">
        <v>29798.71</v>
      </c>
      <c r="P4010" s="2">
        <v>3.82</v>
      </c>
      <c r="Q4010" s="2">
        <v>28660.400000000001</v>
      </c>
      <c r="R4010" s="2">
        <v>2</v>
      </c>
      <c r="S4010" s="2">
        <f t="shared" si="186"/>
        <v>8</v>
      </c>
      <c r="T4010" s="2">
        <f t="shared" si="187"/>
        <v>-5</v>
      </c>
      <c r="U4010" s="6">
        <f t="shared" si="188"/>
        <v>55.367556468172488</v>
      </c>
    </row>
    <row r="4011" spans="1:21" x14ac:dyDescent="0.3">
      <c r="A4011" s="2" t="s">
        <v>4026</v>
      </c>
      <c r="B4011" s="2" t="s">
        <v>8942</v>
      </c>
      <c r="C4011" s="3">
        <v>45797</v>
      </c>
      <c r="D4011" s="4">
        <v>5</v>
      </c>
      <c r="E4011" s="3">
        <v>45801</v>
      </c>
      <c r="F4011" s="3">
        <v>45805</v>
      </c>
      <c r="G4011" s="3">
        <v>22573</v>
      </c>
      <c r="H4011" s="2" t="s">
        <v>9882</v>
      </c>
      <c r="I4011" s="2" t="s">
        <v>9888</v>
      </c>
      <c r="J4011" s="2" t="s">
        <v>9906</v>
      </c>
      <c r="K4011" s="2" t="s">
        <v>9911</v>
      </c>
      <c r="L4011" s="2" t="s">
        <v>9936</v>
      </c>
      <c r="M4011" s="2">
        <v>4</v>
      </c>
      <c r="N4011" s="2">
        <v>21766.39</v>
      </c>
      <c r="O4011" s="2">
        <v>87065.56</v>
      </c>
      <c r="P4011" s="2">
        <v>16.350000000000001</v>
      </c>
      <c r="Q4011" s="2">
        <v>72830.34</v>
      </c>
      <c r="R4011" s="2">
        <v>4</v>
      </c>
      <c r="S4011" s="2">
        <f t="shared" si="186"/>
        <v>8</v>
      </c>
      <c r="T4011" s="2">
        <f t="shared" si="187"/>
        <v>-3</v>
      </c>
      <c r="U4011" s="6">
        <f t="shared" si="188"/>
        <v>63.584516237732196</v>
      </c>
    </row>
    <row r="4012" spans="1:21" x14ac:dyDescent="0.3">
      <c r="A4012" s="2" t="s">
        <v>4027</v>
      </c>
      <c r="B4012" s="2" t="s">
        <v>8943</v>
      </c>
      <c r="C4012" s="3">
        <v>45613</v>
      </c>
      <c r="D4012" s="4">
        <v>10</v>
      </c>
      <c r="E4012" s="3">
        <v>45615</v>
      </c>
      <c r="F4012" s="3">
        <v>45616</v>
      </c>
      <c r="G4012" s="3">
        <v>34635</v>
      </c>
      <c r="H4012" s="2" t="s">
        <v>9879</v>
      </c>
      <c r="I4012" s="2" t="s">
        <v>9900</v>
      </c>
      <c r="J4012" s="2" t="s">
        <v>9903</v>
      </c>
      <c r="K4012" s="2" t="s">
        <v>9908</v>
      </c>
      <c r="L4012" s="2" t="s">
        <v>9918</v>
      </c>
      <c r="M4012" s="2">
        <v>4</v>
      </c>
      <c r="N4012" s="2">
        <v>31055.08</v>
      </c>
      <c r="O4012" s="2">
        <v>124220.32</v>
      </c>
      <c r="P4012" s="2">
        <v>9.14</v>
      </c>
      <c r="Q4012" s="2">
        <v>112866.58</v>
      </c>
      <c r="R4012" s="2">
        <v>4</v>
      </c>
      <c r="S4012" s="2">
        <f t="shared" si="186"/>
        <v>3</v>
      </c>
      <c r="T4012" s="2">
        <f t="shared" si="187"/>
        <v>7</v>
      </c>
      <c r="U4012" s="6">
        <f t="shared" si="188"/>
        <v>30.055462333303897</v>
      </c>
    </row>
    <row r="4013" spans="1:21" x14ac:dyDescent="0.3">
      <c r="A4013" s="2" t="s">
        <v>4028</v>
      </c>
      <c r="B4013" s="2" t="s">
        <v>6963</v>
      </c>
      <c r="C4013" s="3">
        <v>45876</v>
      </c>
      <c r="D4013" s="4">
        <v>10</v>
      </c>
      <c r="E4013" s="3">
        <v>45877</v>
      </c>
      <c r="F4013" s="3">
        <v>45880</v>
      </c>
      <c r="G4013" s="3">
        <v>33047</v>
      </c>
      <c r="H4013" s="2" t="s">
        <v>9881</v>
      </c>
      <c r="I4013" s="2" t="s">
        <v>9894</v>
      </c>
      <c r="J4013" s="2" t="s">
        <v>9904</v>
      </c>
      <c r="K4013" s="2" t="s">
        <v>9909</v>
      </c>
      <c r="L4013" s="2" t="s">
        <v>9929</v>
      </c>
      <c r="M4013" s="2">
        <v>7</v>
      </c>
      <c r="N4013" s="2">
        <v>25585.63</v>
      </c>
      <c r="O4013" s="2">
        <v>179099.41</v>
      </c>
      <c r="P4013" s="2">
        <v>9.42</v>
      </c>
      <c r="Q4013" s="2">
        <v>162228.25</v>
      </c>
      <c r="R4013" s="2">
        <v>1</v>
      </c>
      <c r="S4013" s="2">
        <f t="shared" si="186"/>
        <v>4</v>
      </c>
      <c r="T4013" s="2">
        <f t="shared" si="187"/>
        <v>6</v>
      </c>
      <c r="U4013" s="6">
        <f t="shared" si="188"/>
        <v>35.123887748117724</v>
      </c>
    </row>
    <row r="4014" spans="1:21" x14ac:dyDescent="0.3">
      <c r="A4014" s="2" t="s">
        <v>4029</v>
      </c>
      <c r="B4014" s="2" t="s">
        <v>8944</v>
      </c>
      <c r="C4014" s="3">
        <v>45404</v>
      </c>
      <c r="D4014" s="4">
        <v>4</v>
      </c>
      <c r="E4014" s="3">
        <v>45407</v>
      </c>
      <c r="F4014" s="3">
        <v>45409</v>
      </c>
      <c r="G4014" s="3">
        <v>37872</v>
      </c>
      <c r="H4014" s="2" t="s">
        <v>9880</v>
      </c>
      <c r="I4014" s="2" t="s">
        <v>9897</v>
      </c>
      <c r="J4014" s="2" t="s">
        <v>9904</v>
      </c>
      <c r="K4014" s="2" t="s">
        <v>9909</v>
      </c>
      <c r="L4014" s="2" t="s">
        <v>9929</v>
      </c>
      <c r="M4014" s="2">
        <v>9</v>
      </c>
      <c r="N4014" s="2">
        <v>10440.469999999999</v>
      </c>
      <c r="O4014" s="2">
        <v>93964.23</v>
      </c>
      <c r="P4014" s="2">
        <v>15.4</v>
      </c>
      <c r="Q4014" s="2">
        <v>79493.740000000005</v>
      </c>
      <c r="R4014" s="2">
        <v>1</v>
      </c>
      <c r="S4014" s="2">
        <f t="shared" si="186"/>
        <v>5</v>
      </c>
      <c r="T4014" s="2">
        <f t="shared" si="187"/>
        <v>-1</v>
      </c>
      <c r="U4014" s="6">
        <f t="shared" si="188"/>
        <v>20.620209059233449</v>
      </c>
    </row>
    <row r="4015" spans="1:21" x14ac:dyDescent="0.3">
      <c r="A4015" s="2" t="s">
        <v>4030</v>
      </c>
      <c r="B4015" s="2" t="s">
        <v>8945</v>
      </c>
      <c r="C4015" s="3">
        <v>45589</v>
      </c>
      <c r="D4015" s="4">
        <v>8</v>
      </c>
      <c r="E4015" s="3">
        <v>45590</v>
      </c>
      <c r="F4015" s="3">
        <v>45592</v>
      </c>
      <c r="G4015" s="3">
        <v>38567</v>
      </c>
      <c r="H4015" s="2" t="s">
        <v>9879</v>
      </c>
      <c r="I4015" s="2" t="s">
        <v>9896</v>
      </c>
      <c r="J4015" s="2" t="s">
        <v>9906</v>
      </c>
      <c r="K4015" s="2" t="s">
        <v>9911</v>
      </c>
      <c r="L4015" s="2" t="s">
        <v>9922</v>
      </c>
      <c r="M4015" s="2">
        <v>4</v>
      </c>
      <c r="N4015" s="2">
        <v>42303.27</v>
      </c>
      <c r="O4015" s="2">
        <v>169213.08</v>
      </c>
      <c r="P4015" s="2">
        <v>15.46</v>
      </c>
      <c r="Q4015" s="2">
        <v>143052.74</v>
      </c>
      <c r="R4015" s="2">
        <v>3</v>
      </c>
      <c r="S4015" s="2">
        <f t="shared" si="186"/>
        <v>3</v>
      </c>
      <c r="T4015" s="2">
        <f t="shared" si="187"/>
        <v>5</v>
      </c>
      <c r="U4015" s="6">
        <f t="shared" si="188"/>
        <v>19.225188227241617</v>
      </c>
    </row>
    <row r="4016" spans="1:21" x14ac:dyDescent="0.3">
      <c r="A4016" s="2" t="s">
        <v>4031</v>
      </c>
      <c r="B4016" s="2" t="s">
        <v>8946</v>
      </c>
      <c r="C4016" s="3">
        <v>45790</v>
      </c>
      <c r="D4016" s="4">
        <v>5</v>
      </c>
      <c r="E4016" s="3">
        <v>45794</v>
      </c>
      <c r="F4016" s="3">
        <v>45798</v>
      </c>
      <c r="G4016" s="3">
        <v>38915</v>
      </c>
      <c r="H4016" s="2" t="s">
        <v>9880</v>
      </c>
      <c r="I4016" s="2" t="s">
        <v>9889</v>
      </c>
      <c r="J4016" s="2" t="s">
        <v>9903</v>
      </c>
      <c r="K4016" s="2" t="s">
        <v>9907</v>
      </c>
      <c r="L4016" s="2" t="s">
        <v>9913</v>
      </c>
      <c r="M4016" s="2">
        <v>5</v>
      </c>
      <c r="N4016" s="2">
        <v>33282.269999999997</v>
      </c>
      <c r="O4016" s="2">
        <v>166411.35</v>
      </c>
      <c r="P4016" s="2">
        <v>5</v>
      </c>
      <c r="Q4016" s="2">
        <v>158090.78</v>
      </c>
      <c r="R4016" s="2">
        <v>2</v>
      </c>
      <c r="S4016" s="2">
        <f t="shared" si="186"/>
        <v>8</v>
      </c>
      <c r="T4016" s="2">
        <f t="shared" si="187"/>
        <v>-3</v>
      </c>
      <c r="U4016" s="6">
        <f t="shared" si="188"/>
        <v>18.822724161533195</v>
      </c>
    </row>
    <row r="4017" spans="1:21" x14ac:dyDescent="0.3">
      <c r="A4017" s="2" t="s">
        <v>4032</v>
      </c>
      <c r="B4017" s="2" t="s">
        <v>8947</v>
      </c>
      <c r="C4017" s="3">
        <v>45613</v>
      </c>
      <c r="D4017" s="4">
        <v>4</v>
      </c>
      <c r="E4017" s="3">
        <v>45616</v>
      </c>
      <c r="F4017" s="3">
        <v>45621</v>
      </c>
      <c r="G4017" s="3">
        <v>24209</v>
      </c>
      <c r="H4017" s="2" t="s">
        <v>9881</v>
      </c>
      <c r="I4017" s="2" t="s">
        <v>9899</v>
      </c>
      <c r="J4017" s="2" t="s">
        <v>9904</v>
      </c>
      <c r="K4017" s="2" t="s">
        <v>9912</v>
      </c>
      <c r="L4017" s="2" t="s">
        <v>9920</v>
      </c>
      <c r="M4017" s="2">
        <v>5</v>
      </c>
      <c r="N4017" s="2">
        <v>6233.15</v>
      </c>
      <c r="O4017" s="2">
        <v>31165.75</v>
      </c>
      <c r="P4017" s="2">
        <v>10.220000000000001</v>
      </c>
      <c r="Q4017" s="2">
        <v>27980.61</v>
      </c>
      <c r="R4017" s="2">
        <v>3</v>
      </c>
      <c r="S4017" s="2">
        <f t="shared" si="186"/>
        <v>8</v>
      </c>
      <c r="T4017" s="2">
        <f t="shared" si="187"/>
        <v>-4</v>
      </c>
      <c r="U4017" s="6">
        <f t="shared" si="188"/>
        <v>58.600278422273782</v>
      </c>
    </row>
    <row r="4018" spans="1:21" x14ac:dyDescent="0.3">
      <c r="A4018" s="2" t="s">
        <v>4033</v>
      </c>
      <c r="B4018" s="2" t="s">
        <v>8948</v>
      </c>
      <c r="C4018" s="3">
        <v>45307</v>
      </c>
      <c r="D4018" s="4">
        <v>3</v>
      </c>
      <c r="E4018" s="3">
        <v>45312</v>
      </c>
      <c r="F4018" s="3">
        <v>45314</v>
      </c>
      <c r="G4018" s="3">
        <v>28921</v>
      </c>
      <c r="H4018" s="2" t="s">
        <v>9880</v>
      </c>
      <c r="I4018" s="2" t="s">
        <v>9884</v>
      </c>
      <c r="J4018" s="2" t="s">
        <v>9906</v>
      </c>
      <c r="K4018" s="2" t="s">
        <v>9911</v>
      </c>
      <c r="L4018" s="2" t="s">
        <v>9922</v>
      </c>
      <c r="M4018" s="2">
        <v>6</v>
      </c>
      <c r="N4018" s="2">
        <v>43492.59</v>
      </c>
      <c r="O4018" s="2">
        <v>260955.54</v>
      </c>
      <c r="P4018" s="2">
        <v>1.81</v>
      </c>
      <c r="Q4018" s="2">
        <v>256232.24</v>
      </c>
      <c r="R4018" s="2">
        <v>4</v>
      </c>
      <c r="S4018" s="2">
        <f t="shared" si="186"/>
        <v>7</v>
      </c>
      <c r="T4018" s="2">
        <f t="shared" si="187"/>
        <v>-4</v>
      </c>
      <c r="U4018" s="6">
        <f t="shared" si="188"/>
        <v>44.861087965718369</v>
      </c>
    </row>
    <row r="4019" spans="1:21" x14ac:dyDescent="0.3">
      <c r="A4019" s="2" t="s">
        <v>4034</v>
      </c>
      <c r="B4019" s="2" t="s">
        <v>8949</v>
      </c>
      <c r="C4019" s="3">
        <v>45504</v>
      </c>
      <c r="D4019" s="4">
        <v>10</v>
      </c>
      <c r="E4019" s="3">
        <v>45507</v>
      </c>
      <c r="F4019" s="3">
        <v>45511</v>
      </c>
      <c r="G4019" s="3">
        <v>33163</v>
      </c>
      <c r="H4019" s="2" t="s">
        <v>9882</v>
      </c>
      <c r="I4019" s="2" t="s">
        <v>9895</v>
      </c>
      <c r="J4019" s="2" t="s">
        <v>9903</v>
      </c>
      <c r="K4019" s="2" t="s">
        <v>9908</v>
      </c>
      <c r="L4019" s="2" t="s">
        <v>9915</v>
      </c>
      <c r="M4019" s="2">
        <v>2</v>
      </c>
      <c r="N4019" s="2">
        <v>22446.52</v>
      </c>
      <c r="O4019" s="2">
        <v>44893.04</v>
      </c>
      <c r="P4019" s="2">
        <v>24.4</v>
      </c>
      <c r="Q4019" s="2">
        <v>33939.14</v>
      </c>
      <c r="R4019" s="2">
        <v>1</v>
      </c>
      <c r="S4019" s="2">
        <f t="shared" si="186"/>
        <v>7</v>
      </c>
      <c r="T4019" s="2">
        <f t="shared" si="187"/>
        <v>3</v>
      </c>
      <c r="U4019" s="6">
        <f t="shared" si="188"/>
        <v>33.787155819774718</v>
      </c>
    </row>
    <row r="4020" spans="1:21" x14ac:dyDescent="0.3">
      <c r="A4020" s="2" t="s">
        <v>4035</v>
      </c>
      <c r="B4020" s="2" t="s">
        <v>8950</v>
      </c>
      <c r="C4020" s="3">
        <v>45215</v>
      </c>
      <c r="D4020" s="4">
        <v>8</v>
      </c>
      <c r="E4020" s="3">
        <v>45216</v>
      </c>
      <c r="F4020" s="3">
        <v>45220</v>
      </c>
      <c r="G4020" s="3">
        <v>28956</v>
      </c>
      <c r="H4020" s="2" t="s">
        <v>9882</v>
      </c>
      <c r="I4020" s="2" t="s">
        <v>9887</v>
      </c>
      <c r="J4020" s="2" t="s">
        <v>9903</v>
      </c>
      <c r="K4020" s="2" t="s">
        <v>9908</v>
      </c>
      <c r="L4020" s="2" t="s">
        <v>9934</v>
      </c>
      <c r="M4020" s="2">
        <v>2</v>
      </c>
      <c r="N4020" s="2">
        <v>14634.88</v>
      </c>
      <c r="O4020" s="2">
        <v>29269.759999999998</v>
      </c>
      <c r="P4020" s="2">
        <v>11.03</v>
      </c>
      <c r="Q4020" s="2">
        <v>26041.31</v>
      </c>
      <c r="R4020" s="2">
        <v>2</v>
      </c>
      <c r="S4020" s="2">
        <f t="shared" si="186"/>
        <v>5</v>
      </c>
      <c r="T4020" s="2">
        <f t="shared" si="187"/>
        <v>3</v>
      </c>
      <c r="U4020" s="6">
        <f t="shared" si="188"/>
        <v>44.515393039669014</v>
      </c>
    </row>
    <row r="4021" spans="1:21" x14ac:dyDescent="0.3">
      <c r="A4021" s="2" t="s">
        <v>4036</v>
      </c>
      <c r="B4021" s="2" t="s">
        <v>8951</v>
      </c>
      <c r="C4021" s="3">
        <v>45430</v>
      </c>
      <c r="D4021" s="4">
        <v>9</v>
      </c>
      <c r="E4021" s="3">
        <v>45433</v>
      </c>
      <c r="F4021" s="3">
        <v>45438</v>
      </c>
      <c r="G4021" s="3">
        <v>34924</v>
      </c>
      <c r="H4021" s="2" t="s">
        <v>9880</v>
      </c>
      <c r="I4021" s="2" t="s">
        <v>9901</v>
      </c>
      <c r="J4021" s="2" t="s">
        <v>9903</v>
      </c>
      <c r="K4021" s="2" t="s">
        <v>9908</v>
      </c>
      <c r="L4021" s="2" t="s">
        <v>9934</v>
      </c>
      <c r="M4021" s="2">
        <v>5</v>
      </c>
      <c r="N4021" s="2">
        <v>25893.83</v>
      </c>
      <c r="O4021" s="2">
        <v>129469.15</v>
      </c>
      <c r="P4021" s="2">
        <v>28.72</v>
      </c>
      <c r="Q4021" s="2">
        <v>92285.61</v>
      </c>
      <c r="R4021" s="2">
        <v>1</v>
      </c>
      <c r="S4021" s="2">
        <f t="shared" si="186"/>
        <v>8</v>
      </c>
      <c r="T4021" s="2">
        <f t="shared" si="187"/>
        <v>1</v>
      </c>
      <c r="U4021" s="6">
        <f t="shared" si="188"/>
        <v>28.762547910202592</v>
      </c>
    </row>
    <row r="4022" spans="1:21" x14ac:dyDescent="0.3">
      <c r="A4022" s="2" t="s">
        <v>4037</v>
      </c>
      <c r="B4022" s="2" t="s">
        <v>8952</v>
      </c>
      <c r="C4022" s="3">
        <v>45541</v>
      </c>
      <c r="D4022" s="4">
        <v>9</v>
      </c>
      <c r="E4022" s="3">
        <v>45542</v>
      </c>
      <c r="F4022" s="3">
        <v>45544</v>
      </c>
      <c r="G4022" s="3">
        <v>27766</v>
      </c>
      <c r="H4022" s="2" t="s">
        <v>9879</v>
      </c>
      <c r="I4022" s="2" t="s">
        <v>9883</v>
      </c>
      <c r="J4022" s="2" t="s">
        <v>9903</v>
      </c>
      <c r="K4022" s="2" t="s">
        <v>9907</v>
      </c>
      <c r="L4022" s="2" t="s">
        <v>9913</v>
      </c>
      <c r="M4022" s="2">
        <v>3</v>
      </c>
      <c r="N4022" s="2">
        <v>11607.3</v>
      </c>
      <c r="O4022" s="2">
        <v>34821.899999999987</v>
      </c>
      <c r="P4022" s="2">
        <v>19.260000000000002</v>
      </c>
      <c r="Q4022" s="2">
        <v>28115.200000000001</v>
      </c>
      <c r="R4022" s="2">
        <v>2</v>
      </c>
      <c r="S4022" s="2">
        <f t="shared" si="186"/>
        <v>3</v>
      </c>
      <c r="T4022" s="2">
        <f t="shared" si="187"/>
        <v>6</v>
      </c>
      <c r="U4022" s="6">
        <f t="shared" si="188"/>
        <v>48.663258464632918</v>
      </c>
    </row>
    <row r="4023" spans="1:21" x14ac:dyDescent="0.3">
      <c r="A4023" s="2" t="s">
        <v>4038</v>
      </c>
      <c r="B4023" s="2" t="s">
        <v>8953</v>
      </c>
      <c r="C4023" s="3">
        <v>45486</v>
      </c>
      <c r="D4023" s="4">
        <v>8</v>
      </c>
      <c r="E4023" s="3">
        <v>45490</v>
      </c>
      <c r="F4023" s="3">
        <v>45494</v>
      </c>
      <c r="G4023" s="3">
        <v>29086</v>
      </c>
      <c r="H4023" s="2" t="s">
        <v>9881</v>
      </c>
      <c r="I4023" s="2" t="s">
        <v>9890</v>
      </c>
      <c r="J4023" s="2" t="s">
        <v>9903</v>
      </c>
      <c r="K4023" s="2" t="s">
        <v>9907</v>
      </c>
      <c r="L4023" s="2" t="s">
        <v>9914</v>
      </c>
      <c r="M4023" s="2">
        <v>8</v>
      </c>
      <c r="N4023" s="2">
        <v>47712.24</v>
      </c>
      <c r="O4023" s="2">
        <v>381697.92</v>
      </c>
      <c r="P4023" s="2">
        <v>9.5500000000000007</v>
      </c>
      <c r="Q4023" s="2">
        <v>345245.77</v>
      </c>
      <c r="R4023" s="2">
        <v>3</v>
      </c>
      <c r="S4023" s="2">
        <f t="shared" si="186"/>
        <v>8</v>
      </c>
      <c r="T4023" s="2">
        <f t="shared" si="187"/>
        <v>0</v>
      </c>
      <c r="U4023" s="6">
        <f t="shared" si="188"/>
        <v>44.89941673610285</v>
      </c>
    </row>
    <row r="4024" spans="1:21" x14ac:dyDescent="0.3">
      <c r="A4024" s="2" t="s">
        <v>4039</v>
      </c>
      <c r="B4024" s="2" t="s">
        <v>8954</v>
      </c>
      <c r="C4024" s="3">
        <v>45342</v>
      </c>
      <c r="D4024" s="4">
        <v>7</v>
      </c>
      <c r="E4024" s="3">
        <v>45343</v>
      </c>
      <c r="F4024" s="3">
        <v>45345</v>
      </c>
      <c r="G4024" s="3">
        <v>28464</v>
      </c>
      <c r="H4024" s="2" t="s">
        <v>9880</v>
      </c>
      <c r="I4024" s="2" t="s">
        <v>9897</v>
      </c>
      <c r="J4024" s="2" t="s">
        <v>9904</v>
      </c>
      <c r="K4024" s="2" t="s">
        <v>9909</v>
      </c>
      <c r="L4024" s="2" t="s">
        <v>9916</v>
      </c>
      <c r="M4024" s="2">
        <v>9</v>
      </c>
      <c r="N4024" s="2">
        <v>21556.68</v>
      </c>
      <c r="O4024" s="2">
        <v>194010.12</v>
      </c>
      <c r="P4024" s="2">
        <v>27.88</v>
      </c>
      <c r="Q4024" s="2">
        <v>139920.1</v>
      </c>
      <c r="R4024" s="2">
        <v>2</v>
      </c>
      <c r="S4024" s="2">
        <f t="shared" si="186"/>
        <v>3</v>
      </c>
      <c r="T4024" s="2">
        <f t="shared" si="187"/>
        <v>4</v>
      </c>
      <c r="U4024" s="6">
        <f t="shared" si="188"/>
        <v>46.209445585215605</v>
      </c>
    </row>
    <row r="4025" spans="1:21" x14ac:dyDescent="0.3">
      <c r="A4025" s="2" t="s">
        <v>4040</v>
      </c>
      <c r="B4025" s="2" t="s">
        <v>8955</v>
      </c>
      <c r="C4025" s="3">
        <v>45776</v>
      </c>
      <c r="D4025" s="4">
        <v>7</v>
      </c>
      <c r="E4025" s="3">
        <v>45780</v>
      </c>
      <c r="F4025" s="3">
        <v>45782</v>
      </c>
      <c r="G4025" s="3">
        <v>30824</v>
      </c>
      <c r="H4025" s="2" t="s">
        <v>9880</v>
      </c>
      <c r="I4025" s="2" t="s">
        <v>9889</v>
      </c>
      <c r="J4025" s="2" t="s">
        <v>9906</v>
      </c>
      <c r="K4025" s="2" t="s">
        <v>9911</v>
      </c>
      <c r="L4025" s="2" t="s">
        <v>9936</v>
      </c>
      <c r="M4025" s="2">
        <v>4</v>
      </c>
      <c r="N4025" s="2">
        <v>37851.56</v>
      </c>
      <c r="O4025" s="2">
        <v>151406.24</v>
      </c>
      <c r="P4025" s="2">
        <v>17.02</v>
      </c>
      <c r="Q4025" s="2">
        <v>125636.9</v>
      </c>
      <c r="R4025" s="2">
        <v>3</v>
      </c>
      <c r="S4025" s="2">
        <f t="shared" si="186"/>
        <v>6</v>
      </c>
      <c r="T4025" s="2">
        <f t="shared" si="187"/>
        <v>1</v>
      </c>
      <c r="U4025" s="6">
        <f t="shared" si="188"/>
        <v>40.935010755491817</v>
      </c>
    </row>
    <row r="4026" spans="1:21" x14ac:dyDescent="0.3">
      <c r="A4026" s="2" t="s">
        <v>4041</v>
      </c>
      <c r="B4026" s="2" t="s">
        <v>8956</v>
      </c>
      <c r="C4026" s="3">
        <v>45783</v>
      </c>
      <c r="D4026" s="4">
        <v>7</v>
      </c>
      <c r="E4026" s="3">
        <v>45787</v>
      </c>
      <c r="F4026" s="3">
        <v>45790</v>
      </c>
      <c r="G4026" s="3">
        <v>25137</v>
      </c>
      <c r="H4026" s="2" t="s">
        <v>9882</v>
      </c>
      <c r="I4026" s="2" t="s">
        <v>9898</v>
      </c>
      <c r="J4026" s="2" t="s">
        <v>9903</v>
      </c>
      <c r="K4026" s="2" t="s">
        <v>9908</v>
      </c>
      <c r="L4026" s="2" t="s">
        <v>9934</v>
      </c>
      <c r="M4026" s="2">
        <v>4</v>
      </c>
      <c r="N4026" s="2">
        <v>17119.77</v>
      </c>
      <c r="O4026" s="2">
        <v>68479.08</v>
      </c>
      <c r="P4026" s="2">
        <v>8.69</v>
      </c>
      <c r="Q4026" s="2">
        <v>62528.25</v>
      </c>
      <c r="R4026" s="2">
        <v>4</v>
      </c>
      <c r="S4026" s="2">
        <f t="shared" si="186"/>
        <v>7</v>
      </c>
      <c r="T4026" s="2">
        <f t="shared" si="187"/>
        <v>0</v>
      </c>
      <c r="U4026" s="6">
        <f t="shared" si="188"/>
        <v>56.524333254661315</v>
      </c>
    </row>
    <row r="4027" spans="1:21" x14ac:dyDescent="0.3">
      <c r="A4027" s="2" t="s">
        <v>4042</v>
      </c>
      <c r="B4027" s="2" t="s">
        <v>8957</v>
      </c>
      <c r="C4027" s="3">
        <v>45529</v>
      </c>
      <c r="D4027" s="4">
        <v>6</v>
      </c>
      <c r="E4027" s="3">
        <v>45533</v>
      </c>
      <c r="F4027" s="3">
        <v>45535</v>
      </c>
      <c r="G4027" s="3">
        <v>30227</v>
      </c>
      <c r="H4027" s="2" t="s">
        <v>9882</v>
      </c>
      <c r="I4027" s="2" t="s">
        <v>9888</v>
      </c>
      <c r="J4027" s="2" t="s">
        <v>9904</v>
      </c>
      <c r="K4027" s="2" t="s">
        <v>9912</v>
      </c>
      <c r="L4027" s="2" t="s">
        <v>9933</v>
      </c>
      <c r="M4027" s="2">
        <v>5</v>
      </c>
      <c r="N4027" s="2">
        <v>13273.36</v>
      </c>
      <c r="O4027" s="2">
        <v>66366.8</v>
      </c>
      <c r="P4027" s="2">
        <v>1.67</v>
      </c>
      <c r="Q4027" s="2">
        <v>65258.47</v>
      </c>
      <c r="R4027" s="2">
        <v>5</v>
      </c>
      <c r="S4027" s="2">
        <f t="shared" si="186"/>
        <v>6</v>
      </c>
      <c r="T4027" s="2">
        <f t="shared" si="187"/>
        <v>0</v>
      </c>
      <c r="U4027" s="6">
        <f t="shared" si="188"/>
        <v>41.893925888195596</v>
      </c>
    </row>
    <row r="4028" spans="1:21" x14ac:dyDescent="0.3">
      <c r="A4028" s="2" t="s">
        <v>4043</v>
      </c>
      <c r="B4028" s="2" t="s">
        <v>6637</v>
      </c>
      <c r="C4028" s="3">
        <v>45521</v>
      </c>
      <c r="D4028" s="4">
        <v>3</v>
      </c>
      <c r="E4028" s="3">
        <v>45524</v>
      </c>
      <c r="F4028" s="3">
        <v>45526</v>
      </c>
      <c r="G4028" s="3">
        <v>34034</v>
      </c>
      <c r="H4028" s="2" t="s">
        <v>9881</v>
      </c>
      <c r="I4028" s="2" t="s">
        <v>9890</v>
      </c>
      <c r="J4028" s="2" t="s">
        <v>9904</v>
      </c>
      <c r="K4028" s="2" t="s">
        <v>9912</v>
      </c>
      <c r="L4028" s="2" t="s">
        <v>9933</v>
      </c>
      <c r="M4028" s="2">
        <v>7</v>
      </c>
      <c r="N4028" s="2">
        <v>22308.560000000001</v>
      </c>
      <c r="O4028" s="2">
        <v>156159.92000000001</v>
      </c>
      <c r="P4028" s="2">
        <v>22.16</v>
      </c>
      <c r="Q4028" s="2">
        <v>121554.88</v>
      </c>
      <c r="R4028" s="2">
        <v>1</v>
      </c>
      <c r="S4028" s="2">
        <f t="shared" si="186"/>
        <v>5</v>
      </c>
      <c r="T4028" s="2">
        <f t="shared" si="187"/>
        <v>-2</v>
      </c>
      <c r="U4028" s="6">
        <f t="shared" si="188"/>
        <v>31.449691991786448</v>
      </c>
    </row>
    <row r="4029" spans="1:21" x14ac:dyDescent="0.3">
      <c r="A4029" s="2" t="s">
        <v>4044</v>
      </c>
      <c r="B4029" s="2" t="s">
        <v>8958</v>
      </c>
      <c r="C4029" s="3">
        <v>45249</v>
      </c>
      <c r="D4029" s="4">
        <v>10</v>
      </c>
      <c r="E4029" s="3">
        <v>45251</v>
      </c>
      <c r="F4029" s="3">
        <v>45256</v>
      </c>
      <c r="G4029" s="3">
        <v>28877</v>
      </c>
      <c r="H4029" s="2" t="s">
        <v>9880</v>
      </c>
      <c r="I4029" s="2" t="s">
        <v>9892</v>
      </c>
      <c r="J4029" s="2" t="s">
        <v>9905</v>
      </c>
      <c r="K4029" s="2" t="s">
        <v>9910</v>
      </c>
      <c r="L4029" s="2" t="s">
        <v>9917</v>
      </c>
      <c r="M4029" s="2">
        <v>2</v>
      </c>
      <c r="N4029" s="2">
        <v>14462.88</v>
      </c>
      <c r="O4029" s="2">
        <v>28925.759999999998</v>
      </c>
      <c r="P4029" s="2">
        <v>22.33</v>
      </c>
      <c r="Q4029" s="2">
        <v>22466.639999999999</v>
      </c>
      <c r="R4029" s="2">
        <v>1</v>
      </c>
      <c r="S4029" s="2">
        <f t="shared" si="186"/>
        <v>7</v>
      </c>
      <c r="T4029" s="2">
        <f t="shared" si="187"/>
        <v>3</v>
      </c>
      <c r="U4029" s="6">
        <f t="shared" si="188"/>
        <v>44.824774884400092</v>
      </c>
    </row>
    <row r="4030" spans="1:21" x14ac:dyDescent="0.3">
      <c r="A4030" s="2" t="s">
        <v>4045</v>
      </c>
      <c r="B4030" s="2" t="s">
        <v>8959</v>
      </c>
      <c r="C4030" s="3">
        <v>45262</v>
      </c>
      <c r="D4030" s="4">
        <v>10</v>
      </c>
      <c r="E4030" s="3">
        <v>45263</v>
      </c>
      <c r="F4030" s="3">
        <v>45265</v>
      </c>
      <c r="G4030" s="3">
        <v>26466</v>
      </c>
      <c r="H4030" s="2" t="s">
        <v>9882</v>
      </c>
      <c r="I4030" s="2" t="s">
        <v>9888</v>
      </c>
      <c r="J4030" s="2" t="s">
        <v>9903</v>
      </c>
      <c r="K4030" s="2" t="s">
        <v>9908</v>
      </c>
      <c r="L4030" s="2" t="s">
        <v>9915</v>
      </c>
      <c r="M4030" s="2">
        <v>5</v>
      </c>
      <c r="N4030" s="2">
        <v>16068</v>
      </c>
      <c r="O4030" s="2">
        <v>80340</v>
      </c>
      <c r="P4030" s="2">
        <v>25.63</v>
      </c>
      <c r="Q4030" s="2">
        <v>59748.86</v>
      </c>
      <c r="R4030" s="2">
        <v>4</v>
      </c>
      <c r="S4030" s="2">
        <f t="shared" si="186"/>
        <v>3</v>
      </c>
      <c r="T4030" s="2">
        <f t="shared" si="187"/>
        <v>7</v>
      </c>
      <c r="U4030" s="6">
        <f t="shared" si="188"/>
        <v>51.460643394934976</v>
      </c>
    </row>
    <row r="4031" spans="1:21" x14ac:dyDescent="0.3">
      <c r="A4031" s="2" t="s">
        <v>4046</v>
      </c>
      <c r="B4031" s="2" t="s">
        <v>8960</v>
      </c>
      <c r="C4031" s="3">
        <v>45845</v>
      </c>
      <c r="D4031" s="4">
        <v>10</v>
      </c>
      <c r="E4031" s="3">
        <v>45846</v>
      </c>
      <c r="F4031" s="3">
        <v>45851</v>
      </c>
      <c r="G4031" s="3">
        <v>26695</v>
      </c>
      <c r="H4031" s="2" t="s">
        <v>9879</v>
      </c>
      <c r="I4031" s="2" t="s">
        <v>9900</v>
      </c>
      <c r="J4031" s="2" t="s">
        <v>9905</v>
      </c>
      <c r="K4031" s="2" t="s">
        <v>9910</v>
      </c>
      <c r="L4031" s="2" t="s">
        <v>9925</v>
      </c>
      <c r="M4031" s="2">
        <v>7</v>
      </c>
      <c r="N4031" s="2">
        <v>42865.05</v>
      </c>
      <c r="O4031" s="2">
        <v>300055.34999999998</v>
      </c>
      <c r="P4031" s="2">
        <v>24.88</v>
      </c>
      <c r="Q4031" s="2">
        <v>225401.58</v>
      </c>
      <c r="R4031" s="2">
        <v>3</v>
      </c>
      <c r="S4031" s="2">
        <f t="shared" si="186"/>
        <v>6</v>
      </c>
      <c r="T4031" s="2">
        <f t="shared" si="187"/>
        <v>4</v>
      </c>
      <c r="U4031" s="6">
        <f t="shared" si="188"/>
        <v>52.430519681785306</v>
      </c>
    </row>
    <row r="4032" spans="1:21" x14ac:dyDescent="0.3">
      <c r="A4032" s="2" t="s">
        <v>4047</v>
      </c>
      <c r="B4032" s="2" t="s">
        <v>6370</v>
      </c>
      <c r="C4032" s="3">
        <v>45369</v>
      </c>
      <c r="D4032" s="4">
        <v>5</v>
      </c>
      <c r="E4032" s="3">
        <v>45373</v>
      </c>
      <c r="F4032" s="3">
        <v>45374</v>
      </c>
      <c r="G4032" s="3">
        <v>26417</v>
      </c>
      <c r="H4032" s="2" t="s">
        <v>9881</v>
      </c>
      <c r="I4032" s="2" t="s">
        <v>9890</v>
      </c>
      <c r="J4032" s="2" t="s">
        <v>9903</v>
      </c>
      <c r="K4032" s="2" t="s">
        <v>9908</v>
      </c>
      <c r="L4032" s="2" t="s">
        <v>9915</v>
      </c>
      <c r="M4032" s="2">
        <v>9</v>
      </c>
      <c r="N4032" s="2">
        <v>27095.66</v>
      </c>
      <c r="O4032" s="2">
        <v>243860.94</v>
      </c>
      <c r="P4032" s="2">
        <v>5.23</v>
      </c>
      <c r="Q4032" s="2">
        <v>231107.01</v>
      </c>
      <c r="R4032" s="2">
        <v>4</v>
      </c>
      <c r="S4032" s="2">
        <f t="shared" si="186"/>
        <v>5</v>
      </c>
      <c r="T4032" s="2">
        <f t="shared" si="187"/>
        <v>0</v>
      </c>
      <c r="U4032" s="6">
        <f t="shared" si="188"/>
        <v>51.885737899684905</v>
      </c>
    </row>
    <row r="4033" spans="1:21" x14ac:dyDescent="0.3">
      <c r="A4033" s="2" t="s">
        <v>4048</v>
      </c>
      <c r="B4033" s="2" t="s">
        <v>8961</v>
      </c>
      <c r="C4033" s="3">
        <v>45409</v>
      </c>
      <c r="D4033" s="4">
        <v>8</v>
      </c>
      <c r="E4033" s="3">
        <v>45411</v>
      </c>
      <c r="F4033" s="3">
        <v>45412</v>
      </c>
      <c r="G4033" s="3">
        <v>27727</v>
      </c>
      <c r="H4033" s="2" t="s">
        <v>9881</v>
      </c>
      <c r="I4033" s="2" t="s">
        <v>9894</v>
      </c>
      <c r="J4033" s="2" t="s">
        <v>9905</v>
      </c>
      <c r="K4033" s="2" t="s">
        <v>9910</v>
      </c>
      <c r="L4033" s="2" t="s">
        <v>9925</v>
      </c>
      <c r="M4033" s="2">
        <v>6</v>
      </c>
      <c r="N4033" s="2">
        <v>34642.43</v>
      </c>
      <c r="O4033" s="2">
        <v>207854.58</v>
      </c>
      <c r="P4033" s="2">
        <v>26.04</v>
      </c>
      <c r="Q4033" s="2">
        <v>153729.25</v>
      </c>
      <c r="R4033" s="2">
        <v>3</v>
      </c>
      <c r="S4033" s="2">
        <f t="shared" si="186"/>
        <v>3</v>
      </c>
      <c r="T4033" s="2">
        <f t="shared" si="187"/>
        <v>5</v>
      </c>
      <c r="U4033" s="6">
        <f t="shared" si="188"/>
        <v>48.409352242238405</v>
      </c>
    </row>
    <row r="4034" spans="1:21" x14ac:dyDescent="0.3">
      <c r="A4034" s="2" t="s">
        <v>4049</v>
      </c>
      <c r="B4034" s="2" t="s">
        <v>6806</v>
      </c>
      <c r="C4034" s="3">
        <v>45692</v>
      </c>
      <c r="D4034" s="4">
        <v>9</v>
      </c>
      <c r="E4034" s="3">
        <v>45695</v>
      </c>
      <c r="F4034" s="3">
        <v>45696</v>
      </c>
      <c r="G4034" s="3">
        <v>22233</v>
      </c>
      <c r="H4034" s="2" t="s">
        <v>9882</v>
      </c>
      <c r="I4034" s="2" t="s">
        <v>9898</v>
      </c>
      <c r="J4034" s="2" t="s">
        <v>9904</v>
      </c>
      <c r="K4034" s="2" t="s">
        <v>9909</v>
      </c>
      <c r="L4034" s="2" t="s">
        <v>9923</v>
      </c>
      <c r="M4034" s="2">
        <v>5</v>
      </c>
      <c r="N4034" s="2">
        <v>4646.04</v>
      </c>
      <c r="O4034" s="2">
        <v>23230.2</v>
      </c>
      <c r="P4034" s="2">
        <v>10.09</v>
      </c>
      <c r="Q4034" s="2">
        <v>20886.27</v>
      </c>
      <c r="R4034" s="2">
        <v>1</v>
      </c>
      <c r="S4034" s="2">
        <f t="shared" si="186"/>
        <v>4</v>
      </c>
      <c r="T4034" s="2">
        <f t="shared" si="187"/>
        <v>5</v>
      </c>
      <c r="U4034" s="6">
        <f t="shared" si="188"/>
        <v>64.225909486871032</v>
      </c>
    </row>
    <row r="4035" spans="1:21" x14ac:dyDescent="0.3">
      <c r="A4035" s="2" t="s">
        <v>4050</v>
      </c>
      <c r="B4035" s="2" t="s">
        <v>8962</v>
      </c>
      <c r="C4035" s="3">
        <v>45404</v>
      </c>
      <c r="D4035" s="4">
        <v>10</v>
      </c>
      <c r="E4035" s="3">
        <v>45406</v>
      </c>
      <c r="F4035" s="3">
        <v>45410</v>
      </c>
      <c r="G4035" s="3">
        <v>27601</v>
      </c>
      <c r="H4035" s="2" t="s">
        <v>9882</v>
      </c>
      <c r="I4035" s="2" t="s">
        <v>9887</v>
      </c>
      <c r="J4035" s="2" t="s">
        <v>9904</v>
      </c>
      <c r="K4035" s="2" t="s">
        <v>9912</v>
      </c>
      <c r="L4035" s="2" t="s">
        <v>9933</v>
      </c>
      <c r="M4035" s="2">
        <v>10</v>
      </c>
      <c r="N4035" s="2">
        <v>49583.24</v>
      </c>
      <c r="O4035" s="2">
        <v>495832.4</v>
      </c>
      <c r="P4035" s="2">
        <v>3.57</v>
      </c>
      <c r="Q4035" s="2">
        <v>478131.18</v>
      </c>
      <c r="R4035" s="2">
        <v>3</v>
      </c>
      <c r="S4035" s="2">
        <f t="shared" ref="S4035:S4098" si="189">_xlfn.DAYS(F4035,C4035)</f>
        <v>6</v>
      </c>
      <c r="T4035" s="2">
        <f t="shared" ref="T4035:T4098" si="190">D4035-S4035</f>
        <v>4</v>
      </c>
      <c r="U4035" s="6">
        <f t="shared" ref="U4035:U4098" si="191">YEARFRAC(G4035,C4035,1)</f>
        <v>48.740623117779116</v>
      </c>
    </row>
    <row r="4036" spans="1:21" x14ac:dyDescent="0.3">
      <c r="A4036" s="2" t="s">
        <v>4051</v>
      </c>
      <c r="B4036" s="2" t="s">
        <v>8963</v>
      </c>
      <c r="C4036" s="3">
        <v>45248</v>
      </c>
      <c r="D4036" s="4">
        <v>6</v>
      </c>
      <c r="E4036" s="3">
        <v>45252</v>
      </c>
      <c r="F4036" s="3">
        <v>45254</v>
      </c>
      <c r="G4036" s="3">
        <v>38288</v>
      </c>
      <c r="H4036" s="2" t="s">
        <v>9882</v>
      </c>
      <c r="I4036" s="2" t="s">
        <v>9898</v>
      </c>
      <c r="J4036" s="2" t="s">
        <v>9903</v>
      </c>
      <c r="K4036" s="2" t="s">
        <v>9908</v>
      </c>
      <c r="L4036" s="2" t="s">
        <v>9921</v>
      </c>
      <c r="M4036" s="2">
        <v>2</v>
      </c>
      <c r="N4036" s="2">
        <v>17696.13</v>
      </c>
      <c r="O4036" s="2">
        <v>35392.26</v>
      </c>
      <c r="P4036" s="2">
        <v>6.41</v>
      </c>
      <c r="Q4036" s="2">
        <v>33123.620000000003</v>
      </c>
      <c r="R4036" s="2">
        <v>2</v>
      </c>
      <c r="S4036" s="2">
        <f t="shared" si="189"/>
        <v>6</v>
      </c>
      <c r="T4036" s="2">
        <f t="shared" si="190"/>
        <v>0</v>
      </c>
      <c r="U4036" s="6">
        <f t="shared" si="191"/>
        <v>19.055441478439427</v>
      </c>
    </row>
    <row r="4037" spans="1:21" x14ac:dyDescent="0.3">
      <c r="A4037" s="2" t="s">
        <v>4052</v>
      </c>
      <c r="B4037" s="2" t="s">
        <v>8964</v>
      </c>
      <c r="C4037" s="3">
        <v>45788</v>
      </c>
      <c r="D4037" s="4">
        <v>6</v>
      </c>
      <c r="E4037" s="3">
        <v>45791</v>
      </c>
      <c r="F4037" s="3">
        <v>45793</v>
      </c>
      <c r="G4037" s="3">
        <v>37666</v>
      </c>
      <c r="H4037" s="2" t="s">
        <v>9881</v>
      </c>
      <c r="I4037" s="2" t="s">
        <v>9891</v>
      </c>
      <c r="J4037" s="2" t="s">
        <v>9903</v>
      </c>
      <c r="K4037" s="2" t="s">
        <v>9907</v>
      </c>
      <c r="L4037" s="2" t="s">
        <v>9931</v>
      </c>
      <c r="M4037" s="2">
        <v>8</v>
      </c>
      <c r="N4037" s="2">
        <v>15721.69</v>
      </c>
      <c r="O4037" s="2">
        <v>125773.52</v>
      </c>
      <c r="P4037" s="2">
        <v>3.24</v>
      </c>
      <c r="Q4037" s="2">
        <v>121698.46</v>
      </c>
      <c r="R4037" s="2">
        <v>1</v>
      </c>
      <c r="S4037" s="2">
        <f t="shared" si="189"/>
        <v>5</v>
      </c>
      <c r="T4037" s="2">
        <f t="shared" si="190"/>
        <v>1</v>
      </c>
      <c r="U4037" s="6">
        <f t="shared" si="191"/>
        <v>22.236162361623617</v>
      </c>
    </row>
    <row r="4038" spans="1:21" x14ac:dyDescent="0.3">
      <c r="A4038" s="2" t="s">
        <v>4053</v>
      </c>
      <c r="B4038" s="2" t="s">
        <v>8965</v>
      </c>
      <c r="C4038" s="3">
        <v>45739</v>
      </c>
      <c r="D4038" s="4">
        <v>8</v>
      </c>
      <c r="E4038" s="3">
        <v>45744</v>
      </c>
      <c r="F4038" s="3">
        <v>45748</v>
      </c>
      <c r="G4038" s="3">
        <v>36372</v>
      </c>
      <c r="H4038" s="2" t="s">
        <v>9882</v>
      </c>
      <c r="I4038" s="2" t="s">
        <v>9895</v>
      </c>
      <c r="J4038" s="2" t="s">
        <v>9903</v>
      </c>
      <c r="K4038" s="2" t="s">
        <v>9908</v>
      </c>
      <c r="L4038" s="2" t="s">
        <v>9921</v>
      </c>
      <c r="M4038" s="2">
        <v>6</v>
      </c>
      <c r="N4038" s="2">
        <v>19752.32</v>
      </c>
      <c r="O4038" s="2">
        <v>118513.92</v>
      </c>
      <c r="P4038" s="2">
        <v>4.6900000000000004</v>
      </c>
      <c r="Q4038" s="2">
        <v>112955.62</v>
      </c>
      <c r="R4038" s="2">
        <v>2</v>
      </c>
      <c r="S4038" s="2">
        <f t="shared" si="189"/>
        <v>9</v>
      </c>
      <c r="T4038" s="2">
        <f t="shared" si="190"/>
        <v>-1</v>
      </c>
      <c r="U4038" s="6">
        <f t="shared" si="191"/>
        <v>25.644798215372138</v>
      </c>
    </row>
    <row r="4039" spans="1:21" x14ac:dyDescent="0.3">
      <c r="A4039" s="2" t="s">
        <v>4054</v>
      </c>
      <c r="B4039" s="2" t="s">
        <v>8966</v>
      </c>
      <c r="C4039" s="3">
        <v>45449</v>
      </c>
      <c r="D4039" s="4">
        <v>5</v>
      </c>
      <c r="E4039" s="3">
        <v>45453</v>
      </c>
      <c r="F4039" s="3">
        <v>45455</v>
      </c>
      <c r="G4039" s="3">
        <v>34266</v>
      </c>
      <c r="H4039" s="2" t="s">
        <v>9881</v>
      </c>
      <c r="I4039" s="2" t="s">
        <v>9899</v>
      </c>
      <c r="J4039" s="2" t="s">
        <v>9906</v>
      </c>
      <c r="K4039" s="2" t="s">
        <v>9911</v>
      </c>
      <c r="L4039" s="2" t="s">
        <v>9936</v>
      </c>
      <c r="M4039" s="2">
        <v>6</v>
      </c>
      <c r="N4039" s="2">
        <v>41189.18</v>
      </c>
      <c r="O4039" s="2">
        <v>247135.08</v>
      </c>
      <c r="P4039" s="2">
        <v>6.72</v>
      </c>
      <c r="Q4039" s="2">
        <v>230527.6</v>
      </c>
      <c r="R4039" s="2">
        <v>3</v>
      </c>
      <c r="S4039" s="2">
        <f t="shared" si="189"/>
        <v>6</v>
      </c>
      <c r="T4039" s="2">
        <f t="shared" si="190"/>
        <v>-1</v>
      </c>
      <c r="U4039" s="6">
        <f t="shared" si="191"/>
        <v>30.617385352498289</v>
      </c>
    </row>
    <row r="4040" spans="1:21" x14ac:dyDescent="0.3">
      <c r="A4040" s="2" t="s">
        <v>4055</v>
      </c>
      <c r="B4040" s="2" t="s">
        <v>8967</v>
      </c>
      <c r="C4040" s="3">
        <v>45487</v>
      </c>
      <c r="D4040" s="4">
        <v>10</v>
      </c>
      <c r="E4040" s="3">
        <v>45490</v>
      </c>
      <c r="F4040" s="3">
        <v>45495</v>
      </c>
      <c r="G4040" s="3">
        <v>28928</v>
      </c>
      <c r="H4040" s="2" t="s">
        <v>9881</v>
      </c>
      <c r="I4040" s="2" t="s">
        <v>9891</v>
      </c>
      <c r="J4040" s="2" t="s">
        <v>9905</v>
      </c>
      <c r="K4040" s="2" t="s">
        <v>9910</v>
      </c>
      <c r="L4040" s="2" t="s">
        <v>9925</v>
      </c>
      <c r="M4040" s="2">
        <v>9</v>
      </c>
      <c r="N4040" s="2">
        <v>37089.120000000003</v>
      </c>
      <c r="O4040" s="2">
        <v>333802.08</v>
      </c>
      <c r="P4040" s="2">
        <v>8.89</v>
      </c>
      <c r="Q4040" s="2">
        <v>304127.08</v>
      </c>
      <c r="R4040" s="2">
        <v>3</v>
      </c>
      <c r="S4040" s="2">
        <f t="shared" si="189"/>
        <v>8</v>
      </c>
      <c r="T4040" s="2">
        <f t="shared" si="190"/>
        <v>2</v>
      </c>
      <c r="U4040" s="6">
        <f t="shared" si="191"/>
        <v>45.334722056897988</v>
      </c>
    </row>
    <row r="4041" spans="1:21" x14ac:dyDescent="0.3">
      <c r="A4041" s="2" t="s">
        <v>4056</v>
      </c>
      <c r="B4041" s="2" t="s">
        <v>8968</v>
      </c>
      <c r="C4041" s="3">
        <v>45863</v>
      </c>
      <c r="D4041" s="4">
        <v>3</v>
      </c>
      <c r="E4041" s="3">
        <v>45868</v>
      </c>
      <c r="F4041" s="3">
        <v>45872</v>
      </c>
      <c r="G4041" s="3">
        <v>37733</v>
      </c>
      <c r="H4041" s="2" t="s">
        <v>9880</v>
      </c>
      <c r="I4041" s="2" t="s">
        <v>9892</v>
      </c>
      <c r="J4041" s="2" t="s">
        <v>9904</v>
      </c>
      <c r="K4041" s="2" t="s">
        <v>9909</v>
      </c>
      <c r="L4041" s="2" t="s">
        <v>9916</v>
      </c>
      <c r="M4041" s="2">
        <v>7</v>
      </c>
      <c r="N4041" s="2">
        <v>35802.82</v>
      </c>
      <c r="O4041" s="2">
        <v>250619.74</v>
      </c>
      <c r="P4041" s="2">
        <v>0.8</v>
      </c>
      <c r="Q4041" s="2">
        <v>248614.78</v>
      </c>
      <c r="R4041" s="2">
        <v>2</v>
      </c>
      <c r="S4041" s="2">
        <f t="shared" si="189"/>
        <v>9</v>
      </c>
      <c r="T4041" s="2">
        <f t="shared" si="190"/>
        <v>-6</v>
      </c>
      <c r="U4041" s="6">
        <f t="shared" si="191"/>
        <v>22.258064516129032</v>
      </c>
    </row>
    <row r="4042" spans="1:21" x14ac:dyDescent="0.3">
      <c r="A4042" s="2" t="s">
        <v>4057</v>
      </c>
      <c r="B4042" s="2" t="s">
        <v>8969</v>
      </c>
      <c r="C4042" s="3">
        <v>45461</v>
      </c>
      <c r="D4042" s="4">
        <v>7</v>
      </c>
      <c r="E4042" s="3">
        <v>45465</v>
      </c>
      <c r="F4042" s="3">
        <v>45469</v>
      </c>
      <c r="G4042" s="3">
        <v>34178</v>
      </c>
      <c r="H4042" s="2" t="s">
        <v>9882</v>
      </c>
      <c r="I4042" s="2" t="s">
        <v>9902</v>
      </c>
      <c r="J4042" s="2" t="s">
        <v>9903</v>
      </c>
      <c r="K4042" s="2" t="s">
        <v>9908</v>
      </c>
      <c r="L4042" s="2" t="s">
        <v>9915</v>
      </c>
      <c r="M4042" s="2">
        <v>5</v>
      </c>
      <c r="N4042" s="2">
        <v>28509.84</v>
      </c>
      <c r="O4042" s="2">
        <v>142549.20000000001</v>
      </c>
      <c r="P4042" s="2">
        <v>9.5</v>
      </c>
      <c r="Q4042" s="2">
        <v>129007.03</v>
      </c>
      <c r="R4042" s="2">
        <v>3</v>
      </c>
      <c r="S4042" s="2">
        <f t="shared" si="189"/>
        <v>8</v>
      </c>
      <c r="T4042" s="2">
        <f t="shared" si="190"/>
        <v>-1</v>
      </c>
      <c r="U4042" s="6">
        <f t="shared" si="191"/>
        <v>30.891170431211499</v>
      </c>
    </row>
    <row r="4043" spans="1:21" x14ac:dyDescent="0.3">
      <c r="A4043" s="2" t="s">
        <v>4058</v>
      </c>
      <c r="B4043" s="2" t="s">
        <v>8970</v>
      </c>
      <c r="C4043" s="3">
        <v>45619</v>
      </c>
      <c r="D4043" s="4">
        <v>5</v>
      </c>
      <c r="E4043" s="3">
        <v>45624</v>
      </c>
      <c r="F4043" s="3">
        <v>45629</v>
      </c>
      <c r="G4043" s="3">
        <v>33203</v>
      </c>
      <c r="H4043" s="2" t="s">
        <v>9882</v>
      </c>
      <c r="I4043" s="2" t="s">
        <v>9902</v>
      </c>
      <c r="J4043" s="2" t="s">
        <v>9903</v>
      </c>
      <c r="K4043" s="2" t="s">
        <v>9907</v>
      </c>
      <c r="L4043" s="2" t="s">
        <v>9931</v>
      </c>
      <c r="M4043" s="2">
        <v>3</v>
      </c>
      <c r="N4043" s="2">
        <v>31638.400000000001</v>
      </c>
      <c r="O4043" s="2">
        <v>94915.200000000012</v>
      </c>
      <c r="P4043" s="2">
        <v>15.76</v>
      </c>
      <c r="Q4043" s="2">
        <v>79956.56</v>
      </c>
      <c r="R4043" s="2">
        <v>1</v>
      </c>
      <c r="S4043" s="2">
        <f t="shared" si="189"/>
        <v>10</v>
      </c>
      <c r="T4043" s="2">
        <f t="shared" si="190"/>
        <v>-5</v>
      </c>
      <c r="U4043" s="6">
        <f t="shared" si="191"/>
        <v>33.992490613266582</v>
      </c>
    </row>
    <row r="4044" spans="1:21" x14ac:dyDescent="0.3">
      <c r="A4044" s="2" t="s">
        <v>4059</v>
      </c>
      <c r="B4044" s="2" t="s">
        <v>8971</v>
      </c>
      <c r="C4044" s="3">
        <v>45811</v>
      </c>
      <c r="D4044" s="4">
        <v>10</v>
      </c>
      <c r="E4044" s="3">
        <v>45815</v>
      </c>
      <c r="F4044" s="3">
        <v>45820</v>
      </c>
      <c r="G4044" s="3">
        <v>26828</v>
      </c>
      <c r="H4044" s="2" t="s">
        <v>9881</v>
      </c>
      <c r="I4044" s="2" t="s">
        <v>9894</v>
      </c>
      <c r="J4044" s="2" t="s">
        <v>9903</v>
      </c>
      <c r="K4044" s="2" t="s">
        <v>9907</v>
      </c>
      <c r="L4044" s="2" t="s">
        <v>9914</v>
      </c>
      <c r="M4044" s="2">
        <v>6</v>
      </c>
      <c r="N4044" s="2">
        <v>45294.68</v>
      </c>
      <c r="O4044" s="2">
        <v>271768.08</v>
      </c>
      <c r="P4044" s="2">
        <v>16.829999999999998</v>
      </c>
      <c r="Q4044" s="2">
        <v>226029.51</v>
      </c>
      <c r="R4044" s="2">
        <v>2</v>
      </c>
      <c r="S4044" s="2">
        <f t="shared" si="189"/>
        <v>9</v>
      </c>
      <c r="T4044" s="2">
        <f t="shared" si="190"/>
        <v>1</v>
      </c>
      <c r="U4044" s="6">
        <f t="shared" si="191"/>
        <v>51.973292695526396</v>
      </c>
    </row>
    <row r="4045" spans="1:21" x14ac:dyDescent="0.3">
      <c r="A4045" s="2" t="s">
        <v>4060</v>
      </c>
      <c r="B4045" s="2" t="s">
        <v>8972</v>
      </c>
      <c r="C4045" s="3">
        <v>45601</v>
      </c>
      <c r="D4045" s="4">
        <v>8</v>
      </c>
      <c r="E4045" s="3">
        <v>45603</v>
      </c>
      <c r="F4045" s="3">
        <v>45604</v>
      </c>
      <c r="G4045" s="3">
        <v>28164</v>
      </c>
      <c r="H4045" s="2" t="s">
        <v>9879</v>
      </c>
      <c r="I4045" s="2" t="s">
        <v>9896</v>
      </c>
      <c r="J4045" s="2" t="s">
        <v>9905</v>
      </c>
      <c r="K4045" s="2" t="s">
        <v>9910</v>
      </c>
      <c r="L4045" s="2" t="s">
        <v>9935</v>
      </c>
      <c r="M4045" s="2">
        <v>4</v>
      </c>
      <c r="N4045" s="2">
        <v>15391.04</v>
      </c>
      <c r="O4045" s="2">
        <v>61564.160000000003</v>
      </c>
      <c r="P4045" s="2">
        <v>12.22</v>
      </c>
      <c r="Q4045" s="2">
        <v>54041.02</v>
      </c>
      <c r="R4045" s="2">
        <v>1</v>
      </c>
      <c r="S4045" s="2">
        <f t="shared" si="189"/>
        <v>3</v>
      </c>
      <c r="T4045" s="2">
        <f t="shared" si="190"/>
        <v>5</v>
      </c>
      <c r="U4045" s="6">
        <f t="shared" si="191"/>
        <v>47.739904175222449</v>
      </c>
    </row>
    <row r="4046" spans="1:21" x14ac:dyDescent="0.3">
      <c r="A4046" s="2" t="s">
        <v>4061</v>
      </c>
      <c r="B4046" s="2" t="s">
        <v>8973</v>
      </c>
      <c r="C4046" s="3">
        <v>45758</v>
      </c>
      <c r="D4046" s="4">
        <v>6</v>
      </c>
      <c r="E4046" s="3">
        <v>45763</v>
      </c>
      <c r="F4046" s="3">
        <v>45766</v>
      </c>
      <c r="G4046" s="3">
        <v>34767</v>
      </c>
      <c r="H4046" s="2" t="s">
        <v>9880</v>
      </c>
      <c r="I4046" s="2" t="s">
        <v>9884</v>
      </c>
      <c r="J4046" s="2" t="s">
        <v>9906</v>
      </c>
      <c r="K4046" s="2" t="s">
        <v>9911</v>
      </c>
      <c r="L4046" s="2" t="s">
        <v>9926</v>
      </c>
      <c r="M4046" s="2">
        <v>7</v>
      </c>
      <c r="N4046" s="2">
        <v>27956.33</v>
      </c>
      <c r="O4046" s="2">
        <v>195694.31</v>
      </c>
      <c r="P4046" s="2">
        <v>26.3</v>
      </c>
      <c r="Q4046" s="2">
        <v>144226.71</v>
      </c>
      <c r="R4046" s="2">
        <v>5</v>
      </c>
      <c r="S4046" s="2">
        <f t="shared" si="189"/>
        <v>8</v>
      </c>
      <c r="T4046" s="2">
        <f t="shared" si="190"/>
        <v>-2</v>
      </c>
      <c r="U4046" s="6">
        <f t="shared" si="191"/>
        <v>30.091053607701141</v>
      </c>
    </row>
    <row r="4047" spans="1:21" x14ac:dyDescent="0.3">
      <c r="A4047" s="2" t="s">
        <v>4062</v>
      </c>
      <c r="B4047" s="2" t="s">
        <v>8974</v>
      </c>
      <c r="C4047" s="3">
        <v>45154</v>
      </c>
      <c r="D4047" s="4">
        <v>10</v>
      </c>
      <c r="E4047" s="3">
        <v>45155</v>
      </c>
      <c r="F4047" s="3">
        <v>45156</v>
      </c>
      <c r="G4047" s="3">
        <v>22658</v>
      </c>
      <c r="H4047" s="2" t="s">
        <v>9881</v>
      </c>
      <c r="I4047" s="2" t="s">
        <v>9891</v>
      </c>
      <c r="J4047" s="2" t="s">
        <v>9903</v>
      </c>
      <c r="K4047" s="2" t="s">
        <v>9908</v>
      </c>
      <c r="L4047" s="2" t="s">
        <v>9934</v>
      </c>
      <c r="M4047" s="2">
        <v>10</v>
      </c>
      <c r="N4047" s="2">
        <v>7318.64</v>
      </c>
      <c r="O4047" s="2">
        <v>73186.400000000009</v>
      </c>
      <c r="P4047" s="2">
        <v>19.87</v>
      </c>
      <c r="Q4047" s="2">
        <v>58644.26</v>
      </c>
      <c r="R4047" s="2">
        <v>4</v>
      </c>
      <c r="S4047" s="2">
        <f t="shared" si="189"/>
        <v>2</v>
      </c>
      <c r="T4047" s="2">
        <f t="shared" si="190"/>
        <v>8</v>
      </c>
      <c r="U4047" s="6">
        <f t="shared" si="191"/>
        <v>61.59205122543608</v>
      </c>
    </row>
    <row r="4048" spans="1:21" x14ac:dyDescent="0.3">
      <c r="A4048" s="2" t="s">
        <v>4063</v>
      </c>
      <c r="B4048" s="2" t="s">
        <v>8975</v>
      </c>
      <c r="C4048" s="3">
        <v>45565</v>
      </c>
      <c r="D4048" s="4">
        <v>7</v>
      </c>
      <c r="E4048" s="3">
        <v>45569</v>
      </c>
      <c r="F4048" s="3">
        <v>45572</v>
      </c>
      <c r="G4048" s="3">
        <v>25583</v>
      </c>
      <c r="H4048" s="2" t="s">
        <v>9881</v>
      </c>
      <c r="I4048" s="2" t="s">
        <v>9899</v>
      </c>
      <c r="J4048" s="2" t="s">
        <v>9904</v>
      </c>
      <c r="K4048" s="2" t="s">
        <v>9909</v>
      </c>
      <c r="L4048" s="2" t="s">
        <v>9927</v>
      </c>
      <c r="M4048" s="2">
        <v>3</v>
      </c>
      <c r="N4048" s="2">
        <v>1003.77</v>
      </c>
      <c r="O4048" s="2">
        <v>3011.31</v>
      </c>
      <c r="P4048" s="2">
        <v>8.44</v>
      </c>
      <c r="Q4048" s="2">
        <v>2757.16</v>
      </c>
      <c r="R4048" s="2">
        <v>1</v>
      </c>
      <c r="S4048" s="2">
        <f t="shared" si="189"/>
        <v>7</v>
      </c>
      <c r="T4048" s="2">
        <f t="shared" si="190"/>
        <v>0</v>
      </c>
      <c r="U4048" s="6">
        <f t="shared" si="191"/>
        <v>54.707053611429139</v>
      </c>
    </row>
    <row r="4049" spans="1:21" x14ac:dyDescent="0.3">
      <c r="A4049" s="2" t="s">
        <v>4064</v>
      </c>
      <c r="B4049" s="2" t="s">
        <v>8976</v>
      </c>
      <c r="C4049" s="3">
        <v>45819</v>
      </c>
      <c r="D4049" s="4">
        <v>9</v>
      </c>
      <c r="E4049" s="3">
        <v>45824</v>
      </c>
      <c r="F4049" s="3">
        <v>45827</v>
      </c>
      <c r="G4049" s="3">
        <v>22902</v>
      </c>
      <c r="H4049" s="2" t="s">
        <v>9880</v>
      </c>
      <c r="I4049" s="2" t="s">
        <v>9901</v>
      </c>
      <c r="J4049" s="2" t="s">
        <v>9904</v>
      </c>
      <c r="K4049" s="2" t="s">
        <v>9909</v>
      </c>
      <c r="L4049" s="2" t="s">
        <v>9916</v>
      </c>
      <c r="M4049" s="2">
        <v>7</v>
      </c>
      <c r="N4049" s="2">
        <v>35152.160000000003</v>
      </c>
      <c r="O4049" s="2">
        <v>246065.12</v>
      </c>
      <c r="P4049" s="2">
        <v>7.21</v>
      </c>
      <c r="Q4049" s="2">
        <v>228323.82</v>
      </c>
      <c r="R4049" s="2">
        <v>2</v>
      </c>
      <c r="S4049" s="2">
        <f t="shared" si="189"/>
        <v>8</v>
      </c>
      <c r="T4049" s="2">
        <f t="shared" si="190"/>
        <v>1</v>
      </c>
      <c r="U4049" s="6">
        <f t="shared" si="191"/>
        <v>62.743326488706366</v>
      </c>
    </row>
    <row r="4050" spans="1:21" x14ac:dyDescent="0.3">
      <c r="A4050" s="2" t="s">
        <v>4065</v>
      </c>
      <c r="B4050" s="2" t="s">
        <v>8977</v>
      </c>
      <c r="C4050" s="3">
        <v>45185</v>
      </c>
      <c r="D4050" s="4">
        <v>7</v>
      </c>
      <c r="E4050" s="3">
        <v>45189</v>
      </c>
      <c r="F4050" s="3">
        <v>45193</v>
      </c>
      <c r="G4050" s="3">
        <v>38795</v>
      </c>
      <c r="H4050" s="2" t="s">
        <v>9882</v>
      </c>
      <c r="I4050" s="2" t="s">
        <v>9902</v>
      </c>
      <c r="J4050" s="2" t="s">
        <v>9905</v>
      </c>
      <c r="K4050" s="2" t="s">
        <v>9910</v>
      </c>
      <c r="L4050" s="2" t="s">
        <v>9935</v>
      </c>
      <c r="M4050" s="2">
        <v>6</v>
      </c>
      <c r="N4050" s="2">
        <v>42996.480000000003</v>
      </c>
      <c r="O4050" s="2">
        <v>257978.88</v>
      </c>
      <c r="P4050" s="2">
        <v>0.77</v>
      </c>
      <c r="Q4050" s="2">
        <v>255992.44</v>
      </c>
      <c r="R4050" s="2">
        <v>3</v>
      </c>
      <c r="S4050" s="2">
        <f t="shared" si="189"/>
        <v>8</v>
      </c>
      <c r="T4050" s="2">
        <f t="shared" si="190"/>
        <v>-1</v>
      </c>
      <c r="U4050" s="6">
        <f t="shared" si="191"/>
        <v>17.496197140249468</v>
      </c>
    </row>
    <row r="4051" spans="1:21" x14ac:dyDescent="0.3">
      <c r="A4051" s="2" t="s">
        <v>4066</v>
      </c>
      <c r="B4051" s="2" t="s">
        <v>8978</v>
      </c>
      <c r="C4051" s="3">
        <v>45784</v>
      </c>
      <c r="D4051" s="4">
        <v>8</v>
      </c>
      <c r="E4051" s="3">
        <v>45789</v>
      </c>
      <c r="F4051" s="3">
        <v>45791</v>
      </c>
      <c r="G4051" s="3">
        <v>29084</v>
      </c>
      <c r="H4051" s="2" t="s">
        <v>9882</v>
      </c>
      <c r="I4051" s="2" t="s">
        <v>9888</v>
      </c>
      <c r="J4051" s="2" t="s">
        <v>9905</v>
      </c>
      <c r="K4051" s="2" t="s">
        <v>9910</v>
      </c>
      <c r="L4051" s="2" t="s">
        <v>9935</v>
      </c>
      <c r="M4051" s="2">
        <v>10</v>
      </c>
      <c r="N4051" s="2">
        <v>35775.730000000003</v>
      </c>
      <c r="O4051" s="2">
        <v>357757.3</v>
      </c>
      <c r="P4051" s="2">
        <v>10.73</v>
      </c>
      <c r="Q4051" s="2">
        <v>319369.94</v>
      </c>
      <c r="R4051" s="2">
        <v>3</v>
      </c>
      <c r="S4051" s="2">
        <f t="shared" si="189"/>
        <v>7</v>
      </c>
      <c r="T4051" s="2">
        <f t="shared" si="190"/>
        <v>1</v>
      </c>
      <c r="U4051" s="6">
        <f t="shared" si="191"/>
        <v>45.721442302091219</v>
      </c>
    </row>
    <row r="4052" spans="1:21" x14ac:dyDescent="0.3">
      <c r="A4052" s="2" t="s">
        <v>4067</v>
      </c>
      <c r="B4052" s="2" t="s">
        <v>8979</v>
      </c>
      <c r="C4052" s="3">
        <v>45244</v>
      </c>
      <c r="D4052" s="4">
        <v>9</v>
      </c>
      <c r="E4052" s="3">
        <v>45246</v>
      </c>
      <c r="F4052" s="3">
        <v>45250</v>
      </c>
      <c r="G4052" s="3">
        <v>29403</v>
      </c>
      <c r="H4052" s="2" t="s">
        <v>9880</v>
      </c>
      <c r="I4052" s="2" t="s">
        <v>9892</v>
      </c>
      <c r="J4052" s="2" t="s">
        <v>9903</v>
      </c>
      <c r="K4052" s="2" t="s">
        <v>9908</v>
      </c>
      <c r="L4052" s="2" t="s">
        <v>9934</v>
      </c>
      <c r="M4052" s="2">
        <v>3</v>
      </c>
      <c r="N4052" s="2">
        <v>11300.75</v>
      </c>
      <c r="O4052" s="2">
        <v>33902.25</v>
      </c>
      <c r="P4052" s="2">
        <v>20.94</v>
      </c>
      <c r="Q4052" s="2">
        <v>26803.119999999999</v>
      </c>
      <c r="R4052" s="2">
        <v>3</v>
      </c>
      <c r="S4052" s="2">
        <f t="shared" si="189"/>
        <v>6</v>
      </c>
      <c r="T4052" s="2">
        <f t="shared" si="190"/>
        <v>3</v>
      </c>
      <c r="U4052" s="6">
        <f t="shared" si="191"/>
        <v>43.370294318959616</v>
      </c>
    </row>
    <row r="4053" spans="1:21" x14ac:dyDescent="0.3">
      <c r="A4053" s="2" t="s">
        <v>4068</v>
      </c>
      <c r="B4053" s="2" t="s">
        <v>5206</v>
      </c>
      <c r="C4053" s="3">
        <v>45198</v>
      </c>
      <c r="D4053" s="4">
        <v>4</v>
      </c>
      <c r="E4053" s="3">
        <v>45200</v>
      </c>
      <c r="F4053" s="3">
        <v>45201</v>
      </c>
      <c r="G4053" s="3">
        <v>31967</v>
      </c>
      <c r="H4053" s="2" t="s">
        <v>9879</v>
      </c>
      <c r="I4053" s="2" t="s">
        <v>9886</v>
      </c>
      <c r="J4053" s="2" t="s">
        <v>9906</v>
      </c>
      <c r="K4053" s="2" t="s">
        <v>9911</v>
      </c>
      <c r="L4053" s="2" t="s">
        <v>9926</v>
      </c>
      <c r="M4053" s="2">
        <v>9</v>
      </c>
      <c r="N4053" s="2">
        <v>28737.7</v>
      </c>
      <c r="O4053" s="2">
        <v>258639.3</v>
      </c>
      <c r="P4053" s="2">
        <v>22.74</v>
      </c>
      <c r="Q4053" s="2">
        <v>199824.72</v>
      </c>
      <c r="R4053" s="2">
        <v>3</v>
      </c>
      <c r="S4053" s="2">
        <f t="shared" si="189"/>
        <v>3</v>
      </c>
      <c r="T4053" s="2">
        <f t="shared" si="190"/>
        <v>1</v>
      </c>
      <c r="U4053" s="6">
        <f t="shared" si="191"/>
        <v>36.225173893739829</v>
      </c>
    </row>
    <row r="4054" spans="1:21" x14ac:dyDescent="0.3">
      <c r="A4054" s="2" t="s">
        <v>4069</v>
      </c>
      <c r="B4054" s="2" t="s">
        <v>6889</v>
      </c>
      <c r="C4054" s="3">
        <v>45515</v>
      </c>
      <c r="D4054" s="4">
        <v>3</v>
      </c>
      <c r="E4054" s="3">
        <v>45517</v>
      </c>
      <c r="F4054" s="3">
        <v>45522</v>
      </c>
      <c r="G4054" s="3">
        <v>27606</v>
      </c>
      <c r="H4054" s="2" t="s">
        <v>9879</v>
      </c>
      <c r="I4054" s="2" t="s">
        <v>9883</v>
      </c>
      <c r="J4054" s="2" t="s">
        <v>9904</v>
      </c>
      <c r="K4054" s="2" t="s">
        <v>9909</v>
      </c>
      <c r="L4054" s="2" t="s">
        <v>9916</v>
      </c>
      <c r="M4054" s="2">
        <v>3</v>
      </c>
      <c r="N4054" s="2">
        <v>39582.83</v>
      </c>
      <c r="O4054" s="2">
        <v>118748.49</v>
      </c>
      <c r="P4054" s="2">
        <v>13.69</v>
      </c>
      <c r="Q4054" s="2">
        <v>102491.82</v>
      </c>
      <c r="R4054" s="2">
        <v>5</v>
      </c>
      <c r="S4054" s="2">
        <f t="shared" si="189"/>
        <v>7</v>
      </c>
      <c r="T4054" s="2">
        <f t="shared" si="190"/>
        <v>-4</v>
      </c>
      <c r="U4054" s="6">
        <f t="shared" si="191"/>
        <v>49.030827355856104</v>
      </c>
    </row>
    <row r="4055" spans="1:21" x14ac:dyDescent="0.3">
      <c r="A4055" s="2" t="s">
        <v>4070</v>
      </c>
      <c r="B4055" s="2" t="s">
        <v>8980</v>
      </c>
      <c r="C4055" s="3">
        <v>45555</v>
      </c>
      <c r="D4055" s="4">
        <v>3</v>
      </c>
      <c r="E4055" s="3">
        <v>45556</v>
      </c>
      <c r="F4055" s="3">
        <v>45559</v>
      </c>
      <c r="G4055" s="3">
        <v>24127</v>
      </c>
      <c r="H4055" s="2" t="s">
        <v>9882</v>
      </c>
      <c r="I4055" s="2" t="s">
        <v>9898</v>
      </c>
      <c r="J4055" s="2" t="s">
        <v>9904</v>
      </c>
      <c r="K4055" s="2" t="s">
        <v>9909</v>
      </c>
      <c r="L4055" s="2" t="s">
        <v>9929</v>
      </c>
      <c r="M4055" s="2">
        <v>4</v>
      </c>
      <c r="N4055" s="2">
        <v>38579.39</v>
      </c>
      <c r="O4055" s="2">
        <v>154317.56</v>
      </c>
      <c r="P4055" s="2">
        <v>8.23</v>
      </c>
      <c r="Q4055" s="2">
        <v>141617.22</v>
      </c>
      <c r="R4055" s="2">
        <v>5</v>
      </c>
      <c r="S4055" s="2">
        <f t="shared" si="189"/>
        <v>4</v>
      </c>
      <c r="T4055" s="2">
        <f t="shared" si="190"/>
        <v>-1</v>
      </c>
      <c r="U4055" s="6">
        <f t="shared" si="191"/>
        <v>58.665986078886313</v>
      </c>
    </row>
    <row r="4056" spans="1:21" x14ac:dyDescent="0.3">
      <c r="A4056" s="2" t="s">
        <v>4071</v>
      </c>
      <c r="B4056" s="2" t="s">
        <v>8981</v>
      </c>
      <c r="C4056" s="3">
        <v>45363</v>
      </c>
      <c r="D4056" s="4">
        <v>3</v>
      </c>
      <c r="E4056" s="3">
        <v>45366</v>
      </c>
      <c r="F4056" s="3">
        <v>45370</v>
      </c>
      <c r="G4056" s="3">
        <v>30307</v>
      </c>
      <c r="H4056" s="2" t="s">
        <v>9879</v>
      </c>
      <c r="I4056" s="2" t="s">
        <v>9883</v>
      </c>
      <c r="J4056" s="2" t="s">
        <v>9905</v>
      </c>
      <c r="K4056" s="2" t="s">
        <v>9910</v>
      </c>
      <c r="L4056" s="2" t="s">
        <v>9935</v>
      </c>
      <c r="M4056" s="2">
        <v>10</v>
      </c>
      <c r="N4056" s="2">
        <v>42697.22</v>
      </c>
      <c r="O4056" s="2">
        <v>426972.2</v>
      </c>
      <c r="P4056" s="2">
        <v>4.08</v>
      </c>
      <c r="Q4056" s="2">
        <v>409551.73</v>
      </c>
      <c r="R4056" s="2">
        <v>3</v>
      </c>
      <c r="S4056" s="2">
        <f t="shared" si="189"/>
        <v>7</v>
      </c>
      <c r="T4056" s="2">
        <f t="shared" si="190"/>
        <v>-4</v>
      </c>
      <c r="U4056" s="6">
        <f t="shared" si="191"/>
        <v>41.220425315166182</v>
      </c>
    </row>
    <row r="4057" spans="1:21" x14ac:dyDescent="0.3">
      <c r="A4057" s="2" t="s">
        <v>4072</v>
      </c>
      <c r="B4057" s="2" t="s">
        <v>8982</v>
      </c>
      <c r="C4057" s="3">
        <v>45175</v>
      </c>
      <c r="D4057" s="4">
        <v>5</v>
      </c>
      <c r="E4057" s="3">
        <v>45176</v>
      </c>
      <c r="F4057" s="3">
        <v>45179</v>
      </c>
      <c r="G4057" s="3">
        <v>38574</v>
      </c>
      <c r="H4057" s="2" t="s">
        <v>9882</v>
      </c>
      <c r="I4057" s="2" t="s">
        <v>9902</v>
      </c>
      <c r="J4057" s="2" t="s">
        <v>9904</v>
      </c>
      <c r="K4057" s="2" t="s">
        <v>9909</v>
      </c>
      <c r="L4057" s="2" t="s">
        <v>9929</v>
      </c>
      <c r="M4057" s="2">
        <v>9</v>
      </c>
      <c r="N4057" s="2">
        <v>42561.15</v>
      </c>
      <c r="O4057" s="2">
        <v>383050.35</v>
      </c>
      <c r="P4057" s="2">
        <v>4.75</v>
      </c>
      <c r="Q4057" s="2">
        <v>364855.46</v>
      </c>
      <c r="R4057" s="2">
        <v>1</v>
      </c>
      <c r="S4057" s="2">
        <f t="shared" si="189"/>
        <v>4</v>
      </c>
      <c r="T4057" s="2">
        <f t="shared" si="190"/>
        <v>1</v>
      </c>
      <c r="U4057" s="6">
        <f t="shared" si="191"/>
        <v>18.074506413027812</v>
      </c>
    </row>
    <row r="4058" spans="1:21" x14ac:dyDescent="0.3">
      <c r="A4058" s="2" t="s">
        <v>4073</v>
      </c>
      <c r="B4058" s="2" t="s">
        <v>8983</v>
      </c>
      <c r="C4058" s="3">
        <v>45423</v>
      </c>
      <c r="D4058" s="4">
        <v>4</v>
      </c>
      <c r="E4058" s="3">
        <v>45427</v>
      </c>
      <c r="F4058" s="3">
        <v>45428</v>
      </c>
      <c r="G4058" s="3">
        <v>29981</v>
      </c>
      <c r="H4058" s="2" t="s">
        <v>9880</v>
      </c>
      <c r="I4058" s="2" t="s">
        <v>9901</v>
      </c>
      <c r="J4058" s="2" t="s">
        <v>9904</v>
      </c>
      <c r="K4058" s="2" t="s">
        <v>9909</v>
      </c>
      <c r="L4058" s="2" t="s">
        <v>9916</v>
      </c>
      <c r="M4058" s="2">
        <v>8</v>
      </c>
      <c r="N4058" s="2">
        <v>30001.27</v>
      </c>
      <c r="O4058" s="2">
        <v>240010.16</v>
      </c>
      <c r="P4058" s="2">
        <v>13.13</v>
      </c>
      <c r="Q4058" s="2">
        <v>208496.83</v>
      </c>
      <c r="R4058" s="2">
        <v>4</v>
      </c>
      <c r="S4058" s="2">
        <f t="shared" si="189"/>
        <v>5</v>
      </c>
      <c r="T4058" s="2">
        <f t="shared" si="190"/>
        <v>-1</v>
      </c>
      <c r="U4058" s="6">
        <f t="shared" si="191"/>
        <v>42.277218897236722</v>
      </c>
    </row>
    <row r="4059" spans="1:21" x14ac:dyDescent="0.3">
      <c r="A4059" s="2" t="s">
        <v>4074</v>
      </c>
      <c r="B4059" s="2" t="s">
        <v>8984</v>
      </c>
      <c r="C4059" s="3">
        <v>45347</v>
      </c>
      <c r="D4059" s="4">
        <v>3</v>
      </c>
      <c r="E4059" s="3">
        <v>45349</v>
      </c>
      <c r="F4059" s="3">
        <v>45352</v>
      </c>
      <c r="G4059" s="3">
        <v>27792</v>
      </c>
      <c r="H4059" s="2" t="s">
        <v>9879</v>
      </c>
      <c r="I4059" s="2" t="s">
        <v>9883</v>
      </c>
      <c r="J4059" s="2" t="s">
        <v>9903</v>
      </c>
      <c r="K4059" s="2" t="s">
        <v>9907</v>
      </c>
      <c r="L4059" s="2" t="s">
        <v>9931</v>
      </c>
      <c r="M4059" s="2">
        <v>1</v>
      </c>
      <c r="N4059" s="2">
        <v>20466.2</v>
      </c>
      <c r="O4059" s="2">
        <v>20466.2</v>
      </c>
      <c r="P4059" s="2">
        <v>14.4</v>
      </c>
      <c r="Q4059" s="2">
        <v>17519.07</v>
      </c>
      <c r="R4059" s="2">
        <v>2</v>
      </c>
      <c r="S4059" s="2">
        <f t="shared" si="189"/>
        <v>5</v>
      </c>
      <c r="T4059" s="2">
        <f t="shared" si="190"/>
        <v>-2</v>
      </c>
      <c r="U4059" s="6">
        <f t="shared" si="191"/>
        <v>48.060956531456029</v>
      </c>
    </row>
    <row r="4060" spans="1:21" x14ac:dyDescent="0.3">
      <c r="A4060" s="2" t="s">
        <v>4075</v>
      </c>
      <c r="B4060" s="2" t="s">
        <v>8985</v>
      </c>
      <c r="C4060" s="3">
        <v>45531</v>
      </c>
      <c r="D4060" s="4">
        <v>3</v>
      </c>
      <c r="E4060" s="3">
        <v>45536</v>
      </c>
      <c r="F4060" s="3">
        <v>45537</v>
      </c>
      <c r="G4060" s="3">
        <v>38447</v>
      </c>
      <c r="H4060" s="2" t="s">
        <v>9880</v>
      </c>
      <c r="I4060" s="2" t="s">
        <v>9889</v>
      </c>
      <c r="J4060" s="2" t="s">
        <v>9905</v>
      </c>
      <c r="K4060" s="2" t="s">
        <v>9910</v>
      </c>
      <c r="L4060" s="2" t="s">
        <v>9917</v>
      </c>
      <c r="M4060" s="2">
        <v>1</v>
      </c>
      <c r="N4060" s="2">
        <v>21115.96</v>
      </c>
      <c r="O4060" s="2">
        <v>21115.96</v>
      </c>
      <c r="P4060" s="2">
        <v>12.62</v>
      </c>
      <c r="Q4060" s="2">
        <v>18451.13</v>
      </c>
      <c r="R4060" s="2">
        <v>5</v>
      </c>
      <c r="S4060" s="2">
        <f t="shared" si="189"/>
        <v>6</v>
      </c>
      <c r="T4060" s="2">
        <f t="shared" si="190"/>
        <v>-3</v>
      </c>
      <c r="U4060" s="6">
        <f t="shared" si="191"/>
        <v>19.394934976043807</v>
      </c>
    </row>
    <row r="4061" spans="1:21" x14ac:dyDescent="0.3">
      <c r="A4061" s="2" t="s">
        <v>4076</v>
      </c>
      <c r="B4061" s="2" t="s">
        <v>8986</v>
      </c>
      <c r="C4061" s="3">
        <v>45301</v>
      </c>
      <c r="D4061" s="4">
        <v>9</v>
      </c>
      <c r="E4061" s="3">
        <v>45306</v>
      </c>
      <c r="F4061" s="3">
        <v>45310</v>
      </c>
      <c r="G4061" s="3">
        <v>31585</v>
      </c>
      <c r="H4061" s="2" t="s">
        <v>9881</v>
      </c>
      <c r="I4061" s="2" t="s">
        <v>9891</v>
      </c>
      <c r="J4061" s="2" t="s">
        <v>9905</v>
      </c>
      <c r="K4061" s="2" t="s">
        <v>9910</v>
      </c>
      <c r="L4061" s="2" t="s">
        <v>9925</v>
      </c>
      <c r="M4061" s="2">
        <v>2</v>
      </c>
      <c r="N4061" s="2">
        <v>42340.76</v>
      </c>
      <c r="O4061" s="2">
        <v>84681.52</v>
      </c>
      <c r="P4061" s="2">
        <v>1.1299999999999999</v>
      </c>
      <c r="Q4061" s="2">
        <v>83724.62</v>
      </c>
      <c r="R4061" s="2">
        <v>4</v>
      </c>
      <c r="S4061" s="2">
        <f t="shared" si="189"/>
        <v>9</v>
      </c>
      <c r="T4061" s="2">
        <f t="shared" si="190"/>
        <v>0</v>
      </c>
      <c r="U4061" s="6">
        <f t="shared" si="191"/>
        <v>37.551702351702353</v>
      </c>
    </row>
    <row r="4062" spans="1:21" x14ac:dyDescent="0.3">
      <c r="A4062" s="2" t="s">
        <v>4077</v>
      </c>
      <c r="B4062" s="2" t="s">
        <v>8987</v>
      </c>
      <c r="C4062" s="3">
        <v>45405</v>
      </c>
      <c r="D4062" s="4">
        <v>8</v>
      </c>
      <c r="E4062" s="3">
        <v>45410</v>
      </c>
      <c r="F4062" s="3">
        <v>45415</v>
      </c>
      <c r="G4062" s="3">
        <v>35909</v>
      </c>
      <c r="H4062" s="2" t="s">
        <v>9879</v>
      </c>
      <c r="I4062" s="2" t="s">
        <v>9896</v>
      </c>
      <c r="J4062" s="2" t="s">
        <v>9906</v>
      </c>
      <c r="K4062" s="2" t="s">
        <v>9911</v>
      </c>
      <c r="L4062" s="2" t="s">
        <v>9926</v>
      </c>
      <c r="M4062" s="2">
        <v>8</v>
      </c>
      <c r="N4062" s="2">
        <v>41157.339999999997</v>
      </c>
      <c r="O4062" s="2">
        <v>329258.71999999997</v>
      </c>
      <c r="P4062" s="2">
        <v>17.25</v>
      </c>
      <c r="Q4062" s="2">
        <v>272461.59000000003</v>
      </c>
      <c r="R4062" s="2">
        <v>3</v>
      </c>
      <c r="S4062" s="2">
        <f t="shared" si="189"/>
        <v>10</v>
      </c>
      <c r="T4062" s="2">
        <f t="shared" si="190"/>
        <v>-2</v>
      </c>
      <c r="U4062" s="6">
        <f t="shared" si="191"/>
        <v>25.997972013790307</v>
      </c>
    </row>
    <row r="4063" spans="1:21" x14ac:dyDescent="0.3">
      <c r="A4063" s="2" t="s">
        <v>4078</v>
      </c>
      <c r="B4063" s="2" t="s">
        <v>8988</v>
      </c>
      <c r="C4063" s="3">
        <v>45302</v>
      </c>
      <c r="D4063" s="4">
        <v>7</v>
      </c>
      <c r="E4063" s="3">
        <v>45305</v>
      </c>
      <c r="F4063" s="3">
        <v>45309</v>
      </c>
      <c r="G4063" s="3">
        <v>28494</v>
      </c>
      <c r="H4063" s="2" t="s">
        <v>9881</v>
      </c>
      <c r="I4063" s="2" t="s">
        <v>9894</v>
      </c>
      <c r="J4063" s="2" t="s">
        <v>9903</v>
      </c>
      <c r="K4063" s="2" t="s">
        <v>9908</v>
      </c>
      <c r="L4063" s="2" t="s">
        <v>9918</v>
      </c>
      <c r="M4063" s="2">
        <v>3</v>
      </c>
      <c r="N4063" s="2">
        <v>16319.97</v>
      </c>
      <c r="O4063" s="2">
        <v>48959.91</v>
      </c>
      <c r="P4063" s="2">
        <v>24.06</v>
      </c>
      <c r="Q4063" s="2">
        <v>37180.160000000003</v>
      </c>
      <c r="R4063" s="2">
        <v>4</v>
      </c>
      <c r="S4063" s="2">
        <f t="shared" si="189"/>
        <v>7</v>
      </c>
      <c r="T4063" s="2">
        <f t="shared" si="190"/>
        <v>0</v>
      </c>
      <c r="U4063" s="6">
        <f t="shared" si="191"/>
        <v>46.017125881050852</v>
      </c>
    </row>
    <row r="4064" spans="1:21" x14ac:dyDescent="0.3">
      <c r="A4064" s="2" t="s">
        <v>4079</v>
      </c>
      <c r="B4064" s="2" t="s">
        <v>8989</v>
      </c>
      <c r="C4064" s="3">
        <v>45834</v>
      </c>
      <c r="D4064" s="4">
        <v>7</v>
      </c>
      <c r="E4064" s="3">
        <v>45838</v>
      </c>
      <c r="F4064" s="3">
        <v>45841</v>
      </c>
      <c r="G4064" s="3">
        <v>28208</v>
      </c>
      <c r="H4064" s="2" t="s">
        <v>9879</v>
      </c>
      <c r="I4064" s="2" t="s">
        <v>9883</v>
      </c>
      <c r="J4064" s="2" t="s">
        <v>9904</v>
      </c>
      <c r="K4064" s="2" t="s">
        <v>9912</v>
      </c>
      <c r="L4064" s="2" t="s">
        <v>9930</v>
      </c>
      <c r="M4064" s="2">
        <v>6</v>
      </c>
      <c r="N4064" s="2">
        <v>33091.07</v>
      </c>
      <c r="O4064" s="2">
        <v>198546.42</v>
      </c>
      <c r="P4064" s="2">
        <v>11.68</v>
      </c>
      <c r="Q4064" s="2">
        <v>175356.2</v>
      </c>
      <c r="R4064" s="2">
        <v>3</v>
      </c>
      <c r="S4064" s="2">
        <f t="shared" si="189"/>
        <v>7</v>
      </c>
      <c r="T4064" s="2">
        <f t="shared" si="190"/>
        <v>0</v>
      </c>
      <c r="U4064" s="6">
        <f t="shared" si="191"/>
        <v>48.258032072414373</v>
      </c>
    </row>
    <row r="4065" spans="1:21" x14ac:dyDescent="0.3">
      <c r="A4065" s="2" t="s">
        <v>4080</v>
      </c>
      <c r="B4065" s="2" t="s">
        <v>8990</v>
      </c>
      <c r="C4065" s="3">
        <v>45293</v>
      </c>
      <c r="D4065" s="4">
        <v>5</v>
      </c>
      <c r="E4065" s="3">
        <v>45294</v>
      </c>
      <c r="F4065" s="3">
        <v>45299</v>
      </c>
      <c r="G4065" s="3">
        <v>26181</v>
      </c>
      <c r="H4065" s="2" t="s">
        <v>9880</v>
      </c>
      <c r="I4065" s="2" t="s">
        <v>9889</v>
      </c>
      <c r="J4065" s="2" t="s">
        <v>9905</v>
      </c>
      <c r="K4065" s="2" t="s">
        <v>9910</v>
      </c>
      <c r="L4065" s="2" t="s">
        <v>9925</v>
      </c>
      <c r="M4065" s="2">
        <v>10</v>
      </c>
      <c r="N4065" s="2">
        <v>26193.32</v>
      </c>
      <c r="O4065" s="2">
        <v>261933.2</v>
      </c>
      <c r="P4065" s="2">
        <v>24.98</v>
      </c>
      <c r="Q4065" s="2">
        <v>196502.29</v>
      </c>
      <c r="R4065" s="2">
        <v>4</v>
      </c>
      <c r="S4065" s="2">
        <f t="shared" si="189"/>
        <v>6</v>
      </c>
      <c r="T4065" s="2">
        <f t="shared" si="190"/>
        <v>-1</v>
      </c>
      <c r="U4065" s="6">
        <f t="shared" si="191"/>
        <v>52.324477793551004</v>
      </c>
    </row>
    <row r="4066" spans="1:21" x14ac:dyDescent="0.3">
      <c r="A4066" s="2" t="s">
        <v>4081</v>
      </c>
      <c r="B4066" s="2" t="s">
        <v>8991</v>
      </c>
      <c r="C4066" s="3">
        <v>45792</v>
      </c>
      <c r="D4066" s="4">
        <v>7</v>
      </c>
      <c r="E4066" s="3">
        <v>45794</v>
      </c>
      <c r="F4066" s="3">
        <v>45799</v>
      </c>
      <c r="G4066" s="3">
        <v>25692</v>
      </c>
      <c r="H4066" s="2" t="s">
        <v>9880</v>
      </c>
      <c r="I4066" s="2" t="s">
        <v>9884</v>
      </c>
      <c r="J4066" s="2" t="s">
        <v>9903</v>
      </c>
      <c r="K4066" s="2" t="s">
        <v>9907</v>
      </c>
      <c r="L4066" s="2" t="s">
        <v>9914</v>
      </c>
      <c r="M4066" s="2">
        <v>6</v>
      </c>
      <c r="N4066" s="2">
        <v>8744.06</v>
      </c>
      <c r="O4066" s="2">
        <v>52464.36</v>
      </c>
      <c r="P4066" s="2">
        <v>17.61</v>
      </c>
      <c r="Q4066" s="2">
        <v>43225.39</v>
      </c>
      <c r="R4066" s="2">
        <v>1</v>
      </c>
      <c r="S4066" s="2">
        <f t="shared" si="189"/>
        <v>7</v>
      </c>
      <c r="T4066" s="2">
        <f t="shared" si="190"/>
        <v>0</v>
      </c>
      <c r="U4066" s="6">
        <f t="shared" si="191"/>
        <v>55.030800821355236</v>
      </c>
    </row>
    <row r="4067" spans="1:21" x14ac:dyDescent="0.3">
      <c r="A4067" s="2" t="s">
        <v>4082</v>
      </c>
      <c r="B4067" s="2" t="s">
        <v>8992</v>
      </c>
      <c r="C4067" s="3">
        <v>45181</v>
      </c>
      <c r="D4067" s="4">
        <v>7</v>
      </c>
      <c r="E4067" s="3">
        <v>45184</v>
      </c>
      <c r="F4067" s="3">
        <v>45187</v>
      </c>
      <c r="G4067" s="3">
        <v>24996</v>
      </c>
      <c r="H4067" s="2" t="s">
        <v>9881</v>
      </c>
      <c r="I4067" s="2" t="s">
        <v>9890</v>
      </c>
      <c r="J4067" s="2" t="s">
        <v>9903</v>
      </c>
      <c r="K4067" s="2" t="s">
        <v>9907</v>
      </c>
      <c r="L4067" s="2" t="s">
        <v>9931</v>
      </c>
      <c r="M4067" s="2">
        <v>10</v>
      </c>
      <c r="N4067" s="2">
        <v>11967.88</v>
      </c>
      <c r="O4067" s="2">
        <v>119678.8</v>
      </c>
      <c r="P4067" s="2">
        <v>24.64</v>
      </c>
      <c r="Q4067" s="2">
        <v>90189.94</v>
      </c>
      <c r="R4067" s="2">
        <v>1</v>
      </c>
      <c r="S4067" s="2">
        <f t="shared" si="189"/>
        <v>6</v>
      </c>
      <c r="T4067" s="2">
        <f t="shared" si="190"/>
        <v>1</v>
      </c>
      <c r="U4067" s="6">
        <f t="shared" si="191"/>
        <v>55.263518138261468</v>
      </c>
    </row>
    <row r="4068" spans="1:21" x14ac:dyDescent="0.3">
      <c r="A4068" s="2" t="s">
        <v>4083</v>
      </c>
      <c r="B4068" s="2" t="s">
        <v>8993</v>
      </c>
      <c r="C4068" s="3">
        <v>45821</v>
      </c>
      <c r="D4068" s="4">
        <v>8</v>
      </c>
      <c r="E4068" s="3">
        <v>45824</v>
      </c>
      <c r="F4068" s="3">
        <v>45826</v>
      </c>
      <c r="G4068" s="3">
        <v>33217</v>
      </c>
      <c r="H4068" s="2" t="s">
        <v>9880</v>
      </c>
      <c r="I4068" s="2" t="s">
        <v>9892</v>
      </c>
      <c r="J4068" s="2" t="s">
        <v>9904</v>
      </c>
      <c r="K4068" s="2" t="s">
        <v>9912</v>
      </c>
      <c r="L4068" s="2" t="s">
        <v>9928</v>
      </c>
      <c r="M4068" s="2">
        <v>9</v>
      </c>
      <c r="N4068" s="2">
        <v>15326.39</v>
      </c>
      <c r="O4068" s="2">
        <v>137937.51</v>
      </c>
      <c r="P4068" s="2">
        <v>28.64</v>
      </c>
      <c r="Q4068" s="2">
        <v>98432.21</v>
      </c>
      <c r="R4068" s="2">
        <v>3</v>
      </c>
      <c r="S4068" s="2">
        <f t="shared" si="189"/>
        <v>5</v>
      </c>
      <c r="T4068" s="2">
        <f t="shared" si="190"/>
        <v>3</v>
      </c>
      <c r="U4068" s="6">
        <f t="shared" si="191"/>
        <v>34.507871321013006</v>
      </c>
    </row>
    <row r="4069" spans="1:21" x14ac:dyDescent="0.3">
      <c r="A4069" s="2" t="s">
        <v>4084</v>
      </c>
      <c r="B4069" s="2" t="s">
        <v>8994</v>
      </c>
      <c r="C4069" s="3">
        <v>45880</v>
      </c>
      <c r="D4069" s="4">
        <v>7</v>
      </c>
      <c r="E4069" s="3">
        <v>45882</v>
      </c>
      <c r="F4069" s="3">
        <v>45887</v>
      </c>
      <c r="G4069" s="3">
        <v>37762</v>
      </c>
      <c r="H4069" s="2" t="s">
        <v>9879</v>
      </c>
      <c r="I4069" s="2" t="s">
        <v>9886</v>
      </c>
      <c r="J4069" s="2" t="s">
        <v>9903</v>
      </c>
      <c r="K4069" s="2" t="s">
        <v>9907</v>
      </c>
      <c r="L4069" s="2" t="s">
        <v>9932</v>
      </c>
      <c r="M4069" s="2">
        <v>5</v>
      </c>
      <c r="N4069" s="2">
        <v>11422.2</v>
      </c>
      <c r="O4069" s="2">
        <v>57111</v>
      </c>
      <c r="P4069" s="2">
        <v>24.87</v>
      </c>
      <c r="Q4069" s="2">
        <v>42907.49</v>
      </c>
      <c r="R4069" s="2">
        <v>5</v>
      </c>
      <c r="S4069" s="2">
        <f t="shared" si="189"/>
        <v>7</v>
      </c>
      <c r="T4069" s="2">
        <f t="shared" si="190"/>
        <v>0</v>
      </c>
      <c r="U4069" s="6">
        <f t="shared" si="191"/>
        <v>22.225211284370911</v>
      </c>
    </row>
    <row r="4070" spans="1:21" x14ac:dyDescent="0.3">
      <c r="A4070" s="2" t="s">
        <v>4085</v>
      </c>
      <c r="B4070" s="2" t="s">
        <v>8995</v>
      </c>
      <c r="C4070" s="3">
        <v>45804</v>
      </c>
      <c r="D4070" s="4">
        <v>10</v>
      </c>
      <c r="E4070" s="3">
        <v>45809</v>
      </c>
      <c r="F4070" s="3">
        <v>45812</v>
      </c>
      <c r="G4070" s="3">
        <v>25707</v>
      </c>
      <c r="H4070" s="2" t="s">
        <v>9879</v>
      </c>
      <c r="I4070" s="2" t="s">
        <v>9896</v>
      </c>
      <c r="J4070" s="2" t="s">
        <v>9905</v>
      </c>
      <c r="K4070" s="2" t="s">
        <v>9910</v>
      </c>
      <c r="L4070" s="2" t="s">
        <v>9924</v>
      </c>
      <c r="M4070" s="2">
        <v>5</v>
      </c>
      <c r="N4070" s="2">
        <v>10108.6</v>
      </c>
      <c r="O4070" s="2">
        <v>50543</v>
      </c>
      <c r="P4070" s="2">
        <v>29.47</v>
      </c>
      <c r="Q4070" s="2">
        <v>35647.980000000003</v>
      </c>
      <c r="R4070" s="2">
        <v>2</v>
      </c>
      <c r="S4070" s="2">
        <f t="shared" si="189"/>
        <v>8</v>
      </c>
      <c r="T4070" s="2">
        <f t="shared" si="190"/>
        <v>2</v>
      </c>
      <c r="U4070" s="6">
        <f t="shared" si="191"/>
        <v>55.022587268993838</v>
      </c>
    </row>
    <row r="4071" spans="1:21" x14ac:dyDescent="0.3">
      <c r="A4071" s="2" t="s">
        <v>4086</v>
      </c>
      <c r="B4071" s="2" t="s">
        <v>8996</v>
      </c>
      <c r="C4071" s="3">
        <v>45673</v>
      </c>
      <c r="D4071" s="4">
        <v>8</v>
      </c>
      <c r="E4071" s="3">
        <v>45677</v>
      </c>
      <c r="F4071" s="3">
        <v>45679</v>
      </c>
      <c r="G4071" s="3">
        <v>29983</v>
      </c>
      <c r="H4071" s="2" t="s">
        <v>9882</v>
      </c>
      <c r="I4071" s="2" t="s">
        <v>9895</v>
      </c>
      <c r="J4071" s="2" t="s">
        <v>9906</v>
      </c>
      <c r="K4071" s="2" t="s">
        <v>9911</v>
      </c>
      <c r="L4071" s="2" t="s">
        <v>9936</v>
      </c>
      <c r="M4071" s="2">
        <v>7</v>
      </c>
      <c r="N4071" s="2">
        <v>15507.39</v>
      </c>
      <c r="O4071" s="2">
        <v>108551.73</v>
      </c>
      <c r="P4071" s="2">
        <v>19.63</v>
      </c>
      <c r="Q4071" s="2">
        <v>87243.03</v>
      </c>
      <c r="R4071" s="2">
        <v>1</v>
      </c>
      <c r="S4071" s="2">
        <f t="shared" si="189"/>
        <v>6</v>
      </c>
      <c r="T4071" s="2">
        <f t="shared" si="190"/>
        <v>2</v>
      </c>
      <c r="U4071" s="6">
        <f t="shared" si="191"/>
        <v>42.956878850102669</v>
      </c>
    </row>
    <row r="4072" spans="1:21" x14ac:dyDescent="0.3">
      <c r="A4072" s="2" t="s">
        <v>4087</v>
      </c>
      <c r="B4072" s="2" t="s">
        <v>8997</v>
      </c>
      <c r="C4072" s="3">
        <v>45830</v>
      </c>
      <c r="D4072" s="4">
        <v>10</v>
      </c>
      <c r="E4072" s="3">
        <v>45833</v>
      </c>
      <c r="F4072" s="3">
        <v>45835</v>
      </c>
      <c r="G4072" s="3">
        <v>31144</v>
      </c>
      <c r="H4072" s="2" t="s">
        <v>9882</v>
      </c>
      <c r="I4072" s="2" t="s">
        <v>9895</v>
      </c>
      <c r="J4072" s="2" t="s">
        <v>9905</v>
      </c>
      <c r="K4072" s="2" t="s">
        <v>9910</v>
      </c>
      <c r="L4072" s="2" t="s">
        <v>9924</v>
      </c>
      <c r="M4072" s="2">
        <v>6</v>
      </c>
      <c r="N4072" s="2">
        <v>30328.57</v>
      </c>
      <c r="O4072" s="2">
        <v>181971.42</v>
      </c>
      <c r="P4072" s="2">
        <v>7.85</v>
      </c>
      <c r="Q4072" s="2">
        <v>167686.66</v>
      </c>
      <c r="R4072" s="2">
        <v>2</v>
      </c>
      <c r="S4072" s="2">
        <f t="shared" si="189"/>
        <v>5</v>
      </c>
      <c r="T4072" s="2">
        <f t="shared" si="190"/>
        <v>5</v>
      </c>
      <c r="U4072" s="6">
        <f t="shared" si="191"/>
        <v>40.208747913188645</v>
      </c>
    </row>
    <row r="4073" spans="1:21" x14ac:dyDescent="0.3">
      <c r="A4073" s="2" t="s">
        <v>4088</v>
      </c>
      <c r="B4073" s="2" t="s">
        <v>5309</v>
      </c>
      <c r="C4073" s="3">
        <v>45693</v>
      </c>
      <c r="D4073" s="4">
        <v>5</v>
      </c>
      <c r="E4073" s="3">
        <v>45696</v>
      </c>
      <c r="F4073" s="3">
        <v>45699</v>
      </c>
      <c r="G4073" s="3">
        <v>27737</v>
      </c>
      <c r="H4073" s="2" t="s">
        <v>9882</v>
      </c>
      <c r="I4073" s="2" t="s">
        <v>9898</v>
      </c>
      <c r="J4073" s="2" t="s">
        <v>9903</v>
      </c>
      <c r="K4073" s="2" t="s">
        <v>9908</v>
      </c>
      <c r="L4073" s="2" t="s">
        <v>9918</v>
      </c>
      <c r="M4073" s="2">
        <v>5</v>
      </c>
      <c r="N4073" s="2">
        <v>5513.47</v>
      </c>
      <c r="O4073" s="2">
        <v>27567.35</v>
      </c>
      <c r="P4073" s="2">
        <v>16.07</v>
      </c>
      <c r="Q4073" s="2">
        <v>23137.279999999999</v>
      </c>
      <c r="R4073" s="2">
        <v>2</v>
      </c>
      <c r="S4073" s="2">
        <f t="shared" si="189"/>
        <v>6</v>
      </c>
      <c r="T4073" s="2">
        <f t="shared" si="190"/>
        <v>-1</v>
      </c>
      <c r="U4073" s="6">
        <f t="shared" si="191"/>
        <v>49.16018896285162</v>
      </c>
    </row>
    <row r="4074" spans="1:21" x14ac:dyDescent="0.3">
      <c r="A4074" s="2" t="s">
        <v>4089</v>
      </c>
      <c r="B4074" s="2" t="s">
        <v>8680</v>
      </c>
      <c r="C4074" s="3">
        <v>45740</v>
      </c>
      <c r="D4074" s="4">
        <v>6</v>
      </c>
      <c r="E4074" s="3">
        <v>45741</v>
      </c>
      <c r="F4074" s="3">
        <v>45744</v>
      </c>
      <c r="G4074" s="3">
        <v>30541</v>
      </c>
      <c r="H4074" s="2" t="s">
        <v>9882</v>
      </c>
      <c r="I4074" s="2" t="s">
        <v>9898</v>
      </c>
      <c r="J4074" s="2" t="s">
        <v>9903</v>
      </c>
      <c r="K4074" s="2" t="s">
        <v>9908</v>
      </c>
      <c r="L4074" s="2" t="s">
        <v>9918</v>
      </c>
      <c r="M4074" s="2">
        <v>8</v>
      </c>
      <c r="N4074" s="2">
        <v>33014.07</v>
      </c>
      <c r="O4074" s="2">
        <v>264112.56</v>
      </c>
      <c r="P4074" s="2">
        <v>24.14</v>
      </c>
      <c r="Q4074" s="2">
        <v>200355.79</v>
      </c>
      <c r="R4074" s="2">
        <v>1</v>
      </c>
      <c r="S4074" s="2">
        <f t="shared" si="189"/>
        <v>4</v>
      </c>
      <c r="T4074" s="2">
        <f t="shared" si="190"/>
        <v>2</v>
      </c>
      <c r="U4074" s="6">
        <f t="shared" si="191"/>
        <v>41.611931745829622</v>
      </c>
    </row>
    <row r="4075" spans="1:21" x14ac:dyDescent="0.3">
      <c r="A4075" s="2" t="s">
        <v>4090</v>
      </c>
      <c r="B4075" s="2" t="s">
        <v>8998</v>
      </c>
      <c r="C4075" s="3">
        <v>45653</v>
      </c>
      <c r="D4075" s="4">
        <v>7</v>
      </c>
      <c r="E4075" s="3">
        <v>45654</v>
      </c>
      <c r="F4075" s="3">
        <v>45659</v>
      </c>
      <c r="G4075" s="3">
        <v>32776</v>
      </c>
      <c r="H4075" s="2" t="s">
        <v>9882</v>
      </c>
      <c r="I4075" s="2" t="s">
        <v>9888</v>
      </c>
      <c r="J4075" s="2" t="s">
        <v>9904</v>
      </c>
      <c r="K4075" s="2" t="s">
        <v>9909</v>
      </c>
      <c r="L4075" s="2" t="s">
        <v>9929</v>
      </c>
      <c r="M4075" s="2">
        <v>1</v>
      </c>
      <c r="N4075" s="2">
        <v>41301.269999999997</v>
      </c>
      <c r="O4075" s="2">
        <v>41301.269999999997</v>
      </c>
      <c r="P4075" s="2">
        <v>27.83</v>
      </c>
      <c r="Q4075" s="2">
        <v>29807.13</v>
      </c>
      <c r="R4075" s="2">
        <v>5</v>
      </c>
      <c r="S4075" s="2">
        <f t="shared" si="189"/>
        <v>6</v>
      </c>
      <c r="T4075" s="2">
        <f t="shared" si="190"/>
        <v>1</v>
      </c>
      <c r="U4075" s="6">
        <f t="shared" si="191"/>
        <v>35.25530458590007</v>
      </c>
    </row>
    <row r="4076" spans="1:21" x14ac:dyDescent="0.3">
      <c r="A4076" s="2" t="s">
        <v>4091</v>
      </c>
      <c r="B4076" s="2" t="s">
        <v>8999</v>
      </c>
      <c r="C4076" s="3">
        <v>45476</v>
      </c>
      <c r="D4076" s="4">
        <v>4</v>
      </c>
      <c r="E4076" s="3">
        <v>45481</v>
      </c>
      <c r="F4076" s="3">
        <v>45485</v>
      </c>
      <c r="G4076" s="3">
        <v>35832</v>
      </c>
      <c r="H4076" s="2" t="s">
        <v>9879</v>
      </c>
      <c r="I4076" s="2" t="s">
        <v>9896</v>
      </c>
      <c r="J4076" s="2" t="s">
        <v>9905</v>
      </c>
      <c r="K4076" s="2" t="s">
        <v>9910</v>
      </c>
      <c r="L4076" s="2" t="s">
        <v>9925</v>
      </c>
      <c r="M4076" s="2">
        <v>9</v>
      </c>
      <c r="N4076" s="2">
        <v>27694.66</v>
      </c>
      <c r="O4076" s="2">
        <v>249251.94</v>
      </c>
      <c r="P4076" s="2">
        <v>20.86</v>
      </c>
      <c r="Q4076" s="2">
        <v>197257.99</v>
      </c>
      <c r="R4076" s="2">
        <v>2</v>
      </c>
      <c r="S4076" s="2">
        <f t="shared" si="189"/>
        <v>9</v>
      </c>
      <c r="T4076" s="2">
        <f t="shared" si="190"/>
        <v>-5</v>
      </c>
      <c r="U4076" s="6">
        <f t="shared" si="191"/>
        <v>26.403163658487124</v>
      </c>
    </row>
    <row r="4077" spans="1:21" x14ac:dyDescent="0.3">
      <c r="A4077" s="2" t="s">
        <v>4092</v>
      </c>
      <c r="B4077" s="2" t="s">
        <v>9000</v>
      </c>
      <c r="C4077" s="3">
        <v>45746</v>
      </c>
      <c r="D4077" s="4">
        <v>4</v>
      </c>
      <c r="E4077" s="3">
        <v>45750</v>
      </c>
      <c r="F4077" s="3">
        <v>45753</v>
      </c>
      <c r="G4077" s="3">
        <v>36056</v>
      </c>
      <c r="H4077" s="2" t="s">
        <v>9879</v>
      </c>
      <c r="I4077" s="2" t="s">
        <v>9900</v>
      </c>
      <c r="J4077" s="2" t="s">
        <v>9903</v>
      </c>
      <c r="K4077" s="2" t="s">
        <v>9907</v>
      </c>
      <c r="L4077" s="2" t="s">
        <v>9913</v>
      </c>
      <c r="M4077" s="2">
        <v>1</v>
      </c>
      <c r="N4077" s="2">
        <v>3863.23</v>
      </c>
      <c r="O4077" s="2">
        <v>3863.23</v>
      </c>
      <c r="P4077" s="2">
        <v>5.89</v>
      </c>
      <c r="Q4077" s="2">
        <v>3635.69</v>
      </c>
      <c r="R4077" s="2">
        <v>3</v>
      </c>
      <c r="S4077" s="2">
        <f t="shared" si="189"/>
        <v>7</v>
      </c>
      <c r="T4077" s="2">
        <f t="shared" si="190"/>
        <v>-3</v>
      </c>
      <c r="U4077" s="6">
        <f t="shared" si="191"/>
        <v>26.529774127310063</v>
      </c>
    </row>
    <row r="4078" spans="1:21" x14ac:dyDescent="0.3">
      <c r="A4078" s="2" t="s">
        <v>4093</v>
      </c>
      <c r="B4078" s="2" t="s">
        <v>9001</v>
      </c>
      <c r="C4078" s="3">
        <v>45524</v>
      </c>
      <c r="D4078" s="4">
        <v>9</v>
      </c>
      <c r="E4078" s="3">
        <v>45529</v>
      </c>
      <c r="F4078" s="3">
        <v>45531</v>
      </c>
      <c r="G4078" s="3">
        <v>29213</v>
      </c>
      <c r="H4078" s="2" t="s">
        <v>9882</v>
      </c>
      <c r="I4078" s="2" t="s">
        <v>9887</v>
      </c>
      <c r="J4078" s="2" t="s">
        <v>9903</v>
      </c>
      <c r="K4078" s="2" t="s">
        <v>9907</v>
      </c>
      <c r="L4078" s="2" t="s">
        <v>9931</v>
      </c>
      <c r="M4078" s="2">
        <v>5</v>
      </c>
      <c r="N4078" s="2">
        <v>19492.95</v>
      </c>
      <c r="O4078" s="2">
        <v>97464.75</v>
      </c>
      <c r="P4078" s="2">
        <v>6.55</v>
      </c>
      <c r="Q4078" s="2">
        <v>91080.81</v>
      </c>
      <c r="R4078" s="2">
        <v>3</v>
      </c>
      <c r="S4078" s="2">
        <f t="shared" si="189"/>
        <v>7</v>
      </c>
      <c r="T4078" s="2">
        <f t="shared" si="190"/>
        <v>2</v>
      </c>
      <c r="U4078" s="6">
        <f t="shared" si="191"/>
        <v>44.655755267230091</v>
      </c>
    </row>
    <row r="4079" spans="1:21" x14ac:dyDescent="0.3">
      <c r="A4079" s="2" t="s">
        <v>4094</v>
      </c>
      <c r="B4079" s="2" t="s">
        <v>9002</v>
      </c>
      <c r="C4079" s="3">
        <v>45792</v>
      </c>
      <c r="D4079" s="4">
        <v>9</v>
      </c>
      <c r="E4079" s="3">
        <v>45794</v>
      </c>
      <c r="F4079" s="3">
        <v>45797</v>
      </c>
      <c r="G4079" s="3">
        <v>36557</v>
      </c>
      <c r="H4079" s="2" t="s">
        <v>9882</v>
      </c>
      <c r="I4079" s="2" t="s">
        <v>9902</v>
      </c>
      <c r="J4079" s="2" t="s">
        <v>9904</v>
      </c>
      <c r="K4079" s="2" t="s">
        <v>9912</v>
      </c>
      <c r="L4079" s="2" t="s">
        <v>9920</v>
      </c>
      <c r="M4079" s="2">
        <v>1</v>
      </c>
      <c r="N4079" s="2">
        <v>46168.76</v>
      </c>
      <c r="O4079" s="2">
        <v>46168.76</v>
      </c>
      <c r="P4079" s="2">
        <v>1.37</v>
      </c>
      <c r="Q4079" s="2">
        <v>45536.25</v>
      </c>
      <c r="R4079" s="2">
        <v>4</v>
      </c>
      <c r="S4079" s="2">
        <f t="shared" si="189"/>
        <v>5</v>
      </c>
      <c r="T4079" s="2">
        <f t="shared" si="190"/>
        <v>4</v>
      </c>
      <c r="U4079" s="6">
        <f t="shared" si="191"/>
        <v>25.282720859218699</v>
      </c>
    </row>
    <row r="4080" spans="1:21" x14ac:dyDescent="0.3">
      <c r="A4080" s="2" t="s">
        <v>4095</v>
      </c>
      <c r="B4080" s="2" t="s">
        <v>9003</v>
      </c>
      <c r="C4080" s="3">
        <v>45694</v>
      </c>
      <c r="D4080" s="4">
        <v>9</v>
      </c>
      <c r="E4080" s="3">
        <v>45697</v>
      </c>
      <c r="F4080" s="3">
        <v>45702</v>
      </c>
      <c r="G4080" s="3">
        <v>24464</v>
      </c>
      <c r="H4080" s="2" t="s">
        <v>9881</v>
      </c>
      <c r="I4080" s="2" t="s">
        <v>9894</v>
      </c>
      <c r="J4080" s="2" t="s">
        <v>9904</v>
      </c>
      <c r="K4080" s="2" t="s">
        <v>9912</v>
      </c>
      <c r="L4080" s="2" t="s">
        <v>9928</v>
      </c>
      <c r="M4080" s="2">
        <v>2</v>
      </c>
      <c r="N4080" s="2">
        <v>20884.73</v>
      </c>
      <c r="O4080" s="2">
        <v>41769.46</v>
      </c>
      <c r="P4080" s="2">
        <v>10.86</v>
      </c>
      <c r="Q4080" s="2">
        <v>37233.300000000003</v>
      </c>
      <c r="R4080" s="2">
        <v>2</v>
      </c>
      <c r="S4080" s="2">
        <f t="shared" si="189"/>
        <v>8</v>
      </c>
      <c r="T4080" s="2">
        <f t="shared" si="190"/>
        <v>1</v>
      </c>
      <c r="U4080" s="6">
        <f t="shared" si="191"/>
        <v>58.124572210814513</v>
      </c>
    </row>
    <row r="4081" spans="1:21" x14ac:dyDescent="0.3">
      <c r="A4081" s="2" t="s">
        <v>4096</v>
      </c>
      <c r="B4081" s="2" t="s">
        <v>9004</v>
      </c>
      <c r="C4081" s="3">
        <v>45253</v>
      </c>
      <c r="D4081" s="4">
        <v>5</v>
      </c>
      <c r="E4081" s="3">
        <v>45257</v>
      </c>
      <c r="F4081" s="3">
        <v>45262</v>
      </c>
      <c r="G4081" s="3">
        <v>33881</v>
      </c>
      <c r="H4081" s="2" t="s">
        <v>9879</v>
      </c>
      <c r="I4081" s="2" t="s">
        <v>9883</v>
      </c>
      <c r="J4081" s="2" t="s">
        <v>9906</v>
      </c>
      <c r="K4081" s="2" t="s">
        <v>9911</v>
      </c>
      <c r="L4081" s="2" t="s">
        <v>9936</v>
      </c>
      <c r="M4081" s="2">
        <v>10</v>
      </c>
      <c r="N4081" s="2">
        <v>3548.02</v>
      </c>
      <c r="O4081" s="2">
        <v>35480.199999999997</v>
      </c>
      <c r="P4081" s="2">
        <v>23.82</v>
      </c>
      <c r="Q4081" s="2">
        <v>27028.82</v>
      </c>
      <c r="R4081" s="2">
        <v>5</v>
      </c>
      <c r="S4081" s="2">
        <f t="shared" si="189"/>
        <v>9</v>
      </c>
      <c r="T4081" s="2">
        <f t="shared" si="190"/>
        <v>-4</v>
      </c>
      <c r="U4081" s="6">
        <f t="shared" si="191"/>
        <v>31.134839151266256</v>
      </c>
    </row>
    <row r="4082" spans="1:21" x14ac:dyDescent="0.3">
      <c r="A4082" s="2" t="s">
        <v>4097</v>
      </c>
      <c r="B4082" s="2" t="s">
        <v>9005</v>
      </c>
      <c r="C4082" s="3">
        <v>45672</v>
      </c>
      <c r="D4082" s="4">
        <v>7</v>
      </c>
      <c r="E4082" s="3">
        <v>45677</v>
      </c>
      <c r="F4082" s="3">
        <v>45682</v>
      </c>
      <c r="G4082" s="3">
        <v>34607</v>
      </c>
      <c r="H4082" s="2" t="s">
        <v>9881</v>
      </c>
      <c r="I4082" s="2" t="s">
        <v>9885</v>
      </c>
      <c r="J4082" s="2" t="s">
        <v>9906</v>
      </c>
      <c r="K4082" s="2" t="s">
        <v>9911</v>
      </c>
      <c r="L4082" s="2" t="s">
        <v>9922</v>
      </c>
      <c r="M4082" s="2">
        <v>1</v>
      </c>
      <c r="N4082" s="2">
        <v>37641.85</v>
      </c>
      <c r="O4082" s="2">
        <v>37641.85</v>
      </c>
      <c r="P4082" s="2">
        <v>2.2799999999999998</v>
      </c>
      <c r="Q4082" s="2">
        <v>36783.620000000003</v>
      </c>
      <c r="R4082" s="2">
        <v>1</v>
      </c>
      <c r="S4082" s="2">
        <f t="shared" si="189"/>
        <v>10</v>
      </c>
      <c r="T4082" s="2">
        <f t="shared" si="190"/>
        <v>-3</v>
      </c>
      <c r="U4082" s="6">
        <f t="shared" si="191"/>
        <v>30.2943189596167</v>
      </c>
    </row>
    <row r="4083" spans="1:21" x14ac:dyDescent="0.3">
      <c r="A4083" s="2" t="s">
        <v>4098</v>
      </c>
      <c r="B4083" s="2" t="s">
        <v>9006</v>
      </c>
      <c r="C4083" s="3">
        <v>45204</v>
      </c>
      <c r="D4083" s="4">
        <v>9</v>
      </c>
      <c r="E4083" s="3">
        <v>45207</v>
      </c>
      <c r="F4083" s="3">
        <v>45210</v>
      </c>
      <c r="G4083" s="3">
        <v>32870</v>
      </c>
      <c r="H4083" s="2" t="s">
        <v>9881</v>
      </c>
      <c r="I4083" s="2" t="s">
        <v>9891</v>
      </c>
      <c r="J4083" s="2" t="s">
        <v>9903</v>
      </c>
      <c r="K4083" s="2" t="s">
        <v>9908</v>
      </c>
      <c r="L4083" s="2" t="s">
        <v>9921</v>
      </c>
      <c r="M4083" s="2">
        <v>7</v>
      </c>
      <c r="N4083" s="2">
        <v>15249.51</v>
      </c>
      <c r="O4083" s="2">
        <v>106746.57</v>
      </c>
      <c r="P4083" s="2">
        <v>4.7300000000000004</v>
      </c>
      <c r="Q4083" s="2">
        <v>101697.46</v>
      </c>
      <c r="R4083" s="2">
        <v>5</v>
      </c>
      <c r="S4083" s="2">
        <f t="shared" si="189"/>
        <v>6</v>
      </c>
      <c r="T4083" s="2">
        <f t="shared" si="190"/>
        <v>3</v>
      </c>
      <c r="U4083" s="6">
        <f t="shared" si="191"/>
        <v>33.770632871782837</v>
      </c>
    </row>
    <row r="4084" spans="1:21" x14ac:dyDescent="0.3">
      <c r="A4084" s="2" t="s">
        <v>4099</v>
      </c>
      <c r="B4084" s="2" t="s">
        <v>9007</v>
      </c>
      <c r="C4084" s="3">
        <v>45720</v>
      </c>
      <c r="D4084" s="4">
        <v>9</v>
      </c>
      <c r="E4084" s="3">
        <v>45724</v>
      </c>
      <c r="F4084" s="3">
        <v>45725</v>
      </c>
      <c r="G4084" s="3">
        <v>36571</v>
      </c>
      <c r="H4084" s="2" t="s">
        <v>9880</v>
      </c>
      <c r="I4084" s="2" t="s">
        <v>9897</v>
      </c>
      <c r="J4084" s="2" t="s">
        <v>9905</v>
      </c>
      <c r="K4084" s="2" t="s">
        <v>9910</v>
      </c>
      <c r="L4084" s="2" t="s">
        <v>9935</v>
      </c>
      <c r="M4084" s="2">
        <v>2</v>
      </c>
      <c r="N4084" s="2">
        <v>4945.6099999999997</v>
      </c>
      <c r="O4084" s="2">
        <v>9891.2199999999993</v>
      </c>
      <c r="P4084" s="2">
        <v>25.71</v>
      </c>
      <c r="Q4084" s="2">
        <v>7348.19</v>
      </c>
      <c r="R4084" s="2">
        <v>5</v>
      </c>
      <c r="S4084" s="2">
        <f t="shared" si="189"/>
        <v>5</v>
      </c>
      <c r="T4084" s="2">
        <f t="shared" si="190"/>
        <v>4</v>
      </c>
      <c r="U4084" s="6">
        <f t="shared" si="191"/>
        <v>25.047278087817205</v>
      </c>
    </row>
    <row r="4085" spans="1:21" x14ac:dyDescent="0.3">
      <c r="A4085" s="2" t="s">
        <v>4100</v>
      </c>
      <c r="B4085" s="2" t="s">
        <v>9008</v>
      </c>
      <c r="C4085" s="3">
        <v>45554</v>
      </c>
      <c r="D4085" s="4">
        <v>8</v>
      </c>
      <c r="E4085" s="3">
        <v>45557</v>
      </c>
      <c r="F4085" s="3">
        <v>45559</v>
      </c>
      <c r="G4085" s="3">
        <v>33094</v>
      </c>
      <c r="H4085" s="2" t="s">
        <v>9880</v>
      </c>
      <c r="I4085" s="2" t="s">
        <v>9897</v>
      </c>
      <c r="J4085" s="2" t="s">
        <v>9906</v>
      </c>
      <c r="K4085" s="2" t="s">
        <v>9911</v>
      </c>
      <c r="L4085" s="2" t="s">
        <v>9936</v>
      </c>
      <c r="M4085" s="2">
        <v>3</v>
      </c>
      <c r="N4085" s="2">
        <v>12192.23</v>
      </c>
      <c r="O4085" s="2">
        <v>36576.69</v>
      </c>
      <c r="P4085" s="2">
        <v>22.68</v>
      </c>
      <c r="Q4085" s="2">
        <v>28281.1</v>
      </c>
      <c r="R4085" s="2">
        <v>4</v>
      </c>
      <c r="S4085" s="2">
        <f t="shared" si="189"/>
        <v>5</v>
      </c>
      <c r="T4085" s="2">
        <f t="shared" si="190"/>
        <v>3</v>
      </c>
      <c r="U4085" s="6">
        <f t="shared" si="191"/>
        <v>34.112953692115141</v>
      </c>
    </row>
    <row r="4086" spans="1:21" x14ac:dyDescent="0.3">
      <c r="A4086" s="2" t="s">
        <v>4101</v>
      </c>
      <c r="B4086" s="2" t="s">
        <v>9009</v>
      </c>
      <c r="C4086" s="3">
        <v>45150</v>
      </c>
      <c r="D4086" s="4">
        <v>5</v>
      </c>
      <c r="E4086" s="3">
        <v>45151</v>
      </c>
      <c r="F4086" s="3">
        <v>45152</v>
      </c>
      <c r="G4086" s="3">
        <v>32835</v>
      </c>
      <c r="H4086" s="2" t="s">
        <v>9882</v>
      </c>
      <c r="I4086" s="2" t="s">
        <v>9895</v>
      </c>
      <c r="J4086" s="2" t="s">
        <v>9903</v>
      </c>
      <c r="K4086" s="2" t="s">
        <v>9908</v>
      </c>
      <c r="L4086" s="2" t="s">
        <v>9934</v>
      </c>
      <c r="M4086" s="2">
        <v>10</v>
      </c>
      <c r="N4086" s="2">
        <v>21368.92</v>
      </c>
      <c r="O4086" s="2">
        <v>213689.2</v>
      </c>
      <c r="P4086" s="2">
        <v>5.12</v>
      </c>
      <c r="Q4086" s="2">
        <v>202748.31</v>
      </c>
      <c r="R4086" s="2">
        <v>1</v>
      </c>
      <c r="S4086" s="2">
        <f t="shared" si="189"/>
        <v>2</v>
      </c>
      <c r="T4086" s="2">
        <f t="shared" si="190"/>
        <v>3</v>
      </c>
      <c r="U4086" s="6">
        <f t="shared" si="191"/>
        <v>33.718610654775873</v>
      </c>
    </row>
    <row r="4087" spans="1:21" x14ac:dyDescent="0.3">
      <c r="A4087" s="2" t="s">
        <v>4102</v>
      </c>
      <c r="B4087" s="2" t="s">
        <v>9010</v>
      </c>
      <c r="C4087" s="3">
        <v>45184</v>
      </c>
      <c r="D4087" s="4">
        <v>5</v>
      </c>
      <c r="E4087" s="3">
        <v>45185</v>
      </c>
      <c r="F4087" s="3">
        <v>45188</v>
      </c>
      <c r="G4087" s="3">
        <v>36214</v>
      </c>
      <c r="H4087" s="2" t="s">
        <v>9879</v>
      </c>
      <c r="I4087" s="2" t="s">
        <v>9893</v>
      </c>
      <c r="J4087" s="2" t="s">
        <v>9904</v>
      </c>
      <c r="K4087" s="2" t="s">
        <v>9912</v>
      </c>
      <c r="L4087" s="2" t="s">
        <v>9920</v>
      </c>
      <c r="M4087" s="2">
        <v>9</v>
      </c>
      <c r="N4087" s="2">
        <v>3677.1</v>
      </c>
      <c r="O4087" s="2">
        <v>33093.9</v>
      </c>
      <c r="P4087" s="2">
        <v>10.17</v>
      </c>
      <c r="Q4087" s="2">
        <v>29728.25</v>
      </c>
      <c r="R4087" s="2">
        <v>2</v>
      </c>
      <c r="S4087" s="2">
        <f t="shared" si="189"/>
        <v>4</v>
      </c>
      <c r="T4087" s="2">
        <f t="shared" si="190"/>
        <v>1</v>
      </c>
      <c r="U4087" s="6">
        <f t="shared" si="191"/>
        <v>24.55919395465995</v>
      </c>
    </row>
    <row r="4088" spans="1:21" x14ac:dyDescent="0.3">
      <c r="A4088" s="2" t="s">
        <v>4103</v>
      </c>
      <c r="B4088" s="2" t="s">
        <v>9011</v>
      </c>
      <c r="C4088" s="3">
        <v>45573</v>
      </c>
      <c r="D4088" s="4">
        <v>8</v>
      </c>
      <c r="E4088" s="3">
        <v>45574</v>
      </c>
      <c r="F4088" s="3">
        <v>45576</v>
      </c>
      <c r="G4088" s="3">
        <v>32765</v>
      </c>
      <c r="H4088" s="2" t="s">
        <v>9880</v>
      </c>
      <c r="I4088" s="2" t="s">
        <v>9901</v>
      </c>
      <c r="J4088" s="2" t="s">
        <v>9903</v>
      </c>
      <c r="K4088" s="2" t="s">
        <v>9907</v>
      </c>
      <c r="L4088" s="2" t="s">
        <v>9914</v>
      </c>
      <c r="M4088" s="2">
        <v>10</v>
      </c>
      <c r="N4088" s="2">
        <v>33145.21</v>
      </c>
      <c r="O4088" s="2">
        <v>331452.09999999998</v>
      </c>
      <c r="P4088" s="2">
        <v>17.329999999999998</v>
      </c>
      <c r="Q4088" s="2">
        <v>274011.45</v>
      </c>
      <c r="R4088" s="2">
        <v>4</v>
      </c>
      <c r="S4088" s="2">
        <f t="shared" si="189"/>
        <v>3</v>
      </c>
      <c r="T4088" s="2">
        <f t="shared" si="190"/>
        <v>5</v>
      </c>
      <c r="U4088" s="6">
        <f t="shared" si="191"/>
        <v>35.066392881587952</v>
      </c>
    </row>
    <row r="4089" spans="1:21" x14ac:dyDescent="0.3">
      <c r="A4089" s="2" t="s">
        <v>4104</v>
      </c>
      <c r="B4089" s="2" t="s">
        <v>9012</v>
      </c>
      <c r="C4089" s="3">
        <v>45392</v>
      </c>
      <c r="D4089" s="4">
        <v>7</v>
      </c>
      <c r="E4089" s="3">
        <v>45397</v>
      </c>
      <c r="F4089" s="3">
        <v>45402</v>
      </c>
      <c r="G4089" s="3">
        <v>24765</v>
      </c>
      <c r="H4089" s="2" t="s">
        <v>9879</v>
      </c>
      <c r="I4089" s="2" t="s">
        <v>9883</v>
      </c>
      <c r="J4089" s="2" t="s">
        <v>9905</v>
      </c>
      <c r="K4089" s="2" t="s">
        <v>9910</v>
      </c>
      <c r="L4089" s="2" t="s">
        <v>9925</v>
      </c>
      <c r="M4089" s="2">
        <v>6</v>
      </c>
      <c r="N4089" s="2">
        <v>33412.47</v>
      </c>
      <c r="O4089" s="2">
        <v>200474.82</v>
      </c>
      <c r="P4089" s="2">
        <v>8.2100000000000009</v>
      </c>
      <c r="Q4089" s="2">
        <v>184015.84</v>
      </c>
      <c r="R4089" s="2">
        <v>1</v>
      </c>
      <c r="S4089" s="2">
        <f t="shared" si="189"/>
        <v>10</v>
      </c>
      <c r="T4089" s="2">
        <f t="shared" si="190"/>
        <v>-3</v>
      </c>
      <c r="U4089" s="6">
        <f t="shared" si="191"/>
        <v>56.472315317441584</v>
      </c>
    </row>
    <row r="4090" spans="1:21" x14ac:dyDescent="0.3">
      <c r="A4090" s="2" t="s">
        <v>4105</v>
      </c>
      <c r="B4090" s="2" t="s">
        <v>9013</v>
      </c>
      <c r="C4090" s="3">
        <v>45366</v>
      </c>
      <c r="D4090" s="4">
        <v>6</v>
      </c>
      <c r="E4090" s="3">
        <v>45369</v>
      </c>
      <c r="F4090" s="3">
        <v>45374</v>
      </c>
      <c r="G4090" s="3">
        <v>28505</v>
      </c>
      <c r="H4090" s="2" t="s">
        <v>9882</v>
      </c>
      <c r="I4090" s="2" t="s">
        <v>9898</v>
      </c>
      <c r="J4090" s="2" t="s">
        <v>9904</v>
      </c>
      <c r="K4090" s="2" t="s">
        <v>9912</v>
      </c>
      <c r="L4090" s="2" t="s">
        <v>9928</v>
      </c>
      <c r="M4090" s="2">
        <v>10</v>
      </c>
      <c r="N4090" s="2">
        <v>47561.07</v>
      </c>
      <c r="O4090" s="2">
        <v>475610.7</v>
      </c>
      <c r="P4090" s="2">
        <v>24.36</v>
      </c>
      <c r="Q4090" s="2">
        <v>359751.93</v>
      </c>
      <c r="R4090" s="2">
        <v>4</v>
      </c>
      <c r="S4090" s="2">
        <f t="shared" si="189"/>
        <v>8</v>
      </c>
      <c r="T4090" s="2">
        <f t="shared" si="190"/>
        <v>-2</v>
      </c>
      <c r="U4090" s="6">
        <f t="shared" si="191"/>
        <v>46.162229859614378</v>
      </c>
    </row>
    <row r="4091" spans="1:21" x14ac:dyDescent="0.3">
      <c r="A4091" s="2" t="s">
        <v>4106</v>
      </c>
      <c r="B4091" s="2" t="s">
        <v>9014</v>
      </c>
      <c r="C4091" s="3">
        <v>45714</v>
      </c>
      <c r="D4091" s="4">
        <v>7</v>
      </c>
      <c r="E4091" s="3">
        <v>45717</v>
      </c>
      <c r="F4091" s="3">
        <v>45722</v>
      </c>
      <c r="G4091" s="3">
        <v>24908</v>
      </c>
      <c r="H4091" s="2" t="s">
        <v>9881</v>
      </c>
      <c r="I4091" s="2" t="s">
        <v>9885</v>
      </c>
      <c r="J4091" s="2" t="s">
        <v>9903</v>
      </c>
      <c r="K4091" s="2" t="s">
        <v>9908</v>
      </c>
      <c r="L4091" s="2" t="s">
        <v>9918</v>
      </c>
      <c r="M4091" s="2">
        <v>6</v>
      </c>
      <c r="N4091" s="2">
        <v>13437.9</v>
      </c>
      <c r="O4091" s="2">
        <v>80627.399999999994</v>
      </c>
      <c r="P4091" s="2">
        <v>17.329999999999998</v>
      </c>
      <c r="Q4091" s="2">
        <v>66654.67</v>
      </c>
      <c r="R4091" s="2">
        <v>2</v>
      </c>
      <c r="S4091" s="2">
        <f t="shared" si="189"/>
        <v>8</v>
      </c>
      <c r="T4091" s="2">
        <f t="shared" si="190"/>
        <v>-1</v>
      </c>
      <c r="U4091" s="6">
        <f t="shared" si="191"/>
        <v>56.962379041774838</v>
      </c>
    </row>
    <row r="4092" spans="1:21" x14ac:dyDescent="0.3">
      <c r="A4092" s="2" t="s">
        <v>4107</v>
      </c>
      <c r="B4092" s="2" t="s">
        <v>6697</v>
      </c>
      <c r="C4092" s="3">
        <v>45733</v>
      </c>
      <c r="D4092" s="4">
        <v>7</v>
      </c>
      <c r="E4092" s="3">
        <v>45736</v>
      </c>
      <c r="F4092" s="3">
        <v>45739</v>
      </c>
      <c r="G4092" s="3">
        <v>24885</v>
      </c>
      <c r="H4092" s="2" t="s">
        <v>9881</v>
      </c>
      <c r="I4092" s="2" t="s">
        <v>9891</v>
      </c>
      <c r="J4092" s="2" t="s">
        <v>9906</v>
      </c>
      <c r="K4092" s="2" t="s">
        <v>9911</v>
      </c>
      <c r="L4092" s="2" t="s">
        <v>9922</v>
      </c>
      <c r="M4092" s="2">
        <v>9</v>
      </c>
      <c r="N4092" s="2">
        <v>23679.03</v>
      </c>
      <c r="O4092" s="2">
        <v>213111.27</v>
      </c>
      <c r="P4092" s="2">
        <v>0.46</v>
      </c>
      <c r="Q4092" s="2">
        <v>212130.96</v>
      </c>
      <c r="R4092" s="2">
        <v>2</v>
      </c>
      <c r="S4092" s="2">
        <f t="shared" si="189"/>
        <v>6</v>
      </c>
      <c r="T4092" s="2">
        <f t="shared" si="190"/>
        <v>1</v>
      </c>
      <c r="U4092" s="6">
        <f t="shared" si="191"/>
        <v>57.077366060892139</v>
      </c>
    </row>
    <row r="4093" spans="1:21" x14ac:dyDescent="0.3">
      <c r="A4093" s="2" t="s">
        <v>4108</v>
      </c>
      <c r="B4093" s="2" t="s">
        <v>9015</v>
      </c>
      <c r="C4093" s="3">
        <v>45557</v>
      </c>
      <c r="D4093" s="4">
        <v>4</v>
      </c>
      <c r="E4093" s="3">
        <v>45560</v>
      </c>
      <c r="F4093" s="3">
        <v>45561</v>
      </c>
      <c r="G4093" s="3">
        <v>28023</v>
      </c>
      <c r="H4093" s="2" t="s">
        <v>9882</v>
      </c>
      <c r="I4093" s="2" t="s">
        <v>9887</v>
      </c>
      <c r="J4093" s="2" t="s">
        <v>9906</v>
      </c>
      <c r="K4093" s="2" t="s">
        <v>9911</v>
      </c>
      <c r="L4093" s="2" t="s">
        <v>9922</v>
      </c>
      <c r="M4093" s="2">
        <v>4</v>
      </c>
      <c r="N4093" s="2">
        <v>22418.82</v>
      </c>
      <c r="O4093" s="2">
        <v>89675.28</v>
      </c>
      <c r="P4093" s="2">
        <v>1.1399999999999999</v>
      </c>
      <c r="Q4093" s="2">
        <v>88652.98</v>
      </c>
      <c r="R4093" s="2">
        <v>2</v>
      </c>
      <c r="S4093" s="2">
        <f t="shared" si="189"/>
        <v>4</v>
      </c>
      <c r="T4093" s="2">
        <f t="shared" si="190"/>
        <v>0</v>
      </c>
      <c r="U4093" s="6">
        <f t="shared" si="191"/>
        <v>48.003464074198234</v>
      </c>
    </row>
    <row r="4094" spans="1:21" x14ac:dyDescent="0.3">
      <c r="A4094" s="2" t="s">
        <v>4109</v>
      </c>
      <c r="B4094" s="2" t="s">
        <v>9016</v>
      </c>
      <c r="C4094" s="3">
        <v>45572</v>
      </c>
      <c r="D4094" s="4">
        <v>4</v>
      </c>
      <c r="E4094" s="3">
        <v>45575</v>
      </c>
      <c r="F4094" s="3">
        <v>45579</v>
      </c>
      <c r="G4094" s="3">
        <v>27681</v>
      </c>
      <c r="H4094" s="2" t="s">
        <v>9879</v>
      </c>
      <c r="I4094" s="2" t="s">
        <v>9886</v>
      </c>
      <c r="J4094" s="2" t="s">
        <v>9903</v>
      </c>
      <c r="K4094" s="2" t="s">
        <v>9907</v>
      </c>
      <c r="L4094" s="2" t="s">
        <v>9913</v>
      </c>
      <c r="M4094" s="2">
        <v>6</v>
      </c>
      <c r="N4094" s="2">
        <v>16308.34</v>
      </c>
      <c r="O4094" s="2">
        <v>97850.040000000008</v>
      </c>
      <c r="P4094" s="2">
        <v>18.72</v>
      </c>
      <c r="Q4094" s="2">
        <v>79532.509999999995</v>
      </c>
      <c r="R4094" s="2">
        <v>2</v>
      </c>
      <c r="S4094" s="2">
        <f t="shared" si="189"/>
        <v>7</v>
      </c>
      <c r="T4094" s="2">
        <f t="shared" si="190"/>
        <v>-3</v>
      </c>
      <c r="U4094" s="6">
        <f t="shared" si="191"/>
        <v>48.981547390899635</v>
      </c>
    </row>
    <row r="4095" spans="1:21" x14ac:dyDescent="0.3">
      <c r="A4095" s="2" t="s">
        <v>4110</v>
      </c>
      <c r="B4095" s="2" t="s">
        <v>9017</v>
      </c>
      <c r="C4095" s="3">
        <v>45687</v>
      </c>
      <c r="D4095" s="4">
        <v>9</v>
      </c>
      <c r="E4095" s="3">
        <v>45689</v>
      </c>
      <c r="F4095" s="3">
        <v>45693</v>
      </c>
      <c r="G4095" s="3">
        <v>31333</v>
      </c>
      <c r="H4095" s="2" t="s">
        <v>9882</v>
      </c>
      <c r="I4095" s="2" t="s">
        <v>9888</v>
      </c>
      <c r="J4095" s="2" t="s">
        <v>9903</v>
      </c>
      <c r="K4095" s="2" t="s">
        <v>9908</v>
      </c>
      <c r="L4095" s="2" t="s">
        <v>9934</v>
      </c>
      <c r="M4095" s="2">
        <v>8</v>
      </c>
      <c r="N4095" s="2">
        <v>28642.04</v>
      </c>
      <c r="O4095" s="2">
        <v>229136.32</v>
      </c>
      <c r="P4095" s="2">
        <v>11.77</v>
      </c>
      <c r="Q4095" s="2">
        <v>202166.98</v>
      </c>
      <c r="R4095" s="2">
        <v>1</v>
      </c>
      <c r="S4095" s="2">
        <f t="shared" si="189"/>
        <v>6</v>
      </c>
      <c r="T4095" s="2">
        <f t="shared" si="190"/>
        <v>3</v>
      </c>
      <c r="U4095" s="6">
        <f t="shared" si="191"/>
        <v>39.299766277128548</v>
      </c>
    </row>
    <row r="4096" spans="1:21" x14ac:dyDescent="0.3">
      <c r="A4096" s="2" t="s">
        <v>4111</v>
      </c>
      <c r="B4096" s="2" t="s">
        <v>9018</v>
      </c>
      <c r="C4096" s="3">
        <v>45266</v>
      </c>
      <c r="D4096" s="4">
        <v>5</v>
      </c>
      <c r="E4096" s="3">
        <v>45268</v>
      </c>
      <c r="F4096" s="3">
        <v>45273</v>
      </c>
      <c r="G4096" s="3">
        <v>36264</v>
      </c>
      <c r="H4096" s="2" t="s">
        <v>9881</v>
      </c>
      <c r="I4096" s="2" t="s">
        <v>9890</v>
      </c>
      <c r="J4096" s="2" t="s">
        <v>9903</v>
      </c>
      <c r="K4096" s="2" t="s">
        <v>9907</v>
      </c>
      <c r="L4096" s="2" t="s">
        <v>9932</v>
      </c>
      <c r="M4096" s="2">
        <v>6</v>
      </c>
      <c r="N4096" s="2">
        <v>6931.99</v>
      </c>
      <c r="O4096" s="2">
        <v>41591.94</v>
      </c>
      <c r="P4096" s="2">
        <v>23.27</v>
      </c>
      <c r="Q4096" s="2">
        <v>31913.5</v>
      </c>
      <c r="R4096" s="2">
        <v>3</v>
      </c>
      <c r="S4096" s="2">
        <f t="shared" si="189"/>
        <v>7</v>
      </c>
      <c r="T4096" s="2">
        <f t="shared" si="190"/>
        <v>-2</v>
      </c>
      <c r="U4096" s="6">
        <f t="shared" si="191"/>
        <v>24.646807578578468</v>
      </c>
    </row>
    <row r="4097" spans="1:21" x14ac:dyDescent="0.3">
      <c r="A4097" s="2" t="s">
        <v>4112</v>
      </c>
      <c r="B4097" s="2" t="s">
        <v>9019</v>
      </c>
      <c r="C4097" s="3">
        <v>45251</v>
      </c>
      <c r="D4097" s="4">
        <v>5</v>
      </c>
      <c r="E4097" s="3">
        <v>45252</v>
      </c>
      <c r="F4097" s="3">
        <v>45255</v>
      </c>
      <c r="G4097" s="3">
        <v>34435</v>
      </c>
      <c r="H4097" s="2" t="s">
        <v>9880</v>
      </c>
      <c r="I4097" s="2" t="s">
        <v>9897</v>
      </c>
      <c r="J4097" s="2" t="s">
        <v>9905</v>
      </c>
      <c r="K4097" s="2" t="s">
        <v>9910</v>
      </c>
      <c r="L4097" s="2" t="s">
        <v>9917</v>
      </c>
      <c r="M4097" s="2">
        <v>5</v>
      </c>
      <c r="N4097" s="2">
        <v>37458.019999999997</v>
      </c>
      <c r="O4097" s="2">
        <v>187290.1</v>
      </c>
      <c r="P4097" s="2">
        <v>5.51</v>
      </c>
      <c r="Q4097" s="2">
        <v>176970.42</v>
      </c>
      <c r="R4097" s="2">
        <v>4</v>
      </c>
      <c r="S4097" s="2">
        <f t="shared" si="189"/>
        <v>4</v>
      </c>
      <c r="T4097" s="2">
        <f t="shared" si="190"/>
        <v>1</v>
      </c>
      <c r="U4097" s="6">
        <f t="shared" si="191"/>
        <v>29.613945423017249</v>
      </c>
    </row>
    <row r="4098" spans="1:21" x14ac:dyDescent="0.3">
      <c r="A4098" s="2" t="s">
        <v>4113</v>
      </c>
      <c r="B4098" s="2" t="s">
        <v>9020</v>
      </c>
      <c r="C4098" s="3">
        <v>45464</v>
      </c>
      <c r="D4098" s="4">
        <v>9</v>
      </c>
      <c r="E4098" s="3">
        <v>45469</v>
      </c>
      <c r="F4098" s="3">
        <v>45470</v>
      </c>
      <c r="G4098" s="3">
        <v>30781</v>
      </c>
      <c r="H4098" s="2" t="s">
        <v>9879</v>
      </c>
      <c r="I4098" s="2" t="s">
        <v>9893</v>
      </c>
      <c r="J4098" s="2" t="s">
        <v>9906</v>
      </c>
      <c r="K4098" s="2" t="s">
        <v>9911</v>
      </c>
      <c r="L4098" s="2" t="s">
        <v>9919</v>
      </c>
      <c r="M4098" s="2">
        <v>4</v>
      </c>
      <c r="N4098" s="2">
        <v>7769.34</v>
      </c>
      <c r="O4098" s="2">
        <v>31077.360000000001</v>
      </c>
      <c r="P4098" s="2">
        <v>14.23</v>
      </c>
      <c r="Q4098" s="2">
        <v>26655.05</v>
      </c>
      <c r="R4098" s="2">
        <v>5</v>
      </c>
      <c r="S4098" s="2">
        <f t="shared" si="189"/>
        <v>6</v>
      </c>
      <c r="T4098" s="2">
        <f t="shared" si="190"/>
        <v>3</v>
      </c>
      <c r="U4098" s="6">
        <f t="shared" si="191"/>
        <v>40.197849893162392</v>
      </c>
    </row>
    <row r="4099" spans="1:21" x14ac:dyDescent="0.3">
      <c r="A4099" s="2" t="s">
        <v>4114</v>
      </c>
      <c r="B4099" s="2" t="s">
        <v>9021</v>
      </c>
      <c r="C4099" s="3">
        <v>45657</v>
      </c>
      <c r="D4099" s="4">
        <v>4</v>
      </c>
      <c r="E4099" s="3">
        <v>45658</v>
      </c>
      <c r="F4099" s="3">
        <v>45663</v>
      </c>
      <c r="G4099" s="3">
        <v>22575</v>
      </c>
      <c r="H4099" s="2" t="s">
        <v>9879</v>
      </c>
      <c r="I4099" s="2" t="s">
        <v>9896</v>
      </c>
      <c r="J4099" s="2" t="s">
        <v>9906</v>
      </c>
      <c r="K4099" s="2" t="s">
        <v>9911</v>
      </c>
      <c r="L4099" s="2" t="s">
        <v>9926</v>
      </c>
      <c r="M4099" s="2">
        <v>9</v>
      </c>
      <c r="N4099" s="2">
        <v>30531.5</v>
      </c>
      <c r="O4099" s="2">
        <v>274783.5</v>
      </c>
      <c r="P4099" s="2">
        <v>22.36</v>
      </c>
      <c r="Q4099" s="2">
        <v>213341.91</v>
      </c>
      <c r="R4099" s="2">
        <v>3</v>
      </c>
      <c r="S4099" s="2">
        <f t="shared" ref="S4099:S4162" si="192">_xlfn.DAYS(F4099,C4099)</f>
        <v>6</v>
      </c>
      <c r="T4099" s="2">
        <f t="shared" ref="T4099:T4162" si="193">D4099-S4099</f>
        <v>-2</v>
      </c>
      <c r="U4099" s="6">
        <f t="shared" ref="U4099:U4162" si="194">YEARFRAC(G4099,C4099,1)</f>
        <v>63.195071868583163</v>
      </c>
    </row>
    <row r="4100" spans="1:21" x14ac:dyDescent="0.3">
      <c r="A4100" s="2" t="s">
        <v>4115</v>
      </c>
      <c r="B4100" s="2" t="s">
        <v>9022</v>
      </c>
      <c r="C4100" s="3">
        <v>45364</v>
      </c>
      <c r="D4100" s="4">
        <v>10</v>
      </c>
      <c r="E4100" s="3">
        <v>45365</v>
      </c>
      <c r="F4100" s="3">
        <v>45370</v>
      </c>
      <c r="G4100" s="3">
        <v>28712</v>
      </c>
      <c r="H4100" s="2" t="s">
        <v>9879</v>
      </c>
      <c r="I4100" s="2" t="s">
        <v>9883</v>
      </c>
      <c r="J4100" s="2" t="s">
        <v>9906</v>
      </c>
      <c r="K4100" s="2" t="s">
        <v>9911</v>
      </c>
      <c r="L4100" s="2" t="s">
        <v>9936</v>
      </c>
      <c r="M4100" s="2">
        <v>10</v>
      </c>
      <c r="N4100" s="2">
        <v>15398.42</v>
      </c>
      <c r="O4100" s="2">
        <v>153984.20000000001</v>
      </c>
      <c r="P4100" s="2">
        <v>16.22</v>
      </c>
      <c r="Q4100" s="2">
        <v>129007.96</v>
      </c>
      <c r="R4100" s="2">
        <v>2</v>
      </c>
      <c r="S4100" s="2">
        <f t="shared" si="192"/>
        <v>6</v>
      </c>
      <c r="T4100" s="2">
        <f t="shared" si="193"/>
        <v>4</v>
      </c>
      <c r="U4100" s="6">
        <f t="shared" si="194"/>
        <v>45.590027378109163</v>
      </c>
    </row>
    <row r="4101" spans="1:21" x14ac:dyDescent="0.3">
      <c r="A4101" s="2" t="s">
        <v>4116</v>
      </c>
      <c r="B4101" s="2" t="s">
        <v>9023</v>
      </c>
      <c r="C4101" s="3">
        <v>45541</v>
      </c>
      <c r="D4101" s="4">
        <v>4</v>
      </c>
      <c r="E4101" s="3">
        <v>45544</v>
      </c>
      <c r="F4101" s="3">
        <v>45547</v>
      </c>
      <c r="G4101" s="3">
        <v>30891</v>
      </c>
      <c r="H4101" s="2" t="s">
        <v>9880</v>
      </c>
      <c r="I4101" s="2" t="s">
        <v>9892</v>
      </c>
      <c r="J4101" s="2" t="s">
        <v>9903</v>
      </c>
      <c r="K4101" s="2" t="s">
        <v>9908</v>
      </c>
      <c r="L4101" s="2" t="s">
        <v>9934</v>
      </c>
      <c r="M4101" s="2">
        <v>1</v>
      </c>
      <c r="N4101" s="2">
        <v>43914.2</v>
      </c>
      <c r="O4101" s="2">
        <v>43914.2</v>
      </c>
      <c r="P4101" s="2">
        <v>17.97</v>
      </c>
      <c r="Q4101" s="2">
        <v>36022.82</v>
      </c>
      <c r="R4101" s="2">
        <v>4</v>
      </c>
      <c r="S4101" s="2">
        <f t="shared" si="192"/>
        <v>6</v>
      </c>
      <c r="T4101" s="2">
        <f t="shared" si="193"/>
        <v>-2</v>
      </c>
      <c r="U4101" s="6">
        <f t="shared" si="194"/>
        <v>40.107505341880341</v>
      </c>
    </row>
    <row r="4102" spans="1:21" x14ac:dyDescent="0.3">
      <c r="A4102" s="2" t="s">
        <v>4117</v>
      </c>
      <c r="B4102" s="2" t="s">
        <v>9024</v>
      </c>
      <c r="C4102" s="3">
        <v>45631</v>
      </c>
      <c r="D4102" s="4">
        <v>10</v>
      </c>
      <c r="E4102" s="3">
        <v>45632</v>
      </c>
      <c r="F4102" s="3">
        <v>45636</v>
      </c>
      <c r="G4102" s="3">
        <v>23096</v>
      </c>
      <c r="H4102" s="2" t="s">
        <v>9879</v>
      </c>
      <c r="I4102" s="2" t="s">
        <v>9896</v>
      </c>
      <c r="J4102" s="2" t="s">
        <v>9904</v>
      </c>
      <c r="K4102" s="2" t="s">
        <v>9909</v>
      </c>
      <c r="L4102" s="2" t="s">
        <v>9916</v>
      </c>
      <c r="M4102" s="2">
        <v>2</v>
      </c>
      <c r="N4102" s="2">
        <v>47334.3</v>
      </c>
      <c r="O4102" s="2">
        <v>94668.6</v>
      </c>
      <c r="P4102" s="2">
        <v>10.54</v>
      </c>
      <c r="Q4102" s="2">
        <v>84690.53</v>
      </c>
      <c r="R4102" s="2">
        <v>2</v>
      </c>
      <c r="S4102" s="2">
        <f t="shared" si="192"/>
        <v>5</v>
      </c>
      <c r="T4102" s="2">
        <f t="shared" si="193"/>
        <v>5</v>
      </c>
      <c r="U4102" s="6">
        <f t="shared" si="194"/>
        <v>61.696105272454297</v>
      </c>
    </row>
    <row r="4103" spans="1:21" x14ac:dyDescent="0.3">
      <c r="A4103" s="2" t="s">
        <v>4118</v>
      </c>
      <c r="B4103" s="2" t="s">
        <v>9025</v>
      </c>
      <c r="C4103" s="3">
        <v>45648</v>
      </c>
      <c r="D4103" s="4">
        <v>4</v>
      </c>
      <c r="E4103" s="3">
        <v>45653</v>
      </c>
      <c r="F4103" s="3">
        <v>45655</v>
      </c>
      <c r="G4103" s="3">
        <v>31497</v>
      </c>
      <c r="H4103" s="2" t="s">
        <v>9882</v>
      </c>
      <c r="I4103" s="2" t="s">
        <v>9888</v>
      </c>
      <c r="J4103" s="2" t="s">
        <v>9903</v>
      </c>
      <c r="K4103" s="2" t="s">
        <v>9907</v>
      </c>
      <c r="L4103" s="2" t="s">
        <v>9914</v>
      </c>
      <c r="M4103" s="2">
        <v>8</v>
      </c>
      <c r="N4103" s="2">
        <v>39466.129999999997</v>
      </c>
      <c r="O4103" s="2">
        <v>315729.03999999998</v>
      </c>
      <c r="P4103" s="2">
        <v>21.11</v>
      </c>
      <c r="Q4103" s="2">
        <v>249078.64</v>
      </c>
      <c r="R4103" s="2">
        <v>4</v>
      </c>
      <c r="S4103" s="2">
        <f t="shared" si="192"/>
        <v>7</v>
      </c>
      <c r="T4103" s="2">
        <f t="shared" si="193"/>
        <v>-3</v>
      </c>
      <c r="U4103" s="6">
        <f t="shared" si="194"/>
        <v>38.74264654264654</v>
      </c>
    </row>
    <row r="4104" spans="1:21" x14ac:dyDescent="0.3">
      <c r="A4104" s="2" t="s">
        <v>4119</v>
      </c>
      <c r="B4104" s="2" t="s">
        <v>9026</v>
      </c>
      <c r="C4104" s="3">
        <v>45718</v>
      </c>
      <c r="D4104" s="4">
        <v>6</v>
      </c>
      <c r="E4104" s="3">
        <v>45723</v>
      </c>
      <c r="F4104" s="3">
        <v>45727</v>
      </c>
      <c r="G4104" s="3">
        <v>36526</v>
      </c>
      <c r="H4104" s="2" t="s">
        <v>9880</v>
      </c>
      <c r="I4104" s="2" t="s">
        <v>9901</v>
      </c>
      <c r="J4104" s="2" t="s">
        <v>9905</v>
      </c>
      <c r="K4104" s="2" t="s">
        <v>9910</v>
      </c>
      <c r="L4104" s="2" t="s">
        <v>9935</v>
      </c>
      <c r="M4104" s="2">
        <v>10</v>
      </c>
      <c r="N4104" s="2">
        <v>35305.18</v>
      </c>
      <c r="O4104" s="2">
        <v>353051.8</v>
      </c>
      <c r="P4104" s="2">
        <v>18.079999999999998</v>
      </c>
      <c r="Q4104" s="2">
        <v>289220.03000000003</v>
      </c>
      <c r="R4104" s="2">
        <v>5</v>
      </c>
      <c r="S4104" s="2">
        <f t="shared" si="192"/>
        <v>9</v>
      </c>
      <c r="T4104" s="2">
        <f t="shared" si="193"/>
        <v>-3</v>
      </c>
      <c r="U4104" s="6">
        <f t="shared" si="194"/>
        <v>25.164999473517952</v>
      </c>
    </row>
    <row r="4105" spans="1:21" x14ac:dyDescent="0.3">
      <c r="A4105" s="2" t="s">
        <v>4120</v>
      </c>
      <c r="B4105" s="2" t="s">
        <v>9027</v>
      </c>
      <c r="C4105" s="3">
        <v>45492</v>
      </c>
      <c r="D4105" s="4">
        <v>8</v>
      </c>
      <c r="E4105" s="3">
        <v>45496</v>
      </c>
      <c r="F4105" s="3">
        <v>45500</v>
      </c>
      <c r="G4105" s="3">
        <v>37090</v>
      </c>
      <c r="H4105" s="2" t="s">
        <v>9879</v>
      </c>
      <c r="I4105" s="2" t="s">
        <v>9883</v>
      </c>
      <c r="J4105" s="2" t="s">
        <v>9904</v>
      </c>
      <c r="K4105" s="2" t="s">
        <v>9909</v>
      </c>
      <c r="L4105" s="2" t="s">
        <v>9929</v>
      </c>
      <c r="M4105" s="2">
        <v>5</v>
      </c>
      <c r="N4105" s="2">
        <v>43058.27</v>
      </c>
      <c r="O4105" s="2">
        <v>215291.35</v>
      </c>
      <c r="P4105" s="2">
        <v>24.7</v>
      </c>
      <c r="Q4105" s="2">
        <v>162114.39000000001</v>
      </c>
      <c r="R4105" s="2">
        <v>5</v>
      </c>
      <c r="S4105" s="2">
        <f t="shared" si="192"/>
        <v>8</v>
      </c>
      <c r="T4105" s="2">
        <f t="shared" si="193"/>
        <v>0</v>
      </c>
      <c r="U4105" s="6">
        <f t="shared" si="194"/>
        <v>23.003422313483917</v>
      </c>
    </row>
    <row r="4106" spans="1:21" x14ac:dyDescent="0.3">
      <c r="A4106" s="2" t="s">
        <v>4121</v>
      </c>
      <c r="B4106" s="2" t="s">
        <v>9028</v>
      </c>
      <c r="C4106" s="3">
        <v>45638</v>
      </c>
      <c r="D4106" s="4">
        <v>3</v>
      </c>
      <c r="E4106" s="3">
        <v>45643</v>
      </c>
      <c r="F4106" s="3">
        <v>45647</v>
      </c>
      <c r="G4106" s="3">
        <v>25363</v>
      </c>
      <c r="H4106" s="2" t="s">
        <v>9880</v>
      </c>
      <c r="I4106" s="2" t="s">
        <v>9897</v>
      </c>
      <c r="J4106" s="2" t="s">
        <v>9905</v>
      </c>
      <c r="K4106" s="2" t="s">
        <v>9910</v>
      </c>
      <c r="L4106" s="2" t="s">
        <v>9917</v>
      </c>
      <c r="M4106" s="2">
        <v>7</v>
      </c>
      <c r="N4106" s="2">
        <v>6135.5</v>
      </c>
      <c r="O4106" s="2">
        <v>42948.5</v>
      </c>
      <c r="P4106" s="2">
        <v>6.55</v>
      </c>
      <c r="Q4106" s="2">
        <v>40135.370000000003</v>
      </c>
      <c r="R4106" s="2">
        <v>4</v>
      </c>
      <c r="S4106" s="2">
        <f t="shared" si="192"/>
        <v>9</v>
      </c>
      <c r="T4106" s="2">
        <f t="shared" si="193"/>
        <v>-6</v>
      </c>
      <c r="U4106" s="6">
        <f t="shared" si="194"/>
        <v>55.509924709103352</v>
      </c>
    </row>
    <row r="4107" spans="1:21" x14ac:dyDescent="0.3">
      <c r="A4107" s="2" t="s">
        <v>4122</v>
      </c>
      <c r="B4107" s="2" t="s">
        <v>9029</v>
      </c>
      <c r="C4107" s="3">
        <v>45663</v>
      </c>
      <c r="D4107" s="4">
        <v>6</v>
      </c>
      <c r="E4107" s="3">
        <v>45664</v>
      </c>
      <c r="F4107" s="3">
        <v>45665</v>
      </c>
      <c r="G4107" s="3">
        <v>27393</v>
      </c>
      <c r="H4107" s="2" t="s">
        <v>9880</v>
      </c>
      <c r="I4107" s="2" t="s">
        <v>9884</v>
      </c>
      <c r="J4107" s="2" t="s">
        <v>9906</v>
      </c>
      <c r="K4107" s="2" t="s">
        <v>9911</v>
      </c>
      <c r="L4107" s="2" t="s">
        <v>9922</v>
      </c>
      <c r="M4107" s="2">
        <v>9</v>
      </c>
      <c r="N4107" s="2">
        <v>20640.009999999998</v>
      </c>
      <c r="O4107" s="2">
        <v>185760.09</v>
      </c>
      <c r="P4107" s="2">
        <v>5.12</v>
      </c>
      <c r="Q4107" s="2">
        <v>176249.17</v>
      </c>
      <c r="R4107" s="2">
        <v>2</v>
      </c>
      <c r="S4107" s="2">
        <f t="shared" si="192"/>
        <v>2</v>
      </c>
      <c r="T4107" s="2">
        <f t="shared" si="193"/>
        <v>4</v>
      </c>
      <c r="U4107" s="6">
        <f t="shared" si="194"/>
        <v>50.020533880903493</v>
      </c>
    </row>
    <row r="4108" spans="1:21" x14ac:dyDescent="0.3">
      <c r="A4108" s="2" t="s">
        <v>4123</v>
      </c>
      <c r="B4108" s="2" t="s">
        <v>9030</v>
      </c>
      <c r="C4108" s="3">
        <v>45334</v>
      </c>
      <c r="D4108" s="4">
        <v>7</v>
      </c>
      <c r="E4108" s="3">
        <v>45338</v>
      </c>
      <c r="F4108" s="3">
        <v>45343</v>
      </c>
      <c r="G4108" s="3">
        <v>25175</v>
      </c>
      <c r="H4108" s="2" t="s">
        <v>9881</v>
      </c>
      <c r="I4108" s="2" t="s">
        <v>9899</v>
      </c>
      <c r="J4108" s="2" t="s">
        <v>9905</v>
      </c>
      <c r="K4108" s="2" t="s">
        <v>9910</v>
      </c>
      <c r="L4108" s="2" t="s">
        <v>9935</v>
      </c>
      <c r="M4108" s="2">
        <v>10</v>
      </c>
      <c r="N4108" s="2">
        <v>11168.96</v>
      </c>
      <c r="O4108" s="2">
        <v>111689.60000000001</v>
      </c>
      <c r="P4108" s="2">
        <v>23.09</v>
      </c>
      <c r="Q4108" s="2">
        <v>85900.47</v>
      </c>
      <c r="R4108" s="2">
        <v>4</v>
      </c>
      <c r="S4108" s="2">
        <f t="shared" si="192"/>
        <v>9</v>
      </c>
      <c r="T4108" s="2">
        <f t="shared" si="193"/>
        <v>-2</v>
      </c>
      <c r="U4108" s="6">
        <f t="shared" si="194"/>
        <v>55.19034582132565</v>
      </c>
    </row>
    <row r="4109" spans="1:21" x14ac:dyDescent="0.3">
      <c r="A4109" s="2" t="s">
        <v>4124</v>
      </c>
      <c r="B4109" s="2" t="s">
        <v>5306</v>
      </c>
      <c r="C4109" s="3">
        <v>45337</v>
      </c>
      <c r="D4109" s="4">
        <v>5</v>
      </c>
      <c r="E4109" s="3">
        <v>45340</v>
      </c>
      <c r="F4109" s="3">
        <v>45344</v>
      </c>
      <c r="G4109" s="3">
        <v>25921</v>
      </c>
      <c r="H4109" s="2" t="s">
        <v>9879</v>
      </c>
      <c r="I4109" s="2" t="s">
        <v>9883</v>
      </c>
      <c r="J4109" s="2" t="s">
        <v>9904</v>
      </c>
      <c r="K4109" s="2" t="s">
        <v>9912</v>
      </c>
      <c r="L4109" s="2" t="s">
        <v>9933</v>
      </c>
      <c r="M4109" s="2">
        <v>8</v>
      </c>
      <c r="N4109" s="2">
        <v>38959.01</v>
      </c>
      <c r="O4109" s="2">
        <v>311672.08</v>
      </c>
      <c r="P4109" s="2">
        <v>14</v>
      </c>
      <c r="Q4109" s="2">
        <v>268037.99</v>
      </c>
      <c r="R4109" s="2">
        <v>1</v>
      </c>
      <c r="S4109" s="2">
        <f t="shared" si="192"/>
        <v>7</v>
      </c>
      <c r="T4109" s="2">
        <f t="shared" si="193"/>
        <v>-2</v>
      </c>
      <c r="U4109" s="6">
        <f t="shared" si="194"/>
        <v>53.157449350390763</v>
      </c>
    </row>
    <row r="4110" spans="1:21" x14ac:dyDescent="0.3">
      <c r="A4110" s="2" t="s">
        <v>4125</v>
      </c>
      <c r="B4110" s="2" t="s">
        <v>7573</v>
      </c>
      <c r="C4110" s="3">
        <v>45261</v>
      </c>
      <c r="D4110" s="4">
        <v>9</v>
      </c>
      <c r="E4110" s="3">
        <v>45263</v>
      </c>
      <c r="F4110" s="3">
        <v>45265</v>
      </c>
      <c r="G4110" s="3">
        <v>32653</v>
      </c>
      <c r="H4110" s="2" t="s">
        <v>9882</v>
      </c>
      <c r="I4110" s="2" t="s">
        <v>9895</v>
      </c>
      <c r="J4110" s="2" t="s">
        <v>9903</v>
      </c>
      <c r="K4110" s="2" t="s">
        <v>9908</v>
      </c>
      <c r="L4110" s="2" t="s">
        <v>9915</v>
      </c>
      <c r="M4110" s="2">
        <v>7</v>
      </c>
      <c r="N4110" s="2">
        <v>11410.65</v>
      </c>
      <c r="O4110" s="2">
        <v>79874.55</v>
      </c>
      <c r="P4110" s="2">
        <v>3.42</v>
      </c>
      <c r="Q4110" s="2">
        <v>77142.84</v>
      </c>
      <c r="R4110" s="2">
        <v>4</v>
      </c>
      <c r="S4110" s="2">
        <f t="shared" si="192"/>
        <v>4</v>
      </c>
      <c r="T4110" s="2">
        <f t="shared" si="193"/>
        <v>5</v>
      </c>
      <c r="U4110" s="6">
        <f t="shared" si="194"/>
        <v>34.520848001251657</v>
      </c>
    </row>
    <row r="4111" spans="1:21" x14ac:dyDescent="0.3">
      <c r="A4111" s="2" t="s">
        <v>4126</v>
      </c>
      <c r="B4111" s="2" t="s">
        <v>9031</v>
      </c>
      <c r="C4111" s="3">
        <v>45355</v>
      </c>
      <c r="D4111" s="4">
        <v>6</v>
      </c>
      <c r="E4111" s="3">
        <v>45358</v>
      </c>
      <c r="F4111" s="3">
        <v>45359</v>
      </c>
      <c r="G4111" s="3">
        <v>24155</v>
      </c>
      <c r="H4111" s="2" t="s">
        <v>9882</v>
      </c>
      <c r="I4111" s="2" t="s">
        <v>9888</v>
      </c>
      <c r="J4111" s="2" t="s">
        <v>9903</v>
      </c>
      <c r="K4111" s="2" t="s">
        <v>9908</v>
      </c>
      <c r="L4111" s="2" t="s">
        <v>9934</v>
      </c>
      <c r="M4111" s="2">
        <v>8</v>
      </c>
      <c r="N4111" s="2">
        <v>41782.61</v>
      </c>
      <c r="O4111" s="2">
        <v>334260.88</v>
      </c>
      <c r="P4111" s="2">
        <v>12.73</v>
      </c>
      <c r="Q4111" s="2">
        <v>291709.46999999997</v>
      </c>
      <c r="R4111" s="2">
        <v>5</v>
      </c>
      <c r="S4111" s="2">
        <f t="shared" si="192"/>
        <v>4</v>
      </c>
      <c r="T4111" s="2">
        <f t="shared" si="193"/>
        <v>2</v>
      </c>
      <c r="U4111" s="6">
        <f t="shared" si="194"/>
        <v>58.041763341067288</v>
      </c>
    </row>
    <row r="4112" spans="1:21" x14ac:dyDescent="0.3">
      <c r="A4112" s="2" t="s">
        <v>4127</v>
      </c>
      <c r="B4112" s="2" t="s">
        <v>8190</v>
      </c>
      <c r="C4112" s="3">
        <v>45725</v>
      </c>
      <c r="D4112" s="4">
        <v>7</v>
      </c>
      <c r="E4112" s="3">
        <v>45728</v>
      </c>
      <c r="F4112" s="3">
        <v>45731</v>
      </c>
      <c r="G4112" s="3">
        <v>27377</v>
      </c>
      <c r="H4112" s="2" t="s">
        <v>9879</v>
      </c>
      <c r="I4112" s="2" t="s">
        <v>9896</v>
      </c>
      <c r="J4112" s="2" t="s">
        <v>9903</v>
      </c>
      <c r="K4112" s="2" t="s">
        <v>9907</v>
      </c>
      <c r="L4112" s="2" t="s">
        <v>9932</v>
      </c>
      <c r="M4112" s="2">
        <v>10</v>
      </c>
      <c r="N4112" s="2">
        <v>32959.46</v>
      </c>
      <c r="O4112" s="2">
        <v>329594.59999999998</v>
      </c>
      <c r="P4112" s="2">
        <v>17.27</v>
      </c>
      <c r="Q4112" s="2">
        <v>272673.61</v>
      </c>
      <c r="R4112" s="2">
        <v>1</v>
      </c>
      <c r="S4112" s="2">
        <f t="shared" si="192"/>
        <v>6</v>
      </c>
      <c r="T4112" s="2">
        <f t="shared" si="193"/>
        <v>1</v>
      </c>
      <c r="U4112" s="6">
        <f t="shared" si="194"/>
        <v>50.234086242299796</v>
      </c>
    </row>
    <row r="4113" spans="1:21" x14ac:dyDescent="0.3">
      <c r="A4113" s="2" t="s">
        <v>4128</v>
      </c>
      <c r="B4113" s="2" t="s">
        <v>9032</v>
      </c>
      <c r="C4113" s="3">
        <v>45576</v>
      </c>
      <c r="D4113" s="4">
        <v>4</v>
      </c>
      <c r="E4113" s="3">
        <v>45581</v>
      </c>
      <c r="F4113" s="3">
        <v>45586</v>
      </c>
      <c r="G4113" s="3">
        <v>26793</v>
      </c>
      <c r="H4113" s="2" t="s">
        <v>9882</v>
      </c>
      <c r="I4113" s="2" t="s">
        <v>9887</v>
      </c>
      <c r="J4113" s="2" t="s">
        <v>9904</v>
      </c>
      <c r="K4113" s="2" t="s">
        <v>9909</v>
      </c>
      <c r="L4113" s="2" t="s">
        <v>9927</v>
      </c>
      <c r="M4113" s="2">
        <v>7</v>
      </c>
      <c r="N4113" s="2">
        <v>9524.1200000000008</v>
      </c>
      <c r="O4113" s="2">
        <v>66668.840000000011</v>
      </c>
      <c r="P4113" s="2">
        <v>24.74</v>
      </c>
      <c r="Q4113" s="2">
        <v>50174.97</v>
      </c>
      <c r="R4113" s="2">
        <v>4</v>
      </c>
      <c r="S4113" s="2">
        <f t="shared" si="192"/>
        <v>10</v>
      </c>
      <c r="T4113" s="2">
        <f t="shared" si="193"/>
        <v>-6</v>
      </c>
      <c r="U4113" s="6">
        <f t="shared" si="194"/>
        <v>51.42505133470226</v>
      </c>
    </row>
    <row r="4114" spans="1:21" x14ac:dyDescent="0.3">
      <c r="A4114" s="2" t="s">
        <v>4129</v>
      </c>
      <c r="B4114" s="2" t="s">
        <v>9033</v>
      </c>
      <c r="C4114" s="3">
        <v>45311</v>
      </c>
      <c r="D4114" s="4">
        <v>6</v>
      </c>
      <c r="E4114" s="3">
        <v>45315</v>
      </c>
      <c r="F4114" s="3">
        <v>45319</v>
      </c>
      <c r="G4114" s="3">
        <v>22996</v>
      </c>
      <c r="H4114" s="2" t="s">
        <v>9880</v>
      </c>
      <c r="I4114" s="2" t="s">
        <v>9892</v>
      </c>
      <c r="J4114" s="2" t="s">
        <v>9904</v>
      </c>
      <c r="K4114" s="2" t="s">
        <v>9909</v>
      </c>
      <c r="L4114" s="2" t="s">
        <v>9923</v>
      </c>
      <c r="M4114" s="2">
        <v>8</v>
      </c>
      <c r="N4114" s="2">
        <v>29579.55</v>
      </c>
      <c r="O4114" s="2">
        <v>236636.4</v>
      </c>
      <c r="P4114" s="2">
        <v>0.79</v>
      </c>
      <c r="Q4114" s="2">
        <v>234766.97</v>
      </c>
      <c r="R4114" s="2">
        <v>3</v>
      </c>
      <c r="S4114" s="2">
        <f t="shared" si="192"/>
        <v>8</v>
      </c>
      <c r="T4114" s="2">
        <f t="shared" si="193"/>
        <v>-2</v>
      </c>
      <c r="U4114" s="6">
        <f t="shared" si="194"/>
        <v>61.094476554691234</v>
      </c>
    </row>
    <row r="4115" spans="1:21" x14ac:dyDescent="0.3">
      <c r="A4115" s="2" t="s">
        <v>4130</v>
      </c>
      <c r="B4115" s="2" t="s">
        <v>9034</v>
      </c>
      <c r="C4115" s="3">
        <v>45510</v>
      </c>
      <c r="D4115" s="4">
        <v>6</v>
      </c>
      <c r="E4115" s="3">
        <v>45513</v>
      </c>
      <c r="F4115" s="3">
        <v>45515</v>
      </c>
      <c r="G4115" s="3">
        <v>26750</v>
      </c>
      <c r="H4115" s="2" t="s">
        <v>9881</v>
      </c>
      <c r="I4115" s="2" t="s">
        <v>9899</v>
      </c>
      <c r="J4115" s="2" t="s">
        <v>9904</v>
      </c>
      <c r="K4115" s="2" t="s">
        <v>9912</v>
      </c>
      <c r="L4115" s="2" t="s">
        <v>9928</v>
      </c>
      <c r="M4115" s="2">
        <v>3</v>
      </c>
      <c r="N4115" s="2">
        <v>4817.58</v>
      </c>
      <c r="O4115" s="2">
        <v>14452.74</v>
      </c>
      <c r="P4115" s="2">
        <v>8.4</v>
      </c>
      <c r="Q4115" s="2">
        <v>13238.71</v>
      </c>
      <c r="R4115" s="2">
        <v>1</v>
      </c>
      <c r="S4115" s="2">
        <f t="shared" si="192"/>
        <v>5</v>
      </c>
      <c r="T4115" s="2">
        <f t="shared" si="193"/>
        <v>1</v>
      </c>
      <c r="U4115" s="6">
        <f t="shared" si="194"/>
        <v>51.362080766598218</v>
      </c>
    </row>
    <row r="4116" spans="1:21" x14ac:dyDescent="0.3">
      <c r="A4116" s="2" t="s">
        <v>4131</v>
      </c>
      <c r="B4116" s="2" t="s">
        <v>9035</v>
      </c>
      <c r="C4116" s="3">
        <v>45295</v>
      </c>
      <c r="D4116" s="4">
        <v>10</v>
      </c>
      <c r="E4116" s="3">
        <v>45299</v>
      </c>
      <c r="F4116" s="3">
        <v>45302</v>
      </c>
      <c r="G4116" s="3">
        <v>29294</v>
      </c>
      <c r="H4116" s="2" t="s">
        <v>9879</v>
      </c>
      <c r="I4116" s="2" t="s">
        <v>9893</v>
      </c>
      <c r="J4116" s="2" t="s">
        <v>9903</v>
      </c>
      <c r="K4116" s="2" t="s">
        <v>9907</v>
      </c>
      <c r="L4116" s="2" t="s">
        <v>9914</v>
      </c>
      <c r="M4116" s="2">
        <v>8</v>
      </c>
      <c r="N4116" s="2">
        <v>36776.870000000003</v>
      </c>
      <c r="O4116" s="2">
        <v>294214.96000000002</v>
      </c>
      <c r="P4116" s="2">
        <v>1.49</v>
      </c>
      <c r="Q4116" s="2">
        <v>289831.15999999997</v>
      </c>
      <c r="R4116" s="2">
        <v>5</v>
      </c>
      <c r="S4116" s="2">
        <f t="shared" si="192"/>
        <v>7</v>
      </c>
      <c r="T4116" s="2">
        <f t="shared" si="193"/>
        <v>3</v>
      </c>
      <c r="U4116" s="6">
        <f t="shared" si="194"/>
        <v>43.806351524000732</v>
      </c>
    </row>
    <row r="4117" spans="1:21" x14ac:dyDescent="0.3">
      <c r="A4117" s="2" t="s">
        <v>4132</v>
      </c>
      <c r="B4117" s="2" t="s">
        <v>9036</v>
      </c>
      <c r="C4117" s="3">
        <v>45533</v>
      </c>
      <c r="D4117" s="4">
        <v>4</v>
      </c>
      <c r="E4117" s="3">
        <v>45536</v>
      </c>
      <c r="F4117" s="3">
        <v>45537</v>
      </c>
      <c r="G4117" s="3">
        <v>36733</v>
      </c>
      <c r="H4117" s="2" t="s">
        <v>9882</v>
      </c>
      <c r="I4117" s="2" t="s">
        <v>9902</v>
      </c>
      <c r="J4117" s="2" t="s">
        <v>9905</v>
      </c>
      <c r="K4117" s="2" t="s">
        <v>9910</v>
      </c>
      <c r="L4117" s="2" t="s">
        <v>9924</v>
      </c>
      <c r="M4117" s="2">
        <v>5</v>
      </c>
      <c r="N4117" s="2">
        <v>28375.22</v>
      </c>
      <c r="O4117" s="2">
        <v>141876.1</v>
      </c>
      <c r="P4117" s="2">
        <v>15.44</v>
      </c>
      <c r="Q4117" s="2">
        <v>119970.43</v>
      </c>
      <c r="R4117" s="2">
        <v>4</v>
      </c>
      <c r="S4117" s="2">
        <f t="shared" si="192"/>
        <v>4</v>
      </c>
      <c r="T4117" s="2">
        <f t="shared" si="193"/>
        <v>0</v>
      </c>
      <c r="U4117" s="6">
        <f t="shared" si="194"/>
        <v>24.091108190976787</v>
      </c>
    </row>
    <row r="4118" spans="1:21" x14ac:dyDescent="0.3">
      <c r="A4118" s="2" t="s">
        <v>4133</v>
      </c>
      <c r="B4118" s="2" t="s">
        <v>9037</v>
      </c>
      <c r="C4118" s="3">
        <v>45464</v>
      </c>
      <c r="D4118" s="4">
        <v>10</v>
      </c>
      <c r="E4118" s="3">
        <v>45469</v>
      </c>
      <c r="F4118" s="3">
        <v>45471</v>
      </c>
      <c r="G4118" s="3">
        <v>25570</v>
      </c>
      <c r="H4118" s="2" t="s">
        <v>9882</v>
      </c>
      <c r="I4118" s="2" t="s">
        <v>9898</v>
      </c>
      <c r="J4118" s="2" t="s">
        <v>9904</v>
      </c>
      <c r="K4118" s="2" t="s">
        <v>9912</v>
      </c>
      <c r="L4118" s="2" t="s">
        <v>9920</v>
      </c>
      <c r="M4118" s="2">
        <v>6</v>
      </c>
      <c r="N4118" s="2">
        <v>3629.42</v>
      </c>
      <c r="O4118" s="2">
        <v>21776.52</v>
      </c>
      <c r="P4118" s="2">
        <v>13.98</v>
      </c>
      <c r="Q4118" s="2">
        <v>18732.16</v>
      </c>
      <c r="R4118" s="2">
        <v>5</v>
      </c>
      <c r="S4118" s="2">
        <f t="shared" si="192"/>
        <v>7</v>
      </c>
      <c r="T4118" s="2">
        <f t="shared" si="193"/>
        <v>3</v>
      </c>
      <c r="U4118" s="6">
        <f t="shared" si="194"/>
        <v>54.466125740454977</v>
      </c>
    </row>
    <row r="4119" spans="1:21" x14ac:dyDescent="0.3">
      <c r="A4119" s="2" t="s">
        <v>4134</v>
      </c>
      <c r="B4119" s="2" t="s">
        <v>9038</v>
      </c>
      <c r="C4119" s="3">
        <v>45547</v>
      </c>
      <c r="D4119" s="4">
        <v>10</v>
      </c>
      <c r="E4119" s="3">
        <v>45552</v>
      </c>
      <c r="F4119" s="3">
        <v>45557</v>
      </c>
      <c r="G4119" s="3">
        <v>23282</v>
      </c>
      <c r="H4119" s="2" t="s">
        <v>9880</v>
      </c>
      <c r="I4119" s="2" t="s">
        <v>9884</v>
      </c>
      <c r="J4119" s="2" t="s">
        <v>9905</v>
      </c>
      <c r="K4119" s="2" t="s">
        <v>9910</v>
      </c>
      <c r="L4119" s="2" t="s">
        <v>9925</v>
      </c>
      <c r="M4119" s="2">
        <v>2</v>
      </c>
      <c r="N4119" s="2">
        <v>17739.490000000002</v>
      </c>
      <c r="O4119" s="2">
        <v>35478.980000000003</v>
      </c>
      <c r="P4119" s="2">
        <v>26.31</v>
      </c>
      <c r="Q4119" s="2">
        <v>26144.46</v>
      </c>
      <c r="R4119" s="2">
        <v>4</v>
      </c>
      <c r="S4119" s="2">
        <f t="shared" si="192"/>
        <v>10</v>
      </c>
      <c r="T4119" s="2">
        <f t="shared" si="193"/>
        <v>0</v>
      </c>
      <c r="U4119" s="6">
        <f t="shared" si="194"/>
        <v>60.95690188112691</v>
      </c>
    </row>
    <row r="4120" spans="1:21" x14ac:dyDescent="0.3">
      <c r="A4120" s="2" t="s">
        <v>4135</v>
      </c>
      <c r="B4120" s="2" t="s">
        <v>9039</v>
      </c>
      <c r="C4120" s="3">
        <v>45406</v>
      </c>
      <c r="D4120" s="4">
        <v>4</v>
      </c>
      <c r="E4120" s="3">
        <v>45411</v>
      </c>
      <c r="F4120" s="3">
        <v>45413</v>
      </c>
      <c r="G4120" s="3">
        <v>23555</v>
      </c>
      <c r="H4120" s="2" t="s">
        <v>9881</v>
      </c>
      <c r="I4120" s="2" t="s">
        <v>9899</v>
      </c>
      <c r="J4120" s="2" t="s">
        <v>9903</v>
      </c>
      <c r="K4120" s="2" t="s">
        <v>9907</v>
      </c>
      <c r="L4120" s="2" t="s">
        <v>9914</v>
      </c>
      <c r="M4120" s="2">
        <v>5</v>
      </c>
      <c r="N4120" s="2">
        <v>15695.52</v>
      </c>
      <c r="O4120" s="2">
        <v>78477.600000000006</v>
      </c>
      <c r="P4120" s="2">
        <v>19.989999999999998</v>
      </c>
      <c r="Q4120" s="2">
        <v>62789.93</v>
      </c>
      <c r="R4120" s="2">
        <v>1</v>
      </c>
      <c r="S4120" s="2">
        <f t="shared" si="192"/>
        <v>7</v>
      </c>
      <c r="T4120" s="2">
        <f t="shared" si="193"/>
        <v>-3</v>
      </c>
      <c r="U4120" s="6">
        <f t="shared" si="194"/>
        <v>59.82276378977604</v>
      </c>
    </row>
    <row r="4121" spans="1:21" x14ac:dyDescent="0.3">
      <c r="A4121" s="2" t="s">
        <v>4136</v>
      </c>
      <c r="B4121" s="2" t="s">
        <v>9040</v>
      </c>
      <c r="C4121" s="3">
        <v>45497</v>
      </c>
      <c r="D4121" s="4">
        <v>9</v>
      </c>
      <c r="E4121" s="3">
        <v>45502</v>
      </c>
      <c r="F4121" s="3">
        <v>45507</v>
      </c>
      <c r="G4121" s="3">
        <v>29170</v>
      </c>
      <c r="H4121" s="2" t="s">
        <v>9879</v>
      </c>
      <c r="I4121" s="2" t="s">
        <v>9896</v>
      </c>
      <c r="J4121" s="2" t="s">
        <v>9903</v>
      </c>
      <c r="K4121" s="2" t="s">
        <v>9908</v>
      </c>
      <c r="L4121" s="2" t="s">
        <v>9934</v>
      </c>
      <c r="M4121" s="2">
        <v>3</v>
      </c>
      <c r="N4121" s="2">
        <v>7151.65</v>
      </c>
      <c r="O4121" s="2">
        <v>21454.95</v>
      </c>
      <c r="P4121" s="2">
        <v>19.579999999999998</v>
      </c>
      <c r="Q4121" s="2">
        <v>17254.07</v>
      </c>
      <c r="R4121" s="2">
        <v>5</v>
      </c>
      <c r="S4121" s="2">
        <f t="shared" si="192"/>
        <v>10</v>
      </c>
      <c r="T4121" s="2">
        <f t="shared" si="193"/>
        <v>-1</v>
      </c>
      <c r="U4121" s="6">
        <f t="shared" si="194"/>
        <v>44.699559576240922</v>
      </c>
    </row>
    <row r="4122" spans="1:21" x14ac:dyDescent="0.3">
      <c r="A4122" s="2" t="s">
        <v>4137</v>
      </c>
      <c r="B4122" s="2" t="s">
        <v>9041</v>
      </c>
      <c r="C4122" s="3">
        <v>45597</v>
      </c>
      <c r="D4122" s="4">
        <v>3</v>
      </c>
      <c r="E4122" s="3">
        <v>45601</v>
      </c>
      <c r="F4122" s="3">
        <v>45602</v>
      </c>
      <c r="G4122" s="3">
        <v>26905</v>
      </c>
      <c r="H4122" s="2" t="s">
        <v>9880</v>
      </c>
      <c r="I4122" s="2" t="s">
        <v>9897</v>
      </c>
      <c r="J4122" s="2" t="s">
        <v>9903</v>
      </c>
      <c r="K4122" s="2" t="s">
        <v>9907</v>
      </c>
      <c r="L4122" s="2" t="s">
        <v>9913</v>
      </c>
      <c r="M4122" s="2">
        <v>5</v>
      </c>
      <c r="N4122" s="2">
        <v>18655.810000000001</v>
      </c>
      <c r="O4122" s="2">
        <v>93279.05</v>
      </c>
      <c r="P4122" s="2">
        <v>17.12</v>
      </c>
      <c r="Q4122" s="2">
        <v>77309.679999999993</v>
      </c>
      <c r="R4122" s="2">
        <v>3</v>
      </c>
      <c r="S4122" s="2">
        <f t="shared" si="192"/>
        <v>5</v>
      </c>
      <c r="T4122" s="2">
        <f t="shared" si="193"/>
        <v>-2</v>
      </c>
      <c r="U4122" s="6">
        <f t="shared" si="194"/>
        <v>51.175906913073234</v>
      </c>
    </row>
    <row r="4123" spans="1:21" x14ac:dyDescent="0.3">
      <c r="A4123" s="2" t="s">
        <v>4138</v>
      </c>
      <c r="B4123" s="2" t="s">
        <v>9042</v>
      </c>
      <c r="C4123" s="3">
        <v>45643</v>
      </c>
      <c r="D4123" s="4">
        <v>6</v>
      </c>
      <c r="E4123" s="3">
        <v>45644</v>
      </c>
      <c r="F4123" s="3">
        <v>45646</v>
      </c>
      <c r="G4123" s="3">
        <v>28398</v>
      </c>
      <c r="H4123" s="2" t="s">
        <v>9882</v>
      </c>
      <c r="I4123" s="2" t="s">
        <v>9898</v>
      </c>
      <c r="J4123" s="2" t="s">
        <v>9903</v>
      </c>
      <c r="K4123" s="2" t="s">
        <v>9908</v>
      </c>
      <c r="L4123" s="2" t="s">
        <v>9918</v>
      </c>
      <c r="M4123" s="2">
        <v>9</v>
      </c>
      <c r="N4123" s="2">
        <v>10587.87</v>
      </c>
      <c r="O4123" s="2">
        <v>95290.83</v>
      </c>
      <c r="P4123" s="2">
        <v>1.95</v>
      </c>
      <c r="Q4123" s="2">
        <v>93432.66</v>
      </c>
      <c r="R4123" s="2">
        <v>5</v>
      </c>
      <c r="S4123" s="2">
        <f t="shared" si="192"/>
        <v>3</v>
      </c>
      <c r="T4123" s="2">
        <f t="shared" si="193"/>
        <v>3</v>
      </c>
      <c r="U4123" s="6">
        <f t="shared" si="194"/>
        <v>47.214236824093085</v>
      </c>
    </row>
    <row r="4124" spans="1:21" x14ac:dyDescent="0.3">
      <c r="A4124" s="2" t="s">
        <v>4139</v>
      </c>
      <c r="B4124" s="2" t="s">
        <v>9043</v>
      </c>
      <c r="C4124" s="3">
        <v>45750</v>
      </c>
      <c r="D4124" s="4">
        <v>10</v>
      </c>
      <c r="E4124" s="3">
        <v>45751</v>
      </c>
      <c r="F4124" s="3">
        <v>45754</v>
      </c>
      <c r="G4124" s="3">
        <v>29971</v>
      </c>
      <c r="H4124" s="2" t="s">
        <v>9880</v>
      </c>
      <c r="I4124" s="2" t="s">
        <v>9889</v>
      </c>
      <c r="J4124" s="2" t="s">
        <v>9905</v>
      </c>
      <c r="K4124" s="2" t="s">
        <v>9910</v>
      </c>
      <c r="L4124" s="2" t="s">
        <v>9925</v>
      </c>
      <c r="M4124" s="2">
        <v>9</v>
      </c>
      <c r="N4124" s="2">
        <v>46990.85</v>
      </c>
      <c r="O4124" s="2">
        <v>422917.65</v>
      </c>
      <c r="P4124" s="2">
        <v>7.7</v>
      </c>
      <c r="Q4124" s="2">
        <v>390352.99</v>
      </c>
      <c r="R4124" s="2">
        <v>5</v>
      </c>
      <c r="S4124" s="2">
        <f t="shared" si="192"/>
        <v>4</v>
      </c>
      <c r="T4124" s="2">
        <f t="shared" si="193"/>
        <v>6</v>
      </c>
      <c r="U4124" s="6">
        <f t="shared" si="194"/>
        <v>43.200547570157426</v>
      </c>
    </row>
    <row r="4125" spans="1:21" x14ac:dyDescent="0.3">
      <c r="A4125" s="2" t="s">
        <v>4140</v>
      </c>
      <c r="B4125" s="2" t="s">
        <v>9044</v>
      </c>
      <c r="C4125" s="3">
        <v>45646</v>
      </c>
      <c r="D4125" s="4">
        <v>4</v>
      </c>
      <c r="E4125" s="3">
        <v>45647</v>
      </c>
      <c r="F4125" s="3">
        <v>45649</v>
      </c>
      <c r="G4125" s="3">
        <v>27259</v>
      </c>
      <c r="H4125" s="2" t="s">
        <v>9881</v>
      </c>
      <c r="I4125" s="2" t="s">
        <v>9894</v>
      </c>
      <c r="J4125" s="2" t="s">
        <v>9905</v>
      </c>
      <c r="K4125" s="2" t="s">
        <v>9910</v>
      </c>
      <c r="L4125" s="2" t="s">
        <v>9925</v>
      </c>
      <c r="M4125" s="2">
        <v>9</v>
      </c>
      <c r="N4125" s="2">
        <v>39884.67</v>
      </c>
      <c r="O4125" s="2">
        <v>358962.03</v>
      </c>
      <c r="P4125" s="2">
        <v>12.76</v>
      </c>
      <c r="Q4125" s="2">
        <v>313158.46999999997</v>
      </c>
      <c r="R4125" s="2">
        <v>3</v>
      </c>
      <c r="S4125" s="2">
        <f t="shared" si="192"/>
        <v>3</v>
      </c>
      <c r="T4125" s="2">
        <f t="shared" si="193"/>
        <v>1</v>
      </c>
      <c r="U4125" s="6">
        <f t="shared" si="194"/>
        <v>50.340186815546488</v>
      </c>
    </row>
    <row r="4126" spans="1:21" x14ac:dyDescent="0.3">
      <c r="A4126" s="2" t="s">
        <v>4141</v>
      </c>
      <c r="B4126" s="2" t="s">
        <v>9045</v>
      </c>
      <c r="C4126" s="3">
        <v>45592</v>
      </c>
      <c r="D4126" s="4">
        <v>7</v>
      </c>
      <c r="E4126" s="3">
        <v>45596</v>
      </c>
      <c r="F4126" s="3">
        <v>45601</v>
      </c>
      <c r="G4126" s="3">
        <v>23103</v>
      </c>
      <c r="H4126" s="2" t="s">
        <v>9882</v>
      </c>
      <c r="I4126" s="2" t="s">
        <v>9887</v>
      </c>
      <c r="J4126" s="2" t="s">
        <v>9906</v>
      </c>
      <c r="K4126" s="2" t="s">
        <v>9911</v>
      </c>
      <c r="L4126" s="2" t="s">
        <v>9926</v>
      </c>
      <c r="M4126" s="2">
        <v>2</v>
      </c>
      <c r="N4126" s="2">
        <v>34062.730000000003</v>
      </c>
      <c r="O4126" s="2">
        <v>68125.460000000006</v>
      </c>
      <c r="P4126" s="2">
        <v>29.09</v>
      </c>
      <c r="Q4126" s="2">
        <v>48307.76</v>
      </c>
      <c r="R4126" s="2">
        <v>5</v>
      </c>
      <c r="S4126" s="2">
        <f t="shared" si="192"/>
        <v>9</v>
      </c>
      <c r="T4126" s="2">
        <f t="shared" si="193"/>
        <v>-2</v>
      </c>
      <c r="U4126" s="6">
        <f t="shared" si="194"/>
        <v>61.57016691689482</v>
      </c>
    </row>
    <row r="4127" spans="1:21" x14ac:dyDescent="0.3">
      <c r="A4127" s="2" t="s">
        <v>4142</v>
      </c>
      <c r="B4127" s="2" t="s">
        <v>8992</v>
      </c>
      <c r="C4127" s="3">
        <v>45796</v>
      </c>
      <c r="D4127" s="4">
        <v>8</v>
      </c>
      <c r="E4127" s="3">
        <v>45800</v>
      </c>
      <c r="F4127" s="3">
        <v>45802</v>
      </c>
      <c r="G4127" s="3">
        <v>33991</v>
      </c>
      <c r="H4127" s="2" t="s">
        <v>9879</v>
      </c>
      <c r="I4127" s="2" t="s">
        <v>9886</v>
      </c>
      <c r="J4127" s="2" t="s">
        <v>9906</v>
      </c>
      <c r="K4127" s="2" t="s">
        <v>9911</v>
      </c>
      <c r="L4127" s="2" t="s">
        <v>9926</v>
      </c>
      <c r="M4127" s="2">
        <v>10</v>
      </c>
      <c r="N4127" s="2">
        <v>23441.7</v>
      </c>
      <c r="O4127" s="2">
        <v>234417</v>
      </c>
      <c r="P4127" s="2">
        <v>9.5399999999999991</v>
      </c>
      <c r="Q4127" s="2">
        <v>212053.62</v>
      </c>
      <c r="R4127" s="2">
        <v>1</v>
      </c>
      <c r="S4127" s="2">
        <f t="shared" si="192"/>
        <v>6</v>
      </c>
      <c r="T4127" s="2">
        <f t="shared" si="193"/>
        <v>2</v>
      </c>
      <c r="U4127" s="6">
        <f t="shared" si="194"/>
        <v>32.320998921430352</v>
      </c>
    </row>
    <row r="4128" spans="1:21" x14ac:dyDescent="0.3">
      <c r="A4128" s="2" t="s">
        <v>4143</v>
      </c>
      <c r="B4128" s="2" t="s">
        <v>9046</v>
      </c>
      <c r="C4128" s="3">
        <v>45790</v>
      </c>
      <c r="D4128" s="4">
        <v>4</v>
      </c>
      <c r="E4128" s="3">
        <v>45795</v>
      </c>
      <c r="F4128" s="3">
        <v>45799</v>
      </c>
      <c r="G4128" s="3">
        <v>24254</v>
      </c>
      <c r="H4128" s="2" t="s">
        <v>9882</v>
      </c>
      <c r="I4128" s="2" t="s">
        <v>9895</v>
      </c>
      <c r="J4128" s="2" t="s">
        <v>9903</v>
      </c>
      <c r="K4128" s="2" t="s">
        <v>9908</v>
      </c>
      <c r="L4128" s="2" t="s">
        <v>9934</v>
      </c>
      <c r="M4128" s="2">
        <v>8</v>
      </c>
      <c r="N4128" s="2">
        <v>4252.32</v>
      </c>
      <c r="O4128" s="2">
        <v>34018.559999999998</v>
      </c>
      <c r="P4128" s="2">
        <v>6.4</v>
      </c>
      <c r="Q4128" s="2">
        <v>31841.37</v>
      </c>
      <c r="R4128" s="2">
        <v>2</v>
      </c>
      <c r="S4128" s="2">
        <f t="shared" si="192"/>
        <v>9</v>
      </c>
      <c r="T4128" s="2">
        <f t="shared" si="193"/>
        <v>-5</v>
      </c>
      <c r="U4128" s="6">
        <f t="shared" si="194"/>
        <v>58.962354551676931</v>
      </c>
    </row>
    <row r="4129" spans="1:21" x14ac:dyDescent="0.3">
      <c r="A4129" s="2" t="s">
        <v>4144</v>
      </c>
      <c r="B4129" s="2" t="s">
        <v>9047</v>
      </c>
      <c r="C4129" s="3">
        <v>45174</v>
      </c>
      <c r="D4129" s="4">
        <v>10</v>
      </c>
      <c r="E4129" s="3">
        <v>45176</v>
      </c>
      <c r="F4129" s="3">
        <v>45180</v>
      </c>
      <c r="G4129" s="3">
        <v>28380</v>
      </c>
      <c r="H4129" s="2" t="s">
        <v>9881</v>
      </c>
      <c r="I4129" s="2" t="s">
        <v>9899</v>
      </c>
      <c r="J4129" s="2" t="s">
        <v>9905</v>
      </c>
      <c r="K4129" s="2" t="s">
        <v>9910</v>
      </c>
      <c r="L4129" s="2" t="s">
        <v>9924</v>
      </c>
      <c r="M4129" s="2">
        <v>5</v>
      </c>
      <c r="N4129" s="2">
        <v>15643.12</v>
      </c>
      <c r="O4129" s="2">
        <v>78215.600000000006</v>
      </c>
      <c r="P4129" s="2">
        <v>5.53</v>
      </c>
      <c r="Q4129" s="2">
        <v>73890.28</v>
      </c>
      <c r="R4129" s="2">
        <v>2</v>
      </c>
      <c r="S4129" s="2">
        <f t="shared" si="192"/>
        <v>6</v>
      </c>
      <c r="T4129" s="2">
        <f t="shared" si="193"/>
        <v>4</v>
      </c>
      <c r="U4129" s="6">
        <f t="shared" si="194"/>
        <v>45.981475008738201</v>
      </c>
    </row>
    <row r="4130" spans="1:21" x14ac:dyDescent="0.3">
      <c r="A4130" s="2" t="s">
        <v>4145</v>
      </c>
      <c r="B4130" s="2" t="s">
        <v>9048</v>
      </c>
      <c r="C4130" s="3">
        <v>45537</v>
      </c>
      <c r="D4130" s="4">
        <v>8</v>
      </c>
      <c r="E4130" s="3">
        <v>45540</v>
      </c>
      <c r="F4130" s="3">
        <v>45541</v>
      </c>
      <c r="G4130" s="3">
        <v>22086</v>
      </c>
      <c r="H4130" s="2" t="s">
        <v>9880</v>
      </c>
      <c r="I4130" s="2" t="s">
        <v>9897</v>
      </c>
      <c r="J4130" s="2" t="s">
        <v>9905</v>
      </c>
      <c r="K4130" s="2" t="s">
        <v>9910</v>
      </c>
      <c r="L4130" s="2" t="s">
        <v>9925</v>
      </c>
      <c r="M4130" s="2">
        <v>1</v>
      </c>
      <c r="N4130" s="2">
        <v>4970.62</v>
      </c>
      <c r="O4130" s="2">
        <v>4970.62</v>
      </c>
      <c r="P4130" s="2">
        <v>3.5</v>
      </c>
      <c r="Q4130" s="2">
        <v>4796.6499999999996</v>
      </c>
      <c r="R4130" s="2">
        <v>3</v>
      </c>
      <c r="S4130" s="2">
        <f t="shared" si="192"/>
        <v>4</v>
      </c>
      <c r="T4130" s="2">
        <f t="shared" si="193"/>
        <v>4</v>
      </c>
      <c r="U4130" s="6">
        <f t="shared" si="194"/>
        <v>64.203310588829922</v>
      </c>
    </row>
    <row r="4131" spans="1:21" x14ac:dyDescent="0.3">
      <c r="A4131" s="2" t="s">
        <v>4146</v>
      </c>
      <c r="B4131" s="2" t="s">
        <v>9049</v>
      </c>
      <c r="C4131" s="3">
        <v>45470</v>
      </c>
      <c r="D4131" s="4">
        <v>10</v>
      </c>
      <c r="E4131" s="3">
        <v>45475</v>
      </c>
      <c r="F4131" s="3">
        <v>45480</v>
      </c>
      <c r="G4131" s="3">
        <v>23855</v>
      </c>
      <c r="H4131" s="2" t="s">
        <v>9881</v>
      </c>
      <c r="I4131" s="2" t="s">
        <v>9899</v>
      </c>
      <c r="J4131" s="2" t="s">
        <v>9904</v>
      </c>
      <c r="K4131" s="2" t="s">
        <v>9912</v>
      </c>
      <c r="L4131" s="2" t="s">
        <v>9928</v>
      </c>
      <c r="M4131" s="2">
        <v>3</v>
      </c>
      <c r="N4131" s="2">
        <v>49524.93</v>
      </c>
      <c r="O4131" s="2">
        <v>148574.79</v>
      </c>
      <c r="P4131" s="2">
        <v>9.15</v>
      </c>
      <c r="Q4131" s="2">
        <v>134980.20000000001</v>
      </c>
      <c r="R4131" s="2">
        <v>2</v>
      </c>
      <c r="S4131" s="2">
        <f t="shared" si="192"/>
        <v>10</v>
      </c>
      <c r="T4131" s="2">
        <f t="shared" si="193"/>
        <v>0</v>
      </c>
      <c r="U4131" s="6">
        <f t="shared" si="194"/>
        <v>59.178644763860369</v>
      </c>
    </row>
    <row r="4132" spans="1:21" x14ac:dyDescent="0.3">
      <c r="A4132" s="2" t="s">
        <v>4147</v>
      </c>
      <c r="B4132" s="2" t="s">
        <v>9050</v>
      </c>
      <c r="C4132" s="3">
        <v>45557</v>
      </c>
      <c r="D4132" s="4">
        <v>7</v>
      </c>
      <c r="E4132" s="3">
        <v>45562</v>
      </c>
      <c r="F4132" s="3">
        <v>45563</v>
      </c>
      <c r="G4132" s="3">
        <v>36753</v>
      </c>
      <c r="H4132" s="2" t="s">
        <v>9879</v>
      </c>
      <c r="I4132" s="2" t="s">
        <v>9886</v>
      </c>
      <c r="J4132" s="2" t="s">
        <v>9903</v>
      </c>
      <c r="K4132" s="2" t="s">
        <v>9907</v>
      </c>
      <c r="L4132" s="2" t="s">
        <v>9913</v>
      </c>
      <c r="M4132" s="2">
        <v>8</v>
      </c>
      <c r="N4132" s="2">
        <v>22385.360000000001</v>
      </c>
      <c r="O4132" s="2">
        <v>179082.88</v>
      </c>
      <c r="P4132" s="2">
        <v>1.33</v>
      </c>
      <c r="Q4132" s="2">
        <v>176701.08</v>
      </c>
      <c r="R4132" s="2">
        <v>3</v>
      </c>
      <c r="S4132" s="2">
        <f t="shared" si="192"/>
        <v>6</v>
      </c>
      <c r="T4132" s="2">
        <f t="shared" si="193"/>
        <v>1</v>
      </c>
      <c r="U4132" s="6">
        <f t="shared" si="194"/>
        <v>24.102058694699959</v>
      </c>
    </row>
    <row r="4133" spans="1:21" x14ac:dyDescent="0.3">
      <c r="A4133" s="2" t="s">
        <v>4148</v>
      </c>
      <c r="B4133" s="2" t="s">
        <v>9051</v>
      </c>
      <c r="C4133" s="3">
        <v>45284</v>
      </c>
      <c r="D4133" s="4">
        <v>9</v>
      </c>
      <c r="E4133" s="3">
        <v>45287</v>
      </c>
      <c r="F4133" s="3">
        <v>45292</v>
      </c>
      <c r="G4133" s="3">
        <v>23926</v>
      </c>
      <c r="H4133" s="2" t="s">
        <v>9880</v>
      </c>
      <c r="I4133" s="2" t="s">
        <v>9892</v>
      </c>
      <c r="J4133" s="2" t="s">
        <v>9903</v>
      </c>
      <c r="K4133" s="2" t="s">
        <v>9908</v>
      </c>
      <c r="L4133" s="2" t="s">
        <v>9915</v>
      </c>
      <c r="M4133" s="2">
        <v>2</v>
      </c>
      <c r="N4133" s="2">
        <v>40530.620000000003</v>
      </c>
      <c r="O4133" s="2">
        <v>81061.240000000005</v>
      </c>
      <c r="P4133" s="2">
        <v>15.77</v>
      </c>
      <c r="Q4133" s="2">
        <v>68277.88</v>
      </c>
      <c r="R4133" s="2">
        <v>3</v>
      </c>
      <c r="S4133" s="2">
        <f t="shared" si="192"/>
        <v>8</v>
      </c>
      <c r="T4133" s="2">
        <f t="shared" si="193"/>
        <v>1</v>
      </c>
      <c r="U4133" s="6">
        <f t="shared" si="194"/>
        <v>58.477052299410644</v>
      </c>
    </row>
    <row r="4134" spans="1:21" x14ac:dyDescent="0.3">
      <c r="A4134" s="2" t="s">
        <v>4149</v>
      </c>
      <c r="B4134" s="2" t="s">
        <v>9052</v>
      </c>
      <c r="C4134" s="3">
        <v>45170</v>
      </c>
      <c r="D4134" s="4">
        <v>3</v>
      </c>
      <c r="E4134" s="3">
        <v>45174</v>
      </c>
      <c r="F4134" s="3">
        <v>45178</v>
      </c>
      <c r="G4134" s="3">
        <v>29270</v>
      </c>
      <c r="H4134" s="2" t="s">
        <v>9882</v>
      </c>
      <c r="I4134" s="2" t="s">
        <v>9887</v>
      </c>
      <c r="J4134" s="2" t="s">
        <v>9903</v>
      </c>
      <c r="K4134" s="2" t="s">
        <v>9907</v>
      </c>
      <c r="L4134" s="2" t="s">
        <v>9913</v>
      </c>
      <c r="M4134" s="2">
        <v>5</v>
      </c>
      <c r="N4134" s="2">
        <v>26720.57</v>
      </c>
      <c r="O4134" s="2">
        <v>133602.85</v>
      </c>
      <c r="P4134" s="2">
        <v>29.72</v>
      </c>
      <c r="Q4134" s="2">
        <v>93896.08</v>
      </c>
      <c r="R4134" s="2">
        <v>5</v>
      </c>
      <c r="S4134" s="2">
        <f t="shared" si="192"/>
        <v>8</v>
      </c>
      <c r="T4134" s="2">
        <f t="shared" si="193"/>
        <v>-5</v>
      </c>
      <c r="U4134" s="6">
        <f t="shared" si="194"/>
        <v>43.531827515400408</v>
      </c>
    </row>
    <row r="4135" spans="1:21" x14ac:dyDescent="0.3">
      <c r="A4135" s="2" t="s">
        <v>4150</v>
      </c>
      <c r="B4135" s="2" t="s">
        <v>9053</v>
      </c>
      <c r="C4135" s="3">
        <v>45323</v>
      </c>
      <c r="D4135" s="4">
        <v>7</v>
      </c>
      <c r="E4135" s="3">
        <v>45325</v>
      </c>
      <c r="F4135" s="3">
        <v>45328</v>
      </c>
      <c r="G4135" s="3">
        <v>28287</v>
      </c>
      <c r="H4135" s="2" t="s">
        <v>9879</v>
      </c>
      <c r="I4135" s="2" t="s">
        <v>9883</v>
      </c>
      <c r="J4135" s="2" t="s">
        <v>9903</v>
      </c>
      <c r="K4135" s="2" t="s">
        <v>9907</v>
      </c>
      <c r="L4135" s="2" t="s">
        <v>9931</v>
      </c>
      <c r="M4135" s="2">
        <v>2</v>
      </c>
      <c r="N4135" s="2">
        <v>14325.14</v>
      </c>
      <c r="O4135" s="2">
        <v>28650.28</v>
      </c>
      <c r="P4135" s="2">
        <v>25.28</v>
      </c>
      <c r="Q4135" s="2">
        <v>21407.49</v>
      </c>
      <c r="R4135" s="2">
        <v>2</v>
      </c>
      <c r="S4135" s="2">
        <f t="shared" si="192"/>
        <v>5</v>
      </c>
      <c r="T4135" s="2">
        <f t="shared" si="193"/>
        <v>2</v>
      </c>
      <c r="U4135" s="6">
        <f t="shared" si="194"/>
        <v>46.64202600958248</v>
      </c>
    </row>
    <row r="4136" spans="1:21" x14ac:dyDescent="0.3">
      <c r="A4136" s="2" t="s">
        <v>4151</v>
      </c>
      <c r="B4136" s="2" t="s">
        <v>9054</v>
      </c>
      <c r="C4136" s="3">
        <v>45779</v>
      </c>
      <c r="D4136" s="4">
        <v>8</v>
      </c>
      <c r="E4136" s="3">
        <v>45783</v>
      </c>
      <c r="F4136" s="3">
        <v>45786</v>
      </c>
      <c r="G4136" s="3">
        <v>24465</v>
      </c>
      <c r="H4136" s="2" t="s">
        <v>9880</v>
      </c>
      <c r="I4136" s="2" t="s">
        <v>9889</v>
      </c>
      <c r="J4136" s="2" t="s">
        <v>9903</v>
      </c>
      <c r="K4136" s="2" t="s">
        <v>9907</v>
      </c>
      <c r="L4136" s="2" t="s">
        <v>9913</v>
      </c>
      <c r="M4136" s="2">
        <v>1</v>
      </c>
      <c r="N4136" s="2">
        <v>19314.650000000001</v>
      </c>
      <c r="O4136" s="2">
        <v>19314.650000000001</v>
      </c>
      <c r="P4136" s="2">
        <v>29.3</v>
      </c>
      <c r="Q4136" s="2">
        <v>13655.46</v>
      </c>
      <c r="R4136" s="2">
        <v>2</v>
      </c>
      <c r="S4136" s="2">
        <f t="shared" si="192"/>
        <v>7</v>
      </c>
      <c r="T4136" s="2">
        <f t="shared" si="193"/>
        <v>1</v>
      </c>
      <c r="U4136" s="6">
        <f t="shared" si="194"/>
        <v>58.35455167693361</v>
      </c>
    </row>
    <row r="4137" spans="1:21" x14ac:dyDescent="0.3">
      <c r="A4137" s="2" t="s">
        <v>4152</v>
      </c>
      <c r="B4137" s="2" t="s">
        <v>9055</v>
      </c>
      <c r="C4137" s="3">
        <v>45284</v>
      </c>
      <c r="D4137" s="4">
        <v>5</v>
      </c>
      <c r="E4137" s="3">
        <v>45285</v>
      </c>
      <c r="F4137" s="3">
        <v>45286</v>
      </c>
      <c r="G4137" s="3">
        <v>36150</v>
      </c>
      <c r="H4137" s="2" t="s">
        <v>9881</v>
      </c>
      <c r="I4137" s="2" t="s">
        <v>9894</v>
      </c>
      <c r="J4137" s="2" t="s">
        <v>9906</v>
      </c>
      <c r="K4137" s="2" t="s">
        <v>9911</v>
      </c>
      <c r="L4137" s="2" t="s">
        <v>9936</v>
      </c>
      <c r="M4137" s="2">
        <v>6</v>
      </c>
      <c r="N4137" s="2">
        <v>8931.26</v>
      </c>
      <c r="O4137" s="2">
        <v>53587.56</v>
      </c>
      <c r="P4137" s="2">
        <v>21.46</v>
      </c>
      <c r="Q4137" s="2">
        <v>42087.67</v>
      </c>
      <c r="R4137" s="2">
        <v>1</v>
      </c>
      <c r="S4137" s="2">
        <f t="shared" si="192"/>
        <v>2</v>
      </c>
      <c r="T4137" s="2">
        <f t="shared" si="193"/>
        <v>3</v>
      </c>
      <c r="U4137" s="6">
        <f t="shared" si="194"/>
        <v>25.008845829823084</v>
      </c>
    </row>
    <row r="4138" spans="1:21" x14ac:dyDescent="0.3">
      <c r="A4138" s="2" t="s">
        <v>4153</v>
      </c>
      <c r="B4138" s="2" t="s">
        <v>9056</v>
      </c>
      <c r="C4138" s="3">
        <v>45467</v>
      </c>
      <c r="D4138" s="4">
        <v>4</v>
      </c>
      <c r="E4138" s="3">
        <v>45471</v>
      </c>
      <c r="F4138" s="3">
        <v>45474</v>
      </c>
      <c r="G4138" s="3">
        <v>22103</v>
      </c>
      <c r="H4138" s="2" t="s">
        <v>9881</v>
      </c>
      <c r="I4138" s="2" t="s">
        <v>9885</v>
      </c>
      <c r="J4138" s="2" t="s">
        <v>9906</v>
      </c>
      <c r="K4138" s="2" t="s">
        <v>9911</v>
      </c>
      <c r="L4138" s="2" t="s">
        <v>9919</v>
      </c>
      <c r="M4138" s="2">
        <v>5</v>
      </c>
      <c r="N4138" s="2">
        <v>24604.49</v>
      </c>
      <c r="O4138" s="2">
        <v>123022.45</v>
      </c>
      <c r="P4138" s="2">
        <v>9.24</v>
      </c>
      <c r="Q4138" s="2">
        <v>111655.18</v>
      </c>
      <c r="R4138" s="2">
        <v>2</v>
      </c>
      <c r="S4138" s="2">
        <f t="shared" si="192"/>
        <v>7</v>
      </c>
      <c r="T4138" s="2">
        <f t="shared" si="193"/>
        <v>-3</v>
      </c>
      <c r="U4138" s="6">
        <f t="shared" si="194"/>
        <v>63.965125094768766</v>
      </c>
    </row>
    <row r="4139" spans="1:21" x14ac:dyDescent="0.3">
      <c r="A4139" s="2" t="s">
        <v>4154</v>
      </c>
      <c r="B4139" s="2" t="s">
        <v>9057</v>
      </c>
      <c r="C4139" s="3">
        <v>45184</v>
      </c>
      <c r="D4139" s="4">
        <v>6</v>
      </c>
      <c r="E4139" s="3">
        <v>45188</v>
      </c>
      <c r="F4139" s="3">
        <v>45191</v>
      </c>
      <c r="G4139" s="3">
        <v>29662</v>
      </c>
      <c r="H4139" s="2" t="s">
        <v>9881</v>
      </c>
      <c r="I4139" s="2" t="s">
        <v>9890</v>
      </c>
      <c r="J4139" s="2" t="s">
        <v>9904</v>
      </c>
      <c r="K4139" s="2" t="s">
        <v>9909</v>
      </c>
      <c r="L4139" s="2" t="s">
        <v>9929</v>
      </c>
      <c r="M4139" s="2">
        <v>6</v>
      </c>
      <c r="N4139" s="2">
        <v>30265.83</v>
      </c>
      <c r="O4139" s="2">
        <v>181594.98</v>
      </c>
      <c r="P4139" s="2">
        <v>25.01</v>
      </c>
      <c r="Q4139" s="2">
        <v>136178.07999999999</v>
      </c>
      <c r="R4139" s="2">
        <v>1</v>
      </c>
      <c r="S4139" s="2">
        <f t="shared" si="192"/>
        <v>7</v>
      </c>
      <c r="T4139" s="2">
        <f t="shared" si="193"/>
        <v>-1</v>
      </c>
      <c r="U4139" s="6">
        <f t="shared" si="194"/>
        <v>42.498949379178605</v>
      </c>
    </row>
    <row r="4140" spans="1:21" x14ac:dyDescent="0.3">
      <c r="A4140" s="2" t="s">
        <v>4155</v>
      </c>
      <c r="B4140" s="2" t="s">
        <v>9058</v>
      </c>
      <c r="C4140" s="3">
        <v>45864</v>
      </c>
      <c r="D4140" s="4">
        <v>10</v>
      </c>
      <c r="E4140" s="3">
        <v>45865</v>
      </c>
      <c r="F4140" s="3">
        <v>45868</v>
      </c>
      <c r="G4140" s="3">
        <v>33469</v>
      </c>
      <c r="H4140" s="2" t="s">
        <v>9879</v>
      </c>
      <c r="I4140" s="2" t="s">
        <v>9893</v>
      </c>
      <c r="J4140" s="2" t="s">
        <v>9903</v>
      </c>
      <c r="K4140" s="2" t="s">
        <v>9907</v>
      </c>
      <c r="L4140" s="2" t="s">
        <v>9932</v>
      </c>
      <c r="M4140" s="2">
        <v>10</v>
      </c>
      <c r="N4140" s="2">
        <v>49353.32</v>
      </c>
      <c r="O4140" s="2">
        <v>493533.2</v>
      </c>
      <c r="P4140" s="2">
        <v>14.99</v>
      </c>
      <c r="Q4140" s="2">
        <v>419552.57</v>
      </c>
      <c r="R4140" s="2">
        <v>2</v>
      </c>
      <c r="S4140" s="2">
        <f t="shared" si="192"/>
        <v>4</v>
      </c>
      <c r="T4140" s="2">
        <f t="shared" si="193"/>
        <v>6</v>
      </c>
      <c r="U4140" s="6">
        <f t="shared" si="194"/>
        <v>33.934996871088863</v>
      </c>
    </row>
    <row r="4141" spans="1:21" x14ac:dyDescent="0.3">
      <c r="A4141" s="2" t="s">
        <v>4156</v>
      </c>
      <c r="B4141" s="2" t="s">
        <v>9059</v>
      </c>
      <c r="C4141" s="3">
        <v>45597</v>
      </c>
      <c r="D4141" s="4">
        <v>3</v>
      </c>
      <c r="E4141" s="3">
        <v>45600</v>
      </c>
      <c r="F4141" s="3">
        <v>45601</v>
      </c>
      <c r="G4141" s="3">
        <v>28258</v>
      </c>
      <c r="H4141" s="2" t="s">
        <v>9882</v>
      </c>
      <c r="I4141" s="2" t="s">
        <v>9895</v>
      </c>
      <c r="J4141" s="2" t="s">
        <v>9904</v>
      </c>
      <c r="K4141" s="2" t="s">
        <v>9912</v>
      </c>
      <c r="L4141" s="2" t="s">
        <v>9933</v>
      </c>
      <c r="M4141" s="2">
        <v>10</v>
      </c>
      <c r="N4141" s="2">
        <v>7971.27</v>
      </c>
      <c r="O4141" s="2">
        <v>79712.700000000012</v>
      </c>
      <c r="P4141" s="2">
        <v>0.21</v>
      </c>
      <c r="Q4141" s="2">
        <v>79545.3</v>
      </c>
      <c r="R4141" s="2">
        <v>5</v>
      </c>
      <c r="S4141" s="2">
        <f t="shared" si="192"/>
        <v>4</v>
      </c>
      <c r="T4141" s="2">
        <f t="shared" si="193"/>
        <v>-1</v>
      </c>
      <c r="U4141" s="6">
        <f t="shared" si="194"/>
        <v>47.471594798083501</v>
      </c>
    </row>
    <row r="4142" spans="1:21" x14ac:dyDescent="0.3">
      <c r="A4142" s="2" t="s">
        <v>4157</v>
      </c>
      <c r="B4142" s="2" t="s">
        <v>9060</v>
      </c>
      <c r="C4142" s="3">
        <v>45595</v>
      </c>
      <c r="D4142" s="4">
        <v>5</v>
      </c>
      <c r="E4142" s="3">
        <v>45598</v>
      </c>
      <c r="F4142" s="3">
        <v>45600</v>
      </c>
      <c r="G4142" s="3">
        <v>28911</v>
      </c>
      <c r="H4142" s="2" t="s">
        <v>9879</v>
      </c>
      <c r="I4142" s="2" t="s">
        <v>9900</v>
      </c>
      <c r="J4142" s="2" t="s">
        <v>9903</v>
      </c>
      <c r="K4142" s="2" t="s">
        <v>9908</v>
      </c>
      <c r="L4142" s="2" t="s">
        <v>9921</v>
      </c>
      <c r="M4142" s="2">
        <v>6</v>
      </c>
      <c r="N4142" s="2">
        <v>42545.86</v>
      </c>
      <c r="O4142" s="2">
        <v>255275.16</v>
      </c>
      <c r="P4142" s="2">
        <v>14.46</v>
      </c>
      <c r="Q4142" s="2">
        <v>218362.37</v>
      </c>
      <c r="R4142" s="2">
        <v>3</v>
      </c>
      <c r="S4142" s="2">
        <f t="shared" si="192"/>
        <v>5</v>
      </c>
      <c r="T4142" s="2">
        <f t="shared" si="193"/>
        <v>0</v>
      </c>
      <c r="U4142" s="6">
        <f t="shared" si="194"/>
        <v>45.676943221045114</v>
      </c>
    </row>
    <row r="4143" spans="1:21" x14ac:dyDescent="0.3">
      <c r="A4143" s="2" t="s">
        <v>4158</v>
      </c>
      <c r="B4143" s="2" t="s">
        <v>9061</v>
      </c>
      <c r="C4143" s="3">
        <v>45302</v>
      </c>
      <c r="D4143" s="4">
        <v>5</v>
      </c>
      <c r="E4143" s="3">
        <v>45307</v>
      </c>
      <c r="F4143" s="3">
        <v>45308</v>
      </c>
      <c r="G4143" s="3">
        <v>31133</v>
      </c>
      <c r="H4143" s="2" t="s">
        <v>9881</v>
      </c>
      <c r="I4143" s="2" t="s">
        <v>9894</v>
      </c>
      <c r="J4143" s="2" t="s">
        <v>9904</v>
      </c>
      <c r="K4143" s="2" t="s">
        <v>9909</v>
      </c>
      <c r="L4143" s="2" t="s">
        <v>9923</v>
      </c>
      <c r="M4143" s="2">
        <v>8</v>
      </c>
      <c r="N4143" s="2">
        <v>30505.15</v>
      </c>
      <c r="O4143" s="2">
        <v>244041.2</v>
      </c>
      <c r="P4143" s="2">
        <v>0.47</v>
      </c>
      <c r="Q4143" s="2">
        <v>242894.21</v>
      </c>
      <c r="R4143" s="2">
        <v>1</v>
      </c>
      <c r="S4143" s="2">
        <f t="shared" si="192"/>
        <v>6</v>
      </c>
      <c r="T4143" s="2">
        <f t="shared" si="193"/>
        <v>-1</v>
      </c>
      <c r="U4143" s="6">
        <f t="shared" si="194"/>
        <v>38.792607802874741</v>
      </c>
    </row>
    <row r="4144" spans="1:21" x14ac:dyDescent="0.3">
      <c r="A4144" s="2" t="s">
        <v>4159</v>
      </c>
      <c r="B4144" s="2" t="s">
        <v>9062</v>
      </c>
      <c r="C4144" s="3">
        <v>45268</v>
      </c>
      <c r="D4144" s="4">
        <v>9</v>
      </c>
      <c r="E4144" s="3">
        <v>45272</v>
      </c>
      <c r="F4144" s="3">
        <v>45276</v>
      </c>
      <c r="G4144" s="3">
        <v>30123</v>
      </c>
      <c r="H4144" s="2" t="s">
        <v>9879</v>
      </c>
      <c r="I4144" s="2" t="s">
        <v>9900</v>
      </c>
      <c r="J4144" s="2" t="s">
        <v>9903</v>
      </c>
      <c r="K4144" s="2" t="s">
        <v>9908</v>
      </c>
      <c r="L4144" s="2" t="s">
        <v>9934</v>
      </c>
      <c r="M4144" s="2">
        <v>6</v>
      </c>
      <c r="N4144" s="2">
        <v>32337.1</v>
      </c>
      <c r="O4144" s="2">
        <v>194022.6</v>
      </c>
      <c r="P4144" s="2">
        <v>23.34</v>
      </c>
      <c r="Q4144" s="2">
        <v>148737.73000000001</v>
      </c>
      <c r="R4144" s="2">
        <v>2</v>
      </c>
      <c r="S4144" s="2">
        <f t="shared" si="192"/>
        <v>8</v>
      </c>
      <c r="T4144" s="2">
        <f t="shared" si="193"/>
        <v>1</v>
      </c>
      <c r="U4144" s="6">
        <f t="shared" si="194"/>
        <v>41.466101694915253</v>
      </c>
    </row>
    <row r="4145" spans="1:21" x14ac:dyDescent="0.3">
      <c r="A4145" s="2" t="s">
        <v>4160</v>
      </c>
      <c r="B4145" s="2" t="s">
        <v>9063</v>
      </c>
      <c r="C4145" s="3">
        <v>45742</v>
      </c>
      <c r="D4145" s="4">
        <v>7</v>
      </c>
      <c r="E4145" s="3">
        <v>45746</v>
      </c>
      <c r="F4145" s="3">
        <v>45747</v>
      </c>
      <c r="G4145" s="3">
        <v>33840</v>
      </c>
      <c r="H4145" s="2" t="s">
        <v>9879</v>
      </c>
      <c r="I4145" s="2" t="s">
        <v>9886</v>
      </c>
      <c r="J4145" s="2" t="s">
        <v>9903</v>
      </c>
      <c r="K4145" s="2" t="s">
        <v>9908</v>
      </c>
      <c r="L4145" s="2" t="s">
        <v>9918</v>
      </c>
      <c r="M4145" s="2">
        <v>1</v>
      </c>
      <c r="N4145" s="2">
        <v>44483.25</v>
      </c>
      <c r="O4145" s="2">
        <v>44483.25</v>
      </c>
      <c r="P4145" s="2">
        <v>25.81</v>
      </c>
      <c r="Q4145" s="2">
        <v>33002.120000000003</v>
      </c>
      <c r="R4145" s="2">
        <v>3</v>
      </c>
      <c r="S4145" s="2">
        <f t="shared" si="192"/>
        <v>5</v>
      </c>
      <c r="T4145" s="2">
        <f t="shared" si="193"/>
        <v>2</v>
      </c>
      <c r="U4145" s="6">
        <f t="shared" si="194"/>
        <v>32.584588131089461</v>
      </c>
    </row>
    <row r="4146" spans="1:21" x14ac:dyDescent="0.3">
      <c r="A4146" s="2" t="s">
        <v>4161</v>
      </c>
      <c r="B4146" s="2" t="s">
        <v>9064</v>
      </c>
      <c r="C4146" s="3">
        <v>45574</v>
      </c>
      <c r="D4146" s="4">
        <v>6</v>
      </c>
      <c r="E4146" s="3">
        <v>45577</v>
      </c>
      <c r="F4146" s="3">
        <v>45578</v>
      </c>
      <c r="G4146" s="3">
        <v>35113</v>
      </c>
      <c r="H4146" s="2" t="s">
        <v>9879</v>
      </c>
      <c r="I4146" s="2" t="s">
        <v>9886</v>
      </c>
      <c r="J4146" s="2" t="s">
        <v>9903</v>
      </c>
      <c r="K4146" s="2" t="s">
        <v>9907</v>
      </c>
      <c r="L4146" s="2" t="s">
        <v>9931</v>
      </c>
      <c r="M4146" s="2">
        <v>3</v>
      </c>
      <c r="N4146" s="2">
        <v>8173.56</v>
      </c>
      <c r="O4146" s="2">
        <v>24520.68</v>
      </c>
      <c r="P4146" s="2">
        <v>21.93</v>
      </c>
      <c r="Q4146" s="2">
        <v>19143.29</v>
      </c>
      <c r="R4146" s="2">
        <v>5</v>
      </c>
      <c r="S4146" s="2">
        <f t="shared" si="192"/>
        <v>4</v>
      </c>
      <c r="T4146" s="2">
        <f t="shared" si="193"/>
        <v>2</v>
      </c>
      <c r="U4146" s="6">
        <f t="shared" si="194"/>
        <v>28.638629283489095</v>
      </c>
    </row>
    <row r="4147" spans="1:21" x14ac:dyDescent="0.3">
      <c r="A4147" s="2" t="s">
        <v>4162</v>
      </c>
      <c r="B4147" s="2" t="s">
        <v>9065</v>
      </c>
      <c r="C4147" s="3">
        <v>45390</v>
      </c>
      <c r="D4147" s="4">
        <v>4</v>
      </c>
      <c r="E4147" s="3">
        <v>45391</v>
      </c>
      <c r="F4147" s="3">
        <v>45393</v>
      </c>
      <c r="G4147" s="3">
        <v>30326</v>
      </c>
      <c r="H4147" s="2" t="s">
        <v>9880</v>
      </c>
      <c r="I4147" s="2" t="s">
        <v>9884</v>
      </c>
      <c r="J4147" s="2" t="s">
        <v>9903</v>
      </c>
      <c r="K4147" s="2" t="s">
        <v>9907</v>
      </c>
      <c r="L4147" s="2" t="s">
        <v>9914</v>
      </c>
      <c r="M4147" s="2">
        <v>1</v>
      </c>
      <c r="N4147" s="2">
        <v>3038.25</v>
      </c>
      <c r="O4147" s="2">
        <v>3038.25</v>
      </c>
      <c r="P4147" s="2">
        <v>11.97</v>
      </c>
      <c r="Q4147" s="2">
        <v>2674.57</v>
      </c>
      <c r="R4147" s="2">
        <v>4</v>
      </c>
      <c r="S4147" s="2">
        <f t="shared" si="192"/>
        <v>3</v>
      </c>
      <c r="T4147" s="2">
        <f t="shared" si="193"/>
        <v>1</v>
      </c>
      <c r="U4147" s="6">
        <f t="shared" si="194"/>
        <v>41.24164004954045</v>
      </c>
    </row>
    <row r="4148" spans="1:21" x14ac:dyDescent="0.3">
      <c r="A4148" s="2" t="s">
        <v>4163</v>
      </c>
      <c r="B4148" s="2" t="s">
        <v>9066</v>
      </c>
      <c r="C4148" s="3">
        <v>45435</v>
      </c>
      <c r="D4148" s="4">
        <v>5</v>
      </c>
      <c r="E4148" s="3">
        <v>45438</v>
      </c>
      <c r="F4148" s="3">
        <v>45440</v>
      </c>
      <c r="G4148" s="3">
        <v>27573</v>
      </c>
      <c r="H4148" s="2" t="s">
        <v>9879</v>
      </c>
      <c r="I4148" s="2" t="s">
        <v>9883</v>
      </c>
      <c r="J4148" s="2" t="s">
        <v>9903</v>
      </c>
      <c r="K4148" s="2" t="s">
        <v>9908</v>
      </c>
      <c r="L4148" s="2" t="s">
        <v>9915</v>
      </c>
      <c r="M4148" s="2">
        <v>5</v>
      </c>
      <c r="N4148" s="2">
        <v>30601.9</v>
      </c>
      <c r="O4148" s="2">
        <v>153009.5</v>
      </c>
      <c r="P4148" s="2">
        <v>1.66</v>
      </c>
      <c r="Q4148" s="2">
        <v>150469.54</v>
      </c>
      <c r="R4148" s="2">
        <v>2</v>
      </c>
      <c r="S4148" s="2">
        <f t="shared" si="192"/>
        <v>5</v>
      </c>
      <c r="T4148" s="2">
        <f t="shared" si="193"/>
        <v>0</v>
      </c>
      <c r="U4148" s="6">
        <f t="shared" si="194"/>
        <v>48.902151891803101</v>
      </c>
    </row>
    <row r="4149" spans="1:21" x14ac:dyDescent="0.3">
      <c r="A4149" s="2" t="s">
        <v>4164</v>
      </c>
      <c r="B4149" s="2" t="s">
        <v>9067</v>
      </c>
      <c r="C4149" s="3">
        <v>45475</v>
      </c>
      <c r="D4149" s="4">
        <v>8</v>
      </c>
      <c r="E4149" s="3">
        <v>45480</v>
      </c>
      <c r="F4149" s="3">
        <v>45483</v>
      </c>
      <c r="G4149" s="3">
        <v>26088</v>
      </c>
      <c r="H4149" s="2" t="s">
        <v>9882</v>
      </c>
      <c r="I4149" s="2" t="s">
        <v>9888</v>
      </c>
      <c r="J4149" s="2" t="s">
        <v>9903</v>
      </c>
      <c r="K4149" s="2" t="s">
        <v>9907</v>
      </c>
      <c r="L4149" s="2" t="s">
        <v>9932</v>
      </c>
      <c r="M4149" s="2">
        <v>1</v>
      </c>
      <c r="N4149" s="2">
        <v>39313.919999999998</v>
      </c>
      <c r="O4149" s="2">
        <v>39313.919999999998</v>
      </c>
      <c r="P4149" s="2">
        <v>20.079999999999998</v>
      </c>
      <c r="Q4149" s="2">
        <v>31419.68</v>
      </c>
      <c r="R4149" s="2">
        <v>3</v>
      </c>
      <c r="S4149" s="2">
        <f t="shared" si="192"/>
        <v>8</v>
      </c>
      <c r="T4149" s="2">
        <f t="shared" si="193"/>
        <v>0</v>
      </c>
      <c r="U4149" s="6">
        <f t="shared" si="194"/>
        <v>53.077367673899822</v>
      </c>
    </row>
    <row r="4150" spans="1:21" x14ac:dyDescent="0.3">
      <c r="A4150" s="2" t="s">
        <v>4165</v>
      </c>
      <c r="B4150" s="2" t="s">
        <v>9068</v>
      </c>
      <c r="C4150" s="3">
        <v>45176</v>
      </c>
      <c r="D4150" s="4">
        <v>9</v>
      </c>
      <c r="E4150" s="3">
        <v>45178</v>
      </c>
      <c r="F4150" s="3">
        <v>45181</v>
      </c>
      <c r="G4150" s="3">
        <v>29547</v>
      </c>
      <c r="H4150" s="2" t="s">
        <v>9879</v>
      </c>
      <c r="I4150" s="2" t="s">
        <v>9893</v>
      </c>
      <c r="J4150" s="2" t="s">
        <v>9904</v>
      </c>
      <c r="K4150" s="2" t="s">
        <v>9912</v>
      </c>
      <c r="L4150" s="2" t="s">
        <v>9928</v>
      </c>
      <c r="M4150" s="2">
        <v>5</v>
      </c>
      <c r="N4150" s="2">
        <v>18760.740000000002</v>
      </c>
      <c r="O4150" s="2">
        <v>93803.700000000012</v>
      </c>
      <c r="P4150" s="2">
        <v>26.87</v>
      </c>
      <c r="Q4150" s="2">
        <v>68598.649999999994</v>
      </c>
      <c r="R4150" s="2">
        <v>4</v>
      </c>
      <c r="S4150" s="2">
        <f t="shared" si="192"/>
        <v>5</v>
      </c>
      <c r="T4150" s="2">
        <f t="shared" si="193"/>
        <v>4</v>
      </c>
      <c r="U4150" s="6">
        <f t="shared" si="194"/>
        <v>42.789869952087614</v>
      </c>
    </row>
    <row r="4151" spans="1:21" x14ac:dyDescent="0.3">
      <c r="A4151" s="2" t="s">
        <v>4166</v>
      </c>
      <c r="B4151" s="2" t="s">
        <v>9069</v>
      </c>
      <c r="C4151" s="3">
        <v>45247</v>
      </c>
      <c r="D4151" s="4">
        <v>9</v>
      </c>
      <c r="E4151" s="3">
        <v>45248</v>
      </c>
      <c r="F4151" s="3">
        <v>45253</v>
      </c>
      <c r="G4151" s="3">
        <v>32852</v>
      </c>
      <c r="H4151" s="2" t="s">
        <v>9880</v>
      </c>
      <c r="I4151" s="2" t="s">
        <v>9889</v>
      </c>
      <c r="J4151" s="2" t="s">
        <v>9904</v>
      </c>
      <c r="K4151" s="2" t="s">
        <v>9912</v>
      </c>
      <c r="L4151" s="2" t="s">
        <v>9920</v>
      </c>
      <c r="M4151" s="2">
        <v>6</v>
      </c>
      <c r="N4151" s="2">
        <v>24244.99</v>
      </c>
      <c r="O4151" s="2">
        <v>145469.94</v>
      </c>
      <c r="P4151" s="2">
        <v>11.98</v>
      </c>
      <c r="Q4151" s="2">
        <v>128042.64</v>
      </c>
      <c r="R4151" s="2">
        <v>3</v>
      </c>
      <c r="S4151" s="2">
        <f t="shared" si="192"/>
        <v>6</v>
      </c>
      <c r="T4151" s="2">
        <f t="shared" si="193"/>
        <v>3</v>
      </c>
      <c r="U4151" s="6">
        <f t="shared" si="194"/>
        <v>33.9376515684894</v>
      </c>
    </row>
    <row r="4152" spans="1:21" x14ac:dyDescent="0.3">
      <c r="A4152" s="2" t="s">
        <v>4167</v>
      </c>
      <c r="B4152" s="2" t="s">
        <v>9070</v>
      </c>
      <c r="C4152" s="3">
        <v>45739</v>
      </c>
      <c r="D4152" s="4">
        <v>6</v>
      </c>
      <c r="E4152" s="3">
        <v>45743</v>
      </c>
      <c r="F4152" s="3">
        <v>45746</v>
      </c>
      <c r="G4152" s="3">
        <v>26208</v>
      </c>
      <c r="H4152" s="2" t="s">
        <v>9880</v>
      </c>
      <c r="I4152" s="2" t="s">
        <v>9892</v>
      </c>
      <c r="J4152" s="2" t="s">
        <v>9903</v>
      </c>
      <c r="K4152" s="2" t="s">
        <v>9908</v>
      </c>
      <c r="L4152" s="2" t="s">
        <v>9934</v>
      </c>
      <c r="M4152" s="2">
        <v>2</v>
      </c>
      <c r="N4152" s="2">
        <v>4258.67</v>
      </c>
      <c r="O4152" s="2">
        <v>8517.34</v>
      </c>
      <c r="P4152" s="2">
        <v>2.87</v>
      </c>
      <c r="Q4152" s="2">
        <v>8272.89</v>
      </c>
      <c r="R4152" s="2">
        <v>2</v>
      </c>
      <c r="S4152" s="2">
        <f t="shared" si="192"/>
        <v>7</v>
      </c>
      <c r="T4152" s="2">
        <f t="shared" si="193"/>
        <v>-1</v>
      </c>
      <c r="U4152" s="6">
        <f t="shared" si="194"/>
        <v>53.472298272686544</v>
      </c>
    </row>
    <row r="4153" spans="1:21" x14ac:dyDescent="0.3">
      <c r="A4153" s="2" t="s">
        <v>4168</v>
      </c>
      <c r="B4153" s="2" t="s">
        <v>9071</v>
      </c>
      <c r="C4153" s="3">
        <v>45571</v>
      </c>
      <c r="D4153" s="4">
        <v>7</v>
      </c>
      <c r="E4153" s="3">
        <v>45574</v>
      </c>
      <c r="F4153" s="3">
        <v>45579</v>
      </c>
      <c r="G4153" s="3">
        <v>35351</v>
      </c>
      <c r="H4153" s="2" t="s">
        <v>9882</v>
      </c>
      <c r="I4153" s="2" t="s">
        <v>9898</v>
      </c>
      <c r="J4153" s="2" t="s">
        <v>9904</v>
      </c>
      <c r="K4153" s="2" t="s">
        <v>9912</v>
      </c>
      <c r="L4153" s="2" t="s">
        <v>9928</v>
      </c>
      <c r="M4153" s="2">
        <v>10</v>
      </c>
      <c r="N4153" s="2">
        <v>37942.39</v>
      </c>
      <c r="O4153" s="2">
        <v>379423.9</v>
      </c>
      <c r="P4153" s="2">
        <v>21.5</v>
      </c>
      <c r="Q4153" s="2">
        <v>297847.76</v>
      </c>
      <c r="R4153" s="2">
        <v>4</v>
      </c>
      <c r="S4153" s="2">
        <f t="shared" si="192"/>
        <v>8</v>
      </c>
      <c r="T4153" s="2">
        <f t="shared" si="193"/>
        <v>-1</v>
      </c>
      <c r="U4153" s="6">
        <f t="shared" si="194"/>
        <v>27.978853960162372</v>
      </c>
    </row>
    <row r="4154" spans="1:21" x14ac:dyDescent="0.3">
      <c r="A4154" s="2" t="s">
        <v>4169</v>
      </c>
      <c r="B4154" s="2" t="s">
        <v>9072</v>
      </c>
      <c r="C4154" s="3">
        <v>45464</v>
      </c>
      <c r="D4154" s="4">
        <v>10</v>
      </c>
      <c r="E4154" s="3">
        <v>45468</v>
      </c>
      <c r="F4154" s="3">
        <v>45469</v>
      </c>
      <c r="G4154" s="3">
        <v>30516</v>
      </c>
      <c r="H4154" s="2" t="s">
        <v>9881</v>
      </c>
      <c r="I4154" s="2" t="s">
        <v>9890</v>
      </c>
      <c r="J4154" s="2" t="s">
        <v>9904</v>
      </c>
      <c r="K4154" s="2" t="s">
        <v>9909</v>
      </c>
      <c r="L4154" s="2" t="s">
        <v>9929</v>
      </c>
      <c r="M4154" s="2">
        <v>6</v>
      </c>
      <c r="N4154" s="2">
        <v>36798.46</v>
      </c>
      <c r="O4154" s="2">
        <v>220790.76</v>
      </c>
      <c r="P4154" s="2">
        <v>28.17</v>
      </c>
      <c r="Q4154" s="2">
        <v>158594</v>
      </c>
      <c r="R4154" s="2">
        <v>4</v>
      </c>
      <c r="S4154" s="2">
        <f t="shared" si="192"/>
        <v>5</v>
      </c>
      <c r="T4154" s="2">
        <f t="shared" si="193"/>
        <v>5</v>
      </c>
      <c r="U4154" s="6">
        <f t="shared" si="194"/>
        <v>40.924059709275795</v>
      </c>
    </row>
    <row r="4155" spans="1:21" x14ac:dyDescent="0.3">
      <c r="A4155" s="2" t="s">
        <v>4170</v>
      </c>
      <c r="B4155" s="2" t="s">
        <v>9073</v>
      </c>
      <c r="C4155" s="3">
        <v>45309</v>
      </c>
      <c r="D4155" s="4">
        <v>5</v>
      </c>
      <c r="E4155" s="3">
        <v>45312</v>
      </c>
      <c r="F4155" s="3">
        <v>45313</v>
      </c>
      <c r="G4155" s="3">
        <v>34725</v>
      </c>
      <c r="H4155" s="2" t="s">
        <v>9880</v>
      </c>
      <c r="I4155" s="2" t="s">
        <v>9901</v>
      </c>
      <c r="J4155" s="2" t="s">
        <v>9904</v>
      </c>
      <c r="K4155" s="2" t="s">
        <v>9912</v>
      </c>
      <c r="L4155" s="2" t="s">
        <v>9933</v>
      </c>
      <c r="M4155" s="2">
        <v>3</v>
      </c>
      <c r="N4155" s="2">
        <v>659.46</v>
      </c>
      <c r="O4155" s="2">
        <v>1978.38</v>
      </c>
      <c r="P4155" s="2">
        <v>20.57</v>
      </c>
      <c r="Q4155" s="2">
        <v>1571.43</v>
      </c>
      <c r="R4155" s="2">
        <v>4</v>
      </c>
      <c r="S4155" s="2">
        <f t="shared" si="192"/>
        <v>4</v>
      </c>
      <c r="T4155" s="2">
        <f t="shared" si="193"/>
        <v>1</v>
      </c>
      <c r="U4155" s="6">
        <f t="shared" si="194"/>
        <v>28.976090527468518</v>
      </c>
    </row>
    <row r="4156" spans="1:21" x14ac:dyDescent="0.3">
      <c r="A4156" s="2" t="s">
        <v>4171</v>
      </c>
      <c r="B4156" s="2" t="s">
        <v>9074</v>
      </c>
      <c r="C4156" s="3">
        <v>45658</v>
      </c>
      <c r="D4156" s="4">
        <v>4</v>
      </c>
      <c r="E4156" s="3">
        <v>45661</v>
      </c>
      <c r="F4156" s="3">
        <v>45664</v>
      </c>
      <c r="G4156" s="3">
        <v>28841</v>
      </c>
      <c r="H4156" s="2" t="s">
        <v>9880</v>
      </c>
      <c r="I4156" s="2" t="s">
        <v>9901</v>
      </c>
      <c r="J4156" s="2" t="s">
        <v>9905</v>
      </c>
      <c r="K4156" s="2" t="s">
        <v>9910</v>
      </c>
      <c r="L4156" s="2" t="s">
        <v>9925</v>
      </c>
      <c r="M4156" s="2">
        <v>9</v>
      </c>
      <c r="N4156" s="2">
        <v>42940.57</v>
      </c>
      <c r="O4156" s="2">
        <v>386465.13</v>
      </c>
      <c r="P4156" s="2">
        <v>22.05</v>
      </c>
      <c r="Q4156" s="2">
        <v>301249.57</v>
      </c>
      <c r="R4156" s="2">
        <v>3</v>
      </c>
      <c r="S4156" s="2">
        <f t="shared" si="192"/>
        <v>6</v>
      </c>
      <c r="T4156" s="2">
        <f t="shared" si="193"/>
        <v>-2</v>
      </c>
      <c r="U4156" s="6">
        <f t="shared" si="194"/>
        <v>46.042436687200549</v>
      </c>
    </row>
    <row r="4157" spans="1:21" x14ac:dyDescent="0.3">
      <c r="A4157" s="2" t="s">
        <v>4172</v>
      </c>
      <c r="B4157" s="2" t="s">
        <v>9075</v>
      </c>
      <c r="C4157" s="3">
        <v>45340</v>
      </c>
      <c r="D4157" s="4">
        <v>10</v>
      </c>
      <c r="E4157" s="3">
        <v>45341</v>
      </c>
      <c r="F4157" s="3">
        <v>45342</v>
      </c>
      <c r="G4157" s="3">
        <v>22767</v>
      </c>
      <c r="H4157" s="2" t="s">
        <v>9880</v>
      </c>
      <c r="I4157" s="2" t="s">
        <v>9889</v>
      </c>
      <c r="J4157" s="2" t="s">
        <v>9904</v>
      </c>
      <c r="K4157" s="2" t="s">
        <v>9912</v>
      </c>
      <c r="L4157" s="2" t="s">
        <v>9920</v>
      </c>
      <c r="M4157" s="2">
        <v>2</v>
      </c>
      <c r="N4157" s="2">
        <v>4112.38</v>
      </c>
      <c r="O4157" s="2">
        <v>8224.76</v>
      </c>
      <c r="P4157" s="2">
        <v>24.13</v>
      </c>
      <c r="Q4157" s="2">
        <v>6240.13</v>
      </c>
      <c r="R4157" s="2">
        <v>2</v>
      </c>
      <c r="S4157" s="2">
        <f t="shared" si="192"/>
        <v>2</v>
      </c>
      <c r="T4157" s="2">
        <f t="shared" si="193"/>
        <v>8</v>
      </c>
      <c r="U4157" s="6">
        <f t="shared" si="194"/>
        <v>61.800834383555689</v>
      </c>
    </row>
    <row r="4158" spans="1:21" x14ac:dyDescent="0.3">
      <c r="A4158" s="2" t="s">
        <v>4173</v>
      </c>
      <c r="B4158" s="2" t="s">
        <v>9076</v>
      </c>
      <c r="C4158" s="3">
        <v>45694</v>
      </c>
      <c r="D4158" s="4">
        <v>3</v>
      </c>
      <c r="E4158" s="3">
        <v>45696</v>
      </c>
      <c r="F4158" s="3">
        <v>45700</v>
      </c>
      <c r="G4158" s="3">
        <v>34358</v>
      </c>
      <c r="H4158" s="2" t="s">
        <v>9882</v>
      </c>
      <c r="I4158" s="2" t="s">
        <v>9887</v>
      </c>
      <c r="J4158" s="2" t="s">
        <v>9904</v>
      </c>
      <c r="K4158" s="2" t="s">
        <v>9912</v>
      </c>
      <c r="L4158" s="2" t="s">
        <v>9920</v>
      </c>
      <c r="M4158" s="2">
        <v>4</v>
      </c>
      <c r="N4158" s="2">
        <v>40655.65</v>
      </c>
      <c r="O4158" s="2">
        <v>162622.6</v>
      </c>
      <c r="P4158" s="2">
        <v>10.72</v>
      </c>
      <c r="Q4158" s="2">
        <v>145189.46</v>
      </c>
      <c r="R4158" s="2">
        <v>1</v>
      </c>
      <c r="S4158" s="2">
        <f t="shared" si="192"/>
        <v>6</v>
      </c>
      <c r="T4158" s="2">
        <f t="shared" si="193"/>
        <v>-3</v>
      </c>
      <c r="U4158" s="6">
        <f t="shared" si="194"/>
        <v>31.036276522929501</v>
      </c>
    </row>
    <row r="4159" spans="1:21" x14ac:dyDescent="0.3">
      <c r="A4159" s="2" t="s">
        <v>4174</v>
      </c>
      <c r="B4159" s="2" t="s">
        <v>9077</v>
      </c>
      <c r="C4159" s="3">
        <v>45781</v>
      </c>
      <c r="D4159" s="4">
        <v>3</v>
      </c>
      <c r="E4159" s="3">
        <v>45784</v>
      </c>
      <c r="F4159" s="3">
        <v>45786</v>
      </c>
      <c r="G4159" s="3">
        <v>35954</v>
      </c>
      <c r="H4159" s="2" t="s">
        <v>9882</v>
      </c>
      <c r="I4159" s="2" t="s">
        <v>9895</v>
      </c>
      <c r="J4159" s="2" t="s">
        <v>9904</v>
      </c>
      <c r="K4159" s="2" t="s">
        <v>9909</v>
      </c>
      <c r="L4159" s="2" t="s">
        <v>9929</v>
      </c>
      <c r="M4159" s="2">
        <v>2</v>
      </c>
      <c r="N4159" s="2">
        <v>5334.31</v>
      </c>
      <c r="O4159" s="2">
        <v>10668.62</v>
      </c>
      <c r="P4159" s="2">
        <v>15.65</v>
      </c>
      <c r="Q4159" s="2">
        <v>8998.98</v>
      </c>
      <c r="R4159" s="2">
        <v>2</v>
      </c>
      <c r="S4159" s="2">
        <f t="shared" si="192"/>
        <v>5</v>
      </c>
      <c r="T4159" s="2">
        <f t="shared" si="193"/>
        <v>-2</v>
      </c>
      <c r="U4159" s="6">
        <f t="shared" si="194"/>
        <v>26.904859685147159</v>
      </c>
    </row>
    <row r="4160" spans="1:21" x14ac:dyDescent="0.3">
      <c r="A4160" s="2" t="s">
        <v>4175</v>
      </c>
      <c r="B4160" s="2" t="s">
        <v>9078</v>
      </c>
      <c r="C4160" s="3">
        <v>45640</v>
      </c>
      <c r="D4160" s="4">
        <v>3</v>
      </c>
      <c r="E4160" s="3">
        <v>45644</v>
      </c>
      <c r="F4160" s="3">
        <v>45648</v>
      </c>
      <c r="G4160" s="3">
        <v>33420</v>
      </c>
      <c r="H4160" s="2" t="s">
        <v>9881</v>
      </c>
      <c r="I4160" s="2" t="s">
        <v>9891</v>
      </c>
      <c r="J4160" s="2" t="s">
        <v>9905</v>
      </c>
      <c r="K4160" s="2" t="s">
        <v>9910</v>
      </c>
      <c r="L4160" s="2" t="s">
        <v>9924</v>
      </c>
      <c r="M4160" s="2">
        <v>10</v>
      </c>
      <c r="N4160" s="2">
        <v>39106.39</v>
      </c>
      <c r="O4160" s="2">
        <v>391063.9</v>
      </c>
      <c r="P4160" s="2">
        <v>20.85</v>
      </c>
      <c r="Q4160" s="2">
        <v>309527.08</v>
      </c>
      <c r="R4160" s="2">
        <v>1</v>
      </c>
      <c r="S4160" s="2">
        <f t="shared" si="192"/>
        <v>8</v>
      </c>
      <c r="T4160" s="2">
        <f t="shared" si="193"/>
        <v>-5</v>
      </c>
      <c r="U4160" s="6">
        <f t="shared" si="194"/>
        <v>33.455189628794592</v>
      </c>
    </row>
    <row r="4161" spans="1:21" x14ac:dyDescent="0.3">
      <c r="A4161" s="2" t="s">
        <v>4176</v>
      </c>
      <c r="B4161" s="2" t="s">
        <v>9079</v>
      </c>
      <c r="C4161" s="3">
        <v>45219</v>
      </c>
      <c r="D4161" s="4">
        <v>9</v>
      </c>
      <c r="E4161" s="3">
        <v>45223</v>
      </c>
      <c r="F4161" s="3">
        <v>45224</v>
      </c>
      <c r="G4161" s="3">
        <v>22721</v>
      </c>
      <c r="H4161" s="2" t="s">
        <v>9879</v>
      </c>
      <c r="I4161" s="2" t="s">
        <v>9883</v>
      </c>
      <c r="J4161" s="2" t="s">
        <v>9905</v>
      </c>
      <c r="K4161" s="2" t="s">
        <v>9910</v>
      </c>
      <c r="L4161" s="2" t="s">
        <v>9925</v>
      </c>
      <c r="M4161" s="2">
        <v>2</v>
      </c>
      <c r="N4161" s="2">
        <v>11919.94</v>
      </c>
      <c r="O4161" s="2">
        <v>23839.88</v>
      </c>
      <c r="P4161" s="2">
        <v>28.16</v>
      </c>
      <c r="Q4161" s="2">
        <v>17126.57</v>
      </c>
      <c r="R4161" s="2">
        <v>1</v>
      </c>
      <c r="S4161" s="2">
        <f t="shared" si="192"/>
        <v>5</v>
      </c>
      <c r="T4161" s="2">
        <f t="shared" si="193"/>
        <v>4</v>
      </c>
      <c r="U4161" s="6">
        <f t="shared" si="194"/>
        <v>61.597527047913445</v>
      </c>
    </row>
    <row r="4162" spans="1:21" x14ac:dyDescent="0.3">
      <c r="A4162" s="2" t="s">
        <v>4177</v>
      </c>
      <c r="B4162" s="2" t="s">
        <v>9080</v>
      </c>
      <c r="C4162" s="3">
        <v>45385</v>
      </c>
      <c r="D4162" s="4">
        <v>6</v>
      </c>
      <c r="E4162" s="3">
        <v>45389</v>
      </c>
      <c r="F4162" s="3">
        <v>45390</v>
      </c>
      <c r="G4162" s="3">
        <v>24017</v>
      </c>
      <c r="H4162" s="2" t="s">
        <v>9880</v>
      </c>
      <c r="I4162" s="2" t="s">
        <v>9897</v>
      </c>
      <c r="J4162" s="2" t="s">
        <v>9905</v>
      </c>
      <c r="K4162" s="2" t="s">
        <v>9910</v>
      </c>
      <c r="L4162" s="2" t="s">
        <v>9935</v>
      </c>
      <c r="M4162" s="2">
        <v>5</v>
      </c>
      <c r="N4162" s="2">
        <v>29173.83</v>
      </c>
      <c r="O4162" s="2">
        <v>145869.15</v>
      </c>
      <c r="P4162" s="2">
        <v>11.94</v>
      </c>
      <c r="Q4162" s="2">
        <v>128452.37</v>
      </c>
      <c r="R4162" s="2">
        <v>3</v>
      </c>
      <c r="S4162" s="2">
        <f t="shared" si="192"/>
        <v>5</v>
      </c>
      <c r="T4162" s="2">
        <f t="shared" si="193"/>
        <v>1</v>
      </c>
      <c r="U4162" s="6">
        <f t="shared" si="194"/>
        <v>58.502395619438744</v>
      </c>
    </row>
    <row r="4163" spans="1:21" x14ac:dyDescent="0.3">
      <c r="A4163" s="2" t="s">
        <v>4178</v>
      </c>
      <c r="B4163" s="2" t="s">
        <v>9081</v>
      </c>
      <c r="C4163" s="3">
        <v>45313</v>
      </c>
      <c r="D4163" s="4">
        <v>3</v>
      </c>
      <c r="E4163" s="3">
        <v>45315</v>
      </c>
      <c r="F4163" s="3">
        <v>45320</v>
      </c>
      <c r="G4163" s="3">
        <v>21855</v>
      </c>
      <c r="H4163" s="2" t="s">
        <v>9879</v>
      </c>
      <c r="I4163" s="2" t="s">
        <v>9893</v>
      </c>
      <c r="J4163" s="2" t="s">
        <v>9904</v>
      </c>
      <c r="K4163" s="2" t="s">
        <v>9909</v>
      </c>
      <c r="L4163" s="2" t="s">
        <v>9927</v>
      </c>
      <c r="M4163" s="2">
        <v>9</v>
      </c>
      <c r="N4163" s="2">
        <v>36965.089999999997</v>
      </c>
      <c r="O4163" s="2">
        <v>332685.80999999988</v>
      </c>
      <c r="P4163" s="2">
        <v>18.93</v>
      </c>
      <c r="Q4163" s="2">
        <v>269708.39</v>
      </c>
      <c r="R4163" s="2">
        <v>1</v>
      </c>
      <c r="S4163" s="2">
        <f t="shared" ref="S4163:S4226" si="195">_xlfn.DAYS(F4163,C4163)</f>
        <v>7</v>
      </c>
      <c r="T4163" s="2">
        <f t="shared" ref="T4163:T4226" si="196">D4163-S4163</f>
        <v>-4</v>
      </c>
      <c r="U4163" s="6">
        <f t="shared" ref="U4163:U4226" si="197">YEARFRAC(G4163,C4163,1)</f>
        <v>64.223171692869286</v>
      </c>
    </row>
    <row r="4164" spans="1:21" x14ac:dyDescent="0.3">
      <c r="A4164" s="2" t="s">
        <v>4179</v>
      </c>
      <c r="B4164" s="2" t="s">
        <v>9082</v>
      </c>
      <c r="C4164" s="3">
        <v>45542</v>
      </c>
      <c r="D4164" s="4">
        <v>10</v>
      </c>
      <c r="E4164" s="3">
        <v>45547</v>
      </c>
      <c r="F4164" s="3">
        <v>45552</v>
      </c>
      <c r="G4164" s="3">
        <v>21782</v>
      </c>
      <c r="H4164" s="2" t="s">
        <v>9879</v>
      </c>
      <c r="I4164" s="2" t="s">
        <v>9896</v>
      </c>
      <c r="J4164" s="2" t="s">
        <v>9905</v>
      </c>
      <c r="K4164" s="2" t="s">
        <v>9910</v>
      </c>
      <c r="L4164" s="2" t="s">
        <v>9924</v>
      </c>
      <c r="M4164" s="2">
        <v>2</v>
      </c>
      <c r="N4164" s="2">
        <v>44855.360000000001</v>
      </c>
      <c r="O4164" s="2">
        <v>89710.720000000001</v>
      </c>
      <c r="P4164" s="2">
        <v>20.2</v>
      </c>
      <c r="Q4164" s="2">
        <v>71589.149999999994</v>
      </c>
      <c r="R4164" s="2">
        <v>2</v>
      </c>
      <c r="S4164" s="2">
        <f t="shared" si="195"/>
        <v>10</v>
      </c>
      <c r="T4164" s="2">
        <f t="shared" si="196"/>
        <v>0</v>
      </c>
      <c r="U4164" s="6">
        <f t="shared" si="197"/>
        <v>65.049985481395453</v>
      </c>
    </row>
    <row r="4165" spans="1:21" x14ac:dyDescent="0.3">
      <c r="A4165" s="2" t="s">
        <v>4180</v>
      </c>
      <c r="B4165" s="2" t="s">
        <v>9083</v>
      </c>
      <c r="C4165" s="3">
        <v>45154</v>
      </c>
      <c r="D4165" s="4">
        <v>10</v>
      </c>
      <c r="E4165" s="3">
        <v>45158</v>
      </c>
      <c r="F4165" s="3">
        <v>45161</v>
      </c>
      <c r="G4165" s="3">
        <v>24300</v>
      </c>
      <c r="H4165" s="2" t="s">
        <v>9882</v>
      </c>
      <c r="I4165" s="2" t="s">
        <v>9902</v>
      </c>
      <c r="J4165" s="2" t="s">
        <v>9903</v>
      </c>
      <c r="K4165" s="2" t="s">
        <v>9907</v>
      </c>
      <c r="L4165" s="2" t="s">
        <v>9914</v>
      </c>
      <c r="M4165" s="2">
        <v>7</v>
      </c>
      <c r="N4165" s="2">
        <v>15895.3</v>
      </c>
      <c r="O4165" s="2">
        <v>111267.1</v>
      </c>
      <c r="P4165" s="2">
        <v>27.75</v>
      </c>
      <c r="Q4165" s="2">
        <v>80390.48</v>
      </c>
      <c r="R4165" s="2">
        <v>4</v>
      </c>
      <c r="S4165" s="2">
        <f t="shared" si="195"/>
        <v>7</v>
      </c>
      <c r="T4165" s="2">
        <f t="shared" si="196"/>
        <v>3</v>
      </c>
      <c r="U4165" s="6">
        <f t="shared" si="197"/>
        <v>57.096487915407856</v>
      </c>
    </row>
    <row r="4166" spans="1:21" x14ac:dyDescent="0.3">
      <c r="A4166" s="2" t="s">
        <v>4181</v>
      </c>
      <c r="B4166" s="2" t="s">
        <v>9084</v>
      </c>
      <c r="C4166" s="3">
        <v>45178</v>
      </c>
      <c r="D4166" s="4">
        <v>5</v>
      </c>
      <c r="E4166" s="3">
        <v>45179</v>
      </c>
      <c r="F4166" s="3">
        <v>45182</v>
      </c>
      <c r="G4166" s="3">
        <v>28070</v>
      </c>
      <c r="H4166" s="2" t="s">
        <v>9881</v>
      </c>
      <c r="I4166" s="2" t="s">
        <v>9899</v>
      </c>
      <c r="J4166" s="2" t="s">
        <v>9904</v>
      </c>
      <c r="K4166" s="2" t="s">
        <v>9912</v>
      </c>
      <c r="L4166" s="2" t="s">
        <v>9930</v>
      </c>
      <c r="M4166" s="2">
        <v>4</v>
      </c>
      <c r="N4166" s="2">
        <v>48799.55</v>
      </c>
      <c r="O4166" s="2">
        <v>195198.2</v>
      </c>
      <c r="P4166" s="2">
        <v>19.690000000000001</v>
      </c>
      <c r="Q4166" s="2">
        <v>156763.67000000001</v>
      </c>
      <c r="R4166" s="2">
        <v>2</v>
      </c>
      <c r="S4166" s="2">
        <f t="shared" si="195"/>
        <v>4</v>
      </c>
      <c r="T4166" s="2">
        <f t="shared" si="196"/>
        <v>1</v>
      </c>
      <c r="U4166" s="6">
        <f t="shared" si="197"/>
        <v>46.839151266255989</v>
      </c>
    </row>
    <row r="4167" spans="1:21" x14ac:dyDescent="0.3">
      <c r="A4167" s="2" t="s">
        <v>4182</v>
      </c>
      <c r="B4167" s="2" t="s">
        <v>9085</v>
      </c>
      <c r="C4167" s="3">
        <v>45387</v>
      </c>
      <c r="D4167" s="4">
        <v>8</v>
      </c>
      <c r="E4167" s="3">
        <v>45392</v>
      </c>
      <c r="F4167" s="3">
        <v>45394</v>
      </c>
      <c r="G4167" s="3">
        <v>37262</v>
      </c>
      <c r="H4167" s="2" t="s">
        <v>9880</v>
      </c>
      <c r="I4167" s="2" t="s">
        <v>9889</v>
      </c>
      <c r="J4167" s="2" t="s">
        <v>9906</v>
      </c>
      <c r="K4167" s="2" t="s">
        <v>9911</v>
      </c>
      <c r="L4167" s="2" t="s">
        <v>9922</v>
      </c>
      <c r="M4167" s="2">
        <v>7</v>
      </c>
      <c r="N4167" s="2">
        <v>48727.05</v>
      </c>
      <c r="O4167" s="2">
        <v>341089.35</v>
      </c>
      <c r="P4167" s="2">
        <v>22.98</v>
      </c>
      <c r="Q4167" s="2">
        <v>262707.02</v>
      </c>
      <c r="R4167" s="2">
        <v>2</v>
      </c>
      <c r="S4167" s="2">
        <f t="shared" si="195"/>
        <v>7</v>
      </c>
      <c r="T4167" s="2">
        <f t="shared" si="196"/>
        <v>1</v>
      </c>
      <c r="U4167" s="6">
        <f t="shared" si="197"/>
        <v>22.244375669563148</v>
      </c>
    </row>
    <row r="4168" spans="1:21" x14ac:dyDescent="0.3">
      <c r="A4168" s="2" t="s">
        <v>4183</v>
      </c>
      <c r="B4168" s="2" t="s">
        <v>9086</v>
      </c>
      <c r="C4168" s="3">
        <v>45364</v>
      </c>
      <c r="D4168" s="4">
        <v>8</v>
      </c>
      <c r="E4168" s="3">
        <v>45368</v>
      </c>
      <c r="F4168" s="3">
        <v>45370</v>
      </c>
      <c r="G4168" s="3">
        <v>39277</v>
      </c>
      <c r="H4168" s="2" t="s">
        <v>9881</v>
      </c>
      <c r="I4168" s="2" t="s">
        <v>9890</v>
      </c>
      <c r="J4168" s="2" t="s">
        <v>9905</v>
      </c>
      <c r="K4168" s="2" t="s">
        <v>9910</v>
      </c>
      <c r="L4168" s="2" t="s">
        <v>9924</v>
      </c>
      <c r="M4168" s="2">
        <v>1</v>
      </c>
      <c r="N4168" s="2">
        <v>28525</v>
      </c>
      <c r="O4168" s="2">
        <v>28525</v>
      </c>
      <c r="P4168" s="2">
        <v>15.78</v>
      </c>
      <c r="Q4168" s="2">
        <v>24023.759999999998</v>
      </c>
      <c r="R4168" s="2">
        <v>5</v>
      </c>
      <c r="S4168" s="2">
        <f t="shared" si="195"/>
        <v>6</v>
      </c>
      <c r="T4168" s="2">
        <f t="shared" si="196"/>
        <v>2</v>
      </c>
      <c r="U4168" s="6">
        <f t="shared" si="197"/>
        <v>16.664030418250952</v>
      </c>
    </row>
    <row r="4169" spans="1:21" x14ac:dyDescent="0.3">
      <c r="A4169" s="2" t="s">
        <v>4184</v>
      </c>
      <c r="B4169" s="2" t="s">
        <v>9087</v>
      </c>
      <c r="C4169" s="3">
        <v>45599</v>
      </c>
      <c r="D4169" s="4">
        <v>8</v>
      </c>
      <c r="E4169" s="3">
        <v>45603</v>
      </c>
      <c r="F4169" s="3">
        <v>45607</v>
      </c>
      <c r="G4169" s="3">
        <v>25426</v>
      </c>
      <c r="H4169" s="2" t="s">
        <v>9882</v>
      </c>
      <c r="I4169" s="2" t="s">
        <v>9888</v>
      </c>
      <c r="J4169" s="2" t="s">
        <v>9903</v>
      </c>
      <c r="K4169" s="2" t="s">
        <v>9907</v>
      </c>
      <c r="L4169" s="2" t="s">
        <v>9931</v>
      </c>
      <c r="M4169" s="2">
        <v>8</v>
      </c>
      <c r="N4169" s="2">
        <v>5683.98</v>
      </c>
      <c r="O4169" s="2">
        <v>45471.839999999997</v>
      </c>
      <c r="P4169" s="2">
        <v>28.77</v>
      </c>
      <c r="Q4169" s="2">
        <v>32389.59</v>
      </c>
      <c r="R4169" s="2">
        <v>4</v>
      </c>
      <c r="S4169" s="2">
        <f t="shared" si="195"/>
        <v>8</v>
      </c>
      <c r="T4169" s="2">
        <f t="shared" si="196"/>
        <v>0</v>
      </c>
      <c r="U4169" s="6">
        <f t="shared" si="197"/>
        <v>55.230663928815879</v>
      </c>
    </row>
    <row r="4170" spans="1:21" x14ac:dyDescent="0.3">
      <c r="A4170" s="2" t="s">
        <v>4185</v>
      </c>
      <c r="B4170" s="2" t="s">
        <v>9088</v>
      </c>
      <c r="C4170" s="3">
        <v>45323</v>
      </c>
      <c r="D4170" s="4">
        <v>8</v>
      </c>
      <c r="E4170" s="3">
        <v>45324</v>
      </c>
      <c r="F4170" s="3">
        <v>45328</v>
      </c>
      <c r="G4170" s="3">
        <v>22269</v>
      </c>
      <c r="H4170" s="2" t="s">
        <v>9882</v>
      </c>
      <c r="I4170" s="2" t="s">
        <v>9887</v>
      </c>
      <c r="J4170" s="2" t="s">
        <v>9903</v>
      </c>
      <c r="K4170" s="2" t="s">
        <v>9907</v>
      </c>
      <c r="L4170" s="2" t="s">
        <v>9913</v>
      </c>
      <c r="M4170" s="2">
        <v>10</v>
      </c>
      <c r="N4170" s="2">
        <v>705.75</v>
      </c>
      <c r="O4170" s="2">
        <v>7057.5</v>
      </c>
      <c r="P4170" s="2">
        <v>18.690000000000001</v>
      </c>
      <c r="Q4170" s="2">
        <v>5738.45</v>
      </c>
      <c r="R4170" s="2">
        <v>5</v>
      </c>
      <c r="S4170" s="2">
        <f t="shared" si="195"/>
        <v>5</v>
      </c>
      <c r="T4170" s="2">
        <f t="shared" si="196"/>
        <v>3</v>
      </c>
      <c r="U4170" s="6">
        <f t="shared" si="197"/>
        <v>63.11641816190717</v>
      </c>
    </row>
    <row r="4171" spans="1:21" x14ac:dyDescent="0.3">
      <c r="A4171" s="2" t="s">
        <v>4186</v>
      </c>
      <c r="B4171" s="2" t="s">
        <v>9089</v>
      </c>
      <c r="C4171" s="3">
        <v>45361</v>
      </c>
      <c r="D4171" s="4">
        <v>6</v>
      </c>
      <c r="E4171" s="3">
        <v>45366</v>
      </c>
      <c r="F4171" s="3">
        <v>45369</v>
      </c>
      <c r="G4171" s="3">
        <v>30609</v>
      </c>
      <c r="H4171" s="2" t="s">
        <v>9882</v>
      </c>
      <c r="I4171" s="2" t="s">
        <v>9887</v>
      </c>
      <c r="J4171" s="2" t="s">
        <v>9905</v>
      </c>
      <c r="K4171" s="2" t="s">
        <v>9910</v>
      </c>
      <c r="L4171" s="2" t="s">
        <v>9935</v>
      </c>
      <c r="M4171" s="2">
        <v>5</v>
      </c>
      <c r="N4171" s="2">
        <v>3616.35</v>
      </c>
      <c r="O4171" s="2">
        <v>18081.75</v>
      </c>
      <c r="P4171" s="2">
        <v>0.15</v>
      </c>
      <c r="Q4171" s="2">
        <v>18054.63</v>
      </c>
      <c r="R4171" s="2">
        <v>5</v>
      </c>
      <c r="S4171" s="2">
        <f t="shared" si="195"/>
        <v>8</v>
      </c>
      <c r="T4171" s="2">
        <f t="shared" si="196"/>
        <v>-2</v>
      </c>
      <c r="U4171" s="6">
        <f t="shared" si="197"/>
        <v>40.387458444690701</v>
      </c>
    </row>
    <row r="4172" spans="1:21" x14ac:dyDescent="0.3">
      <c r="A4172" s="2" t="s">
        <v>4187</v>
      </c>
      <c r="B4172" s="2" t="s">
        <v>9090</v>
      </c>
      <c r="C4172" s="3">
        <v>45239</v>
      </c>
      <c r="D4172" s="4">
        <v>9</v>
      </c>
      <c r="E4172" s="3">
        <v>45243</v>
      </c>
      <c r="F4172" s="3">
        <v>45246</v>
      </c>
      <c r="G4172" s="3">
        <v>33652</v>
      </c>
      <c r="H4172" s="2" t="s">
        <v>9879</v>
      </c>
      <c r="I4172" s="2" t="s">
        <v>9900</v>
      </c>
      <c r="J4172" s="2" t="s">
        <v>9903</v>
      </c>
      <c r="K4172" s="2" t="s">
        <v>9908</v>
      </c>
      <c r="L4172" s="2" t="s">
        <v>9915</v>
      </c>
      <c r="M4172" s="2">
        <v>6</v>
      </c>
      <c r="N4172" s="2">
        <v>12014.92</v>
      </c>
      <c r="O4172" s="2">
        <v>72089.52</v>
      </c>
      <c r="P4172" s="2">
        <v>26.07</v>
      </c>
      <c r="Q4172" s="2">
        <v>53295.78</v>
      </c>
      <c r="R4172" s="2">
        <v>4</v>
      </c>
      <c r="S4172" s="2">
        <f t="shared" si="195"/>
        <v>7</v>
      </c>
      <c r="T4172" s="2">
        <f t="shared" si="196"/>
        <v>2</v>
      </c>
      <c r="U4172" s="6">
        <f t="shared" si="197"/>
        <v>31.723477070499658</v>
      </c>
    </row>
    <row r="4173" spans="1:21" x14ac:dyDescent="0.3">
      <c r="A4173" s="2" t="s">
        <v>4188</v>
      </c>
      <c r="B4173" s="2" t="s">
        <v>9091</v>
      </c>
      <c r="C4173" s="3">
        <v>45509</v>
      </c>
      <c r="D4173" s="4">
        <v>6</v>
      </c>
      <c r="E4173" s="3">
        <v>45511</v>
      </c>
      <c r="F4173" s="3">
        <v>45516</v>
      </c>
      <c r="G4173" s="3">
        <v>30844</v>
      </c>
      <c r="H4173" s="2" t="s">
        <v>9879</v>
      </c>
      <c r="I4173" s="2" t="s">
        <v>9883</v>
      </c>
      <c r="J4173" s="2" t="s">
        <v>9904</v>
      </c>
      <c r="K4173" s="2" t="s">
        <v>9909</v>
      </c>
      <c r="L4173" s="2" t="s">
        <v>9929</v>
      </c>
      <c r="M4173" s="2">
        <v>1</v>
      </c>
      <c r="N4173" s="2">
        <v>10715.31</v>
      </c>
      <c r="O4173" s="2">
        <v>10715.31</v>
      </c>
      <c r="P4173" s="2">
        <v>8.2100000000000009</v>
      </c>
      <c r="Q4173" s="2">
        <v>9835.58</v>
      </c>
      <c r="R4173" s="2">
        <v>3</v>
      </c>
      <c r="S4173" s="2">
        <f t="shared" si="195"/>
        <v>7</v>
      </c>
      <c r="T4173" s="2">
        <f t="shared" si="196"/>
        <v>-1</v>
      </c>
      <c r="U4173" s="6">
        <f t="shared" si="197"/>
        <v>40.148571047008552</v>
      </c>
    </row>
    <row r="4174" spans="1:21" x14ac:dyDescent="0.3">
      <c r="A4174" s="2" t="s">
        <v>4189</v>
      </c>
      <c r="B4174" s="2" t="s">
        <v>9092</v>
      </c>
      <c r="C4174" s="3">
        <v>45472</v>
      </c>
      <c r="D4174" s="4">
        <v>4</v>
      </c>
      <c r="E4174" s="3">
        <v>45474</v>
      </c>
      <c r="F4174" s="3">
        <v>45476</v>
      </c>
      <c r="G4174" s="3">
        <v>34643</v>
      </c>
      <c r="H4174" s="2" t="s">
        <v>9880</v>
      </c>
      <c r="I4174" s="2" t="s">
        <v>9901</v>
      </c>
      <c r="J4174" s="2" t="s">
        <v>9904</v>
      </c>
      <c r="K4174" s="2" t="s">
        <v>9912</v>
      </c>
      <c r="L4174" s="2" t="s">
        <v>9930</v>
      </c>
      <c r="M4174" s="2">
        <v>6</v>
      </c>
      <c r="N4174" s="2">
        <v>38359.06</v>
      </c>
      <c r="O4174" s="2">
        <v>230154.36</v>
      </c>
      <c r="P4174" s="2">
        <v>2.64</v>
      </c>
      <c r="Q4174" s="2">
        <v>224078.28</v>
      </c>
      <c r="R4174" s="2">
        <v>5</v>
      </c>
      <c r="S4174" s="2">
        <f t="shared" si="195"/>
        <v>4</v>
      </c>
      <c r="T4174" s="2">
        <f t="shared" si="196"/>
        <v>0</v>
      </c>
      <c r="U4174" s="6">
        <f t="shared" si="197"/>
        <v>29.647531572904708</v>
      </c>
    </row>
    <row r="4175" spans="1:21" x14ac:dyDescent="0.3">
      <c r="A4175" s="2" t="s">
        <v>4190</v>
      </c>
      <c r="B4175" s="2" t="s">
        <v>9093</v>
      </c>
      <c r="C4175" s="3">
        <v>45601</v>
      </c>
      <c r="D4175" s="4">
        <v>7</v>
      </c>
      <c r="E4175" s="3">
        <v>45603</v>
      </c>
      <c r="F4175" s="3">
        <v>45605</v>
      </c>
      <c r="G4175" s="3">
        <v>35692</v>
      </c>
      <c r="H4175" s="2" t="s">
        <v>9879</v>
      </c>
      <c r="I4175" s="2" t="s">
        <v>9896</v>
      </c>
      <c r="J4175" s="2" t="s">
        <v>9904</v>
      </c>
      <c r="K4175" s="2" t="s">
        <v>9912</v>
      </c>
      <c r="L4175" s="2" t="s">
        <v>9928</v>
      </c>
      <c r="M4175" s="2">
        <v>6</v>
      </c>
      <c r="N4175" s="2">
        <v>42796.9</v>
      </c>
      <c r="O4175" s="2">
        <v>256781.4</v>
      </c>
      <c r="P4175" s="2">
        <v>2.1</v>
      </c>
      <c r="Q4175" s="2">
        <v>251388.99</v>
      </c>
      <c r="R4175" s="2">
        <v>5</v>
      </c>
      <c r="S4175" s="2">
        <f t="shared" si="195"/>
        <v>4</v>
      </c>
      <c r="T4175" s="2">
        <f t="shared" si="196"/>
        <v>3</v>
      </c>
      <c r="U4175" s="6">
        <f t="shared" si="197"/>
        <v>27.129363449691994</v>
      </c>
    </row>
    <row r="4176" spans="1:21" x14ac:dyDescent="0.3">
      <c r="A4176" s="2" t="s">
        <v>4191</v>
      </c>
      <c r="B4176" s="2" t="s">
        <v>9094</v>
      </c>
      <c r="C4176" s="3">
        <v>45445</v>
      </c>
      <c r="D4176" s="4">
        <v>10</v>
      </c>
      <c r="E4176" s="3">
        <v>45449</v>
      </c>
      <c r="F4176" s="3">
        <v>45454</v>
      </c>
      <c r="G4176" s="3">
        <v>33790</v>
      </c>
      <c r="H4176" s="2" t="s">
        <v>9882</v>
      </c>
      <c r="I4176" s="2" t="s">
        <v>9898</v>
      </c>
      <c r="J4176" s="2" t="s">
        <v>9906</v>
      </c>
      <c r="K4176" s="2" t="s">
        <v>9911</v>
      </c>
      <c r="L4176" s="2" t="s">
        <v>9922</v>
      </c>
      <c r="M4176" s="2">
        <v>10</v>
      </c>
      <c r="N4176" s="2">
        <v>11476.73</v>
      </c>
      <c r="O4176" s="2">
        <v>114767.3</v>
      </c>
      <c r="P4176" s="2">
        <v>11.53</v>
      </c>
      <c r="Q4176" s="2">
        <v>101534.63</v>
      </c>
      <c r="R4176" s="2">
        <v>2</v>
      </c>
      <c r="S4176" s="2">
        <f t="shared" si="195"/>
        <v>9</v>
      </c>
      <c r="T4176" s="2">
        <f t="shared" si="196"/>
        <v>1</v>
      </c>
      <c r="U4176" s="6">
        <f t="shared" si="197"/>
        <v>31.907665505226483</v>
      </c>
    </row>
    <row r="4177" spans="1:21" x14ac:dyDescent="0.3">
      <c r="A4177" s="2" t="s">
        <v>4192</v>
      </c>
      <c r="B4177" s="2" t="s">
        <v>9095</v>
      </c>
      <c r="C4177" s="3">
        <v>45728</v>
      </c>
      <c r="D4177" s="4">
        <v>4</v>
      </c>
      <c r="E4177" s="3">
        <v>45731</v>
      </c>
      <c r="F4177" s="3">
        <v>45733</v>
      </c>
      <c r="G4177" s="3">
        <v>29007</v>
      </c>
      <c r="H4177" s="2" t="s">
        <v>9880</v>
      </c>
      <c r="I4177" s="2" t="s">
        <v>9889</v>
      </c>
      <c r="J4177" s="2" t="s">
        <v>9903</v>
      </c>
      <c r="K4177" s="2" t="s">
        <v>9907</v>
      </c>
      <c r="L4177" s="2" t="s">
        <v>9914</v>
      </c>
      <c r="M4177" s="2">
        <v>2</v>
      </c>
      <c r="N4177" s="2">
        <v>38435.46</v>
      </c>
      <c r="O4177" s="2">
        <v>76870.92</v>
      </c>
      <c r="P4177" s="2">
        <v>27.98</v>
      </c>
      <c r="Q4177" s="2">
        <v>55362.44</v>
      </c>
      <c r="R4177" s="2">
        <v>5</v>
      </c>
      <c r="S4177" s="2">
        <f t="shared" si="195"/>
        <v>5</v>
      </c>
      <c r="T4177" s="2">
        <f t="shared" si="196"/>
        <v>-1</v>
      </c>
      <c r="U4177" s="6">
        <f t="shared" si="197"/>
        <v>45.778936331333369</v>
      </c>
    </row>
    <row r="4178" spans="1:21" x14ac:dyDescent="0.3">
      <c r="A4178" s="2" t="s">
        <v>4193</v>
      </c>
      <c r="B4178" s="2" t="s">
        <v>9096</v>
      </c>
      <c r="C4178" s="3">
        <v>45488</v>
      </c>
      <c r="D4178" s="4">
        <v>8</v>
      </c>
      <c r="E4178" s="3">
        <v>45492</v>
      </c>
      <c r="F4178" s="3">
        <v>45496</v>
      </c>
      <c r="G4178" s="3">
        <v>38162</v>
      </c>
      <c r="H4178" s="2" t="s">
        <v>9879</v>
      </c>
      <c r="I4178" s="2" t="s">
        <v>9886</v>
      </c>
      <c r="J4178" s="2" t="s">
        <v>9904</v>
      </c>
      <c r="K4178" s="2" t="s">
        <v>9912</v>
      </c>
      <c r="L4178" s="2" t="s">
        <v>9928</v>
      </c>
      <c r="M4178" s="2">
        <v>8</v>
      </c>
      <c r="N4178" s="2">
        <v>9643.4599999999991</v>
      </c>
      <c r="O4178" s="2">
        <v>77147.679999999993</v>
      </c>
      <c r="P4178" s="2">
        <v>12.43</v>
      </c>
      <c r="Q4178" s="2">
        <v>67558.22</v>
      </c>
      <c r="R4178" s="2">
        <v>2</v>
      </c>
      <c r="S4178" s="2">
        <f t="shared" si="195"/>
        <v>8</v>
      </c>
      <c r="T4178" s="2">
        <f t="shared" si="196"/>
        <v>0</v>
      </c>
      <c r="U4178" s="6">
        <f t="shared" si="197"/>
        <v>20.055533828705514</v>
      </c>
    </row>
    <row r="4179" spans="1:21" x14ac:dyDescent="0.3">
      <c r="A4179" s="2" t="s">
        <v>4194</v>
      </c>
      <c r="B4179" s="2" t="s">
        <v>9097</v>
      </c>
      <c r="C4179" s="3">
        <v>45576</v>
      </c>
      <c r="D4179" s="4">
        <v>9</v>
      </c>
      <c r="E4179" s="3">
        <v>45577</v>
      </c>
      <c r="F4179" s="3">
        <v>45579</v>
      </c>
      <c r="G4179" s="3">
        <v>24075</v>
      </c>
      <c r="H4179" s="2" t="s">
        <v>9880</v>
      </c>
      <c r="I4179" s="2" t="s">
        <v>9897</v>
      </c>
      <c r="J4179" s="2" t="s">
        <v>9903</v>
      </c>
      <c r="K4179" s="2" t="s">
        <v>9908</v>
      </c>
      <c r="L4179" s="2" t="s">
        <v>9934</v>
      </c>
      <c r="M4179" s="2">
        <v>7</v>
      </c>
      <c r="N4179" s="2">
        <v>5312.91</v>
      </c>
      <c r="O4179" s="2">
        <v>37190.370000000003</v>
      </c>
      <c r="P4179" s="2">
        <v>7.84</v>
      </c>
      <c r="Q4179" s="2">
        <v>34274.639999999999</v>
      </c>
      <c r="R4179" s="2">
        <v>1</v>
      </c>
      <c r="S4179" s="2">
        <f t="shared" si="195"/>
        <v>3</v>
      </c>
      <c r="T4179" s="2">
        <f t="shared" si="196"/>
        <v>6</v>
      </c>
      <c r="U4179" s="6">
        <f t="shared" si="197"/>
        <v>58.866529774127308</v>
      </c>
    </row>
    <row r="4180" spans="1:21" x14ac:dyDescent="0.3">
      <c r="A4180" s="2" t="s">
        <v>4195</v>
      </c>
      <c r="B4180" s="2" t="s">
        <v>9098</v>
      </c>
      <c r="C4180" s="3">
        <v>45192</v>
      </c>
      <c r="D4180" s="4">
        <v>4</v>
      </c>
      <c r="E4180" s="3">
        <v>45196</v>
      </c>
      <c r="F4180" s="3">
        <v>45197</v>
      </c>
      <c r="G4180" s="3">
        <v>25597</v>
      </c>
      <c r="H4180" s="2" t="s">
        <v>9881</v>
      </c>
      <c r="I4180" s="2" t="s">
        <v>9890</v>
      </c>
      <c r="J4180" s="2" t="s">
        <v>9906</v>
      </c>
      <c r="K4180" s="2" t="s">
        <v>9911</v>
      </c>
      <c r="L4180" s="2" t="s">
        <v>9926</v>
      </c>
      <c r="M4180" s="2">
        <v>1</v>
      </c>
      <c r="N4180" s="2">
        <v>46578.96</v>
      </c>
      <c r="O4180" s="2">
        <v>46578.96</v>
      </c>
      <c r="P4180" s="2">
        <v>6.55</v>
      </c>
      <c r="Q4180" s="2">
        <v>43528.04</v>
      </c>
      <c r="R4180" s="2">
        <v>4</v>
      </c>
      <c r="S4180" s="2">
        <f t="shared" si="195"/>
        <v>5</v>
      </c>
      <c r="T4180" s="2">
        <f t="shared" si="196"/>
        <v>-1</v>
      </c>
      <c r="U4180" s="6">
        <f t="shared" si="197"/>
        <v>53.649546215078836</v>
      </c>
    </row>
    <row r="4181" spans="1:21" x14ac:dyDescent="0.3">
      <c r="A4181" s="2" t="s">
        <v>4196</v>
      </c>
      <c r="B4181" s="2" t="s">
        <v>9099</v>
      </c>
      <c r="C4181" s="3">
        <v>45324</v>
      </c>
      <c r="D4181" s="4">
        <v>4</v>
      </c>
      <c r="E4181" s="3">
        <v>45329</v>
      </c>
      <c r="F4181" s="3">
        <v>45330</v>
      </c>
      <c r="G4181" s="3">
        <v>31219</v>
      </c>
      <c r="H4181" s="2" t="s">
        <v>9880</v>
      </c>
      <c r="I4181" s="2" t="s">
        <v>9897</v>
      </c>
      <c r="J4181" s="2" t="s">
        <v>9904</v>
      </c>
      <c r="K4181" s="2" t="s">
        <v>9912</v>
      </c>
      <c r="L4181" s="2" t="s">
        <v>9928</v>
      </c>
      <c r="M4181" s="2">
        <v>10</v>
      </c>
      <c r="N4181" s="2">
        <v>31338.77</v>
      </c>
      <c r="O4181" s="2">
        <v>313387.7</v>
      </c>
      <c r="P4181" s="2">
        <v>24.48</v>
      </c>
      <c r="Q4181" s="2">
        <v>236670.39</v>
      </c>
      <c r="R4181" s="2">
        <v>1</v>
      </c>
      <c r="S4181" s="2">
        <f t="shared" si="195"/>
        <v>6</v>
      </c>
      <c r="T4181" s="2">
        <f t="shared" si="196"/>
        <v>-2</v>
      </c>
      <c r="U4181" s="6">
        <f t="shared" si="197"/>
        <v>38.617385352498289</v>
      </c>
    </row>
    <row r="4182" spans="1:21" x14ac:dyDescent="0.3">
      <c r="A4182" s="2" t="s">
        <v>4197</v>
      </c>
      <c r="B4182" s="2" t="s">
        <v>9100</v>
      </c>
      <c r="C4182" s="3">
        <v>45321</v>
      </c>
      <c r="D4182" s="4">
        <v>5</v>
      </c>
      <c r="E4182" s="3">
        <v>45323</v>
      </c>
      <c r="F4182" s="3">
        <v>45327</v>
      </c>
      <c r="G4182" s="3">
        <v>38087</v>
      </c>
      <c r="H4182" s="2" t="s">
        <v>9882</v>
      </c>
      <c r="I4182" s="2" t="s">
        <v>9887</v>
      </c>
      <c r="J4182" s="2" t="s">
        <v>9905</v>
      </c>
      <c r="K4182" s="2" t="s">
        <v>9910</v>
      </c>
      <c r="L4182" s="2" t="s">
        <v>9925</v>
      </c>
      <c r="M4182" s="2">
        <v>5</v>
      </c>
      <c r="N4182" s="2">
        <v>32701.93</v>
      </c>
      <c r="O4182" s="2">
        <v>163509.65</v>
      </c>
      <c r="P4182" s="2">
        <v>2.25</v>
      </c>
      <c r="Q4182" s="2">
        <v>159830.68</v>
      </c>
      <c r="R4182" s="2">
        <v>5</v>
      </c>
      <c r="S4182" s="2">
        <f t="shared" si="195"/>
        <v>6</v>
      </c>
      <c r="T4182" s="2">
        <f t="shared" si="196"/>
        <v>-1</v>
      </c>
      <c r="U4182" s="6">
        <f t="shared" si="197"/>
        <v>19.803676183026987</v>
      </c>
    </row>
    <row r="4183" spans="1:21" x14ac:dyDescent="0.3">
      <c r="A4183" s="2" t="s">
        <v>4198</v>
      </c>
      <c r="B4183" s="2" t="s">
        <v>5127</v>
      </c>
      <c r="C4183" s="3">
        <v>45762</v>
      </c>
      <c r="D4183" s="4">
        <v>4</v>
      </c>
      <c r="E4183" s="3">
        <v>45767</v>
      </c>
      <c r="F4183" s="3">
        <v>45770</v>
      </c>
      <c r="G4183" s="3">
        <v>25094</v>
      </c>
      <c r="H4183" s="2" t="s">
        <v>9879</v>
      </c>
      <c r="I4183" s="2" t="s">
        <v>9893</v>
      </c>
      <c r="J4183" s="2" t="s">
        <v>9904</v>
      </c>
      <c r="K4183" s="2" t="s">
        <v>9912</v>
      </c>
      <c r="L4183" s="2" t="s">
        <v>9928</v>
      </c>
      <c r="M4183" s="2">
        <v>4</v>
      </c>
      <c r="N4183" s="2">
        <v>39002.44</v>
      </c>
      <c r="O4183" s="2">
        <v>156009.76</v>
      </c>
      <c r="P4183" s="2">
        <v>17.670000000000002</v>
      </c>
      <c r="Q4183" s="2">
        <v>128442.84</v>
      </c>
      <c r="R4183" s="2">
        <v>4</v>
      </c>
      <c r="S4183" s="2">
        <f t="shared" si="195"/>
        <v>8</v>
      </c>
      <c r="T4183" s="2">
        <f t="shared" si="196"/>
        <v>-4</v>
      </c>
      <c r="U4183" s="6">
        <f t="shared" si="197"/>
        <v>56.584564550389423</v>
      </c>
    </row>
    <row r="4184" spans="1:21" x14ac:dyDescent="0.3">
      <c r="A4184" s="2" t="s">
        <v>4199</v>
      </c>
      <c r="B4184" s="2" t="s">
        <v>9101</v>
      </c>
      <c r="C4184" s="3">
        <v>45433</v>
      </c>
      <c r="D4184" s="4">
        <v>10</v>
      </c>
      <c r="E4184" s="3">
        <v>45438</v>
      </c>
      <c r="F4184" s="3">
        <v>45442</v>
      </c>
      <c r="G4184" s="3">
        <v>30979</v>
      </c>
      <c r="H4184" s="2" t="s">
        <v>9880</v>
      </c>
      <c r="I4184" s="2" t="s">
        <v>9889</v>
      </c>
      <c r="J4184" s="2" t="s">
        <v>9904</v>
      </c>
      <c r="K4184" s="2" t="s">
        <v>9909</v>
      </c>
      <c r="L4184" s="2" t="s">
        <v>9927</v>
      </c>
      <c r="M4184" s="2">
        <v>10</v>
      </c>
      <c r="N4184" s="2">
        <v>20578.97</v>
      </c>
      <c r="O4184" s="2">
        <v>205789.7</v>
      </c>
      <c r="P4184" s="2">
        <v>19.52</v>
      </c>
      <c r="Q4184" s="2">
        <v>165619.54999999999</v>
      </c>
      <c r="R4184" s="2">
        <v>2</v>
      </c>
      <c r="S4184" s="2">
        <f t="shared" si="195"/>
        <v>9</v>
      </c>
      <c r="T4184" s="2">
        <f t="shared" si="196"/>
        <v>1</v>
      </c>
      <c r="U4184" s="6">
        <f t="shared" si="197"/>
        <v>39.57091346153846</v>
      </c>
    </row>
    <row r="4185" spans="1:21" x14ac:dyDescent="0.3">
      <c r="A4185" s="2" t="s">
        <v>4200</v>
      </c>
      <c r="B4185" s="2" t="s">
        <v>9102</v>
      </c>
      <c r="C4185" s="3">
        <v>45547</v>
      </c>
      <c r="D4185" s="4">
        <v>3</v>
      </c>
      <c r="E4185" s="3">
        <v>45548</v>
      </c>
      <c r="F4185" s="3">
        <v>45550</v>
      </c>
      <c r="G4185" s="3">
        <v>32586</v>
      </c>
      <c r="H4185" s="2" t="s">
        <v>9879</v>
      </c>
      <c r="I4185" s="2" t="s">
        <v>9893</v>
      </c>
      <c r="J4185" s="2" t="s">
        <v>9905</v>
      </c>
      <c r="K4185" s="2" t="s">
        <v>9910</v>
      </c>
      <c r="L4185" s="2" t="s">
        <v>9917</v>
      </c>
      <c r="M4185" s="2">
        <v>10</v>
      </c>
      <c r="N4185" s="2">
        <v>47484.76</v>
      </c>
      <c r="O4185" s="2">
        <v>474847.6</v>
      </c>
      <c r="P4185" s="2">
        <v>24.67</v>
      </c>
      <c r="Q4185" s="2">
        <v>357702.7</v>
      </c>
      <c r="R4185" s="2">
        <v>3</v>
      </c>
      <c r="S4185" s="2">
        <f t="shared" si="195"/>
        <v>3</v>
      </c>
      <c r="T4185" s="2">
        <f t="shared" si="196"/>
        <v>0</v>
      </c>
      <c r="U4185" s="6">
        <f t="shared" si="197"/>
        <v>35.485284052019168</v>
      </c>
    </row>
    <row r="4186" spans="1:21" x14ac:dyDescent="0.3">
      <c r="A4186" s="2" t="s">
        <v>4201</v>
      </c>
      <c r="B4186" s="2" t="s">
        <v>9103</v>
      </c>
      <c r="C4186" s="3">
        <v>45727</v>
      </c>
      <c r="D4186" s="4">
        <v>4</v>
      </c>
      <c r="E4186" s="3">
        <v>45731</v>
      </c>
      <c r="F4186" s="3">
        <v>45733</v>
      </c>
      <c r="G4186" s="3">
        <v>33267</v>
      </c>
      <c r="H4186" s="2" t="s">
        <v>9881</v>
      </c>
      <c r="I4186" s="2" t="s">
        <v>9890</v>
      </c>
      <c r="J4186" s="2" t="s">
        <v>9904</v>
      </c>
      <c r="K4186" s="2" t="s">
        <v>9912</v>
      </c>
      <c r="L4186" s="2" t="s">
        <v>9933</v>
      </c>
      <c r="M4186" s="2">
        <v>9</v>
      </c>
      <c r="N4186" s="2">
        <v>24450.639999999999</v>
      </c>
      <c r="O4186" s="2">
        <v>220055.76</v>
      </c>
      <c r="P4186" s="2">
        <v>10.32</v>
      </c>
      <c r="Q4186" s="2">
        <v>197346.01</v>
      </c>
      <c r="R4186" s="2">
        <v>2</v>
      </c>
      <c r="S4186" s="2">
        <f t="shared" si="195"/>
        <v>6</v>
      </c>
      <c r="T4186" s="2">
        <f t="shared" si="196"/>
        <v>-2</v>
      </c>
      <c r="U4186" s="6">
        <f t="shared" si="197"/>
        <v>34.112953692115141</v>
      </c>
    </row>
    <row r="4187" spans="1:21" x14ac:dyDescent="0.3">
      <c r="A4187" s="2" t="s">
        <v>4202</v>
      </c>
      <c r="B4187" s="2" t="s">
        <v>9104</v>
      </c>
      <c r="C4187" s="3">
        <v>45690</v>
      </c>
      <c r="D4187" s="4">
        <v>3</v>
      </c>
      <c r="E4187" s="3">
        <v>45694</v>
      </c>
      <c r="F4187" s="3">
        <v>45696</v>
      </c>
      <c r="G4187" s="3">
        <v>22404</v>
      </c>
      <c r="H4187" s="2" t="s">
        <v>9880</v>
      </c>
      <c r="I4187" s="2" t="s">
        <v>9884</v>
      </c>
      <c r="J4187" s="2" t="s">
        <v>9904</v>
      </c>
      <c r="K4187" s="2" t="s">
        <v>9909</v>
      </c>
      <c r="L4187" s="2" t="s">
        <v>9927</v>
      </c>
      <c r="M4187" s="2">
        <v>4</v>
      </c>
      <c r="N4187" s="2">
        <v>46918.84</v>
      </c>
      <c r="O4187" s="2">
        <v>187675.36</v>
      </c>
      <c r="P4187" s="2">
        <v>15.4</v>
      </c>
      <c r="Q4187" s="2">
        <v>158773.35</v>
      </c>
      <c r="R4187" s="2">
        <v>2</v>
      </c>
      <c r="S4187" s="2">
        <f t="shared" si="195"/>
        <v>6</v>
      </c>
      <c r="T4187" s="2">
        <f t="shared" si="196"/>
        <v>-3</v>
      </c>
      <c r="U4187" s="6">
        <f t="shared" si="197"/>
        <v>63.754264774019632</v>
      </c>
    </row>
    <row r="4188" spans="1:21" x14ac:dyDescent="0.3">
      <c r="A4188" s="2" t="s">
        <v>4203</v>
      </c>
      <c r="B4188" s="2" t="s">
        <v>9105</v>
      </c>
      <c r="C4188" s="3">
        <v>45231</v>
      </c>
      <c r="D4188" s="4">
        <v>4</v>
      </c>
      <c r="E4188" s="3">
        <v>45233</v>
      </c>
      <c r="F4188" s="3">
        <v>45237</v>
      </c>
      <c r="G4188" s="3">
        <v>33251</v>
      </c>
      <c r="H4188" s="2" t="s">
        <v>9879</v>
      </c>
      <c r="I4188" s="2" t="s">
        <v>9900</v>
      </c>
      <c r="J4188" s="2" t="s">
        <v>9905</v>
      </c>
      <c r="K4188" s="2" t="s">
        <v>9910</v>
      </c>
      <c r="L4188" s="2" t="s">
        <v>9924</v>
      </c>
      <c r="M4188" s="2">
        <v>1</v>
      </c>
      <c r="N4188" s="2">
        <v>6179.58</v>
      </c>
      <c r="O4188" s="2">
        <v>6179.58</v>
      </c>
      <c r="P4188" s="2">
        <v>18.87</v>
      </c>
      <c r="Q4188" s="2">
        <v>5013.49</v>
      </c>
      <c r="R4188" s="2">
        <v>2</v>
      </c>
      <c r="S4188" s="2">
        <f t="shared" si="195"/>
        <v>6</v>
      </c>
      <c r="T4188" s="2">
        <f t="shared" si="196"/>
        <v>-2</v>
      </c>
      <c r="U4188" s="6">
        <f t="shared" si="197"/>
        <v>32.800132747033935</v>
      </c>
    </row>
    <row r="4189" spans="1:21" x14ac:dyDescent="0.3">
      <c r="A4189" s="2" t="s">
        <v>4204</v>
      </c>
      <c r="B4189" s="2" t="s">
        <v>9106</v>
      </c>
      <c r="C4189" s="3">
        <v>45637</v>
      </c>
      <c r="D4189" s="4">
        <v>5</v>
      </c>
      <c r="E4189" s="3">
        <v>45638</v>
      </c>
      <c r="F4189" s="3">
        <v>45643</v>
      </c>
      <c r="G4189" s="3">
        <v>26564</v>
      </c>
      <c r="H4189" s="2" t="s">
        <v>9882</v>
      </c>
      <c r="I4189" s="2" t="s">
        <v>9888</v>
      </c>
      <c r="J4189" s="2" t="s">
        <v>9903</v>
      </c>
      <c r="K4189" s="2" t="s">
        <v>9908</v>
      </c>
      <c r="L4189" s="2" t="s">
        <v>9934</v>
      </c>
      <c r="M4189" s="2">
        <v>2</v>
      </c>
      <c r="N4189" s="2">
        <v>46953.22</v>
      </c>
      <c r="O4189" s="2">
        <v>93906.44</v>
      </c>
      <c r="P4189" s="2">
        <v>8.9499999999999993</v>
      </c>
      <c r="Q4189" s="2">
        <v>85501.81</v>
      </c>
      <c r="R4189" s="2">
        <v>2</v>
      </c>
      <c r="S4189" s="2">
        <f t="shared" si="195"/>
        <v>6</v>
      </c>
      <c r="T4189" s="2">
        <f t="shared" si="196"/>
        <v>-1</v>
      </c>
      <c r="U4189" s="6">
        <f t="shared" si="197"/>
        <v>52.217005010589396</v>
      </c>
    </row>
    <row r="4190" spans="1:21" x14ac:dyDescent="0.3">
      <c r="A4190" s="2" t="s">
        <v>4205</v>
      </c>
      <c r="B4190" s="2" t="s">
        <v>9107</v>
      </c>
      <c r="C4190" s="3">
        <v>45866</v>
      </c>
      <c r="D4190" s="4">
        <v>10</v>
      </c>
      <c r="E4190" s="3">
        <v>45868</v>
      </c>
      <c r="F4190" s="3">
        <v>45869</v>
      </c>
      <c r="G4190" s="3">
        <v>26155</v>
      </c>
      <c r="H4190" s="2" t="s">
        <v>9879</v>
      </c>
      <c r="I4190" s="2" t="s">
        <v>9883</v>
      </c>
      <c r="J4190" s="2" t="s">
        <v>9905</v>
      </c>
      <c r="K4190" s="2" t="s">
        <v>9910</v>
      </c>
      <c r="L4190" s="2" t="s">
        <v>9935</v>
      </c>
      <c r="M4190" s="2">
        <v>10</v>
      </c>
      <c r="N4190" s="2">
        <v>44162.04</v>
      </c>
      <c r="O4190" s="2">
        <v>441620.4</v>
      </c>
      <c r="P4190" s="2">
        <v>28.06</v>
      </c>
      <c r="Q4190" s="2">
        <v>317701.71999999997</v>
      </c>
      <c r="R4190" s="2">
        <v>1</v>
      </c>
      <c r="S4190" s="2">
        <f t="shared" si="195"/>
        <v>3</v>
      </c>
      <c r="T4190" s="2">
        <f t="shared" si="196"/>
        <v>7</v>
      </c>
      <c r="U4190" s="6">
        <f t="shared" si="197"/>
        <v>53.965105281497337</v>
      </c>
    </row>
    <row r="4191" spans="1:21" x14ac:dyDescent="0.3">
      <c r="A4191" s="2" t="s">
        <v>4206</v>
      </c>
      <c r="B4191" s="2" t="s">
        <v>9108</v>
      </c>
      <c r="C4191" s="3">
        <v>45469</v>
      </c>
      <c r="D4191" s="4">
        <v>4</v>
      </c>
      <c r="E4191" s="3">
        <v>45470</v>
      </c>
      <c r="F4191" s="3">
        <v>45475</v>
      </c>
      <c r="G4191" s="3">
        <v>30761</v>
      </c>
      <c r="H4191" s="2" t="s">
        <v>9880</v>
      </c>
      <c r="I4191" s="2" t="s">
        <v>9889</v>
      </c>
      <c r="J4191" s="2" t="s">
        <v>9903</v>
      </c>
      <c r="K4191" s="2" t="s">
        <v>9907</v>
      </c>
      <c r="L4191" s="2" t="s">
        <v>9914</v>
      </c>
      <c r="M4191" s="2">
        <v>4</v>
      </c>
      <c r="N4191" s="2">
        <v>48293.62</v>
      </c>
      <c r="O4191" s="2">
        <v>193174.48</v>
      </c>
      <c r="P4191" s="2">
        <v>24.2</v>
      </c>
      <c r="Q4191" s="2">
        <v>146426.26</v>
      </c>
      <c r="R4191" s="2">
        <v>4</v>
      </c>
      <c r="S4191" s="2">
        <f t="shared" si="195"/>
        <v>6</v>
      </c>
      <c r="T4191" s="2">
        <f t="shared" si="196"/>
        <v>-2</v>
      </c>
      <c r="U4191" s="6">
        <f t="shared" si="197"/>
        <v>40.26629273504274</v>
      </c>
    </row>
    <row r="4192" spans="1:21" x14ac:dyDescent="0.3">
      <c r="A4192" s="2" t="s">
        <v>4207</v>
      </c>
      <c r="B4192" s="2" t="s">
        <v>9109</v>
      </c>
      <c r="C4192" s="3">
        <v>45405</v>
      </c>
      <c r="D4192" s="4">
        <v>5</v>
      </c>
      <c r="E4192" s="3">
        <v>45410</v>
      </c>
      <c r="F4192" s="3">
        <v>45413</v>
      </c>
      <c r="G4192" s="3">
        <v>37392</v>
      </c>
      <c r="H4192" s="2" t="s">
        <v>9880</v>
      </c>
      <c r="I4192" s="2" t="s">
        <v>9901</v>
      </c>
      <c r="J4192" s="2" t="s">
        <v>9904</v>
      </c>
      <c r="K4192" s="2" t="s">
        <v>9912</v>
      </c>
      <c r="L4192" s="2" t="s">
        <v>9920</v>
      </c>
      <c r="M4192" s="2">
        <v>10</v>
      </c>
      <c r="N4192" s="2">
        <v>25713.97</v>
      </c>
      <c r="O4192" s="2">
        <v>257139.7</v>
      </c>
      <c r="P4192" s="2">
        <v>25.2</v>
      </c>
      <c r="Q4192" s="2">
        <v>192340.5</v>
      </c>
      <c r="R4192" s="2">
        <v>2</v>
      </c>
      <c r="S4192" s="2">
        <f t="shared" si="195"/>
        <v>8</v>
      </c>
      <c r="T4192" s="2">
        <f t="shared" si="196"/>
        <v>-3</v>
      </c>
      <c r="U4192" s="6">
        <f t="shared" si="197"/>
        <v>21.937745506487325</v>
      </c>
    </row>
    <row r="4193" spans="1:21" x14ac:dyDescent="0.3">
      <c r="A4193" s="2" t="s">
        <v>4208</v>
      </c>
      <c r="B4193" s="2" t="s">
        <v>9110</v>
      </c>
      <c r="C4193" s="3">
        <v>45877</v>
      </c>
      <c r="D4193" s="4">
        <v>8</v>
      </c>
      <c r="E4193" s="3">
        <v>45880</v>
      </c>
      <c r="F4193" s="3">
        <v>45884</v>
      </c>
      <c r="G4193" s="3">
        <v>35412</v>
      </c>
      <c r="H4193" s="2" t="s">
        <v>9880</v>
      </c>
      <c r="I4193" s="2" t="s">
        <v>9889</v>
      </c>
      <c r="J4193" s="2" t="s">
        <v>9905</v>
      </c>
      <c r="K4193" s="2" t="s">
        <v>9910</v>
      </c>
      <c r="L4193" s="2" t="s">
        <v>9917</v>
      </c>
      <c r="M4193" s="2">
        <v>7</v>
      </c>
      <c r="N4193" s="2">
        <v>27496.39</v>
      </c>
      <c r="O4193" s="2">
        <v>192474.73</v>
      </c>
      <c r="P4193" s="2">
        <v>16.13</v>
      </c>
      <c r="Q4193" s="2">
        <v>161428.56</v>
      </c>
      <c r="R4193" s="2">
        <v>4</v>
      </c>
      <c r="S4193" s="2">
        <f t="shared" si="195"/>
        <v>7</v>
      </c>
      <c r="T4193" s="2">
        <f t="shared" si="196"/>
        <v>1</v>
      </c>
      <c r="U4193" s="6">
        <f t="shared" si="197"/>
        <v>28.650301149844864</v>
      </c>
    </row>
    <row r="4194" spans="1:21" x14ac:dyDescent="0.3">
      <c r="A4194" s="2" t="s">
        <v>4209</v>
      </c>
      <c r="B4194" s="2" t="s">
        <v>9111</v>
      </c>
      <c r="C4194" s="3">
        <v>45300</v>
      </c>
      <c r="D4194" s="4">
        <v>10</v>
      </c>
      <c r="E4194" s="3">
        <v>45302</v>
      </c>
      <c r="F4194" s="3">
        <v>45304</v>
      </c>
      <c r="G4194" s="3">
        <v>22678</v>
      </c>
      <c r="H4194" s="2" t="s">
        <v>9881</v>
      </c>
      <c r="I4194" s="2" t="s">
        <v>9894</v>
      </c>
      <c r="J4194" s="2" t="s">
        <v>9904</v>
      </c>
      <c r="K4194" s="2" t="s">
        <v>9909</v>
      </c>
      <c r="L4194" s="2" t="s">
        <v>9923</v>
      </c>
      <c r="M4194" s="2">
        <v>5</v>
      </c>
      <c r="N4194" s="2">
        <v>37666.050000000003</v>
      </c>
      <c r="O4194" s="2">
        <v>188330.25</v>
      </c>
      <c r="P4194" s="2">
        <v>5.25</v>
      </c>
      <c r="Q4194" s="2">
        <v>178442.91</v>
      </c>
      <c r="R4194" s="2">
        <v>3</v>
      </c>
      <c r="S4194" s="2">
        <f t="shared" si="195"/>
        <v>4</v>
      </c>
      <c r="T4194" s="2">
        <f t="shared" si="196"/>
        <v>6</v>
      </c>
      <c r="U4194" s="6">
        <f t="shared" si="197"/>
        <v>61.934987614619097</v>
      </c>
    </row>
    <row r="4195" spans="1:21" x14ac:dyDescent="0.3">
      <c r="A4195" s="2" t="s">
        <v>4210</v>
      </c>
      <c r="B4195" s="2" t="s">
        <v>9112</v>
      </c>
      <c r="C4195" s="3">
        <v>45405</v>
      </c>
      <c r="D4195" s="4">
        <v>6</v>
      </c>
      <c r="E4195" s="3">
        <v>45408</v>
      </c>
      <c r="F4195" s="3">
        <v>45411</v>
      </c>
      <c r="G4195" s="3">
        <v>28374</v>
      </c>
      <c r="H4195" s="2" t="s">
        <v>9881</v>
      </c>
      <c r="I4195" s="2" t="s">
        <v>9891</v>
      </c>
      <c r="J4195" s="2" t="s">
        <v>9906</v>
      </c>
      <c r="K4195" s="2" t="s">
        <v>9911</v>
      </c>
      <c r="L4195" s="2" t="s">
        <v>9936</v>
      </c>
      <c r="M4195" s="2">
        <v>6</v>
      </c>
      <c r="N4195" s="2">
        <v>39752.75</v>
      </c>
      <c r="O4195" s="2">
        <v>238516.5</v>
      </c>
      <c r="P4195" s="2">
        <v>0.72</v>
      </c>
      <c r="Q4195" s="2">
        <v>236799.18</v>
      </c>
      <c r="R4195" s="2">
        <v>4</v>
      </c>
      <c r="S4195" s="2">
        <f t="shared" si="195"/>
        <v>6</v>
      </c>
      <c r="T4195" s="2">
        <f t="shared" si="196"/>
        <v>0</v>
      </c>
      <c r="U4195" s="6">
        <f t="shared" si="197"/>
        <v>46.628336755646821</v>
      </c>
    </row>
    <row r="4196" spans="1:21" x14ac:dyDescent="0.3">
      <c r="A4196" s="2" t="s">
        <v>4211</v>
      </c>
      <c r="B4196" s="2" t="s">
        <v>9113</v>
      </c>
      <c r="C4196" s="3">
        <v>45159</v>
      </c>
      <c r="D4196" s="4">
        <v>4</v>
      </c>
      <c r="E4196" s="3">
        <v>45164</v>
      </c>
      <c r="F4196" s="3">
        <v>45169</v>
      </c>
      <c r="G4196" s="3">
        <v>21858</v>
      </c>
      <c r="H4196" s="2" t="s">
        <v>9880</v>
      </c>
      <c r="I4196" s="2" t="s">
        <v>9897</v>
      </c>
      <c r="J4196" s="2" t="s">
        <v>9903</v>
      </c>
      <c r="K4196" s="2" t="s">
        <v>9908</v>
      </c>
      <c r="L4196" s="2" t="s">
        <v>9918</v>
      </c>
      <c r="M4196" s="2">
        <v>2</v>
      </c>
      <c r="N4196" s="2">
        <v>27739.95</v>
      </c>
      <c r="O4196" s="2">
        <v>55479.9</v>
      </c>
      <c r="P4196" s="2">
        <v>21.26</v>
      </c>
      <c r="Q4196" s="2">
        <v>43684.87</v>
      </c>
      <c r="R4196" s="2">
        <v>3</v>
      </c>
      <c r="S4196" s="2">
        <f t="shared" si="195"/>
        <v>10</v>
      </c>
      <c r="T4196" s="2">
        <f t="shared" si="196"/>
        <v>-6</v>
      </c>
      <c r="U4196" s="6">
        <f t="shared" si="197"/>
        <v>63.795332968282715</v>
      </c>
    </row>
    <row r="4197" spans="1:21" x14ac:dyDescent="0.3">
      <c r="A4197" s="2" t="s">
        <v>4212</v>
      </c>
      <c r="B4197" s="2" t="s">
        <v>6529</v>
      </c>
      <c r="C4197" s="3">
        <v>45411</v>
      </c>
      <c r="D4197" s="4">
        <v>9</v>
      </c>
      <c r="E4197" s="3">
        <v>45414</v>
      </c>
      <c r="F4197" s="3">
        <v>45415</v>
      </c>
      <c r="G4197" s="3">
        <v>34039</v>
      </c>
      <c r="H4197" s="2" t="s">
        <v>9882</v>
      </c>
      <c r="I4197" s="2" t="s">
        <v>9898</v>
      </c>
      <c r="J4197" s="2" t="s">
        <v>9905</v>
      </c>
      <c r="K4197" s="2" t="s">
        <v>9910</v>
      </c>
      <c r="L4197" s="2" t="s">
        <v>9924</v>
      </c>
      <c r="M4197" s="2">
        <v>3</v>
      </c>
      <c r="N4197" s="2">
        <v>1725.43</v>
      </c>
      <c r="O4197" s="2">
        <v>5176.29</v>
      </c>
      <c r="P4197" s="2">
        <v>25.18</v>
      </c>
      <c r="Q4197" s="2">
        <v>3872.9</v>
      </c>
      <c r="R4197" s="2">
        <v>1</v>
      </c>
      <c r="S4197" s="2">
        <f t="shared" si="195"/>
        <v>4</v>
      </c>
      <c r="T4197" s="2">
        <f t="shared" si="196"/>
        <v>5</v>
      </c>
      <c r="U4197" s="6">
        <f t="shared" si="197"/>
        <v>31.134839151266256</v>
      </c>
    </row>
    <row r="4198" spans="1:21" x14ac:dyDescent="0.3">
      <c r="A4198" s="2" t="s">
        <v>4213</v>
      </c>
      <c r="B4198" s="2" t="s">
        <v>9114</v>
      </c>
      <c r="C4198" s="3">
        <v>45284</v>
      </c>
      <c r="D4198" s="4">
        <v>10</v>
      </c>
      <c r="E4198" s="3">
        <v>45286</v>
      </c>
      <c r="F4198" s="3">
        <v>45289</v>
      </c>
      <c r="G4198" s="3">
        <v>35318</v>
      </c>
      <c r="H4198" s="2" t="s">
        <v>9880</v>
      </c>
      <c r="I4198" s="2" t="s">
        <v>9892</v>
      </c>
      <c r="J4198" s="2" t="s">
        <v>9903</v>
      </c>
      <c r="K4198" s="2" t="s">
        <v>9908</v>
      </c>
      <c r="L4198" s="2" t="s">
        <v>9918</v>
      </c>
      <c r="M4198" s="2">
        <v>1</v>
      </c>
      <c r="N4198" s="2">
        <v>7866.4</v>
      </c>
      <c r="O4198" s="2">
        <v>7866.4</v>
      </c>
      <c r="P4198" s="2">
        <v>1.08</v>
      </c>
      <c r="Q4198" s="2">
        <v>7781.44</v>
      </c>
      <c r="R4198" s="2">
        <v>1</v>
      </c>
      <c r="S4198" s="2">
        <f t="shared" si="195"/>
        <v>5</v>
      </c>
      <c r="T4198" s="2">
        <f t="shared" si="196"/>
        <v>5</v>
      </c>
      <c r="U4198" s="6">
        <f t="shared" si="197"/>
        <v>27.285420944558521</v>
      </c>
    </row>
    <row r="4199" spans="1:21" x14ac:dyDescent="0.3">
      <c r="A4199" s="2" t="s">
        <v>4214</v>
      </c>
      <c r="B4199" s="2" t="s">
        <v>9115</v>
      </c>
      <c r="C4199" s="3">
        <v>45375</v>
      </c>
      <c r="D4199" s="4">
        <v>8</v>
      </c>
      <c r="E4199" s="3">
        <v>45379</v>
      </c>
      <c r="F4199" s="3">
        <v>45380</v>
      </c>
      <c r="G4199" s="3">
        <v>37363</v>
      </c>
      <c r="H4199" s="2" t="s">
        <v>9880</v>
      </c>
      <c r="I4199" s="2" t="s">
        <v>9901</v>
      </c>
      <c r="J4199" s="2" t="s">
        <v>9905</v>
      </c>
      <c r="K4199" s="2" t="s">
        <v>9910</v>
      </c>
      <c r="L4199" s="2" t="s">
        <v>9917</v>
      </c>
      <c r="M4199" s="2">
        <v>2</v>
      </c>
      <c r="N4199" s="2">
        <v>41833.68</v>
      </c>
      <c r="O4199" s="2">
        <v>83667.360000000001</v>
      </c>
      <c r="P4199" s="2">
        <v>14.57</v>
      </c>
      <c r="Q4199" s="2">
        <v>71477.03</v>
      </c>
      <c r="R4199" s="2">
        <v>1</v>
      </c>
      <c r="S4199" s="2">
        <f t="shared" si="195"/>
        <v>5</v>
      </c>
      <c r="T4199" s="2">
        <f t="shared" si="196"/>
        <v>3</v>
      </c>
      <c r="U4199" s="6">
        <f t="shared" si="197"/>
        <v>21.935007737174146</v>
      </c>
    </row>
    <row r="4200" spans="1:21" x14ac:dyDescent="0.3">
      <c r="A4200" s="2" t="s">
        <v>4215</v>
      </c>
      <c r="B4200" s="2" t="s">
        <v>9116</v>
      </c>
      <c r="C4200" s="3">
        <v>45675</v>
      </c>
      <c r="D4200" s="4">
        <v>9</v>
      </c>
      <c r="E4200" s="3">
        <v>45680</v>
      </c>
      <c r="F4200" s="3">
        <v>45684</v>
      </c>
      <c r="G4200" s="3">
        <v>24794</v>
      </c>
      <c r="H4200" s="2" t="s">
        <v>9880</v>
      </c>
      <c r="I4200" s="2" t="s">
        <v>9901</v>
      </c>
      <c r="J4200" s="2" t="s">
        <v>9905</v>
      </c>
      <c r="K4200" s="2" t="s">
        <v>9910</v>
      </c>
      <c r="L4200" s="2" t="s">
        <v>9925</v>
      </c>
      <c r="M4200" s="2">
        <v>5</v>
      </c>
      <c r="N4200" s="2">
        <v>18778.89</v>
      </c>
      <c r="O4200" s="2">
        <v>93894.45</v>
      </c>
      <c r="P4200" s="2">
        <v>27.34</v>
      </c>
      <c r="Q4200" s="2">
        <v>68223.710000000006</v>
      </c>
      <c r="R4200" s="2">
        <v>5</v>
      </c>
      <c r="S4200" s="2">
        <f t="shared" si="195"/>
        <v>9</v>
      </c>
      <c r="T4200" s="2">
        <f t="shared" si="196"/>
        <v>0</v>
      </c>
      <c r="U4200" s="6">
        <f t="shared" si="197"/>
        <v>57.168399071925755</v>
      </c>
    </row>
    <row r="4201" spans="1:21" x14ac:dyDescent="0.3">
      <c r="A4201" s="2" t="s">
        <v>4216</v>
      </c>
      <c r="B4201" s="2" t="s">
        <v>9117</v>
      </c>
      <c r="C4201" s="3">
        <v>45864</v>
      </c>
      <c r="D4201" s="4">
        <v>5</v>
      </c>
      <c r="E4201" s="3">
        <v>45866</v>
      </c>
      <c r="F4201" s="3">
        <v>45871</v>
      </c>
      <c r="G4201" s="3">
        <v>22372</v>
      </c>
      <c r="H4201" s="2" t="s">
        <v>9882</v>
      </c>
      <c r="I4201" s="2" t="s">
        <v>9895</v>
      </c>
      <c r="J4201" s="2" t="s">
        <v>9903</v>
      </c>
      <c r="K4201" s="2" t="s">
        <v>9908</v>
      </c>
      <c r="L4201" s="2" t="s">
        <v>9934</v>
      </c>
      <c r="M4201" s="2">
        <v>1</v>
      </c>
      <c r="N4201" s="2">
        <v>8142.62</v>
      </c>
      <c r="O4201" s="2">
        <v>8142.62</v>
      </c>
      <c r="P4201" s="2">
        <v>8.09</v>
      </c>
      <c r="Q4201" s="2">
        <v>7483.88</v>
      </c>
      <c r="R4201" s="2">
        <v>5</v>
      </c>
      <c r="S4201" s="2">
        <f t="shared" si="195"/>
        <v>7</v>
      </c>
      <c r="T4201" s="2">
        <f t="shared" si="196"/>
        <v>-2</v>
      </c>
      <c r="U4201" s="6">
        <f t="shared" si="197"/>
        <v>64.318267975232715</v>
      </c>
    </row>
    <row r="4202" spans="1:21" x14ac:dyDescent="0.3">
      <c r="A4202" s="2" t="s">
        <v>4217</v>
      </c>
      <c r="B4202" s="2" t="s">
        <v>9118</v>
      </c>
      <c r="C4202" s="3">
        <v>45793</v>
      </c>
      <c r="D4202" s="4">
        <v>10</v>
      </c>
      <c r="E4202" s="3">
        <v>45798</v>
      </c>
      <c r="F4202" s="3">
        <v>45802</v>
      </c>
      <c r="G4202" s="3">
        <v>33735</v>
      </c>
      <c r="H4202" s="2" t="s">
        <v>9879</v>
      </c>
      <c r="I4202" s="2" t="s">
        <v>9886</v>
      </c>
      <c r="J4202" s="2" t="s">
        <v>9905</v>
      </c>
      <c r="K4202" s="2" t="s">
        <v>9910</v>
      </c>
      <c r="L4202" s="2" t="s">
        <v>9917</v>
      </c>
      <c r="M4202" s="2">
        <v>1</v>
      </c>
      <c r="N4202" s="2">
        <v>18998.52</v>
      </c>
      <c r="O4202" s="2">
        <v>18998.52</v>
      </c>
      <c r="P4202" s="2">
        <v>19.64</v>
      </c>
      <c r="Q4202" s="2">
        <v>15267.21</v>
      </c>
      <c r="R4202" s="2">
        <v>4</v>
      </c>
      <c r="S4202" s="2">
        <f t="shared" si="195"/>
        <v>9</v>
      </c>
      <c r="T4202" s="2">
        <f t="shared" si="196"/>
        <v>1</v>
      </c>
      <c r="U4202" s="6">
        <f t="shared" si="197"/>
        <v>33.01167565826556</v>
      </c>
    </row>
    <row r="4203" spans="1:21" x14ac:dyDescent="0.3">
      <c r="A4203" s="2" t="s">
        <v>4218</v>
      </c>
      <c r="B4203" s="2" t="s">
        <v>9119</v>
      </c>
      <c r="C4203" s="3">
        <v>45755</v>
      </c>
      <c r="D4203" s="4">
        <v>9</v>
      </c>
      <c r="E4203" s="3">
        <v>45760</v>
      </c>
      <c r="F4203" s="3">
        <v>45765</v>
      </c>
      <c r="G4203" s="3">
        <v>29240</v>
      </c>
      <c r="H4203" s="2" t="s">
        <v>9882</v>
      </c>
      <c r="I4203" s="2" t="s">
        <v>9902</v>
      </c>
      <c r="J4203" s="2" t="s">
        <v>9904</v>
      </c>
      <c r="K4203" s="2" t="s">
        <v>9912</v>
      </c>
      <c r="L4203" s="2" t="s">
        <v>9920</v>
      </c>
      <c r="M4203" s="2">
        <v>1</v>
      </c>
      <c r="N4203" s="2">
        <v>4028.06</v>
      </c>
      <c r="O4203" s="2">
        <v>4028.06</v>
      </c>
      <c r="P4203" s="2">
        <v>12.82</v>
      </c>
      <c r="Q4203" s="2">
        <v>3511.66</v>
      </c>
      <c r="R4203" s="2">
        <v>2</v>
      </c>
      <c r="S4203" s="2">
        <f t="shared" si="195"/>
        <v>10</v>
      </c>
      <c r="T4203" s="2">
        <f t="shared" si="196"/>
        <v>-1</v>
      </c>
      <c r="U4203" s="6">
        <f t="shared" si="197"/>
        <v>45.214260207118201</v>
      </c>
    </row>
    <row r="4204" spans="1:21" x14ac:dyDescent="0.3">
      <c r="A4204" s="2" t="s">
        <v>4219</v>
      </c>
      <c r="B4204" s="2" t="s">
        <v>9120</v>
      </c>
      <c r="C4204" s="3">
        <v>45721</v>
      </c>
      <c r="D4204" s="4">
        <v>9</v>
      </c>
      <c r="E4204" s="3">
        <v>45723</v>
      </c>
      <c r="F4204" s="3">
        <v>45727</v>
      </c>
      <c r="G4204" s="3">
        <v>36603</v>
      </c>
      <c r="H4204" s="2" t="s">
        <v>9880</v>
      </c>
      <c r="I4204" s="2" t="s">
        <v>9892</v>
      </c>
      <c r="J4204" s="2" t="s">
        <v>9903</v>
      </c>
      <c r="K4204" s="2" t="s">
        <v>9908</v>
      </c>
      <c r="L4204" s="2" t="s">
        <v>9921</v>
      </c>
      <c r="M4204" s="2">
        <v>2</v>
      </c>
      <c r="N4204" s="2">
        <v>4698</v>
      </c>
      <c r="O4204" s="2">
        <v>9396</v>
      </c>
      <c r="P4204" s="2">
        <v>1.61</v>
      </c>
      <c r="Q4204" s="2">
        <v>9244.7199999999993</v>
      </c>
      <c r="R4204" s="2">
        <v>3</v>
      </c>
      <c r="S4204" s="2">
        <f t="shared" si="195"/>
        <v>6</v>
      </c>
      <c r="T4204" s="2">
        <f t="shared" si="196"/>
        <v>3</v>
      </c>
      <c r="U4204" s="6">
        <f t="shared" si="197"/>
        <v>24.962409181846898</v>
      </c>
    </row>
    <row r="4205" spans="1:21" x14ac:dyDescent="0.3">
      <c r="A4205" s="2" t="s">
        <v>4220</v>
      </c>
      <c r="B4205" s="2" t="s">
        <v>9121</v>
      </c>
      <c r="C4205" s="3">
        <v>45156</v>
      </c>
      <c r="D4205" s="4">
        <v>5</v>
      </c>
      <c r="E4205" s="3">
        <v>45160</v>
      </c>
      <c r="F4205" s="3">
        <v>45164</v>
      </c>
      <c r="G4205" s="3">
        <v>31833</v>
      </c>
      <c r="H4205" s="2" t="s">
        <v>9881</v>
      </c>
      <c r="I4205" s="2" t="s">
        <v>9894</v>
      </c>
      <c r="J4205" s="2" t="s">
        <v>9906</v>
      </c>
      <c r="K4205" s="2" t="s">
        <v>9911</v>
      </c>
      <c r="L4205" s="2" t="s">
        <v>9922</v>
      </c>
      <c r="M4205" s="2">
        <v>9</v>
      </c>
      <c r="N4205" s="2">
        <v>36029.269999999997</v>
      </c>
      <c r="O4205" s="2">
        <v>324263.43</v>
      </c>
      <c r="P4205" s="2">
        <v>0.35</v>
      </c>
      <c r="Q4205" s="2">
        <v>323128.51</v>
      </c>
      <c r="R4205" s="2">
        <v>5</v>
      </c>
      <c r="S4205" s="2">
        <f t="shared" si="195"/>
        <v>8</v>
      </c>
      <c r="T4205" s="2">
        <f t="shared" si="196"/>
        <v>-3</v>
      </c>
      <c r="U4205" s="6">
        <f t="shared" si="197"/>
        <v>36.47706082581027</v>
      </c>
    </row>
    <row r="4206" spans="1:21" x14ac:dyDescent="0.3">
      <c r="A4206" s="2" t="s">
        <v>4221</v>
      </c>
      <c r="B4206" s="2" t="s">
        <v>9122</v>
      </c>
      <c r="C4206" s="3">
        <v>45878</v>
      </c>
      <c r="D4206" s="4">
        <v>6</v>
      </c>
      <c r="E4206" s="3">
        <v>45879</v>
      </c>
      <c r="F4206" s="3">
        <v>45882</v>
      </c>
      <c r="G4206" s="3">
        <v>29690</v>
      </c>
      <c r="H4206" s="2" t="s">
        <v>9881</v>
      </c>
      <c r="I4206" s="2" t="s">
        <v>9885</v>
      </c>
      <c r="J4206" s="2" t="s">
        <v>9904</v>
      </c>
      <c r="K4206" s="2" t="s">
        <v>9912</v>
      </c>
      <c r="L4206" s="2" t="s">
        <v>9928</v>
      </c>
      <c r="M4206" s="2">
        <v>4</v>
      </c>
      <c r="N4206" s="2">
        <v>25596.77</v>
      </c>
      <c r="O4206" s="2">
        <v>102387.08</v>
      </c>
      <c r="P4206" s="2">
        <v>27.93</v>
      </c>
      <c r="Q4206" s="2">
        <v>73790.37</v>
      </c>
      <c r="R4206" s="2">
        <v>4</v>
      </c>
      <c r="S4206" s="2">
        <f t="shared" si="195"/>
        <v>4</v>
      </c>
      <c r="T4206" s="2">
        <f t="shared" si="196"/>
        <v>2</v>
      </c>
      <c r="U4206" s="6">
        <f t="shared" si="197"/>
        <v>44.321002677050373</v>
      </c>
    </row>
    <row r="4207" spans="1:21" x14ac:dyDescent="0.3">
      <c r="A4207" s="2" t="s">
        <v>4222</v>
      </c>
      <c r="B4207" s="2" t="s">
        <v>9123</v>
      </c>
      <c r="C4207" s="3">
        <v>45494</v>
      </c>
      <c r="D4207" s="4">
        <v>9</v>
      </c>
      <c r="E4207" s="3">
        <v>45496</v>
      </c>
      <c r="F4207" s="3">
        <v>45500</v>
      </c>
      <c r="G4207" s="3">
        <v>35855</v>
      </c>
      <c r="H4207" s="2" t="s">
        <v>9879</v>
      </c>
      <c r="I4207" s="2" t="s">
        <v>9900</v>
      </c>
      <c r="J4207" s="2" t="s">
        <v>9906</v>
      </c>
      <c r="K4207" s="2" t="s">
        <v>9911</v>
      </c>
      <c r="L4207" s="2" t="s">
        <v>9936</v>
      </c>
      <c r="M4207" s="2">
        <v>9</v>
      </c>
      <c r="N4207" s="2">
        <v>45736.76</v>
      </c>
      <c r="O4207" s="2">
        <v>411630.84</v>
      </c>
      <c r="P4207" s="2">
        <v>7.84</v>
      </c>
      <c r="Q4207" s="2">
        <v>379358.98</v>
      </c>
      <c r="R4207" s="2">
        <v>3</v>
      </c>
      <c r="S4207" s="2">
        <f t="shared" si="195"/>
        <v>6</v>
      </c>
      <c r="T4207" s="2">
        <f t="shared" si="196"/>
        <v>3</v>
      </c>
      <c r="U4207" s="6">
        <f t="shared" si="197"/>
        <v>26.38947475157169</v>
      </c>
    </row>
    <row r="4208" spans="1:21" x14ac:dyDescent="0.3">
      <c r="A4208" s="2" t="s">
        <v>4223</v>
      </c>
      <c r="B4208" s="2" t="s">
        <v>9124</v>
      </c>
      <c r="C4208" s="3">
        <v>45525</v>
      </c>
      <c r="D4208" s="4">
        <v>7</v>
      </c>
      <c r="E4208" s="3">
        <v>45527</v>
      </c>
      <c r="F4208" s="3">
        <v>45529</v>
      </c>
      <c r="G4208" s="3">
        <v>35863</v>
      </c>
      <c r="H4208" s="2" t="s">
        <v>9881</v>
      </c>
      <c r="I4208" s="2" t="s">
        <v>9894</v>
      </c>
      <c r="J4208" s="2" t="s">
        <v>9903</v>
      </c>
      <c r="K4208" s="2" t="s">
        <v>9907</v>
      </c>
      <c r="L4208" s="2" t="s">
        <v>9914</v>
      </c>
      <c r="M4208" s="2">
        <v>8</v>
      </c>
      <c r="N4208" s="2">
        <v>48623.26</v>
      </c>
      <c r="O4208" s="2">
        <v>388986.08</v>
      </c>
      <c r="P4208" s="2">
        <v>23.44</v>
      </c>
      <c r="Q4208" s="2">
        <v>297807.74</v>
      </c>
      <c r="R4208" s="2">
        <v>3</v>
      </c>
      <c r="S4208" s="2">
        <f t="shared" si="195"/>
        <v>4</v>
      </c>
      <c r="T4208" s="2">
        <f t="shared" si="196"/>
        <v>3</v>
      </c>
      <c r="U4208" s="6">
        <f t="shared" si="197"/>
        <v>26.452443723382682</v>
      </c>
    </row>
    <row r="4209" spans="1:21" x14ac:dyDescent="0.3">
      <c r="A4209" s="2" t="s">
        <v>4224</v>
      </c>
      <c r="B4209" s="2" t="s">
        <v>9125</v>
      </c>
      <c r="C4209" s="3">
        <v>45854</v>
      </c>
      <c r="D4209" s="4">
        <v>4</v>
      </c>
      <c r="E4209" s="3">
        <v>45857</v>
      </c>
      <c r="F4209" s="3">
        <v>45860</v>
      </c>
      <c r="G4209" s="3">
        <v>28497</v>
      </c>
      <c r="H4209" s="2" t="s">
        <v>9882</v>
      </c>
      <c r="I4209" s="2" t="s">
        <v>9898</v>
      </c>
      <c r="J4209" s="2" t="s">
        <v>9904</v>
      </c>
      <c r="K4209" s="2" t="s">
        <v>9912</v>
      </c>
      <c r="L4209" s="2" t="s">
        <v>9933</v>
      </c>
      <c r="M4209" s="2">
        <v>7</v>
      </c>
      <c r="N4209" s="2">
        <v>22410.32</v>
      </c>
      <c r="O4209" s="2">
        <v>156872.24</v>
      </c>
      <c r="P4209" s="2">
        <v>2.84</v>
      </c>
      <c r="Q4209" s="2">
        <v>152417.07</v>
      </c>
      <c r="R4209" s="2">
        <v>1</v>
      </c>
      <c r="S4209" s="2">
        <f t="shared" si="195"/>
        <v>6</v>
      </c>
      <c r="T4209" s="2">
        <f t="shared" si="196"/>
        <v>-2</v>
      </c>
      <c r="U4209" s="6">
        <f t="shared" si="197"/>
        <v>47.520876112251884</v>
      </c>
    </row>
    <row r="4210" spans="1:21" x14ac:dyDescent="0.3">
      <c r="A4210" s="2" t="s">
        <v>4225</v>
      </c>
      <c r="B4210" s="2" t="s">
        <v>9126</v>
      </c>
      <c r="C4210" s="3">
        <v>45266</v>
      </c>
      <c r="D4210" s="4">
        <v>6</v>
      </c>
      <c r="E4210" s="3">
        <v>45267</v>
      </c>
      <c r="F4210" s="3">
        <v>45269</v>
      </c>
      <c r="G4210" s="3">
        <v>35228</v>
      </c>
      <c r="H4210" s="2" t="s">
        <v>9882</v>
      </c>
      <c r="I4210" s="2" t="s">
        <v>9888</v>
      </c>
      <c r="J4210" s="2" t="s">
        <v>9905</v>
      </c>
      <c r="K4210" s="2" t="s">
        <v>9910</v>
      </c>
      <c r="L4210" s="2" t="s">
        <v>9935</v>
      </c>
      <c r="M4210" s="2">
        <v>8</v>
      </c>
      <c r="N4210" s="2">
        <v>3810.58</v>
      </c>
      <c r="O4210" s="2">
        <v>30484.639999999999</v>
      </c>
      <c r="P4210" s="2">
        <v>28.87</v>
      </c>
      <c r="Q4210" s="2">
        <v>21683.72</v>
      </c>
      <c r="R4210" s="2">
        <v>5</v>
      </c>
      <c r="S4210" s="2">
        <f t="shared" si="195"/>
        <v>3</v>
      </c>
      <c r="T4210" s="2">
        <f t="shared" si="196"/>
        <v>3</v>
      </c>
      <c r="U4210" s="6">
        <f t="shared" si="197"/>
        <v>27.482546201232033</v>
      </c>
    </row>
    <row r="4211" spans="1:21" x14ac:dyDescent="0.3">
      <c r="A4211" s="2" t="s">
        <v>4226</v>
      </c>
      <c r="B4211" s="2" t="s">
        <v>9127</v>
      </c>
      <c r="C4211" s="3">
        <v>45181</v>
      </c>
      <c r="D4211" s="4">
        <v>5</v>
      </c>
      <c r="E4211" s="3">
        <v>45183</v>
      </c>
      <c r="F4211" s="3">
        <v>45187</v>
      </c>
      <c r="G4211" s="3">
        <v>38850</v>
      </c>
      <c r="H4211" s="2" t="s">
        <v>9881</v>
      </c>
      <c r="I4211" s="2" t="s">
        <v>9885</v>
      </c>
      <c r="J4211" s="2" t="s">
        <v>9904</v>
      </c>
      <c r="K4211" s="2" t="s">
        <v>9909</v>
      </c>
      <c r="L4211" s="2" t="s">
        <v>9923</v>
      </c>
      <c r="M4211" s="2">
        <v>10</v>
      </c>
      <c r="N4211" s="2">
        <v>8598.2000000000007</v>
      </c>
      <c r="O4211" s="2">
        <v>85982</v>
      </c>
      <c r="P4211" s="2">
        <v>14.13</v>
      </c>
      <c r="Q4211" s="2">
        <v>73832.740000000005</v>
      </c>
      <c r="R4211" s="2">
        <v>5</v>
      </c>
      <c r="S4211" s="2">
        <f t="shared" si="195"/>
        <v>6</v>
      </c>
      <c r="T4211" s="2">
        <f t="shared" si="196"/>
        <v>-1</v>
      </c>
      <c r="U4211" s="6">
        <f t="shared" si="197"/>
        <v>17.334651658046852</v>
      </c>
    </row>
    <row r="4212" spans="1:21" x14ac:dyDescent="0.3">
      <c r="A4212" s="2" t="s">
        <v>4227</v>
      </c>
      <c r="B4212" s="2" t="s">
        <v>9128</v>
      </c>
      <c r="C4212" s="3">
        <v>45719</v>
      </c>
      <c r="D4212" s="4">
        <v>4</v>
      </c>
      <c r="E4212" s="3">
        <v>45721</v>
      </c>
      <c r="F4212" s="3">
        <v>45725</v>
      </c>
      <c r="G4212" s="3">
        <v>30993</v>
      </c>
      <c r="H4212" s="2" t="s">
        <v>9879</v>
      </c>
      <c r="I4212" s="2" t="s">
        <v>9900</v>
      </c>
      <c r="J4212" s="2" t="s">
        <v>9904</v>
      </c>
      <c r="K4212" s="2" t="s">
        <v>9909</v>
      </c>
      <c r="L4212" s="2" t="s">
        <v>9916</v>
      </c>
      <c r="M4212" s="2">
        <v>6</v>
      </c>
      <c r="N4212" s="2">
        <v>33436.550000000003</v>
      </c>
      <c r="O4212" s="2">
        <v>200619.3</v>
      </c>
      <c r="P4212" s="2">
        <v>11.16</v>
      </c>
      <c r="Q4212" s="2">
        <v>178230.19</v>
      </c>
      <c r="R4212" s="2">
        <v>1</v>
      </c>
      <c r="S4212" s="2">
        <f t="shared" si="195"/>
        <v>6</v>
      </c>
      <c r="T4212" s="2">
        <f t="shared" si="196"/>
        <v>-2</v>
      </c>
      <c r="U4212" s="6">
        <f t="shared" si="197"/>
        <v>40.316276644286553</v>
      </c>
    </row>
    <row r="4213" spans="1:21" x14ac:dyDescent="0.3">
      <c r="A4213" s="2" t="s">
        <v>4228</v>
      </c>
      <c r="B4213" s="2" t="s">
        <v>9129</v>
      </c>
      <c r="C4213" s="3">
        <v>45659</v>
      </c>
      <c r="D4213" s="4">
        <v>5</v>
      </c>
      <c r="E4213" s="3">
        <v>45664</v>
      </c>
      <c r="F4213" s="3">
        <v>45669</v>
      </c>
      <c r="G4213" s="3">
        <v>33359</v>
      </c>
      <c r="H4213" s="2" t="s">
        <v>9879</v>
      </c>
      <c r="I4213" s="2" t="s">
        <v>9893</v>
      </c>
      <c r="J4213" s="2" t="s">
        <v>9904</v>
      </c>
      <c r="K4213" s="2" t="s">
        <v>9912</v>
      </c>
      <c r="L4213" s="2" t="s">
        <v>9930</v>
      </c>
      <c r="M4213" s="2">
        <v>10</v>
      </c>
      <c r="N4213" s="2">
        <v>33678.03</v>
      </c>
      <c r="O4213" s="2">
        <v>336780.3</v>
      </c>
      <c r="P4213" s="2">
        <v>29.26</v>
      </c>
      <c r="Q4213" s="2">
        <v>238238.38</v>
      </c>
      <c r="R4213" s="2">
        <v>4</v>
      </c>
      <c r="S4213" s="2">
        <f t="shared" si="195"/>
        <v>10</v>
      </c>
      <c r="T4213" s="2">
        <f t="shared" si="196"/>
        <v>-5</v>
      </c>
      <c r="U4213" s="6">
        <f t="shared" si="197"/>
        <v>33.674906132665832</v>
      </c>
    </row>
    <row r="4214" spans="1:21" x14ac:dyDescent="0.3">
      <c r="A4214" s="2" t="s">
        <v>4229</v>
      </c>
      <c r="B4214" s="2" t="s">
        <v>8135</v>
      </c>
      <c r="C4214" s="3">
        <v>45309</v>
      </c>
      <c r="D4214" s="4">
        <v>4</v>
      </c>
      <c r="E4214" s="3">
        <v>45310</v>
      </c>
      <c r="F4214" s="3">
        <v>45315</v>
      </c>
      <c r="G4214" s="3">
        <v>31645</v>
      </c>
      <c r="H4214" s="2" t="s">
        <v>9879</v>
      </c>
      <c r="I4214" s="2" t="s">
        <v>9893</v>
      </c>
      <c r="J4214" s="2" t="s">
        <v>9906</v>
      </c>
      <c r="K4214" s="2" t="s">
        <v>9911</v>
      </c>
      <c r="L4214" s="2" t="s">
        <v>9926</v>
      </c>
      <c r="M4214" s="2">
        <v>2</v>
      </c>
      <c r="N4214" s="2">
        <v>39885.29</v>
      </c>
      <c r="O4214" s="2">
        <v>79770.58</v>
      </c>
      <c r="P4214" s="2">
        <v>29.32</v>
      </c>
      <c r="Q4214" s="2">
        <v>56381.85</v>
      </c>
      <c r="R4214" s="2">
        <v>5</v>
      </c>
      <c r="S4214" s="2">
        <f t="shared" si="195"/>
        <v>6</v>
      </c>
      <c r="T4214" s="2">
        <f t="shared" si="196"/>
        <v>-2</v>
      </c>
      <c r="U4214" s="6">
        <f t="shared" si="197"/>
        <v>37.409336609336606</v>
      </c>
    </row>
    <row r="4215" spans="1:21" x14ac:dyDescent="0.3">
      <c r="A4215" s="2" t="s">
        <v>4230</v>
      </c>
      <c r="B4215" s="2" t="s">
        <v>9130</v>
      </c>
      <c r="C4215" s="3">
        <v>45622</v>
      </c>
      <c r="D4215" s="4">
        <v>7</v>
      </c>
      <c r="E4215" s="3">
        <v>45627</v>
      </c>
      <c r="F4215" s="3">
        <v>45628</v>
      </c>
      <c r="G4215" s="3">
        <v>34111</v>
      </c>
      <c r="H4215" s="2" t="s">
        <v>9882</v>
      </c>
      <c r="I4215" s="2" t="s">
        <v>9898</v>
      </c>
      <c r="J4215" s="2" t="s">
        <v>9906</v>
      </c>
      <c r="K4215" s="2" t="s">
        <v>9911</v>
      </c>
      <c r="L4215" s="2" t="s">
        <v>9919</v>
      </c>
      <c r="M4215" s="2">
        <v>3</v>
      </c>
      <c r="N4215" s="2">
        <v>15931.2</v>
      </c>
      <c r="O4215" s="2">
        <v>47793.600000000013</v>
      </c>
      <c r="P4215" s="2">
        <v>14.51</v>
      </c>
      <c r="Q4215" s="2">
        <v>40858.75</v>
      </c>
      <c r="R4215" s="2">
        <v>1</v>
      </c>
      <c r="S4215" s="2">
        <f t="shared" si="195"/>
        <v>6</v>
      </c>
      <c r="T4215" s="2">
        <f t="shared" si="196"/>
        <v>1</v>
      </c>
      <c r="U4215" s="6">
        <f t="shared" si="197"/>
        <v>31.515400410677618</v>
      </c>
    </row>
    <row r="4216" spans="1:21" x14ac:dyDescent="0.3">
      <c r="A4216" s="2" t="s">
        <v>4231</v>
      </c>
      <c r="B4216" s="2" t="s">
        <v>9131</v>
      </c>
      <c r="C4216" s="3">
        <v>45766</v>
      </c>
      <c r="D4216" s="4">
        <v>6</v>
      </c>
      <c r="E4216" s="3">
        <v>45767</v>
      </c>
      <c r="F4216" s="3">
        <v>45768</v>
      </c>
      <c r="G4216" s="3">
        <v>33591</v>
      </c>
      <c r="H4216" s="2" t="s">
        <v>9879</v>
      </c>
      <c r="I4216" s="2" t="s">
        <v>9893</v>
      </c>
      <c r="J4216" s="2" t="s">
        <v>9904</v>
      </c>
      <c r="K4216" s="2" t="s">
        <v>9912</v>
      </c>
      <c r="L4216" s="2" t="s">
        <v>9930</v>
      </c>
      <c r="M4216" s="2">
        <v>1</v>
      </c>
      <c r="N4216" s="2">
        <v>39537.839999999997</v>
      </c>
      <c r="O4216" s="2">
        <v>39537.839999999997</v>
      </c>
      <c r="P4216" s="2">
        <v>18.22</v>
      </c>
      <c r="Q4216" s="2">
        <v>32334.05</v>
      </c>
      <c r="R4216" s="2">
        <v>5</v>
      </c>
      <c r="S4216" s="2">
        <f t="shared" si="195"/>
        <v>2</v>
      </c>
      <c r="T4216" s="2">
        <f t="shared" si="196"/>
        <v>4</v>
      </c>
      <c r="U4216" s="6">
        <f t="shared" si="197"/>
        <v>33.332681476846055</v>
      </c>
    </row>
    <row r="4217" spans="1:21" x14ac:dyDescent="0.3">
      <c r="A4217" s="2" t="s">
        <v>4232</v>
      </c>
      <c r="B4217" s="2" t="s">
        <v>9132</v>
      </c>
      <c r="C4217" s="3">
        <v>45857</v>
      </c>
      <c r="D4217" s="4">
        <v>5</v>
      </c>
      <c r="E4217" s="3">
        <v>45860</v>
      </c>
      <c r="F4217" s="3">
        <v>45865</v>
      </c>
      <c r="G4217" s="3">
        <v>27628</v>
      </c>
      <c r="H4217" s="2" t="s">
        <v>9882</v>
      </c>
      <c r="I4217" s="2" t="s">
        <v>9898</v>
      </c>
      <c r="J4217" s="2" t="s">
        <v>9904</v>
      </c>
      <c r="K4217" s="2" t="s">
        <v>9912</v>
      </c>
      <c r="L4217" s="2" t="s">
        <v>9930</v>
      </c>
      <c r="M4217" s="2">
        <v>6</v>
      </c>
      <c r="N4217" s="2">
        <v>46731.73</v>
      </c>
      <c r="O4217" s="2">
        <v>280390.38</v>
      </c>
      <c r="P4217" s="2">
        <v>16.46</v>
      </c>
      <c r="Q4217" s="2">
        <v>234238.12</v>
      </c>
      <c r="R4217" s="2">
        <v>1</v>
      </c>
      <c r="S4217" s="2">
        <f t="shared" si="195"/>
        <v>8</v>
      </c>
      <c r="T4217" s="2">
        <f t="shared" si="196"/>
        <v>-3</v>
      </c>
      <c r="U4217" s="6">
        <f t="shared" si="197"/>
        <v>49.907612196693151</v>
      </c>
    </row>
    <row r="4218" spans="1:21" x14ac:dyDescent="0.3">
      <c r="A4218" s="2" t="s">
        <v>4233</v>
      </c>
      <c r="B4218" s="2" t="s">
        <v>9133</v>
      </c>
      <c r="C4218" s="3">
        <v>45583</v>
      </c>
      <c r="D4218" s="4">
        <v>8</v>
      </c>
      <c r="E4218" s="3">
        <v>45585</v>
      </c>
      <c r="F4218" s="3">
        <v>45586</v>
      </c>
      <c r="G4218" s="3">
        <v>30431</v>
      </c>
      <c r="H4218" s="2" t="s">
        <v>9879</v>
      </c>
      <c r="I4218" s="2" t="s">
        <v>9896</v>
      </c>
      <c r="J4218" s="2" t="s">
        <v>9904</v>
      </c>
      <c r="K4218" s="2" t="s">
        <v>9909</v>
      </c>
      <c r="L4218" s="2" t="s">
        <v>9929</v>
      </c>
      <c r="M4218" s="2">
        <v>2</v>
      </c>
      <c r="N4218" s="2">
        <v>1622.2</v>
      </c>
      <c r="O4218" s="2">
        <v>3244.4</v>
      </c>
      <c r="P4218" s="2">
        <v>4.3899999999999997</v>
      </c>
      <c r="Q4218" s="2">
        <v>3101.97</v>
      </c>
      <c r="R4218" s="2">
        <v>2</v>
      </c>
      <c r="S4218" s="2">
        <f t="shared" si="195"/>
        <v>3</v>
      </c>
      <c r="T4218" s="2">
        <f t="shared" si="196"/>
        <v>5</v>
      </c>
      <c r="U4218" s="6">
        <f t="shared" si="197"/>
        <v>41.48256306629294</v>
      </c>
    </row>
    <row r="4219" spans="1:21" x14ac:dyDescent="0.3">
      <c r="A4219" s="2" t="s">
        <v>4234</v>
      </c>
      <c r="B4219" s="2" t="s">
        <v>9134</v>
      </c>
      <c r="C4219" s="3">
        <v>45493</v>
      </c>
      <c r="D4219" s="4">
        <v>3</v>
      </c>
      <c r="E4219" s="3">
        <v>45497</v>
      </c>
      <c r="F4219" s="3">
        <v>45499</v>
      </c>
      <c r="G4219" s="3">
        <v>35515</v>
      </c>
      <c r="H4219" s="2" t="s">
        <v>9882</v>
      </c>
      <c r="I4219" s="2" t="s">
        <v>9898</v>
      </c>
      <c r="J4219" s="2" t="s">
        <v>9904</v>
      </c>
      <c r="K4219" s="2" t="s">
        <v>9909</v>
      </c>
      <c r="L4219" s="2" t="s">
        <v>9929</v>
      </c>
      <c r="M4219" s="2">
        <v>1</v>
      </c>
      <c r="N4219" s="2">
        <v>3717.19</v>
      </c>
      <c r="O4219" s="2">
        <v>3717.19</v>
      </c>
      <c r="P4219" s="2">
        <v>9.6</v>
      </c>
      <c r="Q4219" s="2">
        <v>3360.34</v>
      </c>
      <c r="R4219" s="2">
        <v>4</v>
      </c>
      <c r="S4219" s="2">
        <f t="shared" si="195"/>
        <v>6</v>
      </c>
      <c r="T4219" s="2">
        <f t="shared" si="196"/>
        <v>-3</v>
      </c>
      <c r="U4219" s="6">
        <f t="shared" si="197"/>
        <v>27.318275154004105</v>
      </c>
    </row>
    <row r="4220" spans="1:21" x14ac:dyDescent="0.3">
      <c r="A4220" s="2" t="s">
        <v>4235</v>
      </c>
      <c r="B4220" s="2" t="s">
        <v>9135</v>
      </c>
      <c r="C4220" s="3">
        <v>45230</v>
      </c>
      <c r="D4220" s="4">
        <v>10</v>
      </c>
      <c r="E4220" s="3">
        <v>45231</v>
      </c>
      <c r="F4220" s="3">
        <v>45233</v>
      </c>
      <c r="G4220" s="3">
        <v>30679</v>
      </c>
      <c r="H4220" s="2" t="s">
        <v>9882</v>
      </c>
      <c r="I4220" s="2" t="s">
        <v>9902</v>
      </c>
      <c r="J4220" s="2" t="s">
        <v>9905</v>
      </c>
      <c r="K4220" s="2" t="s">
        <v>9910</v>
      </c>
      <c r="L4220" s="2" t="s">
        <v>9924</v>
      </c>
      <c r="M4220" s="2">
        <v>7</v>
      </c>
      <c r="N4220" s="2">
        <v>15414.94</v>
      </c>
      <c r="O4220" s="2">
        <v>107904.58</v>
      </c>
      <c r="P4220" s="2">
        <v>4.43</v>
      </c>
      <c r="Q4220" s="2">
        <v>103124.41</v>
      </c>
      <c r="R4220" s="2">
        <v>1</v>
      </c>
      <c r="S4220" s="2">
        <f t="shared" si="195"/>
        <v>3</v>
      </c>
      <c r="T4220" s="2">
        <f t="shared" si="196"/>
        <v>7</v>
      </c>
      <c r="U4220" s="6">
        <f t="shared" si="197"/>
        <v>39.83913188647746</v>
      </c>
    </row>
    <row r="4221" spans="1:21" x14ac:dyDescent="0.3">
      <c r="A4221" s="2" t="s">
        <v>4236</v>
      </c>
      <c r="B4221" s="2" t="s">
        <v>9136</v>
      </c>
      <c r="C4221" s="3">
        <v>45174</v>
      </c>
      <c r="D4221" s="4">
        <v>9</v>
      </c>
      <c r="E4221" s="3">
        <v>45177</v>
      </c>
      <c r="F4221" s="3">
        <v>45181</v>
      </c>
      <c r="G4221" s="3">
        <v>26711</v>
      </c>
      <c r="H4221" s="2" t="s">
        <v>9882</v>
      </c>
      <c r="I4221" s="2" t="s">
        <v>9898</v>
      </c>
      <c r="J4221" s="2" t="s">
        <v>9906</v>
      </c>
      <c r="K4221" s="2" t="s">
        <v>9911</v>
      </c>
      <c r="L4221" s="2" t="s">
        <v>9926</v>
      </c>
      <c r="M4221" s="2">
        <v>3</v>
      </c>
      <c r="N4221" s="2">
        <v>43420.95</v>
      </c>
      <c r="O4221" s="2">
        <v>130262.85</v>
      </c>
      <c r="P4221" s="2">
        <v>11.52</v>
      </c>
      <c r="Q4221" s="2">
        <v>115256.57</v>
      </c>
      <c r="R4221" s="2">
        <v>1</v>
      </c>
      <c r="S4221" s="2">
        <f t="shared" si="195"/>
        <v>7</v>
      </c>
      <c r="T4221" s="2">
        <f t="shared" si="196"/>
        <v>2</v>
      </c>
      <c r="U4221" s="6">
        <f t="shared" si="197"/>
        <v>50.550974392011597</v>
      </c>
    </row>
    <row r="4222" spans="1:21" x14ac:dyDescent="0.3">
      <c r="A4222" s="2" t="s">
        <v>4237</v>
      </c>
      <c r="B4222" s="2" t="s">
        <v>9137</v>
      </c>
      <c r="C4222" s="3">
        <v>45404</v>
      </c>
      <c r="D4222" s="4">
        <v>9</v>
      </c>
      <c r="E4222" s="3">
        <v>45405</v>
      </c>
      <c r="F4222" s="3">
        <v>45410</v>
      </c>
      <c r="G4222" s="3">
        <v>22580</v>
      </c>
      <c r="H4222" s="2" t="s">
        <v>9882</v>
      </c>
      <c r="I4222" s="2" t="s">
        <v>9888</v>
      </c>
      <c r="J4222" s="2" t="s">
        <v>9904</v>
      </c>
      <c r="K4222" s="2" t="s">
        <v>9909</v>
      </c>
      <c r="L4222" s="2" t="s">
        <v>9916</v>
      </c>
      <c r="M4222" s="2">
        <v>9</v>
      </c>
      <c r="N4222" s="2">
        <v>20566.650000000001</v>
      </c>
      <c r="O4222" s="2">
        <v>185099.85</v>
      </c>
      <c r="P4222" s="2">
        <v>17.48</v>
      </c>
      <c r="Q4222" s="2">
        <v>152744.4</v>
      </c>
      <c r="R4222" s="2">
        <v>1</v>
      </c>
      <c r="S4222" s="2">
        <f t="shared" si="195"/>
        <v>6</v>
      </c>
      <c r="T4222" s="2">
        <f t="shared" si="196"/>
        <v>3</v>
      </c>
      <c r="U4222" s="6">
        <f t="shared" si="197"/>
        <v>62.488706365503077</v>
      </c>
    </row>
    <row r="4223" spans="1:21" x14ac:dyDescent="0.3">
      <c r="A4223" s="2" t="s">
        <v>4238</v>
      </c>
      <c r="B4223" s="2" t="s">
        <v>9138</v>
      </c>
      <c r="C4223" s="3">
        <v>45726</v>
      </c>
      <c r="D4223" s="4">
        <v>5</v>
      </c>
      <c r="E4223" s="3">
        <v>45730</v>
      </c>
      <c r="F4223" s="3">
        <v>45733</v>
      </c>
      <c r="G4223" s="3">
        <v>24399</v>
      </c>
      <c r="H4223" s="2" t="s">
        <v>9879</v>
      </c>
      <c r="I4223" s="2" t="s">
        <v>9896</v>
      </c>
      <c r="J4223" s="2" t="s">
        <v>9903</v>
      </c>
      <c r="K4223" s="2" t="s">
        <v>9907</v>
      </c>
      <c r="L4223" s="2" t="s">
        <v>9932</v>
      </c>
      <c r="M4223" s="2">
        <v>8</v>
      </c>
      <c r="N4223" s="2">
        <v>30698.83</v>
      </c>
      <c r="O4223" s="2">
        <v>245590.64</v>
      </c>
      <c r="P4223" s="2">
        <v>3.31</v>
      </c>
      <c r="Q4223" s="2">
        <v>237461.59</v>
      </c>
      <c r="R4223" s="2">
        <v>3</v>
      </c>
      <c r="S4223" s="2">
        <f t="shared" si="195"/>
        <v>7</v>
      </c>
      <c r="T4223" s="2">
        <f t="shared" si="196"/>
        <v>-2</v>
      </c>
      <c r="U4223" s="6">
        <f t="shared" si="197"/>
        <v>58.390143737166326</v>
      </c>
    </row>
    <row r="4224" spans="1:21" x14ac:dyDescent="0.3">
      <c r="A4224" s="2" t="s">
        <v>4239</v>
      </c>
      <c r="B4224" s="2" t="s">
        <v>9139</v>
      </c>
      <c r="C4224" s="3">
        <v>45603</v>
      </c>
      <c r="D4224" s="4">
        <v>6</v>
      </c>
      <c r="E4224" s="3">
        <v>45608</v>
      </c>
      <c r="F4224" s="3">
        <v>45609</v>
      </c>
      <c r="G4224" s="3">
        <v>24227</v>
      </c>
      <c r="H4224" s="2" t="s">
        <v>9882</v>
      </c>
      <c r="I4224" s="2" t="s">
        <v>9898</v>
      </c>
      <c r="J4224" s="2" t="s">
        <v>9904</v>
      </c>
      <c r="K4224" s="2" t="s">
        <v>9912</v>
      </c>
      <c r="L4224" s="2" t="s">
        <v>9933</v>
      </c>
      <c r="M4224" s="2">
        <v>7</v>
      </c>
      <c r="N4224" s="2">
        <v>33906.51</v>
      </c>
      <c r="O4224" s="2">
        <v>237345.57</v>
      </c>
      <c r="P4224" s="2">
        <v>13.53</v>
      </c>
      <c r="Q4224" s="2">
        <v>205232.71</v>
      </c>
      <c r="R4224" s="2">
        <v>4</v>
      </c>
      <c r="S4224" s="2">
        <f t="shared" si="195"/>
        <v>6</v>
      </c>
      <c r="T4224" s="2">
        <f t="shared" si="196"/>
        <v>0</v>
      </c>
      <c r="U4224" s="6">
        <f t="shared" si="197"/>
        <v>58.523619489559167</v>
      </c>
    </row>
    <row r="4225" spans="1:21" x14ac:dyDescent="0.3">
      <c r="A4225" s="2" t="s">
        <v>4240</v>
      </c>
      <c r="B4225" s="2" t="s">
        <v>9140</v>
      </c>
      <c r="C4225" s="3">
        <v>45789</v>
      </c>
      <c r="D4225" s="4">
        <v>6</v>
      </c>
      <c r="E4225" s="3">
        <v>45792</v>
      </c>
      <c r="F4225" s="3">
        <v>45797</v>
      </c>
      <c r="G4225" s="3">
        <v>28523</v>
      </c>
      <c r="H4225" s="2" t="s">
        <v>9879</v>
      </c>
      <c r="I4225" s="2" t="s">
        <v>9896</v>
      </c>
      <c r="J4225" s="2" t="s">
        <v>9903</v>
      </c>
      <c r="K4225" s="2" t="s">
        <v>9907</v>
      </c>
      <c r="L4225" s="2" t="s">
        <v>9931</v>
      </c>
      <c r="M4225" s="2">
        <v>6</v>
      </c>
      <c r="N4225" s="2">
        <v>27752.39</v>
      </c>
      <c r="O4225" s="2">
        <v>166514.34</v>
      </c>
      <c r="P4225" s="2">
        <v>6.19</v>
      </c>
      <c r="Q4225" s="2">
        <v>156207.1</v>
      </c>
      <c r="R4225" s="2">
        <v>4</v>
      </c>
      <c r="S4225" s="2">
        <f t="shared" si="195"/>
        <v>8</v>
      </c>
      <c r="T4225" s="2">
        <f t="shared" si="196"/>
        <v>-2</v>
      </c>
      <c r="U4225" s="6">
        <f t="shared" si="197"/>
        <v>47.271731690622858</v>
      </c>
    </row>
    <row r="4226" spans="1:21" x14ac:dyDescent="0.3">
      <c r="A4226" s="2" t="s">
        <v>4241</v>
      </c>
      <c r="B4226" s="2" t="s">
        <v>9141</v>
      </c>
      <c r="C4226" s="3">
        <v>45469</v>
      </c>
      <c r="D4226" s="4">
        <v>9</v>
      </c>
      <c r="E4226" s="3">
        <v>45473</v>
      </c>
      <c r="F4226" s="3">
        <v>45474</v>
      </c>
      <c r="G4226" s="3">
        <v>32174</v>
      </c>
      <c r="H4226" s="2" t="s">
        <v>9881</v>
      </c>
      <c r="I4226" s="2" t="s">
        <v>9890</v>
      </c>
      <c r="J4226" s="2" t="s">
        <v>9903</v>
      </c>
      <c r="K4226" s="2" t="s">
        <v>9907</v>
      </c>
      <c r="L4226" s="2" t="s">
        <v>9913</v>
      </c>
      <c r="M4226" s="2">
        <v>6</v>
      </c>
      <c r="N4226" s="2">
        <v>43124.62</v>
      </c>
      <c r="O4226" s="2">
        <v>258747.72</v>
      </c>
      <c r="P4226" s="2">
        <v>18.5</v>
      </c>
      <c r="Q4226" s="2">
        <v>210879.39</v>
      </c>
      <c r="R4226" s="2">
        <v>3</v>
      </c>
      <c r="S4226" s="2">
        <f t="shared" si="195"/>
        <v>5</v>
      </c>
      <c r="T4226" s="2">
        <f t="shared" si="196"/>
        <v>4</v>
      </c>
      <c r="U4226" s="6">
        <f t="shared" si="197"/>
        <v>36.397706252312247</v>
      </c>
    </row>
    <row r="4227" spans="1:21" x14ac:dyDescent="0.3">
      <c r="A4227" s="2" t="s">
        <v>4242</v>
      </c>
      <c r="B4227" s="2" t="s">
        <v>9142</v>
      </c>
      <c r="C4227" s="3">
        <v>45569</v>
      </c>
      <c r="D4227" s="4">
        <v>5</v>
      </c>
      <c r="E4227" s="3">
        <v>45573</v>
      </c>
      <c r="F4227" s="3">
        <v>45575</v>
      </c>
      <c r="G4227" s="3">
        <v>34935</v>
      </c>
      <c r="H4227" s="2" t="s">
        <v>9881</v>
      </c>
      <c r="I4227" s="2" t="s">
        <v>9885</v>
      </c>
      <c r="J4227" s="2" t="s">
        <v>9904</v>
      </c>
      <c r="K4227" s="2" t="s">
        <v>9909</v>
      </c>
      <c r="L4227" s="2" t="s">
        <v>9916</v>
      </c>
      <c r="M4227" s="2">
        <v>1</v>
      </c>
      <c r="N4227" s="2">
        <v>15125.36</v>
      </c>
      <c r="O4227" s="2">
        <v>15125.36</v>
      </c>
      <c r="P4227" s="2">
        <v>17.2</v>
      </c>
      <c r="Q4227" s="2">
        <v>12523.8</v>
      </c>
      <c r="R4227" s="2">
        <v>5</v>
      </c>
      <c r="S4227" s="2">
        <f t="shared" ref="S4227:S4290" si="198">_xlfn.DAYS(F4227,C4227)</f>
        <v>6</v>
      </c>
      <c r="T4227" s="2">
        <f t="shared" ref="T4227:T4290" si="199">D4227-S4227</f>
        <v>-1</v>
      </c>
      <c r="U4227" s="6">
        <f t="shared" ref="U4227:U4290" si="200">YEARFRAC(G4227,C4227,1)</f>
        <v>29.112976820587701</v>
      </c>
    </row>
    <row r="4228" spans="1:21" x14ac:dyDescent="0.3">
      <c r="A4228" s="2" t="s">
        <v>4243</v>
      </c>
      <c r="B4228" s="2" t="s">
        <v>9143</v>
      </c>
      <c r="C4228" s="3">
        <v>45649</v>
      </c>
      <c r="D4228" s="4">
        <v>7</v>
      </c>
      <c r="E4228" s="3">
        <v>45651</v>
      </c>
      <c r="F4228" s="3">
        <v>45652</v>
      </c>
      <c r="G4228" s="3">
        <v>27357</v>
      </c>
      <c r="H4228" s="2" t="s">
        <v>9879</v>
      </c>
      <c r="I4228" s="2" t="s">
        <v>9893</v>
      </c>
      <c r="J4228" s="2" t="s">
        <v>9906</v>
      </c>
      <c r="K4228" s="2" t="s">
        <v>9911</v>
      </c>
      <c r="L4228" s="2" t="s">
        <v>9936</v>
      </c>
      <c r="M4228" s="2">
        <v>3</v>
      </c>
      <c r="N4228" s="2">
        <v>935.68</v>
      </c>
      <c r="O4228" s="2">
        <v>2807.04</v>
      </c>
      <c r="P4228" s="2">
        <v>23.7</v>
      </c>
      <c r="Q4228" s="2">
        <v>2141.77</v>
      </c>
      <c r="R4228" s="2">
        <v>1</v>
      </c>
      <c r="S4228" s="2">
        <f t="shared" si="198"/>
        <v>3</v>
      </c>
      <c r="T4228" s="2">
        <f t="shared" si="199"/>
        <v>4</v>
      </c>
      <c r="U4228" s="6">
        <f t="shared" si="200"/>
        <v>50.08009448142581</v>
      </c>
    </row>
    <row r="4229" spans="1:21" x14ac:dyDescent="0.3">
      <c r="A4229" s="2" t="s">
        <v>4244</v>
      </c>
      <c r="B4229" s="2" t="s">
        <v>5940</v>
      </c>
      <c r="C4229" s="3">
        <v>45367</v>
      </c>
      <c r="D4229" s="4">
        <v>8</v>
      </c>
      <c r="E4229" s="3">
        <v>45371</v>
      </c>
      <c r="F4229" s="3">
        <v>45376</v>
      </c>
      <c r="G4229" s="3">
        <v>24038</v>
      </c>
      <c r="H4229" s="2" t="s">
        <v>9882</v>
      </c>
      <c r="I4229" s="2" t="s">
        <v>9898</v>
      </c>
      <c r="J4229" s="2" t="s">
        <v>9904</v>
      </c>
      <c r="K4229" s="2" t="s">
        <v>9909</v>
      </c>
      <c r="L4229" s="2" t="s">
        <v>9927</v>
      </c>
      <c r="M4229" s="2">
        <v>9</v>
      </c>
      <c r="N4229" s="2">
        <v>706.97</v>
      </c>
      <c r="O4229" s="2">
        <v>6362.73</v>
      </c>
      <c r="P4229" s="2">
        <v>0.96</v>
      </c>
      <c r="Q4229" s="2">
        <v>6301.65</v>
      </c>
      <c r="R4229" s="2">
        <v>1</v>
      </c>
      <c r="S4229" s="2">
        <f t="shared" si="198"/>
        <v>9</v>
      </c>
      <c r="T4229" s="2">
        <f t="shared" si="199"/>
        <v>-1</v>
      </c>
      <c r="U4229" s="6">
        <f t="shared" si="200"/>
        <v>58.395619438740589</v>
      </c>
    </row>
    <row r="4230" spans="1:21" x14ac:dyDescent="0.3">
      <c r="A4230" s="2" t="s">
        <v>4245</v>
      </c>
      <c r="B4230" s="2" t="s">
        <v>9144</v>
      </c>
      <c r="C4230" s="3">
        <v>45684</v>
      </c>
      <c r="D4230" s="4">
        <v>6</v>
      </c>
      <c r="E4230" s="3">
        <v>45687</v>
      </c>
      <c r="F4230" s="3">
        <v>45688</v>
      </c>
      <c r="G4230" s="3">
        <v>22584</v>
      </c>
      <c r="H4230" s="2" t="s">
        <v>9882</v>
      </c>
      <c r="I4230" s="2" t="s">
        <v>9895</v>
      </c>
      <c r="J4230" s="2" t="s">
        <v>9906</v>
      </c>
      <c r="K4230" s="2" t="s">
        <v>9911</v>
      </c>
      <c r="L4230" s="2" t="s">
        <v>9922</v>
      </c>
      <c r="M4230" s="2">
        <v>1</v>
      </c>
      <c r="N4230" s="2">
        <v>18490.62</v>
      </c>
      <c r="O4230" s="2">
        <v>18490.62</v>
      </c>
      <c r="P4230" s="2">
        <v>15.99</v>
      </c>
      <c r="Q4230" s="2">
        <v>15533.97</v>
      </c>
      <c r="R4230" s="2">
        <v>5</v>
      </c>
      <c r="S4230" s="2">
        <f t="shared" si="198"/>
        <v>4</v>
      </c>
      <c r="T4230" s="2">
        <f t="shared" si="199"/>
        <v>2</v>
      </c>
      <c r="U4230" s="6">
        <f t="shared" si="200"/>
        <v>63.245019165157323</v>
      </c>
    </row>
    <row r="4231" spans="1:21" x14ac:dyDescent="0.3">
      <c r="A4231" s="2" t="s">
        <v>4246</v>
      </c>
      <c r="B4231" s="2" t="s">
        <v>9145</v>
      </c>
      <c r="C4231" s="3">
        <v>45387</v>
      </c>
      <c r="D4231" s="4">
        <v>3</v>
      </c>
      <c r="E4231" s="3">
        <v>45388</v>
      </c>
      <c r="F4231" s="3">
        <v>45391</v>
      </c>
      <c r="G4231" s="3">
        <v>22590</v>
      </c>
      <c r="H4231" s="2" t="s">
        <v>9880</v>
      </c>
      <c r="I4231" s="2" t="s">
        <v>9892</v>
      </c>
      <c r="J4231" s="2" t="s">
        <v>9903</v>
      </c>
      <c r="K4231" s="2" t="s">
        <v>9907</v>
      </c>
      <c r="L4231" s="2" t="s">
        <v>9913</v>
      </c>
      <c r="M4231" s="2">
        <v>4</v>
      </c>
      <c r="N4231" s="2">
        <v>1062.47</v>
      </c>
      <c r="O4231" s="2">
        <v>4249.88</v>
      </c>
      <c r="P4231" s="2">
        <v>12.41</v>
      </c>
      <c r="Q4231" s="2">
        <v>3722.47</v>
      </c>
      <c r="R4231" s="2">
        <v>2</v>
      </c>
      <c r="S4231" s="2">
        <f t="shared" si="198"/>
        <v>4</v>
      </c>
      <c r="T4231" s="2">
        <f t="shared" si="199"/>
        <v>-1</v>
      </c>
      <c r="U4231" s="6">
        <f t="shared" si="200"/>
        <v>62.414784394250511</v>
      </c>
    </row>
    <row r="4232" spans="1:21" x14ac:dyDescent="0.3">
      <c r="A4232" s="2" t="s">
        <v>4247</v>
      </c>
      <c r="B4232" s="2" t="s">
        <v>9146</v>
      </c>
      <c r="C4232" s="3">
        <v>45566</v>
      </c>
      <c r="D4232" s="4">
        <v>5</v>
      </c>
      <c r="E4232" s="3">
        <v>45567</v>
      </c>
      <c r="F4232" s="3">
        <v>45570</v>
      </c>
      <c r="G4232" s="3">
        <v>34631</v>
      </c>
      <c r="H4232" s="2" t="s">
        <v>9879</v>
      </c>
      <c r="I4232" s="2" t="s">
        <v>9896</v>
      </c>
      <c r="J4232" s="2" t="s">
        <v>9903</v>
      </c>
      <c r="K4232" s="2" t="s">
        <v>9907</v>
      </c>
      <c r="L4232" s="2" t="s">
        <v>9932</v>
      </c>
      <c r="M4232" s="2">
        <v>8</v>
      </c>
      <c r="N4232" s="2">
        <v>31786.959999999999</v>
      </c>
      <c r="O4232" s="2">
        <v>254295.67999999999</v>
      </c>
      <c r="P4232" s="2">
        <v>9.26</v>
      </c>
      <c r="Q4232" s="2">
        <v>230747.9</v>
      </c>
      <c r="R4232" s="2">
        <v>5</v>
      </c>
      <c r="S4232" s="2">
        <f t="shared" si="198"/>
        <v>4</v>
      </c>
      <c r="T4232" s="2">
        <f t="shared" si="199"/>
        <v>1</v>
      </c>
      <c r="U4232" s="6">
        <f t="shared" si="200"/>
        <v>29.937737348759164</v>
      </c>
    </row>
    <row r="4233" spans="1:21" x14ac:dyDescent="0.3">
      <c r="A4233" s="2" t="s">
        <v>4248</v>
      </c>
      <c r="B4233" s="2" t="s">
        <v>9147</v>
      </c>
      <c r="C4233" s="3">
        <v>45557</v>
      </c>
      <c r="D4233" s="4">
        <v>10</v>
      </c>
      <c r="E4233" s="3">
        <v>45559</v>
      </c>
      <c r="F4233" s="3">
        <v>45564</v>
      </c>
      <c r="G4233" s="3">
        <v>35035</v>
      </c>
      <c r="H4233" s="2" t="s">
        <v>9881</v>
      </c>
      <c r="I4233" s="2" t="s">
        <v>9890</v>
      </c>
      <c r="J4233" s="2" t="s">
        <v>9905</v>
      </c>
      <c r="K4233" s="2" t="s">
        <v>9910</v>
      </c>
      <c r="L4233" s="2" t="s">
        <v>9935</v>
      </c>
      <c r="M4233" s="2">
        <v>1</v>
      </c>
      <c r="N4233" s="2">
        <v>43995.67</v>
      </c>
      <c r="O4233" s="2">
        <v>43995.67</v>
      </c>
      <c r="P4233" s="2">
        <v>1.65</v>
      </c>
      <c r="Q4233" s="2">
        <v>43269.74</v>
      </c>
      <c r="R4233" s="2">
        <v>3</v>
      </c>
      <c r="S4233" s="2">
        <f t="shared" si="198"/>
        <v>7</v>
      </c>
      <c r="T4233" s="2">
        <f t="shared" si="199"/>
        <v>3</v>
      </c>
      <c r="U4233" s="6">
        <f t="shared" si="200"/>
        <v>28.806351524000732</v>
      </c>
    </row>
    <row r="4234" spans="1:21" x14ac:dyDescent="0.3">
      <c r="A4234" s="2" t="s">
        <v>4249</v>
      </c>
      <c r="B4234" s="2" t="s">
        <v>9148</v>
      </c>
      <c r="C4234" s="3">
        <v>45317</v>
      </c>
      <c r="D4234" s="4">
        <v>6</v>
      </c>
      <c r="E4234" s="3">
        <v>45318</v>
      </c>
      <c r="F4234" s="3">
        <v>45321</v>
      </c>
      <c r="G4234" s="3">
        <v>22004</v>
      </c>
      <c r="H4234" s="2" t="s">
        <v>9879</v>
      </c>
      <c r="I4234" s="2" t="s">
        <v>9900</v>
      </c>
      <c r="J4234" s="2" t="s">
        <v>9903</v>
      </c>
      <c r="K4234" s="2" t="s">
        <v>9907</v>
      </c>
      <c r="L4234" s="2" t="s">
        <v>9932</v>
      </c>
      <c r="M4234" s="2">
        <v>6</v>
      </c>
      <c r="N4234" s="2">
        <v>25446.58</v>
      </c>
      <c r="O4234" s="2">
        <v>152679.48000000001</v>
      </c>
      <c r="P4234" s="2">
        <v>19.190000000000001</v>
      </c>
      <c r="Q4234" s="2">
        <v>123380.29</v>
      </c>
      <c r="R4234" s="2">
        <v>4</v>
      </c>
      <c r="S4234" s="2">
        <f t="shared" si="198"/>
        <v>4</v>
      </c>
      <c r="T4234" s="2">
        <f t="shared" si="199"/>
        <v>2</v>
      </c>
      <c r="U4234" s="6">
        <f t="shared" si="200"/>
        <v>63.825499115491532</v>
      </c>
    </row>
    <row r="4235" spans="1:21" x14ac:dyDescent="0.3">
      <c r="A4235" s="2" t="s">
        <v>4250</v>
      </c>
      <c r="B4235" s="2" t="s">
        <v>9149</v>
      </c>
      <c r="C4235" s="3">
        <v>45261</v>
      </c>
      <c r="D4235" s="4">
        <v>3</v>
      </c>
      <c r="E4235" s="3">
        <v>45262</v>
      </c>
      <c r="F4235" s="3">
        <v>45266</v>
      </c>
      <c r="G4235" s="3">
        <v>25510</v>
      </c>
      <c r="H4235" s="2" t="s">
        <v>9879</v>
      </c>
      <c r="I4235" s="2" t="s">
        <v>9900</v>
      </c>
      <c r="J4235" s="2" t="s">
        <v>9904</v>
      </c>
      <c r="K4235" s="2" t="s">
        <v>9909</v>
      </c>
      <c r="L4235" s="2" t="s">
        <v>9927</v>
      </c>
      <c r="M4235" s="2">
        <v>8</v>
      </c>
      <c r="N4235" s="2">
        <v>16361.37</v>
      </c>
      <c r="O4235" s="2">
        <v>130890.96</v>
      </c>
      <c r="P4235" s="2">
        <v>12.3</v>
      </c>
      <c r="Q4235" s="2">
        <v>114791.37</v>
      </c>
      <c r="R4235" s="2">
        <v>1</v>
      </c>
      <c r="S4235" s="2">
        <f t="shared" si="198"/>
        <v>5</v>
      </c>
      <c r="T4235" s="2">
        <f t="shared" si="199"/>
        <v>-2</v>
      </c>
      <c r="U4235" s="6">
        <f t="shared" si="200"/>
        <v>54.077309836718435</v>
      </c>
    </row>
    <row r="4236" spans="1:21" x14ac:dyDescent="0.3">
      <c r="A4236" s="2" t="s">
        <v>4251</v>
      </c>
      <c r="B4236" s="2" t="s">
        <v>9150</v>
      </c>
      <c r="C4236" s="3">
        <v>45612</v>
      </c>
      <c r="D4236" s="4">
        <v>3</v>
      </c>
      <c r="E4236" s="3">
        <v>45615</v>
      </c>
      <c r="F4236" s="3">
        <v>45616</v>
      </c>
      <c r="G4236" s="3">
        <v>27428</v>
      </c>
      <c r="H4236" s="2" t="s">
        <v>9881</v>
      </c>
      <c r="I4236" s="2" t="s">
        <v>9899</v>
      </c>
      <c r="J4236" s="2" t="s">
        <v>9903</v>
      </c>
      <c r="K4236" s="2" t="s">
        <v>9907</v>
      </c>
      <c r="L4236" s="2" t="s">
        <v>9914</v>
      </c>
      <c r="M4236" s="2">
        <v>2</v>
      </c>
      <c r="N4236" s="2">
        <v>41794.589999999997</v>
      </c>
      <c r="O4236" s="2">
        <v>83589.179999999993</v>
      </c>
      <c r="P4236" s="2">
        <v>14.69</v>
      </c>
      <c r="Q4236" s="2">
        <v>71309.929999999993</v>
      </c>
      <c r="R4236" s="2">
        <v>3</v>
      </c>
      <c r="S4236" s="2">
        <f t="shared" si="198"/>
        <v>4</v>
      </c>
      <c r="T4236" s="2">
        <f t="shared" si="199"/>
        <v>-1</v>
      </c>
      <c r="U4236" s="6">
        <f t="shared" si="200"/>
        <v>49.783715709357722</v>
      </c>
    </row>
    <row r="4237" spans="1:21" x14ac:dyDescent="0.3">
      <c r="A4237" s="2" t="s">
        <v>4252</v>
      </c>
      <c r="B4237" s="2" t="s">
        <v>9151</v>
      </c>
      <c r="C4237" s="3">
        <v>45730</v>
      </c>
      <c r="D4237" s="4">
        <v>7</v>
      </c>
      <c r="E4237" s="3">
        <v>45732</v>
      </c>
      <c r="F4237" s="3">
        <v>45735</v>
      </c>
      <c r="G4237" s="3">
        <v>36729</v>
      </c>
      <c r="H4237" s="2" t="s">
        <v>9879</v>
      </c>
      <c r="I4237" s="2" t="s">
        <v>9896</v>
      </c>
      <c r="J4237" s="2" t="s">
        <v>9904</v>
      </c>
      <c r="K4237" s="2" t="s">
        <v>9912</v>
      </c>
      <c r="L4237" s="2" t="s">
        <v>9928</v>
      </c>
      <c r="M4237" s="2">
        <v>4</v>
      </c>
      <c r="N4237" s="2">
        <v>5850.89</v>
      </c>
      <c r="O4237" s="2">
        <v>23403.56</v>
      </c>
      <c r="P4237" s="2">
        <v>23.14</v>
      </c>
      <c r="Q4237" s="2">
        <v>17987.98</v>
      </c>
      <c r="R4237" s="2">
        <v>2</v>
      </c>
      <c r="S4237" s="2">
        <f t="shared" si="198"/>
        <v>5</v>
      </c>
      <c r="T4237" s="2">
        <f t="shared" si="199"/>
        <v>2</v>
      </c>
      <c r="U4237" s="6">
        <f t="shared" si="200"/>
        <v>24.642097504475096</v>
      </c>
    </row>
    <row r="4238" spans="1:21" x14ac:dyDescent="0.3">
      <c r="A4238" s="2" t="s">
        <v>4253</v>
      </c>
      <c r="B4238" s="2" t="s">
        <v>9152</v>
      </c>
      <c r="C4238" s="3">
        <v>45733</v>
      </c>
      <c r="D4238" s="4">
        <v>7</v>
      </c>
      <c r="E4238" s="3">
        <v>45738</v>
      </c>
      <c r="F4238" s="3">
        <v>45742</v>
      </c>
      <c r="G4238" s="3">
        <v>36705</v>
      </c>
      <c r="H4238" s="2" t="s">
        <v>9882</v>
      </c>
      <c r="I4238" s="2" t="s">
        <v>9887</v>
      </c>
      <c r="J4238" s="2" t="s">
        <v>9903</v>
      </c>
      <c r="K4238" s="2" t="s">
        <v>9907</v>
      </c>
      <c r="L4238" s="2" t="s">
        <v>9931</v>
      </c>
      <c r="M4238" s="2">
        <v>7</v>
      </c>
      <c r="N4238" s="2">
        <v>28326.48</v>
      </c>
      <c r="O4238" s="2">
        <v>198285.36</v>
      </c>
      <c r="P4238" s="2">
        <v>15.23</v>
      </c>
      <c r="Q4238" s="2">
        <v>168086.5</v>
      </c>
      <c r="R4238" s="2">
        <v>1</v>
      </c>
      <c r="S4238" s="2">
        <f t="shared" si="198"/>
        <v>9</v>
      </c>
      <c r="T4238" s="2">
        <f t="shared" si="199"/>
        <v>-2</v>
      </c>
      <c r="U4238" s="6">
        <f t="shared" si="200"/>
        <v>24.71601558386859</v>
      </c>
    </row>
    <row r="4239" spans="1:21" x14ac:dyDescent="0.3">
      <c r="A4239" s="2" t="s">
        <v>4254</v>
      </c>
      <c r="B4239" s="2" t="s">
        <v>9153</v>
      </c>
      <c r="C4239" s="3">
        <v>45191</v>
      </c>
      <c r="D4239" s="4">
        <v>4</v>
      </c>
      <c r="E4239" s="3">
        <v>45196</v>
      </c>
      <c r="F4239" s="3">
        <v>45199</v>
      </c>
      <c r="G4239" s="3">
        <v>37485</v>
      </c>
      <c r="H4239" s="2" t="s">
        <v>9880</v>
      </c>
      <c r="I4239" s="2" t="s">
        <v>9901</v>
      </c>
      <c r="J4239" s="2" t="s">
        <v>9905</v>
      </c>
      <c r="K4239" s="2" t="s">
        <v>9910</v>
      </c>
      <c r="L4239" s="2" t="s">
        <v>9924</v>
      </c>
      <c r="M4239" s="2">
        <v>6</v>
      </c>
      <c r="N4239" s="2">
        <v>42765.95</v>
      </c>
      <c r="O4239" s="2">
        <v>256595.7</v>
      </c>
      <c r="P4239" s="2">
        <v>5.22</v>
      </c>
      <c r="Q4239" s="2">
        <v>243201.4</v>
      </c>
      <c r="R4239" s="2">
        <v>4</v>
      </c>
      <c r="S4239" s="2">
        <f t="shared" si="198"/>
        <v>8</v>
      </c>
      <c r="T4239" s="2">
        <f t="shared" si="199"/>
        <v>-4</v>
      </c>
      <c r="U4239" s="6">
        <f t="shared" si="200"/>
        <v>21.099191039203482</v>
      </c>
    </row>
    <row r="4240" spans="1:21" x14ac:dyDescent="0.3">
      <c r="A4240" s="2" t="s">
        <v>4255</v>
      </c>
      <c r="B4240" s="2" t="s">
        <v>9154</v>
      </c>
      <c r="C4240" s="3">
        <v>45355</v>
      </c>
      <c r="D4240" s="4">
        <v>6</v>
      </c>
      <c r="E4240" s="3">
        <v>45360</v>
      </c>
      <c r="F4240" s="3">
        <v>45362</v>
      </c>
      <c r="G4240" s="3">
        <v>34291</v>
      </c>
      <c r="H4240" s="2" t="s">
        <v>9880</v>
      </c>
      <c r="I4240" s="2" t="s">
        <v>9901</v>
      </c>
      <c r="J4240" s="2" t="s">
        <v>9906</v>
      </c>
      <c r="K4240" s="2" t="s">
        <v>9911</v>
      </c>
      <c r="L4240" s="2" t="s">
        <v>9919</v>
      </c>
      <c r="M4240" s="2">
        <v>6</v>
      </c>
      <c r="N4240" s="2">
        <v>16188.76</v>
      </c>
      <c r="O4240" s="2">
        <v>97132.56</v>
      </c>
      <c r="P4240" s="2">
        <v>1.75</v>
      </c>
      <c r="Q4240" s="2">
        <v>95432.74</v>
      </c>
      <c r="R4240" s="2">
        <v>5</v>
      </c>
      <c r="S4240" s="2">
        <f t="shared" si="198"/>
        <v>7</v>
      </c>
      <c r="T4240" s="2">
        <f t="shared" si="199"/>
        <v>-1</v>
      </c>
      <c r="U4240" s="6">
        <f t="shared" si="200"/>
        <v>30.291581108829568</v>
      </c>
    </row>
    <row r="4241" spans="1:21" x14ac:dyDescent="0.3">
      <c r="A4241" s="2" t="s">
        <v>4256</v>
      </c>
      <c r="B4241" s="2" t="s">
        <v>8844</v>
      </c>
      <c r="C4241" s="3">
        <v>45481</v>
      </c>
      <c r="D4241" s="4">
        <v>7</v>
      </c>
      <c r="E4241" s="3">
        <v>45484</v>
      </c>
      <c r="F4241" s="3">
        <v>45487</v>
      </c>
      <c r="G4241" s="3">
        <v>25729</v>
      </c>
      <c r="H4241" s="2" t="s">
        <v>9881</v>
      </c>
      <c r="I4241" s="2" t="s">
        <v>9894</v>
      </c>
      <c r="J4241" s="2" t="s">
        <v>9906</v>
      </c>
      <c r="K4241" s="2" t="s">
        <v>9911</v>
      </c>
      <c r="L4241" s="2" t="s">
        <v>9926</v>
      </c>
      <c r="M4241" s="2">
        <v>2</v>
      </c>
      <c r="N4241" s="2">
        <v>42784.9</v>
      </c>
      <c r="O4241" s="2">
        <v>85569.8</v>
      </c>
      <c r="P4241" s="2">
        <v>17.399999999999999</v>
      </c>
      <c r="Q4241" s="2">
        <v>70680.649999999994</v>
      </c>
      <c r="R4241" s="2">
        <v>5</v>
      </c>
      <c r="S4241" s="2">
        <f t="shared" si="198"/>
        <v>6</v>
      </c>
      <c r="T4241" s="2">
        <f t="shared" si="199"/>
        <v>1</v>
      </c>
      <c r="U4241" s="6">
        <f t="shared" si="200"/>
        <v>54.07735576683757</v>
      </c>
    </row>
    <row r="4242" spans="1:21" x14ac:dyDescent="0.3">
      <c r="A4242" s="2" t="s">
        <v>4257</v>
      </c>
      <c r="B4242" s="2" t="s">
        <v>9155</v>
      </c>
      <c r="C4242" s="3">
        <v>45265</v>
      </c>
      <c r="D4242" s="4">
        <v>8</v>
      </c>
      <c r="E4242" s="3">
        <v>45266</v>
      </c>
      <c r="F4242" s="3">
        <v>45269</v>
      </c>
      <c r="G4242" s="3">
        <v>38632</v>
      </c>
      <c r="H4242" s="2" t="s">
        <v>9882</v>
      </c>
      <c r="I4242" s="2" t="s">
        <v>9888</v>
      </c>
      <c r="J4242" s="2" t="s">
        <v>9904</v>
      </c>
      <c r="K4242" s="2" t="s">
        <v>9912</v>
      </c>
      <c r="L4242" s="2" t="s">
        <v>9930</v>
      </c>
      <c r="M4242" s="2">
        <v>10</v>
      </c>
      <c r="N4242" s="2">
        <v>18819.96</v>
      </c>
      <c r="O4242" s="2">
        <v>188199.6</v>
      </c>
      <c r="P4242" s="2">
        <v>18.54</v>
      </c>
      <c r="Q4242" s="2">
        <v>153307.39000000001</v>
      </c>
      <c r="R4242" s="2">
        <v>4</v>
      </c>
      <c r="S4242" s="2">
        <f t="shared" si="198"/>
        <v>4</v>
      </c>
      <c r="T4242" s="2">
        <f t="shared" si="199"/>
        <v>4</v>
      </c>
      <c r="U4242" s="6">
        <f t="shared" si="200"/>
        <v>18.162127107652399</v>
      </c>
    </row>
    <row r="4243" spans="1:21" x14ac:dyDescent="0.3">
      <c r="A4243" s="2" t="s">
        <v>4258</v>
      </c>
      <c r="B4243" s="2" t="s">
        <v>9156</v>
      </c>
      <c r="C4243" s="3">
        <v>45190</v>
      </c>
      <c r="D4243" s="4">
        <v>5</v>
      </c>
      <c r="E4243" s="3">
        <v>45195</v>
      </c>
      <c r="F4243" s="3">
        <v>45196</v>
      </c>
      <c r="G4243" s="3">
        <v>35544</v>
      </c>
      <c r="H4243" s="2" t="s">
        <v>9882</v>
      </c>
      <c r="I4243" s="2" t="s">
        <v>9902</v>
      </c>
      <c r="J4243" s="2" t="s">
        <v>9903</v>
      </c>
      <c r="K4243" s="2" t="s">
        <v>9908</v>
      </c>
      <c r="L4243" s="2" t="s">
        <v>9915</v>
      </c>
      <c r="M4243" s="2">
        <v>1</v>
      </c>
      <c r="N4243" s="2">
        <v>30166.66</v>
      </c>
      <c r="O4243" s="2">
        <v>30166.66</v>
      </c>
      <c r="P4243" s="2">
        <v>27.02</v>
      </c>
      <c r="Q4243" s="2">
        <v>22015.63</v>
      </c>
      <c r="R4243" s="2">
        <v>4</v>
      </c>
      <c r="S4243" s="2">
        <f t="shared" si="198"/>
        <v>6</v>
      </c>
      <c r="T4243" s="2">
        <f t="shared" si="199"/>
        <v>-1</v>
      </c>
      <c r="U4243" s="6">
        <f t="shared" si="200"/>
        <v>26.411317310617584</v>
      </c>
    </row>
    <row r="4244" spans="1:21" x14ac:dyDescent="0.3">
      <c r="A4244" s="2" t="s">
        <v>4259</v>
      </c>
      <c r="B4244" s="2" t="s">
        <v>9157</v>
      </c>
      <c r="C4244" s="3">
        <v>45329</v>
      </c>
      <c r="D4244" s="4">
        <v>6</v>
      </c>
      <c r="E4244" s="3">
        <v>45332</v>
      </c>
      <c r="F4244" s="3">
        <v>45333</v>
      </c>
      <c r="G4244" s="3">
        <v>27105</v>
      </c>
      <c r="H4244" s="2" t="s">
        <v>9882</v>
      </c>
      <c r="I4244" s="2" t="s">
        <v>9902</v>
      </c>
      <c r="J4244" s="2" t="s">
        <v>9904</v>
      </c>
      <c r="K4244" s="2" t="s">
        <v>9912</v>
      </c>
      <c r="L4244" s="2" t="s">
        <v>9933</v>
      </c>
      <c r="M4244" s="2">
        <v>4</v>
      </c>
      <c r="N4244" s="2">
        <v>42002.19</v>
      </c>
      <c r="O4244" s="2">
        <v>168008.76</v>
      </c>
      <c r="P4244" s="2">
        <v>19.100000000000001</v>
      </c>
      <c r="Q4244" s="2">
        <v>135919.09</v>
      </c>
      <c r="R4244" s="2">
        <v>1</v>
      </c>
      <c r="S4244" s="2">
        <f t="shared" si="198"/>
        <v>4</v>
      </c>
      <c r="T4244" s="2">
        <f t="shared" si="199"/>
        <v>2</v>
      </c>
      <c r="U4244" s="6">
        <f t="shared" si="200"/>
        <v>49.893923126476274</v>
      </c>
    </row>
    <row r="4245" spans="1:21" x14ac:dyDescent="0.3">
      <c r="A4245" s="2" t="s">
        <v>4260</v>
      </c>
      <c r="B4245" s="2" t="s">
        <v>9158</v>
      </c>
      <c r="C4245" s="3">
        <v>45178</v>
      </c>
      <c r="D4245" s="4">
        <v>9</v>
      </c>
      <c r="E4245" s="3">
        <v>45179</v>
      </c>
      <c r="F4245" s="3">
        <v>45184</v>
      </c>
      <c r="G4245" s="3">
        <v>22143</v>
      </c>
      <c r="H4245" s="2" t="s">
        <v>9880</v>
      </c>
      <c r="I4245" s="2" t="s">
        <v>9901</v>
      </c>
      <c r="J4245" s="2" t="s">
        <v>9904</v>
      </c>
      <c r="K4245" s="2" t="s">
        <v>9909</v>
      </c>
      <c r="L4245" s="2" t="s">
        <v>9929</v>
      </c>
      <c r="M4245" s="2">
        <v>9</v>
      </c>
      <c r="N4245" s="2">
        <v>32847.96</v>
      </c>
      <c r="O4245" s="2">
        <v>295631.64</v>
      </c>
      <c r="P4245" s="2">
        <v>0.91</v>
      </c>
      <c r="Q4245" s="2">
        <v>292941.39</v>
      </c>
      <c r="R4245" s="2">
        <v>1</v>
      </c>
      <c r="S4245" s="2">
        <f t="shared" si="198"/>
        <v>6</v>
      </c>
      <c r="T4245" s="2">
        <f t="shared" si="199"/>
        <v>3</v>
      </c>
      <c r="U4245" s="6">
        <f t="shared" si="200"/>
        <v>63.066392881587952</v>
      </c>
    </row>
    <row r="4246" spans="1:21" x14ac:dyDescent="0.3">
      <c r="A4246" s="2" t="s">
        <v>4261</v>
      </c>
      <c r="B4246" s="2" t="s">
        <v>9159</v>
      </c>
      <c r="C4246" s="3">
        <v>45842</v>
      </c>
      <c r="D4246" s="4">
        <v>4</v>
      </c>
      <c r="E4246" s="3">
        <v>45847</v>
      </c>
      <c r="F4246" s="3">
        <v>45848</v>
      </c>
      <c r="G4246" s="3">
        <v>25105</v>
      </c>
      <c r="H4246" s="2" t="s">
        <v>9879</v>
      </c>
      <c r="I4246" s="2" t="s">
        <v>9896</v>
      </c>
      <c r="J4246" s="2" t="s">
        <v>9903</v>
      </c>
      <c r="K4246" s="2" t="s">
        <v>9908</v>
      </c>
      <c r="L4246" s="2" t="s">
        <v>9934</v>
      </c>
      <c r="M4246" s="2">
        <v>5</v>
      </c>
      <c r="N4246" s="2">
        <v>42295.51</v>
      </c>
      <c r="O4246" s="2">
        <v>211477.55</v>
      </c>
      <c r="P4246" s="2">
        <v>25.67</v>
      </c>
      <c r="Q4246" s="2">
        <v>157191.26</v>
      </c>
      <c r="R4246" s="2">
        <v>5</v>
      </c>
      <c r="S4246" s="2">
        <f t="shared" si="198"/>
        <v>6</v>
      </c>
      <c r="T4246" s="2">
        <f t="shared" si="199"/>
        <v>-2</v>
      </c>
      <c r="U4246" s="6">
        <f t="shared" si="200"/>
        <v>56.773471796082134</v>
      </c>
    </row>
    <row r="4247" spans="1:21" x14ac:dyDescent="0.3">
      <c r="A4247" s="2" t="s">
        <v>4262</v>
      </c>
      <c r="B4247" s="2" t="s">
        <v>9160</v>
      </c>
      <c r="C4247" s="3">
        <v>45395</v>
      </c>
      <c r="D4247" s="4">
        <v>9</v>
      </c>
      <c r="E4247" s="3">
        <v>45400</v>
      </c>
      <c r="F4247" s="3">
        <v>45402</v>
      </c>
      <c r="G4247" s="3">
        <v>26002</v>
      </c>
      <c r="H4247" s="2" t="s">
        <v>9882</v>
      </c>
      <c r="I4247" s="2" t="s">
        <v>9898</v>
      </c>
      <c r="J4247" s="2" t="s">
        <v>9904</v>
      </c>
      <c r="K4247" s="2" t="s">
        <v>9909</v>
      </c>
      <c r="L4247" s="2" t="s">
        <v>9923</v>
      </c>
      <c r="M4247" s="2">
        <v>5</v>
      </c>
      <c r="N4247" s="2">
        <v>428.3</v>
      </c>
      <c r="O4247" s="2">
        <v>2141.5</v>
      </c>
      <c r="P4247" s="2">
        <v>12.99</v>
      </c>
      <c r="Q4247" s="2">
        <v>1863.32</v>
      </c>
      <c r="R4247" s="2">
        <v>1</v>
      </c>
      <c r="S4247" s="2">
        <f t="shared" si="198"/>
        <v>7</v>
      </c>
      <c r="T4247" s="2">
        <f t="shared" si="199"/>
        <v>2</v>
      </c>
      <c r="U4247" s="6">
        <f t="shared" si="200"/>
        <v>53.093794362198338</v>
      </c>
    </row>
    <row r="4248" spans="1:21" x14ac:dyDescent="0.3">
      <c r="A4248" s="2" t="s">
        <v>4263</v>
      </c>
      <c r="B4248" s="2" t="s">
        <v>9161</v>
      </c>
      <c r="C4248" s="3">
        <v>45698</v>
      </c>
      <c r="D4248" s="4">
        <v>4</v>
      </c>
      <c r="E4248" s="3">
        <v>45700</v>
      </c>
      <c r="F4248" s="3">
        <v>45704</v>
      </c>
      <c r="G4248" s="3">
        <v>29050</v>
      </c>
      <c r="H4248" s="2" t="s">
        <v>9880</v>
      </c>
      <c r="I4248" s="2" t="s">
        <v>9889</v>
      </c>
      <c r="J4248" s="2" t="s">
        <v>9904</v>
      </c>
      <c r="K4248" s="2" t="s">
        <v>9912</v>
      </c>
      <c r="L4248" s="2" t="s">
        <v>9928</v>
      </c>
      <c r="M4248" s="2">
        <v>8</v>
      </c>
      <c r="N4248" s="2">
        <v>35494.65</v>
      </c>
      <c r="O4248" s="2">
        <v>283957.2</v>
      </c>
      <c r="P4248" s="2">
        <v>18.59</v>
      </c>
      <c r="Q4248" s="2">
        <v>231169.56</v>
      </c>
      <c r="R4248" s="2">
        <v>2</v>
      </c>
      <c r="S4248" s="2">
        <f t="shared" si="198"/>
        <v>6</v>
      </c>
      <c r="T4248" s="2">
        <f t="shared" si="199"/>
        <v>-2</v>
      </c>
      <c r="U4248" s="6">
        <f t="shared" si="200"/>
        <v>45.579076134443994</v>
      </c>
    </row>
    <row r="4249" spans="1:21" x14ac:dyDescent="0.3">
      <c r="A4249" s="2" t="s">
        <v>4264</v>
      </c>
      <c r="B4249" s="2" t="s">
        <v>9162</v>
      </c>
      <c r="C4249" s="3">
        <v>45162</v>
      </c>
      <c r="D4249" s="4">
        <v>4</v>
      </c>
      <c r="E4249" s="3">
        <v>45164</v>
      </c>
      <c r="F4249" s="3">
        <v>45166</v>
      </c>
      <c r="G4249" s="3">
        <v>27503</v>
      </c>
      <c r="H4249" s="2" t="s">
        <v>9879</v>
      </c>
      <c r="I4249" s="2" t="s">
        <v>9900</v>
      </c>
      <c r="J4249" s="2" t="s">
        <v>9904</v>
      </c>
      <c r="K4249" s="2" t="s">
        <v>9909</v>
      </c>
      <c r="L4249" s="2" t="s">
        <v>9916</v>
      </c>
      <c r="M4249" s="2">
        <v>5</v>
      </c>
      <c r="N4249" s="2">
        <v>15667.93</v>
      </c>
      <c r="O4249" s="2">
        <v>78339.649999999994</v>
      </c>
      <c r="P4249" s="2">
        <v>23.67</v>
      </c>
      <c r="Q4249" s="2">
        <v>59796.65</v>
      </c>
      <c r="R4249" s="2">
        <v>4</v>
      </c>
      <c r="S4249" s="2">
        <f t="shared" si="198"/>
        <v>4</v>
      </c>
      <c r="T4249" s="2">
        <f t="shared" si="199"/>
        <v>0</v>
      </c>
      <c r="U4249" s="6">
        <f t="shared" si="200"/>
        <v>48.348382410459855</v>
      </c>
    </row>
    <row r="4250" spans="1:21" x14ac:dyDescent="0.3">
      <c r="A4250" s="2" t="s">
        <v>4265</v>
      </c>
      <c r="B4250" s="2" t="s">
        <v>9163</v>
      </c>
      <c r="C4250" s="3">
        <v>45669</v>
      </c>
      <c r="D4250" s="4">
        <v>8</v>
      </c>
      <c r="E4250" s="3">
        <v>45674</v>
      </c>
      <c r="F4250" s="3">
        <v>45676</v>
      </c>
      <c r="G4250" s="3">
        <v>36191</v>
      </c>
      <c r="H4250" s="2" t="s">
        <v>9881</v>
      </c>
      <c r="I4250" s="2" t="s">
        <v>9899</v>
      </c>
      <c r="J4250" s="2" t="s">
        <v>9903</v>
      </c>
      <c r="K4250" s="2" t="s">
        <v>9907</v>
      </c>
      <c r="L4250" s="2" t="s">
        <v>9931</v>
      </c>
      <c r="M4250" s="2">
        <v>8</v>
      </c>
      <c r="N4250" s="2">
        <v>49946.33</v>
      </c>
      <c r="O4250" s="2">
        <v>399570.64</v>
      </c>
      <c r="P4250" s="2">
        <v>7.77</v>
      </c>
      <c r="Q4250" s="2">
        <v>368524</v>
      </c>
      <c r="R4250" s="2">
        <v>2</v>
      </c>
      <c r="S4250" s="2">
        <f t="shared" si="198"/>
        <v>7</v>
      </c>
      <c r="T4250" s="2">
        <f t="shared" si="199"/>
        <v>1</v>
      </c>
      <c r="U4250" s="6">
        <f t="shared" si="200"/>
        <v>25.948691948894748</v>
      </c>
    </row>
    <row r="4251" spans="1:21" x14ac:dyDescent="0.3">
      <c r="A4251" s="2" t="s">
        <v>4266</v>
      </c>
      <c r="B4251" s="2" t="s">
        <v>9164</v>
      </c>
      <c r="C4251" s="3">
        <v>45586</v>
      </c>
      <c r="D4251" s="4">
        <v>9</v>
      </c>
      <c r="E4251" s="3">
        <v>45590</v>
      </c>
      <c r="F4251" s="3">
        <v>45592</v>
      </c>
      <c r="G4251" s="3">
        <v>22464</v>
      </c>
      <c r="H4251" s="2" t="s">
        <v>9879</v>
      </c>
      <c r="I4251" s="2" t="s">
        <v>9886</v>
      </c>
      <c r="J4251" s="2" t="s">
        <v>9903</v>
      </c>
      <c r="K4251" s="2" t="s">
        <v>9907</v>
      </c>
      <c r="L4251" s="2" t="s">
        <v>9913</v>
      </c>
      <c r="M4251" s="2">
        <v>8</v>
      </c>
      <c r="N4251" s="2">
        <v>675.12</v>
      </c>
      <c r="O4251" s="2">
        <v>5400.96</v>
      </c>
      <c r="P4251" s="2">
        <v>9.83</v>
      </c>
      <c r="Q4251" s="2">
        <v>4870.05</v>
      </c>
      <c r="R4251" s="2">
        <v>3</v>
      </c>
      <c r="S4251" s="2">
        <f t="shared" si="198"/>
        <v>6</v>
      </c>
      <c r="T4251" s="2">
        <f t="shared" si="199"/>
        <v>3</v>
      </c>
      <c r="U4251" s="6">
        <f t="shared" si="200"/>
        <v>63.304585900068446</v>
      </c>
    </row>
    <row r="4252" spans="1:21" x14ac:dyDescent="0.3">
      <c r="A4252" s="2" t="s">
        <v>4267</v>
      </c>
      <c r="B4252" s="2" t="s">
        <v>9165</v>
      </c>
      <c r="C4252" s="3">
        <v>45320</v>
      </c>
      <c r="D4252" s="4">
        <v>5</v>
      </c>
      <c r="E4252" s="3">
        <v>45324</v>
      </c>
      <c r="F4252" s="3">
        <v>45328</v>
      </c>
      <c r="G4252" s="3">
        <v>32882</v>
      </c>
      <c r="H4252" s="2" t="s">
        <v>9882</v>
      </c>
      <c r="I4252" s="2" t="s">
        <v>9895</v>
      </c>
      <c r="J4252" s="2" t="s">
        <v>9903</v>
      </c>
      <c r="K4252" s="2" t="s">
        <v>9908</v>
      </c>
      <c r="L4252" s="2" t="s">
        <v>9918</v>
      </c>
      <c r="M4252" s="2">
        <v>3</v>
      </c>
      <c r="N4252" s="2">
        <v>37162.230000000003</v>
      </c>
      <c r="O4252" s="2">
        <v>111486.69</v>
      </c>
      <c r="P4252" s="2">
        <v>3.54</v>
      </c>
      <c r="Q4252" s="2">
        <v>107540.06</v>
      </c>
      <c r="R4252" s="2">
        <v>4</v>
      </c>
      <c r="S4252" s="2">
        <f t="shared" si="198"/>
        <v>8</v>
      </c>
      <c r="T4252" s="2">
        <f t="shared" si="199"/>
        <v>-3</v>
      </c>
      <c r="U4252" s="6">
        <f t="shared" si="200"/>
        <v>34.052722152690862</v>
      </c>
    </row>
    <row r="4253" spans="1:21" x14ac:dyDescent="0.3">
      <c r="A4253" s="2" t="s">
        <v>4268</v>
      </c>
      <c r="B4253" s="2" t="s">
        <v>9166</v>
      </c>
      <c r="C4253" s="3">
        <v>45374</v>
      </c>
      <c r="D4253" s="4">
        <v>7</v>
      </c>
      <c r="E4253" s="3">
        <v>45378</v>
      </c>
      <c r="F4253" s="3">
        <v>45379</v>
      </c>
      <c r="G4253" s="3">
        <v>31830</v>
      </c>
      <c r="H4253" s="2" t="s">
        <v>9881</v>
      </c>
      <c r="I4253" s="2" t="s">
        <v>9891</v>
      </c>
      <c r="J4253" s="2" t="s">
        <v>9904</v>
      </c>
      <c r="K4253" s="2" t="s">
        <v>9912</v>
      </c>
      <c r="L4253" s="2" t="s">
        <v>9933</v>
      </c>
      <c r="M4253" s="2">
        <v>5</v>
      </c>
      <c r="N4253" s="2">
        <v>47668.39</v>
      </c>
      <c r="O4253" s="2">
        <v>238341.95</v>
      </c>
      <c r="P4253" s="2">
        <v>4.8099999999999996</v>
      </c>
      <c r="Q4253" s="2">
        <v>226877.7</v>
      </c>
      <c r="R4253" s="2">
        <v>3</v>
      </c>
      <c r="S4253" s="2">
        <f t="shared" si="198"/>
        <v>5</v>
      </c>
      <c r="T4253" s="2">
        <f t="shared" si="199"/>
        <v>2</v>
      </c>
      <c r="U4253" s="6">
        <f t="shared" si="200"/>
        <v>37.08011527377522</v>
      </c>
    </row>
    <row r="4254" spans="1:21" x14ac:dyDescent="0.3">
      <c r="A4254" s="2" t="s">
        <v>4269</v>
      </c>
      <c r="B4254" s="2" t="s">
        <v>9167</v>
      </c>
      <c r="C4254" s="3">
        <v>45559</v>
      </c>
      <c r="D4254" s="4">
        <v>10</v>
      </c>
      <c r="E4254" s="3">
        <v>45561</v>
      </c>
      <c r="F4254" s="3">
        <v>45566</v>
      </c>
      <c r="G4254" s="3">
        <v>35279</v>
      </c>
      <c r="H4254" s="2" t="s">
        <v>9879</v>
      </c>
      <c r="I4254" s="2" t="s">
        <v>9893</v>
      </c>
      <c r="J4254" s="2" t="s">
        <v>9903</v>
      </c>
      <c r="K4254" s="2" t="s">
        <v>9908</v>
      </c>
      <c r="L4254" s="2" t="s">
        <v>9915</v>
      </c>
      <c r="M4254" s="2">
        <v>8</v>
      </c>
      <c r="N4254" s="2">
        <v>19517.099999999999</v>
      </c>
      <c r="O4254" s="2">
        <v>156136.79999999999</v>
      </c>
      <c r="P4254" s="2">
        <v>13.86</v>
      </c>
      <c r="Q4254" s="2">
        <v>134496.24</v>
      </c>
      <c r="R4254" s="2">
        <v>3</v>
      </c>
      <c r="S4254" s="2">
        <f t="shared" si="198"/>
        <v>7</v>
      </c>
      <c r="T4254" s="2">
        <f t="shared" si="199"/>
        <v>3</v>
      </c>
      <c r="U4254" s="6">
        <f t="shared" si="200"/>
        <v>28.143113376758237</v>
      </c>
    </row>
    <row r="4255" spans="1:21" x14ac:dyDescent="0.3">
      <c r="A4255" s="2" t="s">
        <v>4270</v>
      </c>
      <c r="B4255" s="2" t="s">
        <v>9168</v>
      </c>
      <c r="C4255" s="3">
        <v>45846</v>
      </c>
      <c r="D4255" s="4">
        <v>7</v>
      </c>
      <c r="E4255" s="3">
        <v>45847</v>
      </c>
      <c r="F4255" s="3">
        <v>45849</v>
      </c>
      <c r="G4255" s="3">
        <v>29366</v>
      </c>
      <c r="H4255" s="2" t="s">
        <v>9882</v>
      </c>
      <c r="I4255" s="2" t="s">
        <v>9902</v>
      </c>
      <c r="J4255" s="2" t="s">
        <v>9906</v>
      </c>
      <c r="K4255" s="2" t="s">
        <v>9911</v>
      </c>
      <c r="L4255" s="2" t="s">
        <v>9926</v>
      </c>
      <c r="M4255" s="2">
        <v>5</v>
      </c>
      <c r="N4255" s="2">
        <v>32924.629999999997</v>
      </c>
      <c r="O4255" s="2">
        <v>164623.15</v>
      </c>
      <c r="P4255" s="2">
        <v>25.11</v>
      </c>
      <c r="Q4255" s="2">
        <v>123286.28</v>
      </c>
      <c r="R4255" s="2">
        <v>5</v>
      </c>
      <c r="S4255" s="2">
        <f t="shared" si="198"/>
        <v>3</v>
      </c>
      <c r="T4255" s="2">
        <f t="shared" si="199"/>
        <v>4</v>
      </c>
      <c r="U4255" s="6">
        <f t="shared" si="200"/>
        <v>45.118438281157005</v>
      </c>
    </row>
    <row r="4256" spans="1:21" x14ac:dyDescent="0.3">
      <c r="A4256" s="2" t="s">
        <v>4271</v>
      </c>
      <c r="B4256" s="2" t="s">
        <v>9169</v>
      </c>
      <c r="C4256" s="3">
        <v>45201</v>
      </c>
      <c r="D4256" s="4">
        <v>5</v>
      </c>
      <c r="E4256" s="3">
        <v>45204</v>
      </c>
      <c r="F4256" s="3">
        <v>45205</v>
      </c>
      <c r="G4256" s="3">
        <v>25005</v>
      </c>
      <c r="H4256" s="2" t="s">
        <v>9881</v>
      </c>
      <c r="I4256" s="2" t="s">
        <v>9894</v>
      </c>
      <c r="J4256" s="2" t="s">
        <v>9904</v>
      </c>
      <c r="K4256" s="2" t="s">
        <v>9909</v>
      </c>
      <c r="L4256" s="2" t="s">
        <v>9929</v>
      </c>
      <c r="M4256" s="2">
        <v>8</v>
      </c>
      <c r="N4256" s="2">
        <v>27030.7</v>
      </c>
      <c r="O4256" s="2">
        <v>216245.6</v>
      </c>
      <c r="P4256" s="2">
        <v>5.52</v>
      </c>
      <c r="Q4256" s="2">
        <v>204308.84</v>
      </c>
      <c r="R4256" s="2">
        <v>2</v>
      </c>
      <c r="S4256" s="2">
        <f t="shared" si="198"/>
        <v>4</v>
      </c>
      <c r="T4256" s="2">
        <f t="shared" si="199"/>
        <v>1</v>
      </c>
      <c r="U4256" s="6">
        <f t="shared" si="200"/>
        <v>55.293634496919921</v>
      </c>
    </row>
    <row r="4257" spans="1:21" x14ac:dyDescent="0.3">
      <c r="A4257" s="2" t="s">
        <v>4272</v>
      </c>
      <c r="B4257" s="2" t="s">
        <v>9170</v>
      </c>
      <c r="C4257" s="3">
        <v>45557</v>
      </c>
      <c r="D4257" s="4">
        <v>8</v>
      </c>
      <c r="E4257" s="3">
        <v>45562</v>
      </c>
      <c r="F4257" s="3">
        <v>45564</v>
      </c>
      <c r="G4257" s="3">
        <v>25032</v>
      </c>
      <c r="H4257" s="2" t="s">
        <v>9882</v>
      </c>
      <c r="I4257" s="2" t="s">
        <v>9887</v>
      </c>
      <c r="J4257" s="2" t="s">
        <v>9903</v>
      </c>
      <c r="K4257" s="2" t="s">
        <v>9908</v>
      </c>
      <c r="L4257" s="2" t="s">
        <v>9918</v>
      </c>
      <c r="M4257" s="2">
        <v>8</v>
      </c>
      <c r="N4257" s="2">
        <v>47491.47</v>
      </c>
      <c r="O4257" s="2">
        <v>379931.76</v>
      </c>
      <c r="P4257" s="2">
        <v>29.1</v>
      </c>
      <c r="Q4257" s="2">
        <v>269371.62</v>
      </c>
      <c r="R4257" s="2">
        <v>4</v>
      </c>
      <c r="S4257" s="2">
        <f t="shared" si="198"/>
        <v>7</v>
      </c>
      <c r="T4257" s="2">
        <f t="shared" si="199"/>
        <v>1</v>
      </c>
      <c r="U4257" s="6">
        <f t="shared" si="200"/>
        <v>56.192363112391931</v>
      </c>
    </row>
    <row r="4258" spans="1:21" x14ac:dyDescent="0.3">
      <c r="A4258" s="2" t="s">
        <v>4273</v>
      </c>
      <c r="B4258" s="2" t="s">
        <v>9171</v>
      </c>
      <c r="C4258" s="3">
        <v>45398</v>
      </c>
      <c r="D4258" s="4">
        <v>7</v>
      </c>
      <c r="E4258" s="3">
        <v>45399</v>
      </c>
      <c r="F4258" s="3">
        <v>45404</v>
      </c>
      <c r="G4258" s="3">
        <v>22704</v>
      </c>
      <c r="H4258" s="2" t="s">
        <v>9879</v>
      </c>
      <c r="I4258" s="2" t="s">
        <v>9893</v>
      </c>
      <c r="J4258" s="2" t="s">
        <v>9903</v>
      </c>
      <c r="K4258" s="2" t="s">
        <v>9908</v>
      </c>
      <c r="L4258" s="2" t="s">
        <v>9921</v>
      </c>
      <c r="M4258" s="2">
        <v>10</v>
      </c>
      <c r="N4258" s="2">
        <v>20197.68</v>
      </c>
      <c r="O4258" s="2">
        <v>201976.8</v>
      </c>
      <c r="P4258" s="2">
        <v>5.97</v>
      </c>
      <c r="Q4258" s="2">
        <v>189918.79</v>
      </c>
      <c r="R4258" s="2">
        <v>4</v>
      </c>
      <c r="S4258" s="2">
        <f t="shared" si="198"/>
        <v>6</v>
      </c>
      <c r="T4258" s="2">
        <f t="shared" si="199"/>
        <v>1</v>
      </c>
      <c r="U4258" s="6">
        <f t="shared" si="200"/>
        <v>62.132110729651039</v>
      </c>
    </row>
    <row r="4259" spans="1:21" x14ac:dyDescent="0.3">
      <c r="A4259" s="2" t="s">
        <v>4274</v>
      </c>
      <c r="B4259" s="2" t="s">
        <v>9172</v>
      </c>
      <c r="C4259" s="3">
        <v>45322</v>
      </c>
      <c r="D4259" s="4">
        <v>3</v>
      </c>
      <c r="E4259" s="3">
        <v>45324</v>
      </c>
      <c r="F4259" s="3">
        <v>45325</v>
      </c>
      <c r="G4259" s="3">
        <v>35270</v>
      </c>
      <c r="H4259" s="2" t="s">
        <v>9882</v>
      </c>
      <c r="I4259" s="2" t="s">
        <v>9895</v>
      </c>
      <c r="J4259" s="2" t="s">
        <v>9904</v>
      </c>
      <c r="K4259" s="2" t="s">
        <v>9912</v>
      </c>
      <c r="L4259" s="2" t="s">
        <v>9920</v>
      </c>
      <c r="M4259" s="2">
        <v>7</v>
      </c>
      <c r="N4259" s="2">
        <v>11753.99</v>
      </c>
      <c r="O4259" s="2">
        <v>82277.929999999993</v>
      </c>
      <c r="P4259" s="2">
        <v>22.99</v>
      </c>
      <c r="Q4259" s="2">
        <v>63362.23</v>
      </c>
      <c r="R4259" s="2">
        <v>5</v>
      </c>
      <c r="S4259" s="2">
        <f t="shared" si="198"/>
        <v>3</v>
      </c>
      <c r="T4259" s="2">
        <f t="shared" si="199"/>
        <v>0</v>
      </c>
      <c r="U4259" s="6">
        <f t="shared" si="200"/>
        <v>27.518927593693949</v>
      </c>
    </row>
    <row r="4260" spans="1:21" x14ac:dyDescent="0.3">
      <c r="A4260" s="2" t="s">
        <v>4275</v>
      </c>
      <c r="B4260" s="2" t="s">
        <v>9173</v>
      </c>
      <c r="C4260" s="3">
        <v>45518</v>
      </c>
      <c r="D4260" s="4">
        <v>3</v>
      </c>
      <c r="E4260" s="3">
        <v>45519</v>
      </c>
      <c r="F4260" s="3">
        <v>45523</v>
      </c>
      <c r="G4260" s="3">
        <v>38709</v>
      </c>
      <c r="H4260" s="2" t="s">
        <v>9881</v>
      </c>
      <c r="I4260" s="2" t="s">
        <v>9894</v>
      </c>
      <c r="J4260" s="2" t="s">
        <v>9903</v>
      </c>
      <c r="K4260" s="2" t="s">
        <v>9907</v>
      </c>
      <c r="L4260" s="2" t="s">
        <v>9932</v>
      </c>
      <c r="M4260" s="2">
        <v>8</v>
      </c>
      <c r="N4260" s="2">
        <v>12763.11</v>
      </c>
      <c r="O4260" s="2">
        <v>102104.88</v>
      </c>
      <c r="P4260" s="2">
        <v>25.66</v>
      </c>
      <c r="Q4260" s="2">
        <v>75904.77</v>
      </c>
      <c r="R4260" s="2">
        <v>3</v>
      </c>
      <c r="S4260" s="2">
        <f t="shared" si="198"/>
        <v>5</v>
      </c>
      <c r="T4260" s="2">
        <f t="shared" si="199"/>
        <v>-2</v>
      </c>
      <c r="U4260" s="6">
        <f t="shared" si="200"/>
        <v>18.642026009582477</v>
      </c>
    </row>
    <row r="4261" spans="1:21" x14ac:dyDescent="0.3">
      <c r="A4261" s="2" t="s">
        <v>4276</v>
      </c>
      <c r="B4261" s="2" t="s">
        <v>9174</v>
      </c>
      <c r="C4261" s="3">
        <v>45735</v>
      </c>
      <c r="D4261" s="4">
        <v>10</v>
      </c>
      <c r="E4261" s="3">
        <v>45740</v>
      </c>
      <c r="F4261" s="3">
        <v>45743</v>
      </c>
      <c r="G4261" s="3">
        <v>36970</v>
      </c>
      <c r="H4261" s="2" t="s">
        <v>9879</v>
      </c>
      <c r="I4261" s="2" t="s">
        <v>9893</v>
      </c>
      <c r="J4261" s="2" t="s">
        <v>9906</v>
      </c>
      <c r="K4261" s="2" t="s">
        <v>9911</v>
      </c>
      <c r="L4261" s="2" t="s">
        <v>9936</v>
      </c>
      <c r="M4261" s="2">
        <v>5</v>
      </c>
      <c r="N4261" s="2">
        <v>44589.34</v>
      </c>
      <c r="O4261" s="2">
        <v>222946.7</v>
      </c>
      <c r="P4261" s="2">
        <v>29.15</v>
      </c>
      <c r="Q4261" s="2">
        <v>157957.74</v>
      </c>
      <c r="R4261" s="2">
        <v>2</v>
      </c>
      <c r="S4261" s="2">
        <f t="shared" si="198"/>
        <v>8</v>
      </c>
      <c r="T4261" s="2">
        <f t="shared" si="199"/>
        <v>2</v>
      </c>
      <c r="U4261" s="6">
        <f t="shared" si="200"/>
        <v>23.997919176431935</v>
      </c>
    </row>
    <row r="4262" spans="1:21" x14ac:dyDescent="0.3">
      <c r="A4262" s="2" t="s">
        <v>4277</v>
      </c>
      <c r="B4262" s="2" t="s">
        <v>9175</v>
      </c>
      <c r="C4262" s="3">
        <v>45854</v>
      </c>
      <c r="D4262" s="4">
        <v>4</v>
      </c>
      <c r="E4262" s="3">
        <v>45857</v>
      </c>
      <c r="F4262" s="3">
        <v>45859</v>
      </c>
      <c r="G4262" s="3">
        <v>34370</v>
      </c>
      <c r="H4262" s="2" t="s">
        <v>9880</v>
      </c>
      <c r="I4262" s="2" t="s">
        <v>9897</v>
      </c>
      <c r="J4262" s="2" t="s">
        <v>9905</v>
      </c>
      <c r="K4262" s="2" t="s">
        <v>9910</v>
      </c>
      <c r="L4262" s="2" t="s">
        <v>9924</v>
      </c>
      <c r="M4262" s="2">
        <v>7</v>
      </c>
      <c r="N4262" s="2">
        <v>21888.45</v>
      </c>
      <c r="O4262" s="2">
        <v>153219.15</v>
      </c>
      <c r="P4262" s="2">
        <v>23.87</v>
      </c>
      <c r="Q4262" s="2">
        <v>116645.74</v>
      </c>
      <c r="R4262" s="2">
        <v>5</v>
      </c>
      <c r="S4262" s="2">
        <f t="shared" si="198"/>
        <v>5</v>
      </c>
      <c r="T4262" s="2">
        <f t="shared" si="199"/>
        <v>-1</v>
      </c>
      <c r="U4262" s="6">
        <f t="shared" si="200"/>
        <v>31.441478439425051</v>
      </c>
    </row>
    <row r="4263" spans="1:21" x14ac:dyDescent="0.3">
      <c r="A4263" s="2" t="s">
        <v>4278</v>
      </c>
      <c r="B4263" s="2" t="s">
        <v>9176</v>
      </c>
      <c r="C4263" s="3">
        <v>45777</v>
      </c>
      <c r="D4263" s="4">
        <v>3</v>
      </c>
      <c r="E4263" s="3">
        <v>45779</v>
      </c>
      <c r="F4263" s="3">
        <v>45781</v>
      </c>
      <c r="G4263" s="3">
        <v>23220</v>
      </c>
      <c r="H4263" s="2" t="s">
        <v>9880</v>
      </c>
      <c r="I4263" s="2" t="s">
        <v>9892</v>
      </c>
      <c r="J4263" s="2" t="s">
        <v>9905</v>
      </c>
      <c r="K4263" s="2" t="s">
        <v>9910</v>
      </c>
      <c r="L4263" s="2" t="s">
        <v>9924</v>
      </c>
      <c r="M4263" s="2">
        <v>7</v>
      </c>
      <c r="N4263" s="2">
        <v>6560.8</v>
      </c>
      <c r="O4263" s="2">
        <v>45925.599999999999</v>
      </c>
      <c r="P4263" s="2">
        <v>19.47</v>
      </c>
      <c r="Q4263" s="2">
        <v>36983.89</v>
      </c>
      <c r="R4263" s="2">
        <v>5</v>
      </c>
      <c r="S4263" s="2">
        <f t="shared" si="198"/>
        <v>4</v>
      </c>
      <c r="T4263" s="2">
        <f t="shared" si="199"/>
        <v>-1</v>
      </c>
      <c r="U4263" s="6">
        <f t="shared" si="200"/>
        <v>61.757029246881928</v>
      </c>
    </row>
    <row r="4264" spans="1:21" x14ac:dyDescent="0.3">
      <c r="A4264" s="2" t="s">
        <v>4279</v>
      </c>
      <c r="B4264" s="2" t="s">
        <v>9177</v>
      </c>
      <c r="C4264" s="3">
        <v>45460</v>
      </c>
      <c r="D4264" s="4">
        <v>6</v>
      </c>
      <c r="E4264" s="3">
        <v>45462</v>
      </c>
      <c r="F4264" s="3">
        <v>45467</v>
      </c>
      <c r="G4264" s="3">
        <v>21801</v>
      </c>
      <c r="H4264" s="2" t="s">
        <v>9881</v>
      </c>
      <c r="I4264" s="2" t="s">
        <v>9891</v>
      </c>
      <c r="J4264" s="2" t="s">
        <v>9903</v>
      </c>
      <c r="K4264" s="2" t="s">
        <v>9907</v>
      </c>
      <c r="L4264" s="2" t="s">
        <v>9914</v>
      </c>
      <c r="M4264" s="2">
        <v>10</v>
      </c>
      <c r="N4264" s="2">
        <v>15281.41</v>
      </c>
      <c r="O4264" s="2">
        <v>152814.1</v>
      </c>
      <c r="P4264" s="2">
        <v>15.35</v>
      </c>
      <c r="Q4264" s="2">
        <v>129357.14</v>
      </c>
      <c r="R4264" s="2">
        <v>3</v>
      </c>
      <c r="S4264" s="2">
        <f t="shared" si="198"/>
        <v>7</v>
      </c>
      <c r="T4264" s="2">
        <f t="shared" si="199"/>
        <v>-1</v>
      </c>
      <c r="U4264" s="6">
        <f t="shared" si="200"/>
        <v>64.773468287219487</v>
      </c>
    </row>
    <row r="4265" spans="1:21" x14ac:dyDescent="0.3">
      <c r="A4265" s="2" t="s">
        <v>4280</v>
      </c>
      <c r="B4265" s="2" t="s">
        <v>9178</v>
      </c>
      <c r="C4265" s="3">
        <v>45860</v>
      </c>
      <c r="D4265" s="4">
        <v>4</v>
      </c>
      <c r="E4265" s="3">
        <v>45862</v>
      </c>
      <c r="F4265" s="3">
        <v>45863</v>
      </c>
      <c r="G4265" s="3">
        <v>28558</v>
      </c>
      <c r="H4265" s="2" t="s">
        <v>9880</v>
      </c>
      <c r="I4265" s="2" t="s">
        <v>9897</v>
      </c>
      <c r="J4265" s="2" t="s">
        <v>9906</v>
      </c>
      <c r="K4265" s="2" t="s">
        <v>9911</v>
      </c>
      <c r="L4265" s="2" t="s">
        <v>9936</v>
      </c>
      <c r="M4265" s="2">
        <v>5</v>
      </c>
      <c r="N4265" s="2">
        <v>48227.21</v>
      </c>
      <c r="O4265" s="2">
        <v>241136.05</v>
      </c>
      <c r="P4265" s="2">
        <v>8.2200000000000006</v>
      </c>
      <c r="Q4265" s="2">
        <v>221314.67</v>
      </c>
      <c r="R4265" s="2">
        <v>1</v>
      </c>
      <c r="S4265" s="2">
        <f t="shared" si="198"/>
        <v>3</v>
      </c>
      <c r="T4265" s="2">
        <f t="shared" si="199"/>
        <v>1</v>
      </c>
      <c r="U4265" s="6">
        <f t="shared" si="200"/>
        <v>47.370294318959616</v>
      </c>
    </row>
    <row r="4266" spans="1:21" x14ac:dyDescent="0.3">
      <c r="A4266" s="2" t="s">
        <v>4281</v>
      </c>
      <c r="B4266" s="2" t="s">
        <v>9179</v>
      </c>
      <c r="C4266" s="3">
        <v>45838</v>
      </c>
      <c r="D4266" s="4">
        <v>5</v>
      </c>
      <c r="E4266" s="3">
        <v>45842</v>
      </c>
      <c r="F4266" s="3">
        <v>45846</v>
      </c>
      <c r="G4266" s="3">
        <v>35225</v>
      </c>
      <c r="H4266" s="2" t="s">
        <v>9882</v>
      </c>
      <c r="I4266" s="2" t="s">
        <v>9888</v>
      </c>
      <c r="J4266" s="2" t="s">
        <v>9906</v>
      </c>
      <c r="K4266" s="2" t="s">
        <v>9911</v>
      </c>
      <c r="L4266" s="2" t="s">
        <v>9919</v>
      </c>
      <c r="M4266" s="2">
        <v>1</v>
      </c>
      <c r="N4266" s="2">
        <v>10792.88</v>
      </c>
      <c r="O4266" s="2">
        <v>10792.88</v>
      </c>
      <c r="P4266" s="2">
        <v>12.35</v>
      </c>
      <c r="Q4266" s="2">
        <v>9459.9599999999991</v>
      </c>
      <c r="R4266" s="2">
        <v>4</v>
      </c>
      <c r="S4266" s="2">
        <f t="shared" si="198"/>
        <v>8</v>
      </c>
      <c r="T4266" s="2">
        <f t="shared" si="199"/>
        <v>-3</v>
      </c>
      <c r="U4266" s="6">
        <f t="shared" si="200"/>
        <v>29.055484577477642</v>
      </c>
    </row>
    <row r="4267" spans="1:21" x14ac:dyDescent="0.3">
      <c r="A4267" s="2" t="s">
        <v>4282</v>
      </c>
      <c r="B4267" s="2" t="s">
        <v>5709</v>
      </c>
      <c r="C4267" s="3">
        <v>45689</v>
      </c>
      <c r="D4267" s="4">
        <v>9</v>
      </c>
      <c r="E4267" s="3">
        <v>45693</v>
      </c>
      <c r="F4267" s="3">
        <v>45697</v>
      </c>
      <c r="G4267" s="3">
        <v>36771</v>
      </c>
      <c r="H4267" s="2" t="s">
        <v>9882</v>
      </c>
      <c r="I4267" s="2" t="s">
        <v>9895</v>
      </c>
      <c r="J4267" s="2" t="s">
        <v>9903</v>
      </c>
      <c r="K4267" s="2" t="s">
        <v>9908</v>
      </c>
      <c r="L4267" s="2" t="s">
        <v>9921</v>
      </c>
      <c r="M4267" s="2">
        <v>7</v>
      </c>
      <c r="N4267" s="2">
        <v>3474.57</v>
      </c>
      <c r="O4267" s="2">
        <v>24321.99</v>
      </c>
      <c r="P4267" s="2">
        <v>23.76</v>
      </c>
      <c r="Q4267" s="2">
        <v>18543.09</v>
      </c>
      <c r="R4267" s="2">
        <v>5</v>
      </c>
      <c r="S4267" s="2">
        <f t="shared" si="198"/>
        <v>8</v>
      </c>
      <c r="T4267" s="2">
        <f t="shared" si="199"/>
        <v>1</v>
      </c>
      <c r="U4267" s="6">
        <f t="shared" si="200"/>
        <v>24.414867853006211</v>
      </c>
    </row>
    <row r="4268" spans="1:21" x14ac:dyDescent="0.3">
      <c r="A4268" s="2" t="s">
        <v>4283</v>
      </c>
      <c r="B4268" s="2" t="s">
        <v>9180</v>
      </c>
      <c r="C4268" s="3">
        <v>45664</v>
      </c>
      <c r="D4268" s="4">
        <v>5</v>
      </c>
      <c r="E4268" s="3">
        <v>45666</v>
      </c>
      <c r="F4268" s="3">
        <v>45667</v>
      </c>
      <c r="G4268" s="3">
        <v>27217</v>
      </c>
      <c r="H4268" s="2" t="s">
        <v>9879</v>
      </c>
      <c r="I4268" s="2" t="s">
        <v>9886</v>
      </c>
      <c r="J4268" s="2" t="s">
        <v>9905</v>
      </c>
      <c r="K4268" s="2" t="s">
        <v>9910</v>
      </c>
      <c r="L4268" s="2" t="s">
        <v>9924</v>
      </c>
      <c r="M4268" s="2">
        <v>8</v>
      </c>
      <c r="N4268" s="2">
        <v>3780.2</v>
      </c>
      <c r="O4268" s="2">
        <v>30241.599999999999</v>
      </c>
      <c r="P4268" s="2">
        <v>26.59</v>
      </c>
      <c r="Q4268" s="2">
        <v>22200.36</v>
      </c>
      <c r="R4268" s="2">
        <v>3</v>
      </c>
      <c r="S4268" s="2">
        <f t="shared" si="198"/>
        <v>3</v>
      </c>
      <c r="T4268" s="2">
        <f t="shared" si="199"/>
        <v>2</v>
      </c>
      <c r="U4268" s="6">
        <f t="shared" si="200"/>
        <v>50.505133470225871</v>
      </c>
    </row>
    <row r="4269" spans="1:21" x14ac:dyDescent="0.3">
      <c r="A4269" s="2" t="s">
        <v>4284</v>
      </c>
      <c r="B4269" s="2" t="s">
        <v>9181</v>
      </c>
      <c r="C4269" s="3">
        <v>45273</v>
      </c>
      <c r="D4269" s="4">
        <v>8</v>
      </c>
      <c r="E4269" s="3">
        <v>45277</v>
      </c>
      <c r="F4269" s="3">
        <v>45278</v>
      </c>
      <c r="G4269" s="3">
        <v>27711</v>
      </c>
      <c r="H4269" s="2" t="s">
        <v>9880</v>
      </c>
      <c r="I4269" s="2" t="s">
        <v>9901</v>
      </c>
      <c r="J4269" s="2" t="s">
        <v>9906</v>
      </c>
      <c r="K4269" s="2" t="s">
        <v>9911</v>
      </c>
      <c r="L4269" s="2" t="s">
        <v>9926</v>
      </c>
      <c r="M4269" s="2">
        <v>1</v>
      </c>
      <c r="N4269" s="2">
        <v>37598.65</v>
      </c>
      <c r="O4269" s="2">
        <v>37598.65</v>
      </c>
      <c r="P4269" s="2">
        <v>10.84</v>
      </c>
      <c r="Q4269" s="2">
        <v>33522.959999999999</v>
      </c>
      <c r="R4269" s="2">
        <v>4</v>
      </c>
      <c r="S4269" s="2">
        <f t="shared" si="198"/>
        <v>5</v>
      </c>
      <c r="T4269" s="2">
        <f t="shared" si="199"/>
        <v>3</v>
      </c>
      <c r="U4269" s="6">
        <f t="shared" si="200"/>
        <v>48.082807174386765</v>
      </c>
    </row>
    <row r="4270" spans="1:21" x14ac:dyDescent="0.3">
      <c r="A4270" s="2" t="s">
        <v>4285</v>
      </c>
      <c r="B4270" s="2" t="s">
        <v>9182</v>
      </c>
      <c r="C4270" s="3">
        <v>45650</v>
      </c>
      <c r="D4270" s="4">
        <v>4</v>
      </c>
      <c r="E4270" s="3">
        <v>45651</v>
      </c>
      <c r="F4270" s="3">
        <v>45656</v>
      </c>
      <c r="G4270" s="3">
        <v>35037</v>
      </c>
      <c r="H4270" s="2" t="s">
        <v>9879</v>
      </c>
      <c r="I4270" s="2" t="s">
        <v>9886</v>
      </c>
      <c r="J4270" s="2" t="s">
        <v>9906</v>
      </c>
      <c r="K4270" s="2" t="s">
        <v>9911</v>
      </c>
      <c r="L4270" s="2" t="s">
        <v>9919</v>
      </c>
      <c r="M4270" s="2">
        <v>7</v>
      </c>
      <c r="N4270" s="2">
        <v>49657.18</v>
      </c>
      <c r="O4270" s="2">
        <v>347600.26</v>
      </c>
      <c r="P4270" s="2">
        <v>29.1</v>
      </c>
      <c r="Q4270" s="2">
        <v>246448.58</v>
      </c>
      <c r="R4270" s="2">
        <v>1</v>
      </c>
      <c r="S4270" s="2">
        <f t="shared" si="198"/>
        <v>6</v>
      </c>
      <c r="T4270" s="2">
        <f t="shared" si="199"/>
        <v>-2</v>
      </c>
      <c r="U4270" s="6">
        <f t="shared" si="200"/>
        <v>29.055484577477642</v>
      </c>
    </row>
    <row r="4271" spans="1:21" x14ac:dyDescent="0.3">
      <c r="A4271" s="2" t="s">
        <v>4286</v>
      </c>
      <c r="B4271" s="2" t="s">
        <v>9183</v>
      </c>
      <c r="C4271" s="3">
        <v>45584</v>
      </c>
      <c r="D4271" s="4">
        <v>5</v>
      </c>
      <c r="E4271" s="3">
        <v>45586</v>
      </c>
      <c r="F4271" s="3">
        <v>45591</v>
      </c>
      <c r="G4271" s="3">
        <v>33027</v>
      </c>
      <c r="H4271" s="2" t="s">
        <v>9880</v>
      </c>
      <c r="I4271" s="2" t="s">
        <v>9884</v>
      </c>
      <c r="J4271" s="2" t="s">
        <v>9903</v>
      </c>
      <c r="K4271" s="2" t="s">
        <v>9907</v>
      </c>
      <c r="L4271" s="2" t="s">
        <v>9932</v>
      </c>
      <c r="M4271" s="2">
        <v>1</v>
      </c>
      <c r="N4271" s="2">
        <v>4115.9399999999996</v>
      </c>
      <c r="O4271" s="2">
        <v>4115.9399999999996</v>
      </c>
      <c r="P4271" s="2">
        <v>13</v>
      </c>
      <c r="Q4271" s="2">
        <v>3580.87</v>
      </c>
      <c r="R4271" s="2">
        <v>5</v>
      </c>
      <c r="S4271" s="2">
        <f t="shared" si="198"/>
        <v>7</v>
      </c>
      <c r="T4271" s="2">
        <f t="shared" si="199"/>
        <v>-2</v>
      </c>
      <c r="U4271" s="6">
        <f t="shared" si="200"/>
        <v>34.378520025031285</v>
      </c>
    </row>
    <row r="4272" spans="1:21" x14ac:dyDescent="0.3">
      <c r="A4272" s="2" t="s">
        <v>4287</v>
      </c>
      <c r="B4272" s="2" t="s">
        <v>9184</v>
      </c>
      <c r="C4272" s="3">
        <v>45586</v>
      </c>
      <c r="D4272" s="4">
        <v>6</v>
      </c>
      <c r="E4272" s="3">
        <v>45590</v>
      </c>
      <c r="F4272" s="3">
        <v>45594</v>
      </c>
      <c r="G4272" s="3">
        <v>24217</v>
      </c>
      <c r="H4272" s="2" t="s">
        <v>9882</v>
      </c>
      <c r="I4272" s="2" t="s">
        <v>9887</v>
      </c>
      <c r="J4272" s="2" t="s">
        <v>9905</v>
      </c>
      <c r="K4272" s="2" t="s">
        <v>9910</v>
      </c>
      <c r="L4272" s="2" t="s">
        <v>9935</v>
      </c>
      <c r="M4272" s="2">
        <v>10</v>
      </c>
      <c r="N4272" s="2">
        <v>17031.86</v>
      </c>
      <c r="O4272" s="2">
        <v>170318.6</v>
      </c>
      <c r="P4272" s="2">
        <v>16.079999999999998</v>
      </c>
      <c r="Q4272" s="2">
        <v>142931.37</v>
      </c>
      <c r="R4272" s="2">
        <v>5</v>
      </c>
      <c r="S4272" s="2">
        <f t="shared" si="198"/>
        <v>8</v>
      </c>
      <c r="T4272" s="2">
        <f t="shared" si="199"/>
        <v>-2</v>
      </c>
      <c r="U4272" s="6">
        <f t="shared" si="200"/>
        <v>58.504454756380511</v>
      </c>
    </row>
    <row r="4273" spans="1:21" x14ac:dyDescent="0.3">
      <c r="A4273" s="2" t="s">
        <v>4288</v>
      </c>
      <c r="B4273" s="2" t="s">
        <v>9185</v>
      </c>
      <c r="C4273" s="3">
        <v>45334</v>
      </c>
      <c r="D4273" s="4">
        <v>8</v>
      </c>
      <c r="E4273" s="3">
        <v>45337</v>
      </c>
      <c r="F4273" s="3">
        <v>45340</v>
      </c>
      <c r="G4273" s="3">
        <v>31480</v>
      </c>
      <c r="H4273" s="2" t="s">
        <v>9879</v>
      </c>
      <c r="I4273" s="2" t="s">
        <v>9900</v>
      </c>
      <c r="J4273" s="2" t="s">
        <v>9903</v>
      </c>
      <c r="K4273" s="2" t="s">
        <v>9908</v>
      </c>
      <c r="L4273" s="2" t="s">
        <v>9918</v>
      </c>
      <c r="M4273" s="2">
        <v>4</v>
      </c>
      <c r="N4273" s="2">
        <v>20988.04</v>
      </c>
      <c r="O4273" s="2">
        <v>83952.16</v>
      </c>
      <c r="P4273" s="2">
        <v>10.43</v>
      </c>
      <c r="Q4273" s="2">
        <v>75195.95</v>
      </c>
      <c r="R4273" s="2">
        <v>1</v>
      </c>
      <c r="S4273" s="2">
        <f t="shared" si="198"/>
        <v>6</v>
      </c>
      <c r="T4273" s="2">
        <f t="shared" si="199"/>
        <v>2</v>
      </c>
      <c r="U4273" s="6">
        <f t="shared" si="200"/>
        <v>37.929519129519129</v>
      </c>
    </row>
    <row r="4274" spans="1:21" x14ac:dyDescent="0.3">
      <c r="A4274" s="2" t="s">
        <v>4289</v>
      </c>
      <c r="B4274" s="2" t="s">
        <v>9186</v>
      </c>
      <c r="C4274" s="3">
        <v>45852</v>
      </c>
      <c r="D4274" s="4">
        <v>3</v>
      </c>
      <c r="E4274" s="3">
        <v>45857</v>
      </c>
      <c r="F4274" s="3">
        <v>45860</v>
      </c>
      <c r="G4274" s="3">
        <v>22479</v>
      </c>
      <c r="H4274" s="2" t="s">
        <v>9881</v>
      </c>
      <c r="I4274" s="2" t="s">
        <v>9899</v>
      </c>
      <c r="J4274" s="2" t="s">
        <v>9906</v>
      </c>
      <c r="K4274" s="2" t="s">
        <v>9911</v>
      </c>
      <c r="L4274" s="2" t="s">
        <v>9926</v>
      </c>
      <c r="M4274" s="2">
        <v>9</v>
      </c>
      <c r="N4274" s="2">
        <v>40604.47</v>
      </c>
      <c r="O4274" s="2">
        <v>365440.23</v>
      </c>
      <c r="P4274" s="2">
        <v>3.96</v>
      </c>
      <c r="Q4274" s="2">
        <v>350968.8</v>
      </c>
      <c r="R4274" s="2">
        <v>2</v>
      </c>
      <c r="S4274" s="2">
        <f t="shared" si="198"/>
        <v>8</v>
      </c>
      <c r="T4274" s="2">
        <f t="shared" si="199"/>
        <v>-5</v>
      </c>
      <c r="U4274" s="6">
        <f t="shared" si="200"/>
        <v>63.992460300745549</v>
      </c>
    </row>
    <row r="4275" spans="1:21" x14ac:dyDescent="0.3">
      <c r="A4275" s="2" t="s">
        <v>4290</v>
      </c>
      <c r="B4275" s="2" t="s">
        <v>9187</v>
      </c>
      <c r="C4275" s="3">
        <v>45258</v>
      </c>
      <c r="D4275" s="4">
        <v>7</v>
      </c>
      <c r="E4275" s="3">
        <v>45263</v>
      </c>
      <c r="F4275" s="3">
        <v>45266</v>
      </c>
      <c r="G4275" s="3">
        <v>35302</v>
      </c>
      <c r="H4275" s="2" t="s">
        <v>9881</v>
      </c>
      <c r="I4275" s="2" t="s">
        <v>9899</v>
      </c>
      <c r="J4275" s="2" t="s">
        <v>9903</v>
      </c>
      <c r="K4275" s="2" t="s">
        <v>9908</v>
      </c>
      <c r="L4275" s="2" t="s">
        <v>9915</v>
      </c>
      <c r="M4275" s="2">
        <v>9</v>
      </c>
      <c r="N4275" s="2">
        <v>3538.41</v>
      </c>
      <c r="O4275" s="2">
        <v>31845.69</v>
      </c>
      <c r="P4275" s="2">
        <v>3.71</v>
      </c>
      <c r="Q4275" s="2">
        <v>30664.21</v>
      </c>
      <c r="R4275" s="2">
        <v>3</v>
      </c>
      <c r="S4275" s="2">
        <f t="shared" si="198"/>
        <v>8</v>
      </c>
      <c r="T4275" s="2">
        <f t="shared" si="199"/>
        <v>-1</v>
      </c>
      <c r="U4275" s="6">
        <f t="shared" si="200"/>
        <v>27.258042436687202</v>
      </c>
    </row>
    <row r="4276" spans="1:21" x14ac:dyDescent="0.3">
      <c r="A4276" s="2" t="s">
        <v>4291</v>
      </c>
      <c r="B4276" s="2" t="s">
        <v>9188</v>
      </c>
      <c r="C4276" s="3">
        <v>45286</v>
      </c>
      <c r="D4276" s="4">
        <v>9</v>
      </c>
      <c r="E4276" s="3">
        <v>45289</v>
      </c>
      <c r="F4276" s="3">
        <v>45292</v>
      </c>
      <c r="G4276" s="3">
        <v>21883</v>
      </c>
      <c r="H4276" s="2" t="s">
        <v>9881</v>
      </c>
      <c r="I4276" s="2" t="s">
        <v>9885</v>
      </c>
      <c r="J4276" s="2" t="s">
        <v>9905</v>
      </c>
      <c r="K4276" s="2" t="s">
        <v>9910</v>
      </c>
      <c r="L4276" s="2" t="s">
        <v>9925</v>
      </c>
      <c r="M4276" s="2">
        <v>2</v>
      </c>
      <c r="N4276" s="2">
        <v>10894.75</v>
      </c>
      <c r="O4276" s="2">
        <v>21789.5</v>
      </c>
      <c r="P4276" s="2">
        <v>25.91</v>
      </c>
      <c r="Q4276" s="2">
        <v>16143.84</v>
      </c>
      <c r="R4276" s="2">
        <v>5</v>
      </c>
      <c r="S4276" s="2">
        <f t="shared" si="198"/>
        <v>6</v>
      </c>
      <c r="T4276" s="2">
        <f t="shared" si="199"/>
        <v>3</v>
      </c>
      <c r="U4276" s="6">
        <f t="shared" si="200"/>
        <v>64.074596689271729</v>
      </c>
    </row>
    <row r="4277" spans="1:21" x14ac:dyDescent="0.3">
      <c r="A4277" s="2" t="s">
        <v>4292</v>
      </c>
      <c r="B4277" s="2" t="s">
        <v>9189</v>
      </c>
      <c r="C4277" s="3">
        <v>45477</v>
      </c>
      <c r="D4277" s="4">
        <v>8</v>
      </c>
      <c r="E4277" s="3">
        <v>45480</v>
      </c>
      <c r="F4277" s="3">
        <v>45485</v>
      </c>
      <c r="G4277" s="3">
        <v>31767</v>
      </c>
      <c r="H4277" s="2" t="s">
        <v>9880</v>
      </c>
      <c r="I4277" s="2" t="s">
        <v>9897</v>
      </c>
      <c r="J4277" s="2" t="s">
        <v>9904</v>
      </c>
      <c r="K4277" s="2" t="s">
        <v>9912</v>
      </c>
      <c r="L4277" s="2" t="s">
        <v>9933</v>
      </c>
      <c r="M4277" s="2">
        <v>8</v>
      </c>
      <c r="N4277" s="2">
        <v>22978.98</v>
      </c>
      <c r="O4277" s="2">
        <v>183831.84</v>
      </c>
      <c r="P4277" s="2">
        <v>4.7699999999999996</v>
      </c>
      <c r="Q4277" s="2">
        <v>175063.06</v>
      </c>
      <c r="R4277" s="2">
        <v>4</v>
      </c>
      <c r="S4277" s="2">
        <f t="shared" si="198"/>
        <v>8</v>
      </c>
      <c r="T4277" s="2">
        <f t="shared" si="199"/>
        <v>0</v>
      </c>
      <c r="U4277" s="6">
        <f t="shared" si="200"/>
        <v>37.535275535275531</v>
      </c>
    </row>
    <row r="4278" spans="1:21" x14ac:dyDescent="0.3">
      <c r="A4278" s="2" t="s">
        <v>4293</v>
      </c>
      <c r="B4278" s="2" t="s">
        <v>9190</v>
      </c>
      <c r="C4278" s="3">
        <v>45186</v>
      </c>
      <c r="D4278" s="4">
        <v>7</v>
      </c>
      <c r="E4278" s="3">
        <v>45187</v>
      </c>
      <c r="F4278" s="3">
        <v>45188</v>
      </c>
      <c r="G4278" s="3">
        <v>28475</v>
      </c>
      <c r="H4278" s="2" t="s">
        <v>9880</v>
      </c>
      <c r="I4278" s="2" t="s">
        <v>9901</v>
      </c>
      <c r="J4278" s="2" t="s">
        <v>9903</v>
      </c>
      <c r="K4278" s="2" t="s">
        <v>9907</v>
      </c>
      <c r="L4278" s="2" t="s">
        <v>9914</v>
      </c>
      <c r="M4278" s="2">
        <v>1</v>
      </c>
      <c r="N4278" s="2">
        <v>22486.32</v>
      </c>
      <c r="O4278" s="2">
        <v>22486.32</v>
      </c>
      <c r="P4278" s="2">
        <v>24.8</v>
      </c>
      <c r="Q4278" s="2">
        <v>16909.71</v>
      </c>
      <c r="R4278" s="2">
        <v>3</v>
      </c>
      <c r="S4278" s="2">
        <f t="shared" si="198"/>
        <v>2</v>
      </c>
      <c r="T4278" s="2">
        <f t="shared" si="199"/>
        <v>5</v>
      </c>
      <c r="U4278" s="6">
        <f t="shared" si="200"/>
        <v>45.754223464988932</v>
      </c>
    </row>
    <row r="4279" spans="1:21" x14ac:dyDescent="0.3">
      <c r="A4279" s="2" t="s">
        <v>4294</v>
      </c>
      <c r="B4279" s="2" t="s">
        <v>9191</v>
      </c>
      <c r="C4279" s="3">
        <v>45388</v>
      </c>
      <c r="D4279" s="4">
        <v>4</v>
      </c>
      <c r="E4279" s="3">
        <v>45392</v>
      </c>
      <c r="F4279" s="3">
        <v>45393</v>
      </c>
      <c r="G4279" s="3">
        <v>36608</v>
      </c>
      <c r="H4279" s="2" t="s">
        <v>9880</v>
      </c>
      <c r="I4279" s="2" t="s">
        <v>9884</v>
      </c>
      <c r="J4279" s="2" t="s">
        <v>9905</v>
      </c>
      <c r="K4279" s="2" t="s">
        <v>9910</v>
      </c>
      <c r="L4279" s="2" t="s">
        <v>9917</v>
      </c>
      <c r="M4279" s="2">
        <v>1</v>
      </c>
      <c r="N4279" s="2">
        <v>29915.88</v>
      </c>
      <c r="O4279" s="2">
        <v>29915.88</v>
      </c>
      <c r="P4279" s="2">
        <v>23.53</v>
      </c>
      <c r="Q4279" s="2">
        <v>22876.67</v>
      </c>
      <c r="R4279" s="2">
        <v>4</v>
      </c>
      <c r="S4279" s="2">
        <f t="shared" si="198"/>
        <v>5</v>
      </c>
      <c r="T4279" s="2">
        <f t="shared" si="199"/>
        <v>-1</v>
      </c>
      <c r="U4279" s="6">
        <f t="shared" si="200"/>
        <v>24.03635567236093</v>
      </c>
    </row>
    <row r="4280" spans="1:21" x14ac:dyDescent="0.3">
      <c r="A4280" s="2" t="s">
        <v>4295</v>
      </c>
      <c r="B4280" s="2" t="s">
        <v>9192</v>
      </c>
      <c r="C4280" s="3">
        <v>45758</v>
      </c>
      <c r="D4280" s="4">
        <v>4</v>
      </c>
      <c r="E4280" s="3">
        <v>45762</v>
      </c>
      <c r="F4280" s="3">
        <v>45765</v>
      </c>
      <c r="G4280" s="3">
        <v>33236</v>
      </c>
      <c r="H4280" s="2" t="s">
        <v>9879</v>
      </c>
      <c r="I4280" s="2" t="s">
        <v>9896</v>
      </c>
      <c r="J4280" s="2" t="s">
        <v>9903</v>
      </c>
      <c r="K4280" s="2" t="s">
        <v>9908</v>
      </c>
      <c r="L4280" s="2" t="s">
        <v>9918</v>
      </c>
      <c r="M4280" s="2">
        <v>5</v>
      </c>
      <c r="N4280" s="2">
        <v>38334.870000000003</v>
      </c>
      <c r="O4280" s="2">
        <v>191674.35</v>
      </c>
      <c r="P4280" s="2">
        <v>24.06</v>
      </c>
      <c r="Q4280" s="2">
        <v>145557.5</v>
      </c>
      <c r="R4280" s="2">
        <v>4</v>
      </c>
      <c r="S4280" s="2">
        <f t="shared" si="198"/>
        <v>7</v>
      </c>
      <c r="T4280" s="2">
        <f t="shared" si="199"/>
        <v>-3</v>
      </c>
      <c r="U4280" s="6">
        <f t="shared" si="200"/>
        <v>34.283367556468171</v>
      </c>
    </row>
    <row r="4281" spans="1:21" x14ac:dyDescent="0.3">
      <c r="A4281" s="2" t="s">
        <v>4296</v>
      </c>
      <c r="B4281" s="2" t="s">
        <v>9193</v>
      </c>
      <c r="C4281" s="3">
        <v>45605</v>
      </c>
      <c r="D4281" s="4">
        <v>4</v>
      </c>
      <c r="E4281" s="3">
        <v>45609</v>
      </c>
      <c r="F4281" s="3">
        <v>45612</v>
      </c>
      <c r="G4281" s="3">
        <v>31912</v>
      </c>
      <c r="H4281" s="2" t="s">
        <v>9881</v>
      </c>
      <c r="I4281" s="2" t="s">
        <v>9885</v>
      </c>
      <c r="J4281" s="2" t="s">
        <v>9905</v>
      </c>
      <c r="K4281" s="2" t="s">
        <v>9910</v>
      </c>
      <c r="L4281" s="2" t="s">
        <v>9935</v>
      </c>
      <c r="M4281" s="2">
        <v>9</v>
      </c>
      <c r="N4281" s="2">
        <v>27000.86</v>
      </c>
      <c r="O4281" s="2">
        <v>243007.74</v>
      </c>
      <c r="P4281" s="2">
        <v>14.44</v>
      </c>
      <c r="Q4281" s="2">
        <v>207917.42</v>
      </c>
      <c r="R4281" s="2">
        <v>2</v>
      </c>
      <c r="S4281" s="2">
        <f t="shared" si="198"/>
        <v>7</v>
      </c>
      <c r="T4281" s="2">
        <f t="shared" si="199"/>
        <v>-3</v>
      </c>
      <c r="U4281" s="6">
        <f t="shared" si="200"/>
        <v>37.488040345821325</v>
      </c>
    </row>
    <row r="4282" spans="1:21" x14ac:dyDescent="0.3">
      <c r="A4282" s="2" t="s">
        <v>4297</v>
      </c>
      <c r="B4282" s="2" t="s">
        <v>9194</v>
      </c>
      <c r="C4282" s="3">
        <v>45739</v>
      </c>
      <c r="D4282" s="4">
        <v>8</v>
      </c>
      <c r="E4282" s="3">
        <v>45742</v>
      </c>
      <c r="F4282" s="3">
        <v>45747</v>
      </c>
      <c r="G4282" s="3">
        <v>35175</v>
      </c>
      <c r="H4282" s="2" t="s">
        <v>9879</v>
      </c>
      <c r="I4282" s="2" t="s">
        <v>9893</v>
      </c>
      <c r="J4282" s="2" t="s">
        <v>9903</v>
      </c>
      <c r="K4282" s="2" t="s">
        <v>9907</v>
      </c>
      <c r="L4282" s="2" t="s">
        <v>9931</v>
      </c>
      <c r="M4282" s="2">
        <v>9</v>
      </c>
      <c r="N4282" s="2">
        <v>36790.31</v>
      </c>
      <c r="O4282" s="2">
        <v>331112.78999999998</v>
      </c>
      <c r="P4282" s="2">
        <v>21.64</v>
      </c>
      <c r="Q4282" s="2">
        <v>259459.98</v>
      </c>
      <c r="R4282" s="2">
        <v>1</v>
      </c>
      <c r="S4282" s="2">
        <f t="shared" si="198"/>
        <v>8</v>
      </c>
      <c r="T4282" s="2">
        <f t="shared" si="199"/>
        <v>0</v>
      </c>
      <c r="U4282" s="6">
        <f t="shared" si="200"/>
        <v>28.921336010220845</v>
      </c>
    </row>
    <row r="4283" spans="1:21" x14ac:dyDescent="0.3">
      <c r="A4283" s="2" t="s">
        <v>4298</v>
      </c>
      <c r="B4283" s="2" t="s">
        <v>9195</v>
      </c>
      <c r="C4283" s="3">
        <v>45646</v>
      </c>
      <c r="D4283" s="4">
        <v>9</v>
      </c>
      <c r="E4283" s="3">
        <v>45647</v>
      </c>
      <c r="F4283" s="3">
        <v>45648</v>
      </c>
      <c r="G4283" s="3">
        <v>38566</v>
      </c>
      <c r="H4283" s="2" t="s">
        <v>9882</v>
      </c>
      <c r="I4283" s="2" t="s">
        <v>9895</v>
      </c>
      <c r="J4283" s="2" t="s">
        <v>9904</v>
      </c>
      <c r="K4283" s="2" t="s">
        <v>9909</v>
      </c>
      <c r="L4283" s="2" t="s">
        <v>9923</v>
      </c>
      <c r="M4283" s="2">
        <v>8</v>
      </c>
      <c r="N4283" s="2">
        <v>26067.83</v>
      </c>
      <c r="O4283" s="2">
        <v>208542.64</v>
      </c>
      <c r="P4283" s="2">
        <v>8.44</v>
      </c>
      <c r="Q4283" s="2">
        <v>190941.64</v>
      </c>
      <c r="R4283" s="2">
        <v>1</v>
      </c>
      <c r="S4283" s="2">
        <f t="shared" si="198"/>
        <v>2</v>
      </c>
      <c r="T4283" s="2">
        <f t="shared" si="199"/>
        <v>7</v>
      </c>
      <c r="U4283" s="6">
        <f t="shared" si="200"/>
        <v>19.383983572895279</v>
      </c>
    </row>
    <row r="4284" spans="1:21" x14ac:dyDescent="0.3">
      <c r="A4284" s="2" t="s">
        <v>4299</v>
      </c>
      <c r="B4284" s="2" t="s">
        <v>9196</v>
      </c>
      <c r="C4284" s="3">
        <v>45644</v>
      </c>
      <c r="D4284" s="4">
        <v>3</v>
      </c>
      <c r="E4284" s="3">
        <v>45647</v>
      </c>
      <c r="F4284" s="3">
        <v>45649</v>
      </c>
      <c r="G4284" s="3">
        <v>37083</v>
      </c>
      <c r="H4284" s="2" t="s">
        <v>9880</v>
      </c>
      <c r="I4284" s="2" t="s">
        <v>9884</v>
      </c>
      <c r="J4284" s="2" t="s">
        <v>9904</v>
      </c>
      <c r="K4284" s="2" t="s">
        <v>9909</v>
      </c>
      <c r="L4284" s="2" t="s">
        <v>9923</v>
      </c>
      <c r="M4284" s="2">
        <v>10</v>
      </c>
      <c r="N4284" s="2">
        <v>19558.04</v>
      </c>
      <c r="O4284" s="2">
        <v>195580.4</v>
      </c>
      <c r="P4284" s="2">
        <v>5.31</v>
      </c>
      <c r="Q4284" s="2">
        <v>185195.08</v>
      </c>
      <c r="R4284" s="2">
        <v>5</v>
      </c>
      <c r="S4284" s="2">
        <f t="shared" si="198"/>
        <v>5</v>
      </c>
      <c r="T4284" s="2">
        <f t="shared" si="199"/>
        <v>-2</v>
      </c>
      <c r="U4284" s="6">
        <f t="shared" si="200"/>
        <v>23.43874058863792</v>
      </c>
    </row>
    <row r="4285" spans="1:21" x14ac:dyDescent="0.3">
      <c r="A4285" s="2" t="s">
        <v>4300</v>
      </c>
      <c r="B4285" s="2" t="s">
        <v>9197</v>
      </c>
      <c r="C4285" s="3">
        <v>45660</v>
      </c>
      <c r="D4285" s="4">
        <v>10</v>
      </c>
      <c r="E4285" s="3">
        <v>45663</v>
      </c>
      <c r="F4285" s="3">
        <v>45664</v>
      </c>
      <c r="G4285" s="3">
        <v>27336</v>
      </c>
      <c r="H4285" s="2" t="s">
        <v>9880</v>
      </c>
      <c r="I4285" s="2" t="s">
        <v>9897</v>
      </c>
      <c r="J4285" s="2" t="s">
        <v>9903</v>
      </c>
      <c r="K4285" s="2" t="s">
        <v>9908</v>
      </c>
      <c r="L4285" s="2" t="s">
        <v>9921</v>
      </c>
      <c r="M4285" s="2">
        <v>6</v>
      </c>
      <c r="N4285" s="2">
        <v>48919.47</v>
      </c>
      <c r="O4285" s="2">
        <v>293516.82</v>
      </c>
      <c r="P4285" s="2">
        <v>16.12</v>
      </c>
      <c r="Q4285" s="2">
        <v>246201.91</v>
      </c>
      <c r="R4285" s="2">
        <v>5</v>
      </c>
      <c r="S4285" s="2">
        <f t="shared" si="198"/>
        <v>4</v>
      </c>
      <c r="T4285" s="2">
        <f t="shared" si="199"/>
        <v>6</v>
      </c>
      <c r="U4285" s="6">
        <f t="shared" si="200"/>
        <v>50.168377823408626</v>
      </c>
    </row>
    <row r="4286" spans="1:21" x14ac:dyDescent="0.3">
      <c r="A4286" s="2" t="s">
        <v>4301</v>
      </c>
      <c r="B4286" s="2" t="s">
        <v>9198</v>
      </c>
      <c r="C4286" s="3">
        <v>45470</v>
      </c>
      <c r="D4286" s="4">
        <v>10</v>
      </c>
      <c r="E4286" s="3">
        <v>45473</v>
      </c>
      <c r="F4286" s="3">
        <v>45478</v>
      </c>
      <c r="G4286" s="3">
        <v>33214</v>
      </c>
      <c r="H4286" s="2" t="s">
        <v>9882</v>
      </c>
      <c r="I4286" s="2" t="s">
        <v>9895</v>
      </c>
      <c r="J4286" s="2" t="s">
        <v>9905</v>
      </c>
      <c r="K4286" s="2" t="s">
        <v>9910</v>
      </c>
      <c r="L4286" s="2" t="s">
        <v>9925</v>
      </c>
      <c r="M4286" s="2">
        <v>6</v>
      </c>
      <c r="N4286" s="2">
        <v>45550.89</v>
      </c>
      <c r="O4286" s="2">
        <v>273305.34000000003</v>
      </c>
      <c r="P4286" s="2">
        <v>9.41</v>
      </c>
      <c r="Q4286" s="2">
        <v>247587.31</v>
      </c>
      <c r="R4286" s="2">
        <v>3</v>
      </c>
      <c r="S4286" s="2">
        <f t="shared" si="198"/>
        <v>8</v>
      </c>
      <c r="T4286" s="2">
        <f t="shared" si="199"/>
        <v>2</v>
      </c>
      <c r="U4286" s="6">
        <f t="shared" si="200"/>
        <v>33.554443053817273</v>
      </c>
    </row>
    <row r="4287" spans="1:21" x14ac:dyDescent="0.3">
      <c r="A4287" s="2" t="s">
        <v>4302</v>
      </c>
      <c r="B4287" s="2" t="s">
        <v>9199</v>
      </c>
      <c r="C4287" s="3">
        <v>45319</v>
      </c>
      <c r="D4287" s="4">
        <v>6</v>
      </c>
      <c r="E4287" s="3">
        <v>45324</v>
      </c>
      <c r="F4287" s="3">
        <v>45326</v>
      </c>
      <c r="G4287" s="3">
        <v>26584</v>
      </c>
      <c r="H4287" s="2" t="s">
        <v>9881</v>
      </c>
      <c r="I4287" s="2" t="s">
        <v>9891</v>
      </c>
      <c r="J4287" s="2" t="s">
        <v>9904</v>
      </c>
      <c r="K4287" s="2" t="s">
        <v>9912</v>
      </c>
      <c r="L4287" s="2" t="s">
        <v>9928</v>
      </c>
      <c r="M4287" s="2">
        <v>5</v>
      </c>
      <c r="N4287" s="2">
        <v>11479.64</v>
      </c>
      <c r="O4287" s="2">
        <v>57398.2</v>
      </c>
      <c r="P4287" s="2">
        <v>15.73</v>
      </c>
      <c r="Q4287" s="2">
        <v>48369.46</v>
      </c>
      <c r="R4287" s="2">
        <v>2</v>
      </c>
      <c r="S4287" s="2">
        <f t="shared" si="198"/>
        <v>7</v>
      </c>
      <c r="T4287" s="2">
        <f t="shared" si="199"/>
        <v>-1</v>
      </c>
      <c r="U4287" s="6">
        <f t="shared" si="200"/>
        <v>51.291647295831396</v>
      </c>
    </row>
    <row r="4288" spans="1:21" x14ac:dyDescent="0.3">
      <c r="A4288" s="2" t="s">
        <v>4303</v>
      </c>
      <c r="B4288" s="2" t="s">
        <v>9200</v>
      </c>
      <c r="C4288" s="3">
        <v>45520</v>
      </c>
      <c r="D4288" s="4">
        <v>3</v>
      </c>
      <c r="E4288" s="3">
        <v>45523</v>
      </c>
      <c r="F4288" s="3">
        <v>45525</v>
      </c>
      <c r="G4288" s="3">
        <v>24534</v>
      </c>
      <c r="H4288" s="2" t="s">
        <v>9879</v>
      </c>
      <c r="I4288" s="2" t="s">
        <v>9886</v>
      </c>
      <c r="J4288" s="2" t="s">
        <v>9906</v>
      </c>
      <c r="K4288" s="2" t="s">
        <v>9911</v>
      </c>
      <c r="L4288" s="2" t="s">
        <v>9926</v>
      </c>
      <c r="M4288" s="2">
        <v>2</v>
      </c>
      <c r="N4288" s="2">
        <v>35681.300000000003</v>
      </c>
      <c r="O4288" s="2">
        <v>71362.600000000006</v>
      </c>
      <c r="P4288" s="2">
        <v>28.07</v>
      </c>
      <c r="Q4288" s="2">
        <v>51331.12</v>
      </c>
      <c r="R4288" s="2">
        <v>2</v>
      </c>
      <c r="S4288" s="2">
        <f t="shared" si="198"/>
        <v>5</v>
      </c>
      <c r="T4288" s="2">
        <f t="shared" si="199"/>
        <v>-2</v>
      </c>
      <c r="U4288" s="6">
        <f t="shared" si="200"/>
        <v>57.455180552277554</v>
      </c>
    </row>
    <row r="4289" spans="1:21" x14ac:dyDescent="0.3">
      <c r="A4289" s="2" t="s">
        <v>4304</v>
      </c>
      <c r="B4289" s="2" t="s">
        <v>9201</v>
      </c>
      <c r="C4289" s="3">
        <v>45659</v>
      </c>
      <c r="D4289" s="4">
        <v>8</v>
      </c>
      <c r="E4289" s="3">
        <v>45662</v>
      </c>
      <c r="F4289" s="3">
        <v>45666</v>
      </c>
      <c r="G4289" s="3">
        <v>31625</v>
      </c>
      <c r="H4289" s="2" t="s">
        <v>9882</v>
      </c>
      <c r="I4289" s="2" t="s">
        <v>9887</v>
      </c>
      <c r="J4289" s="2" t="s">
        <v>9903</v>
      </c>
      <c r="K4289" s="2" t="s">
        <v>9908</v>
      </c>
      <c r="L4289" s="2" t="s">
        <v>9921</v>
      </c>
      <c r="M4289" s="2">
        <v>9</v>
      </c>
      <c r="N4289" s="2">
        <v>15587.61</v>
      </c>
      <c r="O4289" s="2">
        <v>140288.49</v>
      </c>
      <c r="P4289" s="2">
        <v>17.45</v>
      </c>
      <c r="Q4289" s="2">
        <v>115808.15</v>
      </c>
      <c r="R4289" s="2">
        <v>1</v>
      </c>
      <c r="S4289" s="2">
        <f t="shared" si="198"/>
        <v>7</v>
      </c>
      <c r="T4289" s="2">
        <f t="shared" si="199"/>
        <v>1</v>
      </c>
      <c r="U4289" s="6">
        <f t="shared" si="200"/>
        <v>38.422997946611908</v>
      </c>
    </row>
    <row r="4290" spans="1:21" x14ac:dyDescent="0.3">
      <c r="A4290" s="2" t="s">
        <v>4305</v>
      </c>
      <c r="B4290" s="2" t="s">
        <v>9202</v>
      </c>
      <c r="C4290" s="3">
        <v>45824</v>
      </c>
      <c r="D4290" s="4">
        <v>10</v>
      </c>
      <c r="E4290" s="3">
        <v>45827</v>
      </c>
      <c r="F4290" s="3">
        <v>45828</v>
      </c>
      <c r="G4290" s="3">
        <v>36751</v>
      </c>
      <c r="H4290" s="2" t="s">
        <v>9880</v>
      </c>
      <c r="I4290" s="2" t="s">
        <v>9901</v>
      </c>
      <c r="J4290" s="2" t="s">
        <v>9905</v>
      </c>
      <c r="K4290" s="2" t="s">
        <v>9910</v>
      </c>
      <c r="L4290" s="2" t="s">
        <v>9917</v>
      </c>
      <c r="M4290" s="2">
        <v>8</v>
      </c>
      <c r="N4290" s="2">
        <v>37972.65</v>
      </c>
      <c r="O4290" s="2">
        <v>303781.2</v>
      </c>
      <c r="P4290" s="2">
        <v>12.99</v>
      </c>
      <c r="Q4290" s="2">
        <v>264320.02</v>
      </c>
      <c r="R4290" s="2">
        <v>2</v>
      </c>
      <c r="S4290" s="2">
        <f t="shared" si="198"/>
        <v>4</v>
      </c>
      <c r="T4290" s="2">
        <f t="shared" si="199"/>
        <v>6</v>
      </c>
      <c r="U4290" s="6">
        <f t="shared" si="200"/>
        <v>24.839212382857745</v>
      </c>
    </row>
    <row r="4291" spans="1:21" x14ac:dyDescent="0.3">
      <c r="A4291" s="2" t="s">
        <v>4306</v>
      </c>
      <c r="B4291" s="2" t="s">
        <v>9203</v>
      </c>
      <c r="C4291" s="3">
        <v>45481</v>
      </c>
      <c r="D4291" s="4">
        <v>5</v>
      </c>
      <c r="E4291" s="3">
        <v>45486</v>
      </c>
      <c r="F4291" s="3">
        <v>45488</v>
      </c>
      <c r="G4291" s="3">
        <v>28233</v>
      </c>
      <c r="H4291" s="2" t="s">
        <v>9881</v>
      </c>
      <c r="I4291" s="2" t="s">
        <v>9890</v>
      </c>
      <c r="J4291" s="2" t="s">
        <v>9904</v>
      </c>
      <c r="K4291" s="2" t="s">
        <v>9909</v>
      </c>
      <c r="L4291" s="2" t="s">
        <v>9929</v>
      </c>
      <c r="M4291" s="2">
        <v>2</v>
      </c>
      <c r="N4291" s="2">
        <v>19081.71</v>
      </c>
      <c r="O4291" s="2">
        <v>38163.42</v>
      </c>
      <c r="P4291" s="2">
        <v>5.55</v>
      </c>
      <c r="Q4291" s="2">
        <v>36045.35</v>
      </c>
      <c r="R4291" s="2">
        <v>3</v>
      </c>
      <c r="S4291" s="2">
        <f t="shared" ref="S4291:S4354" si="201">_xlfn.DAYS(F4291,C4291)</f>
        <v>7</v>
      </c>
      <c r="T4291" s="2">
        <f t="shared" ref="T4291:T4354" si="202">D4291-S4291</f>
        <v>-2</v>
      </c>
      <c r="U4291" s="6">
        <f t="shared" ref="U4291:U4354" si="203">YEARFRAC(G4291,C4291,1)</f>
        <v>47.222450376454482</v>
      </c>
    </row>
    <row r="4292" spans="1:21" x14ac:dyDescent="0.3">
      <c r="A4292" s="2" t="s">
        <v>4307</v>
      </c>
      <c r="B4292" s="2" t="s">
        <v>9204</v>
      </c>
      <c r="C4292" s="3">
        <v>45463</v>
      </c>
      <c r="D4292" s="4">
        <v>7</v>
      </c>
      <c r="E4292" s="3">
        <v>45466</v>
      </c>
      <c r="F4292" s="3">
        <v>45468</v>
      </c>
      <c r="G4292" s="3">
        <v>38678</v>
      </c>
      <c r="H4292" s="2" t="s">
        <v>9880</v>
      </c>
      <c r="I4292" s="2" t="s">
        <v>9892</v>
      </c>
      <c r="J4292" s="2" t="s">
        <v>9904</v>
      </c>
      <c r="K4292" s="2" t="s">
        <v>9909</v>
      </c>
      <c r="L4292" s="2" t="s">
        <v>9929</v>
      </c>
      <c r="M4292" s="2">
        <v>2</v>
      </c>
      <c r="N4292" s="2">
        <v>44990.49</v>
      </c>
      <c r="O4292" s="2">
        <v>89980.98</v>
      </c>
      <c r="P4292" s="2">
        <v>6.02</v>
      </c>
      <c r="Q4292" s="2">
        <v>84564.13</v>
      </c>
      <c r="R4292" s="2">
        <v>5</v>
      </c>
      <c r="S4292" s="2">
        <f t="shared" si="201"/>
        <v>5</v>
      </c>
      <c r="T4292" s="2">
        <f t="shared" si="202"/>
        <v>2</v>
      </c>
      <c r="U4292" s="6">
        <f t="shared" si="203"/>
        <v>18.576317590691307</v>
      </c>
    </row>
    <row r="4293" spans="1:21" x14ac:dyDescent="0.3">
      <c r="A4293" s="2" t="s">
        <v>4308</v>
      </c>
      <c r="B4293" s="2" t="s">
        <v>9205</v>
      </c>
      <c r="C4293" s="3">
        <v>45726</v>
      </c>
      <c r="D4293" s="4">
        <v>7</v>
      </c>
      <c r="E4293" s="3">
        <v>45729</v>
      </c>
      <c r="F4293" s="3">
        <v>45734</v>
      </c>
      <c r="G4293" s="3">
        <v>24739</v>
      </c>
      <c r="H4293" s="2" t="s">
        <v>9879</v>
      </c>
      <c r="I4293" s="2" t="s">
        <v>9886</v>
      </c>
      <c r="J4293" s="2" t="s">
        <v>9904</v>
      </c>
      <c r="K4293" s="2" t="s">
        <v>9909</v>
      </c>
      <c r="L4293" s="2" t="s">
        <v>9923</v>
      </c>
      <c r="M4293" s="2">
        <v>1</v>
      </c>
      <c r="N4293" s="2">
        <v>26088.99</v>
      </c>
      <c r="O4293" s="2">
        <v>26088.99</v>
      </c>
      <c r="P4293" s="2">
        <v>9.1999999999999993</v>
      </c>
      <c r="Q4293" s="2">
        <v>23688.799999999999</v>
      </c>
      <c r="R4293" s="2">
        <v>2</v>
      </c>
      <c r="S4293" s="2">
        <f t="shared" si="201"/>
        <v>8</v>
      </c>
      <c r="T4293" s="2">
        <f t="shared" si="202"/>
        <v>-1</v>
      </c>
      <c r="U4293" s="6">
        <f t="shared" si="203"/>
        <v>57.458607888631093</v>
      </c>
    </row>
    <row r="4294" spans="1:21" x14ac:dyDescent="0.3">
      <c r="A4294" s="2" t="s">
        <v>4309</v>
      </c>
      <c r="B4294" s="2" t="s">
        <v>9206</v>
      </c>
      <c r="C4294" s="3">
        <v>45326</v>
      </c>
      <c r="D4294" s="4">
        <v>10</v>
      </c>
      <c r="E4294" s="3">
        <v>45327</v>
      </c>
      <c r="F4294" s="3">
        <v>45330</v>
      </c>
      <c r="G4294" s="3">
        <v>37906</v>
      </c>
      <c r="H4294" s="2" t="s">
        <v>9881</v>
      </c>
      <c r="I4294" s="2" t="s">
        <v>9891</v>
      </c>
      <c r="J4294" s="2" t="s">
        <v>9903</v>
      </c>
      <c r="K4294" s="2" t="s">
        <v>9908</v>
      </c>
      <c r="L4294" s="2" t="s">
        <v>9934</v>
      </c>
      <c r="M4294" s="2">
        <v>10</v>
      </c>
      <c r="N4294" s="2">
        <v>5316.75</v>
      </c>
      <c r="O4294" s="2">
        <v>53167.5</v>
      </c>
      <c r="P4294" s="2">
        <v>21.68</v>
      </c>
      <c r="Q4294" s="2">
        <v>41640.79</v>
      </c>
      <c r="R4294" s="2">
        <v>2</v>
      </c>
      <c r="S4294" s="2">
        <f t="shared" si="201"/>
        <v>4</v>
      </c>
      <c r="T4294" s="2">
        <f t="shared" si="202"/>
        <v>6</v>
      </c>
      <c r="U4294" s="6">
        <f t="shared" si="203"/>
        <v>20.313588850174217</v>
      </c>
    </row>
    <row r="4295" spans="1:21" x14ac:dyDescent="0.3">
      <c r="A4295" s="2" t="s">
        <v>4310</v>
      </c>
      <c r="B4295" s="2" t="s">
        <v>9207</v>
      </c>
      <c r="C4295" s="3">
        <v>45558</v>
      </c>
      <c r="D4295" s="4">
        <v>7</v>
      </c>
      <c r="E4295" s="3">
        <v>45561</v>
      </c>
      <c r="F4295" s="3">
        <v>45566</v>
      </c>
      <c r="G4295" s="3">
        <v>37501</v>
      </c>
      <c r="H4295" s="2" t="s">
        <v>9880</v>
      </c>
      <c r="I4295" s="2" t="s">
        <v>9884</v>
      </c>
      <c r="J4295" s="2" t="s">
        <v>9903</v>
      </c>
      <c r="K4295" s="2" t="s">
        <v>9908</v>
      </c>
      <c r="L4295" s="2" t="s">
        <v>9918</v>
      </c>
      <c r="M4295" s="2">
        <v>10</v>
      </c>
      <c r="N4295" s="2">
        <v>16057.2</v>
      </c>
      <c r="O4295" s="2">
        <v>160572</v>
      </c>
      <c r="P4295" s="2">
        <v>24.02</v>
      </c>
      <c r="Q4295" s="2">
        <v>122002.61</v>
      </c>
      <c r="R4295" s="2">
        <v>2</v>
      </c>
      <c r="S4295" s="2">
        <f t="shared" si="201"/>
        <v>8</v>
      </c>
      <c r="T4295" s="2">
        <f t="shared" si="202"/>
        <v>-1</v>
      </c>
      <c r="U4295" s="6">
        <f t="shared" si="203"/>
        <v>22.058207356267111</v>
      </c>
    </row>
    <row r="4296" spans="1:21" x14ac:dyDescent="0.3">
      <c r="A4296" s="2" t="s">
        <v>4311</v>
      </c>
      <c r="B4296" s="2" t="s">
        <v>9208</v>
      </c>
      <c r="C4296" s="3">
        <v>45463</v>
      </c>
      <c r="D4296" s="4">
        <v>9</v>
      </c>
      <c r="E4296" s="3">
        <v>45468</v>
      </c>
      <c r="F4296" s="3">
        <v>45473</v>
      </c>
      <c r="G4296" s="3">
        <v>31459</v>
      </c>
      <c r="H4296" s="2" t="s">
        <v>9881</v>
      </c>
      <c r="I4296" s="2" t="s">
        <v>9899</v>
      </c>
      <c r="J4296" s="2" t="s">
        <v>9904</v>
      </c>
      <c r="K4296" s="2" t="s">
        <v>9909</v>
      </c>
      <c r="L4296" s="2" t="s">
        <v>9916</v>
      </c>
      <c r="M4296" s="2">
        <v>1</v>
      </c>
      <c r="N4296" s="2">
        <v>9945.92</v>
      </c>
      <c r="O4296" s="2">
        <v>9945.92</v>
      </c>
      <c r="P4296" s="2">
        <v>3.97</v>
      </c>
      <c r="Q4296" s="2">
        <v>9551.07</v>
      </c>
      <c r="R4296" s="2">
        <v>2</v>
      </c>
      <c r="S4296" s="2">
        <f t="shared" si="201"/>
        <v>10</v>
      </c>
      <c r="T4296" s="2">
        <f t="shared" si="202"/>
        <v>-1</v>
      </c>
      <c r="U4296" s="6">
        <f t="shared" si="203"/>
        <v>38.340189540189535</v>
      </c>
    </row>
    <row r="4297" spans="1:21" x14ac:dyDescent="0.3">
      <c r="A4297" s="2" t="s">
        <v>4312</v>
      </c>
      <c r="B4297" s="2" t="s">
        <v>9209</v>
      </c>
      <c r="C4297" s="3">
        <v>45357</v>
      </c>
      <c r="D4297" s="4">
        <v>6</v>
      </c>
      <c r="E4297" s="3">
        <v>45358</v>
      </c>
      <c r="F4297" s="3">
        <v>45363</v>
      </c>
      <c r="G4297" s="3">
        <v>35624</v>
      </c>
      <c r="H4297" s="2" t="s">
        <v>9881</v>
      </c>
      <c r="I4297" s="2" t="s">
        <v>9890</v>
      </c>
      <c r="J4297" s="2" t="s">
        <v>9904</v>
      </c>
      <c r="K4297" s="2" t="s">
        <v>9912</v>
      </c>
      <c r="L4297" s="2" t="s">
        <v>9920</v>
      </c>
      <c r="M4297" s="2">
        <v>2</v>
      </c>
      <c r="N4297" s="2">
        <v>42504.02</v>
      </c>
      <c r="O4297" s="2">
        <v>85008.04</v>
      </c>
      <c r="P4297" s="2">
        <v>16.82</v>
      </c>
      <c r="Q4297" s="2">
        <v>70709.69</v>
      </c>
      <c r="R4297" s="2">
        <v>3</v>
      </c>
      <c r="S4297" s="2">
        <f t="shared" si="201"/>
        <v>6</v>
      </c>
      <c r="T4297" s="2">
        <f t="shared" si="202"/>
        <v>0</v>
      </c>
      <c r="U4297" s="6">
        <f t="shared" si="203"/>
        <v>26.647501711156742</v>
      </c>
    </row>
    <row r="4298" spans="1:21" x14ac:dyDescent="0.3">
      <c r="A4298" s="2" t="s">
        <v>4313</v>
      </c>
      <c r="B4298" s="2" t="s">
        <v>9210</v>
      </c>
      <c r="C4298" s="3">
        <v>45537</v>
      </c>
      <c r="D4298" s="4">
        <v>10</v>
      </c>
      <c r="E4298" s="3">
        <v>45542</v>
      </c>
      <c r="F4298" s="3">
        <v>45547</v>
      </c>
      <c r="G4298" s="3">
        <v>37122</v>
      </c>
      <c r="H4298" s="2" t="s">
        <v>9882</v>
      </c>
      <c r="I4298" s="2" t="s">
        <v>9898</v>
      </c>
      <c r="J4298" s="2" t="s">
        <v>9904</v>
      </c>
      <c r="K4298" s="2" t="s">
        <v>9909</v>
      </c>
      <c r="L4298" s="2" t="s">
        <v>9929</v>
      </c>
      <c r="M4298" s="2">
        <v>8</v>
      </c>
      <c r="N4298" s="2">
        <v>37148.28</v>
      </c>
      <c r="O4298" s="2">
        <v>297186.24</v>
      </c>
      <c r="P4298" s="2">
        <v>1.69</v>
      </c>
      <c r="Q4298" s="2">
        <v>292163.78999999998</v>
      </c>
      <c r="R4298" s="2">
        <v>2</v>
      </c>
      <c r="S4298" s="2">
        <f t="shared" si="201"/>
        <v>10</v>
      </c>
      <c r="T4298" s="2">
        <f t="shared" si="202"/>
        <v>0</v>
      </c>
      <c r="U4298" s="6">
        <f t="shared" si="203"/>
        <v>23.039014373716633</v>
      </c>
    </row>
    <row r="4299" spans="1:21" x14ac:dyDescent="0.3">
      <c r="A4299" s="2" t="s">
        <v>4314</v>
      </c>
      <c r="B4299" s="2" t="s">
        <v>9211</v>
      </c>
      <c r="C4299" s="3">
        <v>45714</v>
      </c>
      <c r="D4299" s="4">
        <v>10</v>
      </c>
      <c r="E4299" s="3">
        <v>45719</v>
      </c>
      <c r="F4299" s="3">
        <v>45721</v>
      </c>
      <c r="G4299" s="3">
        <v>29112</v>
      </c>
      <c r="H4299" s="2" t="s">
        <v>9879</v>
      </c>
      <c r="I4299" s="2" t="s">
        <v>9886</v>
      </c>
      <c r="J4299" s="2" t="s">
        <v>9905</v>
      </c>
      <c r="K4299" s="2" t="s">
        <v>9910</v>
      </c>
      <c r="L4299" s="2" t="s">
        <v>9924</v>
      </c>
      <c r="M4299" s="2">
        <v>9</v>
      </c>
      <c r="N4299" s="2">
        <v>12953.68</v>
      </c>
      <c r="O4299" s="2">
        <v>116583.12</v>
      </c>
      <c r="P4299" s="2">
        <v>18.21</v>
      </c>
      <c r="Q4299" s="2">
        <v>95353.33</v>
      </c>
      <c r="R4299" s="2">
        <v>4</v>
      </c>
      <c r="S4299" s="2">
        <f t="shared" si="201"/>
        <v>7</v>
      </c>
      <c r="T4299" s="2">
        <f t="shared" si="202"/>
        <v>3</v>
      </c>
      <c r="U4299" s="6">
        <f t="shared" si="203"/>
        <v>45.453136832294518</v>
      </c>
    </row>
    <row r="4300" spans="1:21" x14ac:dyDescent="0.3">
      <c r="A4300" s="2" t="s">
        <v>4315</v>
      </c>
      <c r="B4300" s="2" t="s">
        <v>9212</v>
      </c>
      <c r="C4300" s="3">
        <v>45765</v>
      </c>
      <c r="D4300" s="4">
        <v>10</v>
      </c>
      <c r="E4300" s="3">
        <v>45766</v>
      </c>
      <c r="F4300" s="3">
        <v>45769</v>
      </c>
      <c r="G4300" s="3">
        <v>26978</v>
      </c>
      <c r="H4300" s="2" t="s">
        <v>9879</v>
      </c>
      <c r="I4300" s="2" t="s">
        <v>9886</v>
      </c>
      <c r="J4300" s="2" t="s">
        <v>9904</v>
      </c>
      <c r="K4300" s="2" t="s">
        <v>9909</v>
      </c>
      <c r="L4300" s="2" t="s">
        <v>9929</v>
      </c>
      <c r="M4300" s="2">
        <v>1</v>
      </c>
      <c r="N4300" s="2">
        <v>8606.59</v>
      </c>
      <c r="O4300" s="2">
        <v>8606.59</v>
      </c>
      <c r="P4300" s="2">
        <v>0.68</v>
      </c>
      <c r="Q4300" s="2">
        <v>8548.07</v>
      </c>
      <c r="R4300" s="2">
        <v>2</v>
      </c>
      <c r="S4300" s="2">
        <f t="shared" si="201"/>
        <v>4</v>
      </c>
      <c r="T4300" s="2">
        <f t="shared" si="202"/>
        <v>6</v>
      </c>
      <c r="U4300" s="6">
        <f t="shared" si="203"/>
        <v>51.436667011054858</v>
      </c>
    </row>
    <row r="4301" spans="1:21" x14ac:dyDescent="0.3">
      <c r="A4301" s="2" t="s">
        <v>4316</v>
      </c>
      <c r="B4301" s="2" t="s">
        <v>9213</v>
      </c>
      <c r="C4301" s="3">
        <v>45647</v>
      </c>
      <c r="D4301" s="4">
        <v>4</v>
      </c>
      <c r="E4301" s="3">
        <v>45650</v>
      </c>
      <c r="F4301" s="3">
        <v>45653</v>
      </c>
      <c r="G4301" s="3">
        <v>28832</v>
      </c>
      <c r="H4301" s="2" t="s">
        <v>9880</v>
      </c>
      <c r="I4301" s="2" t="s">
        <v>9892</v>
      </c>
      <c r="J4301" s="2" t="s">
        <v>9903</v>
      </c>
      <c r="K4301" s="2" t="s">
        <v>9907</v>
      </c>
      <c r="L4301" s="2" t="s">
        <v>9932</v>
      </c>
      <c r="M4301" s="2">
        <v>4</v>
      </c>
      <c r="N4301" s="2">
        <v>11247.26</v>
      </c>
      <c r="O4301" s="2">
        <v>44989.04</v>
      </c>
      <c r="P4301" s="2">
        <v>13.13</v>
      </c>
      <c r="Q4301" s="2">
        <v>39081.980000000003</v>
      </c>
      <c r="R4301" s="2">
        <v>1</v>
      </c>
      <c r="S4301" s="2">
        <f t="shared" si="201"/>
        <v>6</v>
      </c>
      <c r="T4301" s="2">
        <f t="shared" si="202"/>
        <v>-2</v>
      </c>
      <c r="U4301" s="6">
        <f t="shared" si="203"/>
        <v>46.036290557464902</v>
      </c>
    </row>
    <row r="4302" spans="1:21" x14ac:dyDescent="0.3">
      <c r="A4302" s="2" t="s">
        <v>4317</v>
      </c>
      <c r="B4302" s="2" t="s">
        <v>9214</v>
      </c>
      <c r="C4302" s="3">
        <v>45452</v>
      </c>
      <c r="D4302" s="4">
        <v>10</v>
      </c>
      <c r="E4302" s="3">
        <v>45455</v>
      </c>
      <c r="F4302" s="3">
        <v>45460</v>
      </c>
      <c r="G4302" s="3">
        <v>29886</v>
      </c>
      <c r="H4302" s="2" t="s">
        <v>9882</v>
      </c>
      <c r="I4302" s="2" t="s">
        <v>9902</v>
      </c>
      <c r="J4302" s="2" t="s">
        <v>9905</v>
      </c>
      <c r="K4302" s="2" t="s">
        <v>9910</v>
      </c>
      <c r="L4302" s="2" t="s">
        <v>9935</v>
      </c>
      <c r="M4302" s="2">
        <v>9</v>
      </c>
      <c r="N4302" s="2">
        <v>45674.239999999998</v>
      </c>
      <c r="O4302" s="2">
        <v>411068.15999999997</v>
      </c>
      <c r="P4302" s="2">
        <v>15.32</v>
      </c>
      <c r="Q4302" s="2">
        <v>348092.52</v>
      </c>
      <c r="R4302" s="2">
        <v>2</v>
      </c>
      <c r="S4302" s="2">
        <f t="shared" si="201"/>
        <v>8</v>
      </c>
      <c r="T4302" s="2">
        <f t="shared" si="202"/>
        <v>2</v>
      </c>
      <c r="U4302" s="6">
        <f t="shared" si="203"/>
        <v>42.617385352498289</v>
      </c>
    </row>
    <row r="4303" spans="1:21" x14ac:dyDescent="0.3">
      <c r="A4303" s="2" t="s">
        <v>4318</v>
      </c>
      <c r="B4303" s="2" t="s">
        <v>9215</v>
      </c>
      <c r="C4303" s="3">
        <v>45202</v>
      </c>
      <c r="D4303" s="4">
        <v>4</v>
      </c>
      <c r="E4303" s="3">
        <v>45204</v>
      </c>
      <c r="F4303" s="3">
        <v>45205</v>
      </c>
      <c r="G4303" s="3">
        <v>23364</v>
      </c>
      <c r="H4303" s="2" t="s">
        <v>9882</v>
      </c>
      <c r="I4303" s="2" t="s">
        <v>9887</v>
      </c>
      <c r="J4303" s="2" t="s">
        <v>9905</v>
      </c>
      <c r="K4303" s="2" t="s">
        <v>9910</v>
      </c>
      <c r="L4303" s="2" t="s">
        <v>9935</v>
      </c>
      <c r="M4303" s="2">
        <v>9</v>
      </c>
      <c r="N4303" s="2">
        <v>7527.96</v>
      </c>
      <c r="O4303" s="2">
        <v>67751.64</v>
      </c>
      <c r="P4303" s="2">
        <v>0.36</v>
      </c>
      <c r="Q4303" s="2">
        <v>67507.73</v>
      </c>
      <c r="R4303" s="2">
        <v>1</v>
      </c>
      <c r="S4303" s="2">
        <f t="shared" si="201"/>
        <v>3</v>
      </c>
      <c r="T4303" s="2">
        <f t="shared" si="202"/>
        <v>1</v>
      </c>
      <c r="U4303" s="6">
        <f t="shared" si="203"/>
        <v>59.789856373429089</v>
      </c>
    </row>
    <row r="4304" spans="1:21" x14ac:dyDescent="0.3">
      <c r="A4304" s="2" t="s">
        <v>4319</v>
      </c>
      <c r="B4304" s="2" t="s">
        <v>9216</v>
      </c>
      <c r="C4304" s="3">
        <v>45376</v>
      </c>
      <c r="D4304" s="4">
        <v>10</v>
      </c>
      <c r="E4304" s="3">
        <v>45380</v>
      </c>
      <c r="F4304" s="3">
        <v>45382</v>
      </c>
      <c r="G4304" s="3">
        <v>32485</v>
      </c>
      <c r="H4304" s="2" t="s">
        <v>9881</v>
      </c>
      <c r="I4304" s="2" t="s">
        <v>9894</v>
      </c>
      <c r="J4304" s="2" t="s">
        <v>9906</v>
      </c>
      <c r="K4304" s="2" t="s">
        <v>9911</v>
      </c>
      <c r="L4304" s="2" t="s">
        <v>9926</v>
      </c>
      <c r="M4304" s="2">
        <v>8</v>
      </c>
      <c r="N4304" s="2">
        <v>11349.59</v>
      </c>
      <c r="O4304" s="2">
        <v>90796.72</v>
      </c>
      <c r="P4304" s="2">
        <v>2.94</v>
      </c>
      <c r="Q4304" s="2">
        <v>88127.3</v>
      </c>
      <c r="R4304" s="2">
        <v>3</v>
      </c>
      <c r="S4304" s="2">
        <f t="shared" si="201"/>
        <v>6</v>
      </c>
      <c r="T4304" s="2">
        <f t="shared" si="202"/>
        <v>4</v>
      </c>
      <c r="U4304" s="6">
        <f t="shared" si="203"/>
        <v>35.291675915649279</v>
      </c>
    </row>
    <row r="4305" spans="1:21" x14ac:dyDescent="0.3">
      <c r="A4305" s="2" t="s">
        <v>4320</v>
      </c>
      <c r="B4305" s="2" t="s">
        <v>9217</v>
      </c>
      <c r="C4305" s="3">
        <v>45706</v>
      </c>
      <c r="D4305" s="4">
        <v>5</v>
      </c>
      <c r="E4305" s="3">
        <v>45711</v>
      </c>
      <c r="F4305" s="3">
        <v>45715</v>
      </c>
      <c r="G4305" s="3">
        <v>26149</v>
      </c>
      <c r="H4305" s="2" t="s">
        <v>9879</v>
      </c>
      <c r="I4305" s="2" t="s">
        <v>9883</v>
      </c>
      <c r="J4305" s="2" t="s">
        <v>9904</v>
      </c>
      <c r="K4305" s="2" t="s">
        <v>9909</v>
      </c>
      <c r="L4305" s="2" t="s">
        <v>9927</v>
      </c>
      <c r="M4305" s="2">
        <v>8</v>
      </c>
      <c r="N4305" s="2">
        <v>2341.21</v>
      </c>
      <c r="O4305" s="2">
        <v>18729.68</v>
      </c>
      <c r="P4305" s="2">
        <v>14.65</v>
      </c>
      <c r="Q4305" s="2">
        <v>15985.78</v>
      </c>
      <c r="R4305" s="2">
        <v>3</v>
      </c>
      <c r="S4305" s="2">
        <f t="shared" si="201"/>
        <v>9</v>
      </c>
      <c r="T4305" s="2">
        <f t="shared" si="202"/>
        <v>-4</v>
      </c>
      <c r="U4305" s="6">
        <f t="shared" si="203"/>
        <v>53.543481507292547</v>
      </c>
    </row>
    <row r="4306" spans="1:21" x14ac:dyDescent="0.3">
      <c r="A4306" s="2" t="s">
        <v>4321</v>
      </c>
      <c r="B4306" s="2" t="s">
        <v>9218</v>
      </c>
      <c r="C4306" s="3">
        <v>45197</v>
      </c>
      <c r="D4306" s="4">
        <v>6</v>
      </c>
      <c r="E4306" s="3">
        <v>45199</v>
      </c>
      <c r="F4306" s="3">
        <v>45204</v>
      </c>
      <c r="G4306" s="3">
        <v>38920</v>
      </c>
      <c r="H4306" s="2" t="s">
        <v>9881</v>
      </c>
      <c r="I4306" s="2" t="s">
        <v>9885</v>
      </c>
      <c r="J4306" s="2" t="s">
        <v>9904</v>
      </c>
      <c r="K4306" s="2" t="s">
        <v>9912</v>
      </c>
      <c r="L4306" s="2" t="s">
        <v>9933</v>
      </c>
      <c r="M4306" s="2">
        <v>3</v>
      </c>
      <c r="N4306" s="2">
        <v>49349.45</v>
      </c>
      <c r="O4306" s="2">
        <v>148048.35</v>
      </c>
      <c r="P4306" s="2">
        <v>3.97</v>
      </c>
      <c r="Q4306" s="2">
        <v>142170.82999999999</v>
      </c>
      <c r="R4306" s="2">
        <v>2</v>
      </c>
      <c r="S4306" s="2">
        <f t="shared" si="201"/>
        <v>7</v>
      </c>
      <c r="T4306" s="2">
        <f t="shared" si="202"/>
        <v>-1</v>
      </c>
      <c r="U4306" s="6">
        <f t="shared" si="203"/>
        <v>17.186796470946152</v>
      </c>
    </row>
    <row r="4307" spans="1:21" x14ac:dyDescent="0.3">
      <c r="A4307" s="2" t="s">
        <v>4322</v>
      </c>
      <c r="B4307" s="2" t="s">
        <v>9219</v>
      </c>
      <c r="C4307" s="3">
        <v>45823</v>
      </c>
      <c r="D4307" s="4">
        <v>8</v>
      </c>
      <c r="E4307" s="3">
        <v>45828</v>
      </c>
      <c r="F4307" s="3">
        <v>45832</v>
      </c>
      <c r="G4307" s="3">
        <v>25711</v>
      </c>
      <c r="H4307" s="2" t="s">
        <v>9881</v>
      </c>
      <c r="I4307" s="2" t="s">
        <v>9899</v>
      </c>
      <c r="J4307" s="2" t="s">
        <v>9904</v>
      </c>
      <c r="K4307" s="2" t="s">
        <v>9909</v>
      </c>
      <c r="L4307" s="2" t="s">
        <v>9916</v>
      </c>
      <c r="M4307" s="2">
        <v>8</v>
      </c>
      <c r="N4307" s="2">
        <v>33582.54</v>
      </c>
      <c r="O4307" s="2">
        <v>268660.32</v>
      </c>
      <c r="P4307" s="2">
        <v>23.45</v>
      </c>
      <c r="Q4307" s="2">
        <v>205659.47</v>
      </c>
      <c r="R4307" s="2">
        <v>5</v>
      </c>
      <c r="S4307" s="2">
        <f t="shared" si="201"/>
        <v>9</v>
      </c>
      <c r="T4307" s="2">
        <f t="shared" si="202"/>
        <v>-1</v>
      </c>
      <c r="U4307" s="6">
        <f t="shared" si="203"/>
        <v>55.063655030800824</v>
      </c>
    </row>
    <row r="4308" spans="1:21" x14ac:dyDescent="0.3">
      <c r="A4308" s="2" t="s">
        <v>4323</v>
      </c>
      <c r="B4308" s="2" t="s">
        <v>9220</v>
      </c>
      <c r="C4308" s="3">
        <v>45744</v>
      </c>
      <c r="D4308" s="4">
        <v>3</v>
      </c>
      <c r="E4308" s="3">
        <v>45748</v>
      </c>
      <c r="F4308" s="3">
        <v>45750</v>
      </c>
      <c r="G4308" s="3">
        <v>29561</v>
      </c>
      <c r="H4308" s="2" t="s">
        <v>9879</v>
      </c>
      <c r="I4308" s="2" t="s">
        <v>9883</v>
      </c>
      <c r="J4308" s="2" t="s">
        <v>9904</v>
      </c>
      <c r="K4308" s="2" t="s">
        <v>9909</v>
      </c>
      <c r="L4308" s="2" t="s">
        <v>9923</v>
      </c>
      <c r="M4308" s="2">
        <v>10</v>
      </c>
      <c r="N4308" s="2">
        <v>43161.66</v>
      </c>
      <c r="O4308" s="2">
        <v>431616.6</v>
      </c>
      <c r="P4308" s="2">
        <v>26.6</v>
      </c>
      <c r="Q4308" s="2">
        <v>316806.58</v>
      </c>
      <c r="R4308" s="2">
        <v>5</v>
      </c>
      <c r="S4308" s="2">
        <f t="shared" si="201"/>
        <v>6</v>
      </c>
      <c r="T4308" s="2">
        <f t="shared" si="202"/>
        <v>-3</v>
      </c>
      <c r="U4308" s="6">
        <f t="shared" si="203"/>
        <v>44.305320795143437</v>
      </c>
    </row>
    <row r="4309" spans="1:21" x14ac:dyDescent="0.3">
      <c r="A4309" s="2" t="s">
        <v>4324</v>
      </c>
      <c r="B4309" s="2" t="s">
        <v>9221</v>
      </c>
      <c r="C4309" s="3">
        <v>45245</v>
      </c>
      <c r="D4309" s="4">
        <v>3</v>
      </c>
      <c r="E4309" s="3">
        <v>45249</v>
      </c>
      <c r="F4309" s="3">
        <v>45251</v>
      </c>
      <c r="G4309" s="3">
        <v>28208</v>
      </c>
      <c r="H4309" s="2" t="s">
        <v>9879</v>
      </c>
      <c r="I4309" s="2" t="s">
        <v>9900</v>
      </c>
      <c r="J4309" s="2" t="s">
        <v>9906</v>
      </c>
      <c r="K4309" s="2" t="s">
        <v>9911</v>
      </c>
      <c r="L4309" s="2" t="s">
        <v>9936</v>
      </c>
      <c r="M4309" s="2">
        <v>10</v>
      </c>
      <c r="N4309" s="2">
        <v>36761.019999999997</v>
      </c>
      <c r="O4309" s="2">
        <v>367610.2</v>
      </c>
      <c r="P4309" s="2">
        <v>6.37</v>
      </c>
      <c r="Q4309" s="2">
        <v>344193.43</v>
      </c>
      <c r="R4309" s="2">
        <v>5</v>
      </c>
      <c r="S4309" s="2">
        <f t="shared" si="201"/>
        <v>6</v>
      </c>
      <c r="T4309" s="2">
        <f t="shared" si="202"/>
        <v>-3</v>
      </c>
      <c r="U4309" s="6">
        <f t="shared" si="203"/>
        <v>46.646801817546311</v>
      </c>
    </row>
    <row r="4310" spans="1:21" x14ac:dyDescent="0.3">
      <c r="A4310" s="2" t="s">
        <v>4325</v>
      </c>
      <c r="B4310" s="2" t="s">
        <v>9222</v>
      </c>
      <c r="C4310" s="3">
        <v>45431</v>
      </c>
      <c r="D4310" s="4">
        <v>5</v>
      </c>
      <c r="E4310" s="3">
        <v>45432</v>
      </c>
      <c r="F4310" s="3">
        <v>45433</v>
      </c>
      <c r="G4310" s="3">
        <v>36693</v>
      </c>
      <c r="H4310" s="2" t="s">
        <v>9880</v>
      </c>
      <c r="I4310" s="2" t="s">
        <v>9892</v>
      </c>
      <c r="J4310" s="2" t="s">
        <v>9904</v>
      </c>
      <c r="K4310" s="2" t="s">
        <v>9909</v>
      </c>
      <c r="L4310" s="2" t="s">
        <v>9927</v>
      </c>
      <c r="M4310" s="2">
        <v>3</v>
      </c>
      <c r="N4310" s="2">
        <v>28303.79</v>
      </c>
      <c r="O4310" s="2">
        <v>84911.37</v>
      </c>
      <c r="P4310" s="2">
        <v>22.96</v>
      </c>
      <c r="Q4310" s="2">
        <v>65415.72</v>
      </c>
      <c r="R4310" s="2">
        <v>1</v>
      </c>
      <c r="S4310" s="2">
        <f t="shared" si="201"/>
        <v>2</v>
      </c>
      <c r="T4310" s="2">
        <f t="shared" si="202"/>
        <v>3</v>
      </c>
      <c r="U4310" s="6">
        <f t="shared" si="203"/>
        <v>23.92137538326763</v>
      </c>
    </row>
    <row r="4311" spans="1:21" x14ac:dyDescent="0.3">
      <c r="A4311" s="2" t="s">
        <v>4326</v>
      </c>
      <c r="B4311" s="2" t="s">
        <v>9223</v>
      </c>
      <c r="C4311" s="3">
        <v>45212</v>
      </c>
      <c r="D4311" s="4">
        <v>4</v>
      </c>
      <c r="E4311" s="3">
        <v>45214</v>
      </c>
      <c r="F4311" s="3">
        <v>45215</v>
      </c>
      <c r="G4311" s="3">
        <v>28049</v>
      </c>
      <c r="H4311" s="2" t="s">
        <v>9882</v>
      </c>
      <c r="I4311" s="2" t="s">
        <v>9887</v>
      </c>
      <c r="J4311" s="2" t="s">
        <v>9906</v>
      </c>
      <c r="K4311" s="2" t="s">
        <v>9911</v>
      </c>
      <c r="L4311" s="2" t="s">
        <v>9922</v>
      </c>
      <c r="M4311" s="2">
        <v>2</v>
      </c>
      <c r="N4311" s="2">
        <v>33563.78</v>
      </c>
      <c r="O4311" s="2">
        <v>67127.56</v>
      </c>
      <c r="P4311" s="2">
        <v>19.850000000000001</v>
      </c>
      <c r="Q4311" s="2">
        <v>53802.74</v>
      </c>
      <c r="R4311" s="2">
        <v>4</v>
      </c>
      <c r="S4311" s="2">
        <f t="shared" si="201"/>
        <v>3</v>
      </c>
      <c r="T4311" s="2">
        <f t="shared" si="202"/>
        <v>1</v>
      </c>
      <c r="U4311" s="6">
        <f t="shared" si="203"/>
        <v>46.989733059548257</v>
      </c>
    </row>
    <row r="4312" spans="1:21" x14ac:dyDescent="0.3">
      <c r="A4312" s="2" t="s">
        <v>4327</v>
      </c>
      <c r="B4312" s="2" t="s">
        <v>9224</v>
      </c>
      <c r="C4312" s="3">
        <v>45729</v>
      </c>
      <c r="D4312" s="4">
        <v>6</v>
      </c>
      <c r="E4312" s="3">
        <v>45734</v>
      </c>
      <c r="F4312" s="3">
        <v>45738</v>
      </c>
      <c r="G4312" s="3">
        <v>32786</v>
      </c>
      <c r="H4312" s="2" t="s">
        <v>9879</v>
      </c>
      <c r="I4312" s="2" t="s">
        <v>9886</v>
      </c>
      <c r="J4312" s="2" t="s">
        <v>9904</v>
      </c>
      <c r="K4312" s="2" t="s">
        <v>9912</v>
      </c>
      <c r="L4312" s="2" t="s">
        <v>9933</v>
      </c>
      <c r="M4312" s="2">
        <v>2</v>
      </c>
      <c r="N4312" s="2">
        <v>15959.17</v>
      </c>
      <c r="O4312" s="2">
        <v>31918.34</v>
      </c>
      <c r="P4312" s="2">
        <v>0.28000000000000003</v>
      </c>
      <c r="Q4312" s="2">
        <v>31828.97</v>
      </c>
      <c r="R4312" s="2">
        <v>1</v>
      </c>
      <c r="S4312" s="2">
        <f t="shared" si="201"/>
        <v>9</v>
      </c>
      <c r="T4312" s="2">
        <f t="shared" si="202"/>
        <v>-3</v>
      </c>
      <c r="U4312" s="6">
        <f t="shared" si="203"/>
        <v>35.436658280301913</v>
      </c>
    </row>
    <row r="4313" spans="1:21" x14ac:dyDescent="0.3">
      <c r="A4313" s="2" t="s">
        <v>4328</v>
      </c>
      <c r="B4313" s="2" t="s">
        <v>9225</v>
      </c>
      <c r="C4313" s="3">
        <v>45227</v>
      </c>
      <c r="D4313" s="4">
        <v>10</v>
      </c>
      <c r="E4313" s="3">
        <v>45232</v>
      </c>
      <c r="F4313" s="3">
        <v>45233</v>
      </c>
      <c r="G4313" s="3">
        <v>27044</v>
      </c>
      <c r="H4313" s="2" t="s">
        <v>9880</v>
      </c>
      <c r="I4313" s="2" t="s">
        <v>9889</v>
      </c>
      <c r="J4313" s="2" t="s">
        <v>9906</v>
      </c>
      <c r="K4313" s="2" t="s">
        <v>9911</v>
      </c>
      <c r="L4313" s="2" t="s">
        <v>9926</v>
      </c>
      <c r="M4313" s="2">
        <v>10</v>
      </c>
      <c r="N4313" s="2">
        <v>28176.04</v>
      </c>
      <c r="O4313" s="2">
        <v>281760.40000000002</v>
      </c>
      <c r="P4313" s="2">
        <v>26.69</v>
      </c>
      <c r="Q4313" s="2">
        <v>206558.55</v>
      </c>
      <c r="R4313" s="2">
        <v>2</v>
      </c>
      <c r="S4313" s="2">
        <f t="shared" si="201"/>
        <v>6</v>
      </c>
      <c r="T4313" s="2">
        <f t="shared" si="202"/>
        <v>4</v>
      </c>
      <c r="U4313" s="6">
        <f t="shared" si="203"/>
        <v>49.783703865951153</v>
      </c>
    </row>
    <row r="4314" spans="1:21" x14ac:dyDescent="0.3">
      <c r="A4314" s="2" t="s">
        <v>4329</v>
      </c>
      <c r="B4314" s="2" t="s">
        <v>9226</v>
      </c>
      <c r="C4314" s="3">
        <v>45161</v>
      </c>
      <c r="D4314" s="4">
        <v>8</v>
      </c>
      <c r="E4314" s="3">
        <v>45163</v>
      </c>
      <c r="F4314" s="3">
        <v>45164</v>
      </c>
      <c r="G4314" s="3">
        <v>25499</v>
      </c>
      <c r="H4314" s="2" t="s">
        <v>9879</v>
      </c>
      <c r="I4314" s="2" t="s">
        <v>9896</v>
      </c>
      <c r="J4314" s="2" t="s">
        <v>9904</v>
      </c>
      <c r="K4314" s="2" t="s">
        <v>9909</v>
      </c>
      <c r="L4314" s="2" t="s">
        <v>9927</v>
      </c>
      <c r="M4314" s="2">
        <v>8</v>
      </c>
      <c r="N4314" s="2">
        <v>9750.23</v>
      </c>
      <c r="O4314" s="2">
        <v>78001.84</v>
      </c>
      <c r="P4314" s="2">
        <v>13.81</v>
      </c>
      <c r="Q4314" s="2">
        <v>67229.789999999994</v>
      </c>
      <c r="R4314" s="2">
        <v>2</v>
      </c>
      <c r="S4314" s="2">
        <f t="shared" si="201"/>
        <v>3</v>
      </c>
      <c r="T4314" s="2">
        <f t="shared" si="202"/>
        <v>5</v>
      </c>
      <c r="U4314" s="6">
        <f t="shared" si="203"/>
        <v>53.833632019115889</v>
      </c>
    </row>
    <row r="4315" spans="1:21" x14ac:dyDescent="0.3">
      <c r="A4315" s="2" t="s">
        <v>4330</v>
      </c>
      <c r="B4315" s="2" t="s">
        <v>9227</v>
      </c>
      <c r="C4315" s="3">
        <v>45216</v>
      </c>
      <c r="D4315" s="4">
        <v>10</v>
      </c>
      <c r="E4315" s="3">
        <v>45218</v>
      </c>
      <c r="F4315" s="3">
        <v>45222</v>
      </c>
      <c r="G4315" s="3">
        <v>38270</v>
      </c>
      <c r="H4315" s="2" t="s">
        <v>9882</v>
      </c>
      <c r="I4315" s="2" t="s">
        <v>9898</v>
      </c>
      <c r="J4315" s="2" t="s">
        <v>9906</v>
      </c>
      <c r="K4315" s="2" t="s">
        <v>9911</v>
      </c>
      <c r="L4315" s="2" t="s">
        <v>9926</v>
      </c>
      <c r="M4315" s="2">
        <v>10</v>
      </c>
      <c r="N4315" s="2">
        <v>32099.1</v>
      </c>
      <c r="O4315" s="2">
        <v>320991</v>
      </c>
      <c r="P4315" s="2">
        <v>27.7</v>
      </c>
      <c r="Q4315" s="2">
        <v>232076.49</v>
      </c>
      <c r="R4315" s="2">
        <v>2</v>
      </c>
      <c r="S4315" s="2">
        <f t="shared" si="201"/>
        <v>6</v>
      </c>
      <c r="T4315" s="2">
        <f t="shared" si="202"/>
        <v>4</v>
      </c>
      <c r="U4315" s="6">
        <f t="shared" si="203"/>
        <v>19.017111567419576</v>
      </c>
    </row>
    <row r="4316" spans="1:21" x14ac:dyDescent="0.3">
      <c r="A4316" s="2" t="s">
        <v>4331</v>
      </c>
      <c r="B4316" s="2" t="s">
        <v>9228</v>
      </c>
      <c r="C4316" s="3">
        <v>45223</v>
      </c>
      <c r="D4316" s="4">
        <v>5</v>
      </c>
      <c r="E4316" s="3">
        <v>45226</v>
      </c>
      <c r="F4316" s="3">
        <v>45228</v>
      </c>
      <c r="G4316" s="3">
        <v>26611</v>
      </c>
      <c r="H4316" s="2" t="s">
        <v>9882</v>
      </c>
      <c r="I4316" s="2" t="s">
        <v>9895</v>
      </c>
      <c r="J4316" s="2" t="s">
        <v>9904</v>
      </c>
      <c r="K4316" s="2" t="s">
        <v>9912</v>
      </c>
      <c r="L4316" s="2" t="s">
        <v>9920</v>
      </c>
      <c r="M4316" s="2">
        <v>10</v>
      </c>
      <c r="N4316" s="2">
        <v>34250.660000000003</v>
      </c>
      <c r="O4316" s="2">
        <v>342506.6</v>
      </c>
      <c r="P4316" s="2">
        <v>29.11</v>
      </c>
      <c r="Q4316" s="2">
        <v>242802.93</v>
      </c>
      <c r="R4316" s="2">
        <v>3</v>
      </c>
      <c r="S4316" s="2">
        <f t="shared" si="201"/>
        <v>5</v>
      </c>
      <c r="T4316" s="2">
        <f t="shared" si="202"/>
        <v>0</v>
      </c>
      <c r="U4316" s="6">
        <f t="shared" si="203"/>
        <v>50.956878850102669</v>
      </c>
    </row>
    <row r="4317" spans="1:21" x14ac:dyDescent="0.3">
      <c r="A4317" s="2" t="s">
        <v>4332</v>
      </c>
      <c r="B4317" s="2" t="s">
        <v>9229</v>
      </c>
      <c r="C4317" s="3">
        <v>45281</v>
      </c>
      <c r="D4317" s="4">
        <v>6</v>
      </c>
      <c r="E4317" s="3">
        <v>45284</v>
      </c>
      <c r="F4317" s="3">
        <v>45286</v>
      </c>
      <c r="G4317" s="3">
        <v>31202</v>
      </c>
      <c r="H4317" s="2" t="s">
        <v>9880</v>
      </c>
      <c r="I4317" s="2" t="s">
        <v>9892</v>
      </c>
      <c r="J4317" s="2" t="s">
        <v>9905</v>
      </c>
      <c r="K4317" s="2" t="s">
        <v>9910</v>
      </c>
      <c r="L4317" s="2" t="s">
        <v>9917</v>
      </c>
      <c r="M4317" s="2">
        <v>6</v>
      </c>
      <c r="N4317" s="2">
        <v>10237.469999999999</v>
      </c>
      <c r="O4317" s="2">
        <v>61424.819999999992</v>
      </c>
      <c r="P4317" s="2">
        <v>9.7899999999999991</v>
      </c>
      <c r="Q4317" s="2">
        <v>55411.33</v>
      </c>
      <c r="R4317" s="2">
        <v>3</v>
      </c>
      <c r="S4317" s="2">
        <f t="shared" si="201"/>
        <v>5</v>
      </c>
      <c r="T4317" s="2">
        <f t="shared" si="202"/>
        <v>1</v>
      </c>
      <c r="U4317" s="6">
        <f t="shared" si="203"/>
        <v>38.548230834035387</v>
      </c>
    </row>
    <row r="4318" spans="1:21" x14ac:dyDescent="0.3">
      <c r="A4318" s="2" t="s">
        <v>4333</v>
      </c>
      <c r="B4318" s="2" t="s">
        <v>9230</v>
      </c>
      <c r="C4318" s="3">
        <v>45853</v>
      </c>
      <c r="D4318" s="4">
        <v>6</v>
      </c>
      <c r="E4318" s="3">
        <v>45855</v>
      </c>
      <c r="F4318" s="3">
        <v>45859</v>
      </c>
      <c r="G4318" s="3">
        <v>22046</v>
      </c>
      <c r="H4318" s="2" t="s">
        <v>9880</v>
      </c>
      <c r="I4318" s="2" t="s">
        <v>9889</v>
      </c>
      <c r="J4318" s="2" t="s">
        <v>9904</v>
      </c>
      <c r="K4318" s="2" t="s">
        <v>9912</v>
      </c>
      <c r="L4318" s="2" t="s">
        <v>9930</v>
      </c>
      <c r="M4318" s="2">
        <v>1</v>
      </c>
      <c r="N4318" s="2">
        <v>26823.93</v>
      </c>
      <c r="O4318" s="2">
        <v>26823.93</v>
      </c>
      <c r="P4318" s="2">
        <v>29.92</v>
      </c>
      <c r="Q4318" s="2">
        <v>18798.21</v>
      </c>
      <c r="R4318" s="2">
        <v>2</v>
      </c>
      <c r="S4318" s="2">
        <f t="shared" si="201"/>
        <v>6</v>
      </c>
      <c r="T4318" s="2">
        <f t="shared" si="202"/>
        <v>0</v>
      </c>
      <c r="U4318" s="6">
        <f t="shared" si="203"/>
        <v>65.178661799477325</v>
      </c>
    </row>
    <row r="4319" spans="1:21" x14ac:dyDescent="0.3">
      <c r="A4319" s="2" t="s">
        <v>4334</v>
      </c>
      <c r="B4319" s="2" t="s">
        <v>9231</v>
      </c>
      <c r="C4319" s="3">
        <v>45487</v>
      </c>
      <c r="D4319" s="4">
        <v>5</v>
      </c>
      <c r="E4319" s="3">
        <v>45490</v>
      </c>
      <c r="F4319" s="3">
        <v>45492</v>
      </c>
      <c r="G4319" s="3">
        <v>25775</v>
      </c>
      <c r="H4319" s="2" t="s">
        <v>9882</v>
      </c>
      <c r="I4319" s="2" t="s">
        <v>9898</v>
      </c>
      <c r="J4319" s="2" t="s">
        <v>9904</v>
      </c>
      <c r="K4319" s="2" t="s">
        <v>9912</v>
      </c>
      <c r="L4319" s="2" t="s">
        <v>9933</v>
      </c>
      <c r="M4319" s="2">
        <v>7</v>
      </c>
      <c r="N4319" s="2">
        <v>12521.18</v>
      </c>
      <c r="O4319" s="2">
        <v>87648.260000000009</v>
      </c>
      <c r="P4319" s="2">
        <v>21.99</v>
      </c>
      <c r="Q4319" s="2">
        <v>68374.41</v>
      </c>
      <c r="R4319" s="2">
        <v>1</v>
      </c>
      <c r="S4319" s="2">
        <f t="shared" si="201"/>
        <v>5</v>
      </c>
      <c r="T4319" s="2">
        <f t="shared" si="202"/>
        <v>0</v>
      </c>
      <c r="U4319" s="6">
        <f t="shared" si="203"/>
        <v>53.967843098212953</v>
      </c>
    </row>
    <row r="4320" spans="1:21" x14ac:dyDescent="0.3">
      <c r="A4320" s="2" t="s">
        <v>4335</v>
      </c>
      <c r="B4320" s="2" t="s">
        <v>9232</v>
      </c>
      <c r="C4320" s="3">
        <v>45344</v>
      </c>
      <c r="D4320" s="4">
        <v>3</v>
      </c>
      <c r="E4320" s="3">
        <v>45345</v>
      </c>
      <c r="F4320" s="3">
        <v>45346</v>
      </c>
      <c r="G4320" s="3">
        <v>25311</v>
      </c>
      <c r="H4320" s="2" t="s">
        <v>9882</v>
      </c>
      <c r="I4320" s="2" t="s">
        <v>9888</v>
      </c>
      <c r="J4320" s="2" t="s">
        <v>9903</v>
      </c>
      <c r="K4320" s="2" t="s">
        <v>9908</v>
      </c>
      <c r="L4320" s="2" t="s">
        <v>9921</v>
      </c>
      <c r="M4320" s="2">
        <v>6</v>
      </c>
      <c r="N4320" s="2">
        <v>43178.85</v>
      </c>
      <c r="O4320" s="2">
        <v>259073.1</v>
      </c>
      <c r="P4320" s="2">
        <v>22.75</v>
      </c>
      <c r="Q4320" s="2">
        <v>200133.97</v>
      </c>
      <c r="R4320" s="2">
        <v>1</v>
      </c>
      <c r="S4320" s="2">
        <f t="shared" si="201"/>
        <v>2</v>
      </c>
      <c r="T4320" s="2">
        <f t="shared" si="202"/>
        <v>1</v>
      </c>
      <c r="U4320" s="6">
        <f t="shared" si="203"/>
        <v>54.847364818617386</v>
      </c>
    </row>
    <row r="4321" spans="1:21" x14ac:dyDescent="0.3">
      <c r="A4321" s="2" t="s">
        <v>4336</v>
      </c>
      <c r="B4321" s="2" t="s">
        <v>9233</v>
      </c>
      <c r="C4321" s="3">
        <v>45812</v>
      </c>
      <c r="D4321" s="4">
        <v>9</v>
      </c>
      <c r="E4321" s="3">
        <v>45817</v>
      </c>
      <c r="F4321" s="3">
        <v>45819</v>
      </c>
      <c r="G4321" s="3">
        <v>35169</v>
      </c>
      <c r="H4321" s="2" t="s">
        <v>9880</v>
      </c>
      <c r="I4321" s="2" t="s">
        <v>9892</v>
      </c>
      <c r="J4321" s="2" t="s">
        <v>9904</v>
      </c>
      <c r="K4321" s="2" t="s">
        <v>9912</v>
      </c>
      <c r="L4321" s="2" t="s">
        <v>9933</v>
      </c>
      <c r="M4321" s="2">
        <v>7</v>
      </c>
      <c r="N4321" s="2">
        <v>10806.54</v>
      </c>
      <c r="O4321" s="2">
        <v>75645.78</v>
      </c>
      <c r="P4321" s="2">
        <v>9.75</v>
      </c>
      <c r="Q4321" s="2">
        <v>68270.320000000007</v>
      </c>
      <c r="R4321" s="2">
        <v>5</v>
      </c>
      <c r="S4321" s="2">
        <f t="shared" si="201"/>
        <v>7</v>
      </c>
      <c r="T4321" s="2">
        <f t="shared" si="202"/>
        <v>2</v>
      </c>
      <c r="U4321" s="6">
        <f t="shared" si="203"/>
        <v>29.137616353349152</v>
      </c>
    </row>
    <row r="4322" spans="1:21" x14ac:dyDescent="0.3">
      <c r="A4322" s="2" t="s">
        <v>4337</v>
      </c>
      <c r="B4322" s="2" t="s">
        <v>9234</v>
      </c>
      <c r="C4322" s="3">
        <v>45802</v>
      </c>
      <c r="D4322" s="4">
        <v>9</v>
      </c>
      <c r="E4322" s="3">
        <v>45806</v>
      </c>
      <c r="F4322" s="3">
        <v>45810</v>
      </c>
      <c r="G4322" s="3">
        <v>31656</v>
      </c>
      <c r="H4322" s="2" t="s">
        <v>9880</v>
      </c>
      <c r="I4322" s="2" t="s">
        <v>9897</v>
      </c>
      <c r="J4322" s="2" t="s">
        <v>9903</v>
      </c>
      <c r="K4322" s="2" t="s">
        <v>9908</v>
      </c>
      <c r="L4322" s="2" t="s">
        <v>9921</v>
      </c>
      <c r="M4322" s="2">
        <v>7</v>
      </c>
      <c r="N4322" s="2">
        <v>16422.98</v>
      </c>
      <c r="O4322" s="2">
        <v>114960.86</v>
      </c>
      <c r="P4322" s="2">
        <v>16.940000000000001</v>
      </c>
      <c r="Q4322" s="2">
        <v>95486.49</v>
      </c>
      <c r="R4322" s="2">
        <v>4</v>
      </c>
      <c r="S4322" s="2">
        <f t="shared" si="201"/>
        <v>8</v>
      </c>
      <c r="T4322" s="2">
        <f t="shared" si="202"/>
        <v>1</v>
      </c>
      <c r="U4322" s="6">
        <f t="shared" si="203"/>
        <v>38.729637234770706</v>
      </c>
    </row>
    <row r="4323" spans="1:21" x14ac:dyDescent="0.3">
      <c r="A4323" s="2" t="s">
        <v>4338</v>
      </c>
      <c r="B4323" s="2" t="s">
        <v>9235</v>
      </c>
      <c r="C4323" s="3">
        <v>45581</v>
      </c>
      <c r="D4323" s="4">
        <v>4</v>
      </c>
      <c r="E4323" s="3">
        <v>45582</v>
      </c>
      <c r="F4323" s="3">
        <v>45587</v>
      </c>
      <c r="G4323" s="3">
        <v>31866</v>
      </c>
      <c r="H4323" s="2" t="s">
        <v>9879</v>
      </c>
      <c r="I4323" s="2" t="s">
        <v>9900</v>
      </c>
      <c r="J4323" s="2" t="s">
        <v>9903</v>
      </c>
      <c r="K4323" s="2" t="s">
        <v>9908</v>
      </c>
      <c r="L4323" s="2" t="s">
        <v>9915</v>
      </c>
      <c r="M4323" s="2">
        <v>5</v>
      </c>
      <c r="N4323" s="2">
        <v>40927.89</v>
      </c>
      <c r="O4323" s="2">
        <v>204639.45</v>
      </c>
      <c r="P4323" s="2">
        <v>0</v>
      </c>
      <c r="Q4323" s="2">
        <v>204639.45</v>
      </c>
      <c r="R4323" s="2">
        <v>4</v>
      </c>
      <c r="S4323" s="2">
        <f t="shared" si="201"/>
        <v>6</v>
      </c>
      <c r="T4323" s="2">
        <f t="shared" si="202"/>
        <v>-2</v>
      </c>
      <c r="U4323" s="6">
        <f t="shared" si="203"/>
        <v>37.548270893371757</v>
      </c>
    </row>
    <row r="4324" spans="1:21" x14ac:dyDescent="0.3">
      <c r="A4324" s="2" t="s">
        <v>4339</v>
      </c>
      <c r="B4324" s="2" t="s">
        <v>9236</v>
      </c>
      <c r="C4324" s="3">
        <v>45846</v>
      </c>
      <c r="D4324" s="4">
        <v>9</v>
      </c>
      <c r="E4324" s="3">
        <v>45847</v>
      </c>
      <c r="F4324" s="3">
        <v>45851</v>
      </c>
      <c r="G4324" s="3">
        <v>32503</v>
      </c>
      <c r="H4324" s="2" t="s">
        <v>9881</v>
      </c>
      <c r="I4324" s="2" t="s">
        <v>9891</v>
      </c>
      <c r="J4324" s="2" t="s">
        <v>9903</v>
      </c>
      <c r="K4324" s="2" t="s">
        <v>9908</v>
      </c>
      <c r="L4324" s="2" t="s">
        <v>9934</v>
      </c>
      <c r="M4324" s="2">
        <v>10</v>
      </c>
      <c r="N4324" s="2">
        <v>48779.76</v>
      </c>
      <c r="O4324" s="2">
        <v>487797.6</v>
      </c>
      <c r="P4324" s="2">
        <v>0.31</v>
      </c>
      <c r="Q4324" s="2">
        <v>486285.43</v>
      </c>
      <c r="R4324" s="2">
        <v>1</v>
      </c>
      <c r="S4324" s="2">
        <f t="shared" si="201"/>
        <v>5</v>
      </c>
      <c r="T4324" s="2">
        <f t="shared" si="202"/>
        <v>4</v>
      </c>
      <c r="U4324" s="6">
        <f t="shared" si="203"/>
        <v>36.529827089337175</v>
      </c>
    </row>
    <row r="4325" spans="1:21" x14ac:dyDescent="0.3">
      <c r="A4325" s="2" t="s">
        <v>4340</v>
      </c>
      <c r="B4325" s="2" t="s">
        <v>6778</v>
      </c>
      <c r="C4325" s="3">
        <v>45176</v>
      </c>
      <c r="D4325" s="4">
        <v>6</v>
      </c>
      <c r="E4325" s="3">
        <v>45178</v>
      </c>
      <c r="F4325" s="3">
        <v>45179</v>
      </c>
      <c r="G4325" s="3">
        <v>36806</v>
      </c>
      <c r="H4325" s="2" t="s">
        <v>9882</v>
      </c>
      <c r="I4325" s="2" t="s">
        <v>9895</v>
      </c>
      <c r="J4325" s="2" t="s">
        <v>9906</v>
      </c>
      <c r="K4325" s="2" t="s">
        <v>9911</v>
      </c>
      <c r="L4325" s="2" t="s">
        <v>9919</v>
      </c>
      <c r="M4325" s="2">
        <v>1</v>
      </c>
      <c r="N4325" s="2">
        <v>31626.62</v>
      </c>
      <c r="O4325" s="2">
        <v>31626.62</v>
      </c>
      <c r="P4325" s="2">
        <v>13.43</v>
      </c>
      <c r="Q4325" s="2">
        <v>27379.16</v>
      </c>
      <c r="R4325" s="2">
        <v>1</v>
      </c>
      <c r="S4325" s="2">
        <f t="shared" si="201"/>
        <v>3</v>
      </c>
      <c r="T4325" s="2">
        <f t="shared" si="202"/>
        <v>3</v>
      </c>
      <c r="U4325" s="6">
        <f t="shared" si="203"/>
        <v>22.915811088295687</v>
      </c>
    </row>
    <row r="4326" spans="1:21" x14ac:dyDescent="0.3">
      <c r="A4326" s="2" t="s">
        <v>4341</v>
      </c>
      <c r="B4326" s="2" t="s">
        <v>9237</v>
      </c>
      <c r="C4326" s="3">
        <v>45295</v>
      </c>
      <c r="D4326" s="4">
        <v>6</v>
      </c>
      <c r="E4326" s="3">
        <v>45296</v>
      </c>
      <c r="F4326" s="3">
        <v>45299</v>
      </c>
      <c r="G4326" s="3">
        <v>23092</v>
      </c>
      <c r="H4326" s="2" t="s">
        <v>9882</v>
      </c>
      <c r="I4326" s="2" t="s">
        <v>9902</v>
      </c>
      <c r="J4326" s="2" t="s">
        <v>9903</v>
      </c>
      <c r="K4326" s="2" t="s">
        <v>9907</v>
      </c>
      <c r="L4326" s="2" t="s">
        <v>9932</v>
      </c>
      <c r="M4326" s="2">
        <v>2</v>
      </c>
      <c r="N4326" s="2">
        <v>3816.09</v>
      </c>
      <c r="O4326" s="2">
        <v>7632.18</v>
      </c>
      <c r="P4326" s="2">
        <v>14.62</v>
      </c>
      <c r="Q4326" s="2">
        <v>6516.36</v>
      </c>
      <c r="R4326" s="2">
        <v>3</v>
      </c>
      <c r="S4326" s="2">
        <f t="shared" si="201"/>
        <v>4</v>
      </c>
      <c r="T4326" s="2">
        <f t="shared" si="202"/>
        <v>2</v>
      </c>
      <c r="U4326" s="6">
        <f t="shared" si="203"/>
        <v>60.787158880155438</v>
      </c>
    </row>
    <row r="4327" spans="1:21" x14ac:dyDescent="0.3">
      <c r="A4327" s="2" t="s">
        <v>4342</v>
      </c>
      <c r="B4327" s="2" t="s">
        <v>9238</v>
      </c>
      <c r="C4327" s="3">
        <v>45777</v>
      </c>
      <c r="D4327" s="4">
        <v>3</v>
      </c>
      <c r="E4327" s="3">
        <v>45779</v>
      </c>
      <c r="F4327" s="3">
        <v>45780</v>
      </c>
      <c r="G4327" s="3">
        <v>25662</v>
      </c>
      <c r="H4327" s="2" t="s">
        <v>9880</v>
      </c>
      <c r="I4327" s="2" t="s">
        <v>9884</v>
      </c>
      <c r="J4327" s="2" t="s">
        <v>9903</v>
      </c>
      <c r="K4327" s="2" t="s">
        <v>9908</v>
      </c>
      <c r="L4327" s="2" t="s">
        <v>9915</v>
      </c>
      <c r="M4327" s="2">
        <v>6</v>
      </c>
      <c r="N4327" s="2">
        <v>37964.239999999998</v>
      </c>
      <c r="O4327" s="2">
        <v>227785.44</v>
      </c>
      <c r="P4327" s="2">
        <v>27.96</v>
      </c>
      <c r="Q4327" s="2">
        <v>164096.63</v>
      </c>
      <c r="R4327" s="2">
        <v>5</v>
      </c>
      <c r="S4327" s="2">
        <f t="shared" si="201"/>
        <v>3</v>
      </c>
      <c r="T4327" s="2">
        <f t="shared" si="202"/>
        <v>0</v>
      </c>
      <c r="U4327" s="6">
        <f t="shared" si="203"/>
        <v>55.071868583162221</v>
      </c>
    </row>
    <row r="4328" spans="1:21" x14ac:dyDescent="0.3">
      <c r="A4328" s="2" t="s">
        <v>4343</v>
      </c>
      <c r="B4328" s="2" t="s">
        <v>9239</v>
      </c>
      <c r="C4328" s="3">
        <v>45376</v>
      </c>
      <c r="D4328" s="4">
        <v>6</v>
      </c>
      <c r="E4328" s="3">
        <v>45377</v>
      </c>
      <c r="F4328" s="3">
        <v>45379</v>
      </c>
      <c r="G4328" s="3">
        <v>36562</v>
      </c>
      <c r="H4328" s="2" t="s">
        <v>9879</v>
      </c>
      <c r="I4328" s="2" t="s">
        <v>9883</v>
      </c>
      <c r="J4328" s="2" t="s">
        <v>9904</v>
      </c>
      <c r="K4328" s="2" t="s">
        <v>9912</v>
      </c>
      <c r="L4328" s="2" t="s">
        <v>9930</v>
      </c>
      <c r="M4328" s="2">
        <v>4</v>
      </c>
      <c r="N4328" s="2">
        <v>2431.7399999999998</v>
      </c>
      <c r="O4328" s="2">
        <v>9726.9599999999991</v>
      </c>
      <c r="P4328" s="2">
        <v>10.84</v>
      </c>
      <c r="Q4328" s="2">
        <v>8672.56</v>
      </c>
      <c r="R4328" s="2">
        <v>3</v>
      </c>
      <c r="S4328" s="2">
        <f t="shared" si="201"/>
        <v>3</v>
      </c>
      <c r="T4328" s="2">
        <f t="shared" si="202"/>
        <v>3</v>
      </c>
      <c r="U4328" s="6">
        <f t="shared" si="203"/>
        <v>24.129434954007888</v>
      </c>
    </row>
    <row r="4329" spans="1:21" x14ac:dyDescent="0.3">
      <c r="A4329" s="2" t="s">
        <v>4344</v>
      </c>
      <c r="B4329" s="2" t="s">
        <v>9240</v>
      </c>
      <c r="C4329" s="3">
        <v>45286</v>
      </c>
      <c r="D4329" s="4">
        <v>5</v>
      </c>
      <c r="E4329" s="3">
        <v>45290</v>
      </c>
      <c r="F4329" s="3">
        <v>45293</v>
      </c>
      <c r="G4329" s="3">
        <v>28336</v>
      </c>
      <c r="H4329" s="2" t="s">
        <v>9881</v>
      </c>
      <c r="I4329" s="2" t="s">
        <v>9891</v>
      </c>
      <c r="J4329" s="2" t="s">
        <v>9903</v>
      </c>
      <c r="K4329" s="2" t="s">
        <v>9907</v>
      </c>
      <c r="L4329" s="2" t="s">
        <v>9932</v>
      </c>
      <c r="M4329" s="2">
        <v>7</v>
      </c>
      <c r="N4329" s="2">
        <v>22167.32</v>
      </c>
      <c r="O4329" s="2">
        <v>155171.24</v>
      </c>
      <c r="P4329" s="2">
        <v>7.78</v>
      </c>
      <c r="Q4329" s="2">
        <v>143098.92000000001</v>
      </c>
      <c r="R4329" s="2">
        <v>5</v>
      </c>
      <c r="S4329" s="2">
        <f t="shared" si="201"/>
        <v>7</v>
      </c>
      <c r="T4329" s="2">
        <f t="shared" si="202"/>
        <v>-2</v>
      </c>
      <c r="U4329" s="6">
        <f t="shared" si="203"/>
        <v>46.408598392170568</v>
      </c>
    </row>
    <row r="4330" spans="1:21" x14ac:dyDescent="0.3">
      <c r="A4330" s="2" t="s">
        <v>4345</v>
      </c>
      <c r="B4330" s="2" t="s">
        <v>9241</v>
      </c>
      <c r="C4330" s="3">
        <v>45272</v>
      </c>
      <c r="D4330" s="4">
        <v>8</v>
      </c>
      <c r="E4330" s="3">
        <v>45276</v>
      </c>
      <c r="F4330" s="3">
        <v>45277</v>
      </c>
      <c r="G4330" s="3">
        <v>37042</v>
      </c>
      <c r="H4330" s="2" t="s">
        <v>9881</v>
      </c>
      <c r="I4330" s="2" t="s">
        <v>9890</v>
      </c>
      <c r="J4330" s="2" t="s">
        <v>9904</v>
      </c>
      <c r="K4330" s="2" t="s">
        <v>9909</v>
      </c>
      <c r="L4330" s="2" t="s">
        <v>9929</v>
      </c>
      <c r="M4330" s="2">
        <v>1</v>
      </c>
      <c r="N4330" s="2">
        <v>18777.009999999998</v>
      </c>
      <c r="O4330" s="2">
        <v>18777.009999999998</v>
      </c>
      <c r="P4330" s="2">
        <v>8.9700000000000006</v>
      </c>
      <c r="Q4330" s="2">
        <v>17092.71</v>
      </c>
      <c r="R4330" s="2">
        <v>4</v>
      </c>
      <c r="S4330" s="2">
        <f t="shared" si="201"/>
        <v>5</v>
      </c>
      <c r="T4330" s="2">
        <f t="shared" si="202"/>
        <v>3</v>
      </c>
      <c r="U4330" s="6">
        <f t="shared" si="203"/>
        <v>22.534523809523812</v>
      </c>
    </row>
    <row r="4331" spans="1:21" x14ac:dyDescent="0.3">
      <c r="A4331" s="2" t="s">
        <v>4346</v>
      </c>
      <c r="B4331" s="2" t="s">
        <v>9242</v>
      </c>
      <c r="C4331" s="3">
        <v>45168</v>
      </c>
      <c r="D4331" s="4">
        <v>9</v>
      </c>
      <c r="E4331" s="3">
        <v>45173</v>
      </c>
      <c r="F4331" s="3">
        <v>45178</v>
      </c>
      <c r="G4331" s="3">
        <v>31385</v>
      </c>
      <c r="H4331" s="2" t="s">
        <v>9879</v>
      </c>
      <c r="I4331" s="2" t="s">
        <v>9886</v>
      </c>
      <c r="J4331" s="2" t="s">
        <v>9903</v>
      </c>
      <c r="K4331" s="2" t="s">
        <v>9907</v>
      </c>
      <c r="L4331" s="2" t="s">
        <v>9931</v>
      </c>
      <c r="M4331" s="2">
        <v>8</v>
      </c>
      <c r="N4331" s="2">
        <v>22425.42</v>
      </c>
      <c r="O4331" s="2">
        <v>179403.36</v>
      </c>
      <c r="P4331" s="2">
        <v>26.11</v>
      </c>
      <c r="Q4331" s="2">
        <v>132561.14000000001</v>
      </c>
      <c r="R4331" s="2">
        <v>3</v>
      </c>
      <c r="S4331" s="2">
        <f t="shared" si="201"/>
        <v>10</v>
      </c>
      <c r="T4331" s="2">
        <f t="shared" si="202"/>
        <v>-1</v>
      </c>
      <c r="U4331" s="6">
        <f t="shared" si="203"/>
        <v>37.737784330244317</v>
      </c>
    </row>
    <row r="4332" spans="1:21" x14ac:dyDescent="0.3">
      <c r="A4332" s="2" t="s">
        <v>4347</v>
      </c>
      <c r="B4332" s="2" t="s">
        <v>9243</v>
      </c>
      <c r="C4332" s="3">
        <v>45343</v>
      </c>
      <c r="D4332" s="4">
        <v>5</v>
      </c>
      <c r="E4332" s="3">
        <v>45345</v>
      </c>
      <c r="F4332" s="3">
        <v>45349</v>
      </c>
      <c r="G4332" s="3">
        <v>25528</v>
      </c>
      <c r="H4332" s="2" t="s">
        <v>9882</v>
      </c>
      <c r="I4332" s="2" t="s">
        <v>9895</v>
      </c>
      <c r="J4332" s="2" t="s">
        <v>9904</v>
      </c>
      <c r="K4332" s="2" t="s">
        <v>9909</v>
      </c>
      <c r="L4332" s="2" t="s">
        <v>9929</v>
      </c>
      <c r="M4332" s="2">
        <v>1</v>
      </c>
      <c r="N4332" s="2">
        <v>14072.43</v>
      </c>
      <c r="O4332" s="2">
        <v>14072.43</v>
      </c>
      <c r="P4332" s="2">
        <v>4.59</v>
      </c>
      <c r="Q4332" s="2">
        <v>13426.51</v>
      </c>
      <c r="R4332" s="2">
        <v>4</v>
      </c>
      <c r="S4332" s="2">
        <f t="shared" si="201"/>
        <v>6</v>
      </c>
      <c r="T4332" s="2">
        <f t="shared" si="202"/>
        <v>-1</v>
      </c>
      <c r="U4332" s="6">
        <f t="shared" si="203"/>
        <v>54.25051334702259</v>
      </c>
    </row>
    <row r="4333" spans="1:21" x14ac:dyDescent="0.3">
      <c r="A4333" s="2" t="s">
        <v>4348</v>
      </c>
      <c r="B4333" s="2" t="s">
        <v>9244</v>
      </c>
      <c r="C4333" s="3">
        <v>45597</v>
      </c>
      <c r="D4333" s="4">
        <v>5</v>
      </c>
      <c r="E4333" s="3">
        <v>45601</v>
      </c>
      <c r="F4333" s="3">
        <v>45605</v>
      </c>
      <c r="G4333" s="3">
        <v>28991</v>
      </c>
      <c r="H4333" s="2" t="s">
        <v>9880</v>
      </c>
      <c r="I4333" s="2" t="s">
        <v>9889</v>
      </c>
      <c r="J4333" s="2" t="s">
        <v>9906</v>
      </c>
      <c r="K4333" s="2" t="s">
        <v>9911</v>
      </c>
      <c r="L4333" s="2" t="s">
        <v>9922</v>
      </c>
      <c r="M4333" s="2">
        <v>6</v>
      </c>
      <c r="N4333" s="2">
        <v>4368.09</v>
      </c>
      <c r="O4333" s="2">
        <v>26208.54</v>
      </c>
      <c r="P4333" s="2">
        <v>19.21</v>
      </c>
      <c r="Q4333" s="2">
        <v>21173.88</v>
      </c>
      <c r="R4333" s="2">
        <v>1</v>
      </c>
      <c r="S4333" s="2">
        <f t="shared" si="201"/>
        <v>8</v>
      </c>
      <c r="T4333" s="2">
        <f t="shared" si="202"/>
        <v>-3</v>
      </c>
      <c r="U4333" s="6">
        <f t="shared" si="203"/>
        <v>45.463397214617309</v>
      </c>
    </row>
    <row r="4334" spans="1:21" x14ac:dyDescent="0.3">
      <c r="A4334" s="2" t="s">
        <v>4349</v>
      </c>
      <c r="B4334" s="2" t="s">
        <v>9245</v>
      </c>
      <c r="C4334" s="3">
        <v>45401</v>
      </c>
      <c r="D4334" s="4">
        <v>4</v>
      </c>
      <c r="E4334" s="3">
        <v>45405</v>
      </c>
      <c r="F4334" s="3">
        <v>45409</v>
      </c>
      <c r="G4334" s="3">
        <v>35143</v>
      </c>
      <c r="H4334" s="2" t="s">
        <v>9882</v>
      </c>
      <c r="I4334" s="2" t="s">
        <v>9898</v>
      </c>
      <c r="J4334" s="2" t="s">
        <v>9903</v>
      </c>
      <c r="K4334" s="2" t="s">
        <v>9907</v>
      </c>
      <c r="L4334" s="2" t="s">
        <v>9931</v>
      </c>
      <c r="M4334" s="2">
        <v>1</v>
      </c>
      <c r="N4334" s="2">
        <v>42513.95</v>
      </c>
      <c r="O4334" s="2">
        <v>42513.95</v>
      </c>
      <c r="P4334" s="2">
        <v>26.73</v>
      </c>
      <c r="Q4334" s="2">
        <v>31149.97</v>
      </c>
      <c r="R4334" s="2">
        <v>1</v>
      </c>
      <c r="S4334" s="2">
        <f t="shared" si="201"/>
        <v>8</v>
      </c>
      <c r="T4334" s="2">
        <f t="shared" si="202"/>
        <v>-4</v>
      </c>
      <c r="U4334" s="6">
        <f t="shared" si="203"/>
        <v>28.082884924006418</v>
      </c>
    </row>
    <row r="4335" spans="1:21" x14ac:dyDescent="0.3">
      <c r="A4335" s="2" t="s">
        <v>4350</v>
      </c>
      <c r="B4335" s="2" t="s">
        <v>5771</v>
      </c>
      <c r="C4335" s="3">
        <v>45384</v>
      </c>
      <c r="D4335" s="4">
        <v>3</v>
      </c>
      <c r="E4335" s="3">
        <v>45385</v>
      </c>
      <c r="F4335" s="3">
        <v>45386</v>
      </c>
      <c r="G4335" s="3">
        <v>24496</v>
      </c>
      <c r="H4335" s="2" t="s">
        <v>9881</v>
      </c>
      <c r="I4335" s="2" t="s">
        <v>9885</v>
      </c>
      <c r="J4335" s="2" t="s">
        <v>9905</v>
      </c>
      <c r="K4335" s="2" t="s">
        <v>9910</v>
      </c>
      <c r="L4335" s="2" t="s">
        <v>9925</v>
      </c>
      <c r="M4335" s="2">
        <v>8</v>
      </c>
      <c r="N4335" s="2">
        <v>30454.720000000001</v>
      </c>
      <c r="O4335" s="2">
        <v>243637.76000000001</v>
      </c>
      <c r="P4335" s="2">
        <v>1.74</v>
      </c>
      <c r="Q4335" s="2">
        <v>239398.46</v>
      </c>
      <c r="R4335" s="2">
        <v>5</v>
      </c>
      <c r="S4335" s="2">
        <f t="shared" si="201"/>
        <v>2</v>
      </c>
      <c r="T4335" s="2">
        <f t="shared" si="202"/>
        <v>1</v>
      </c>
      <c r="U4335" s="6">
        <f t="shared" si="203"/>
        <v>57.186877507670523</v>
      </c>
    </row>
    <row r="4336" spans="1:21" x14ac:dyDescent="0.3">
      <c r="A4336" s="2" t="s">
        <v>4351</v>
      </c>
      <c r="B4336" s="2" t="s">
        <v>9246</v>
      </c>
      <c r="C4336" s="3">
        <v>45878</v>
      </c>
      <c r="D4336" s="4">
        <v>8</v>
      </c>
      <c r="E4336" s="3">
        <v>45879</v>
      </c>
      <c r="F4336" s="3">
        <v>45881</v>
      </c>
      <c r="G4336" s="3">
        <v>38913</v>
      </c>
      <c r="H4336" s="2" t="s">
        <v>9881</v>
      </c>
      <c r="I4336" s="2" t="s">
        <v>9890</v>
      </c>
      <c r="J4336" s="2" t="s">
        <v>9906</v>
      </c>
      <c r="K4336" s="2" t="s">
        <v>9911</v>
      </c>
      <c r="L4336" s="2" t="s">
        <v>9919</v>
      </c>
      <c r="M4336" s="2">
        <v>7</v>
      </c>
      <c r="N4336" s="2">
        <v>38568.32</v>
      </c>
      <c r="O4336" s="2">
        <v>269978.23999999999</v>
      </c>
      <c r="P4336" s="2">
        <v>25.63</v>
      </c>
      <c r="Q4336" s="2">
        <v>200782.82</v>
      </c>
      <c r="R4336" s="2">
        <v>2</v>
      </c>
      <c r="S4336" s="2">
        <f t="shared" si="201"/>
        <v>3</v>
      </c>
      <c r="T4336" s="2">
        <f t="shared" si="202"/>
        <v>5</v>
      </c>
      <c r="U4336" s="6">
        <f t="shared" si="203"/>
        <v>19.069130732375086</v>
      </c>
    </row>
    <row r="4337" spans="1:21" x14ac:dyDescent="0.3">
      <c r="A4337" s="2" t="s">
        <v>4352</v>
      </c>
      <c r="B4337" s="2" t="s">
        <v>9247</v>
      </c>
      <c r="C4337" s="3">
        <v>45190</v>
      </c>
      <c r="D4337" s="4">
        <v>5</v>
      </c>
      <c r="E4337" s="3">
        <v>45192</v>
      </c>
      <c r="F4337" s="3">
        <v>45193</v>
      </c>
      <c r="G4337" s="3">
        <v>37509</v>
      </c>
      <c r="H4337" s="2" t="s">
        <v>9882</v>
      </c>
      <c r="I4337" s="2" t="s">
        <v>9895</v>
      </c>
      <c r="J4337" s="2" t="s">
        <v>9904</v>
      </c>
      <c r="K4337" s="2" t="s">
        <v>9909</v>
      </c>
      <c r="L4337" s="2" t="s">
        <v>9927</v>
      </c>
      <c r="M4337" s="2">
        <v>5</v>
      </c>
      <c r="N4337" s="2">
        <v>39670.75</v>
      </c>
      <c r="O4337" s="2">
        <v>198353.75</v>
      </c>
      <c r="P4337" s="2">
        <v>21.47</v>
      </c>
      <c r="Q4337" s="2">
        <v>155767.20000000001</v>
      </c>
      <c r="R4337" s="2">
        <v>5</v>
      </c>
      <c r="S4337" s="2">
        <f t="shared" si="201"/>
        <v>3</v>
      </c>
      <c r="T4337" s="2">
        <f t="shared" si="202"/>
        <v>2</v>
      </c>
      <c r="U4337" s="6">
        <f t="shared" si="203"/>
        <v>21.030740510267577</v>
      </c>
    </row>
    <row r="4338" spans="1:21" x14ac:dyDescent="0.3">
      <c r="A4338" s="2" t="s">
        <v>4353</v>
      </c>
      <c r="B4338" s="2" t="s">
        <v>9248</v>
      </c>
      <c r="C4338" s="3">
        <v>45653</v>
      </c>
      <c r="D4338" s="4">
        <v>6</v>
      </c>
      <c r="E4338" s="3">
        <v>45657</v>
      </c>
      <c r="F4338" s="3">
        <v>45661</v>
      </c>
      <c r="G4338" s="3">
        <v>30580</v>
      </c>
      <c r="H4338" s="2" t="s">
        <v>9882</v>
      </c>
      <c r="I4338" s="2" t="s">
        <v>9888</v>
      </c>
      <c r="J4338" s="2" t="s">
        <v>9904</v>
      </c>
      <c r="K4338" s="2" t="s">
        <v>9912</v>
      </c>
      <c r="L4338" s="2" t="s">
        <v>9920</v>
      </c>
      <c r="M4338" s="2">
        <v>6</v>
      </c>
      <c r="N4338" s="2">
        <v>1906.72</v>
      </c>
      <c r="O4338" s="2">
        <v>11440.32</v>
      </c>
      <c r="P4338" s="2">
        <v>7.27</v>
      </c>
      <c r="Q4338" s="2">
        <v>10608.61</v>
      </c>
      <c r="R4338" s="2">
        <v>1</v>
      </c>
      <c r="S4338" s="2">
        <f t="shared" si="201"/>
        <v>8</v>
      </c>
      <c r="T4338" s="2">
        <f t="shared" si="202"/>
        <v>-2</v>
      </c>
      <c r="U4338" s="6">
        <f t="shared" si="203"/>
        <v>41.266279903526495</v>
      </c>
    </row>
    <row r="4339" spans="1:21" x14ac:dyDescent="0.3">
      <c r="A4339" s="2" t="s">
        <v>4354</v>
      </c>
      <c r="B4339" s="2" t="s">
        <v>9249</v>
      </c>
      <c r="C4339" s="3">
        <v>45219</v>
      </c>
      <c r="D4339" s="4">
        <v>8</v>
      </c>
      <c r="E4339" s="3">
        <v>45221</v>
      </c>
      <c r="F4339" s="3">
        <v>45223</v>
      </c>
      <c r="G4339" s="3">
        <v>28405</v>
      </c>
      <c r="H4339" s="2" t="s">
        <v>9879</v>
      </c>
      <c r="I4339" s="2" t="s">
        <v>9893</v>
      </c>
      <c r="J4339" s="2" t="s">
        <v>9904</v>
      </c>
      <c r="K4339" s="2" t="s">
        <v>9912</v>
      </c>
      <c r="L4339" s="2" t="s">
        <v>9930</v>
      </c>
      <c r="M4339" s="2">
        <v>4</v>
      </c>
      <c r="N4339" s="2">
        <v>1411.9</v>
      </c>
      <c r="O4339" s="2">
        <v>5647.6</v>
      </c>
      <c r="P4339" s="2">
        <v>16.18</v>
      </c>
      <c r="Q4339" s="2">
        <v>4733.82</v>
      </c>
      <c r="R4339" s="2">
        <v>2</v>
      </c>
      <c r="S4339" s="2">
        <f t="shared" si="201"/>
        <v>4</v>
      </c>
      <c r="T4339" s="2">
        <f t="shared" si="202"/>
        <v>4</v>
      </c>
      <c r="U4339" s="6">
        <f t="shared" si="203"/>
        <v>46.036234416870556</v>
      </c>
    </row>
    <row r="4340" spans="1:21" x14ac:dyDescent="0.3">
      <c r="A4340" s="2" t="s">
        <v>4355</v>
      </c>
      <c r="B4340" s="2" t="s">
        <v>9250</v>
      </c>
      <c r="C4340" s="3">
        <v>45757</v>
      </c>
      <c r="D4340" s="4">
        <v>10</v>
      </c>
      <c r="E4340" s="3">
        <v>45759</v>
      </c>
      <c r="F4340" s="3">
        <v>45763</v>
      </c>
      <c r="G4340" s="3">
        <v>33642</v>
      </c>
      <c r="H4340" s="2" t="s">
        <v>9882</v>
      </c>
      <c r="I4340" s="2" t="s">
        <v>9888</v>
      </c>
      <c r="J4340" s="2" t="s">
        <v>9903</v>
      </c>
      <c r="K4340" s="2" t="s">
        <v>9907</v>
      </c>
      <c r="L4340" s="2" t="s">
        <v>9931</v>
      </c>
      <c r="M4340" s="2">
        <v>6</v>
      </c>
      <c r="N4340" s="2">
        <v>7990.02</v>
      </c>
      <c r="O4340" s="2">
        <v>47940.12</v>
      </c>
      <c r="P4340" s="2">
        <v>8.65</v>
      </c>
      <c r="Q4340" s="2">
        <v>43793.3</v>
      </c>
      <c r="R4340" s="2">
        <v>3</v>
      </c>
      <c r="S4340" s="2">
        <f t="shared" si="201"/>
        <v>6</v>
      </c>
      <c r="T4340" s="2">
        <f t="shared" si="202"/>
        <v>4</v>
      </c>
      <c r="U4340" s="6">
        <f t="shared" si="203"/>
        <v>33.167726870118365</v>
      </c>
    </row>
    <row r="4341" spans="1:21" x14ac:dyDescent="0.3">
      <c r="A4341" s="2" t="s">
        <v>4356</v>
      </c>
      <c r="B4341" s="2" t="s">
        <v>9251</v>
      </c>
      <c r="C4341" s="3">
        <v>45766</v>
      </c>
      <c r="D4341" s="4">
        <v>8</v>
      </c>
      <c r="E4341" s="3">
        <v>45769</v>
      </c>
      <c r="F4341" s="3">
        <v>45772</v>
      </c>
      <c r="G4341" s="3">
        <v>28707</v>
      </c>
      <c r="H4341" s="2" t="s">
        <v>9879</v>
      </c>
      <c r="I4341" s="2" t="s">
        <v>9896</v>
      </c>
      <c r="J4341" s="2" t="s">
        <v>9904</v>
      </c>
      <c r="K4341" s="2" t="s">
        <v>9909</v>
      </c>
      <c r="L4341" s="2" t="s">
        <v>9923</v>
      </c>
      <c r="M4341" s="2">
        <v>5</v>
      </c>
      <c r="N4341" s="2">
        <v>13698.93</v>
      </c>
      <c r="O4341" s="2">
        <v>68494.649999999994</v>
      </c>
      <c r="P4341" s="2">
        <v>22.64</v>
      </c>
      <c r="Q4341" s="2">
        <v>52987.46</v>
      </c>
      <c r="R4341" s="2">
        <v>4</v>
      </c>
      <c r="S4341" s="2">
        <f t="shared" si="201"/>
        <v>6</v>
      </c>
      <c r="T4341" s="2">
        <f t="shared" si="202"/>
        <v>2</v>
      </c>
      <c r="U4341" s="6">
        <f t="shared" si="203"/>
        <v>46.704996577686515</v>
      </c>
    </row>
    <row r="4342" spans="1:21" x14ac:dyDescent="0.3">
      <c r="A4342" s="2" t="s">
        <v>4357</v>
      </c>
      <c r="B4342" s="2" t="s">
        <v>9252</v>
      </c>
      <c r="C4342" s="3">
        <v>45592</v>
      </c>
      <c r="D4342" s="4">
        <v>3</v>
      </c>
      <c r="E4342" s="3">
        <v>45597</v>
      </c>
      <c r="F4342" s="3">
        <v>45600</v>
      </c>
      <c r="G4342" s="3">
        <v>38883</v>
      </c>
      <c r="H4342" s="2" t="s">
        <v>9879</v>
      </c>
      <c r="I4342" s="2" t="s">
        <v>9893</v>
      </c>
      <c r="J4342" s="2" t="s">
        <v>9904</v>
      </c>
      <c r="K4342" s="2" t="s">
        <v>9909</v>
      </c>
      <c r="L4342" s="2" t="s">
        <v>9923</v>
      </c>
      <c r="M4342" s="2">
        <v>6</v>
      </c>
      <c r="N4342" s="2">
        <v>3416.11</v>
      </c>
      <c r="O4342" s="2">
        <v>20496.66</v>
      </c>
      <c r="P4342" s="2">
        <v>1.37</v>
      </c>
      <c r="Q4342" s="2">
        <v>20215.86</v>
      </c>
      <c r="R4342" s="2">
        <v>2</v>
      </c>
      <c r="S4342" s="2">
        <f t="shared" si="201"/>
        <v>8</v>
      </c>
      <c r="T4342" s="2">
        <f t="shared" si="202"/>
        <v>-5</v>
      </c>
      <c r="U4342" s="6">
        <f t="shared" si="203"/>
        <v>18.36757925072046</v>
      </c>
    </row>
    <row r="4343" spans="1:21" x14ac:dyDescent="0.3">
      <c r="A4343" s="2" t="s">
        <v>4358</v>
      </c>
      <c r="B4343" s="2" t="s">
        <v>9253</v>
      </c>
      <c r="C4343" s="3">
        <v>45329</v>
      </c>
      <c r="D4343" s="4">
        <v>8</v>
      </c>
      <c r="E4343" s="3">
        <v>45331</v>
      </c>
      <c r="F4343" s="3">
        <v>45335</v>
      </c>
      <c r="G4343" s="3">
        <v>28725</v>
      </c>
      <c r="H4343" s="2" t="s">
        <v>9880</v>
      </c>
      <c r="I4343" s="2" t="s">
        <v>9884</v>
      </c>
      <c r="J4343" s="2" t="s">
        <v>9903</v>
      </c>
      <c r="K4343" s="2" t="s">
        <v>9907</v>
      </c>
      <c r="L4343" s="2" t="s">
        <v>9914</v>
      </c>
      <c r="M4343" s="2">
        <v>5</v>
      </c>
      <c r="N4343" s="2">
        <v>45865.11</v>
      </c>
      <c r="O4343" s="2">
        <v>229325.55</v>
      </c>
      <c r="P4343" s="2">
        <v>2</v>
      </c>
      <c r="Q4343" s="2">
        <v>224739.04</v>
      </c>
      <c r="R4343" s="2">
        <v>1</v>
      </c>
      <c r="S4343" s="2">
        <f t="shared" si="201"/>
        <v>6</v>
      </c>
      <c r="T4343" s="2">
        <f t="shared" si="202"/>
        <v>2</v>
      </c>
      <c r="U4343" s="6">
        <f t="shared" si="203"/>
        <v>45.458612454127106</v>
      </c>
    </row>
    <row r="4344" spans="1:21" x14ac:dyDescent="0.3">
      <c r="A4344" s="2" t="s">
        <v>4359</v>
      </c>
      <c r="B4344" s="2" t="s">
        <v>9254</v>
      </c>
      <c r="C4344" s="3">
        <v>45723</v>
      </c>
      <c r="D4344" s="4">
        <v>5</v>
      </c>
      <c r="E4344" s="3">
        <v>45725</v>
      </c>
      <c r="F4344" s="3">
        <v>45729</v>
      </c>
      <c r="G4344" s="3">
        <v>30762</v>
      </c>
      <c r="H4344" s="2" t="s">
        <v>9879</v>
      </c>
      <c r="I4344" s="2" t="s">
        <v>9896</v>
      </c>
      <c r="J4344" s="2" t="s">
        <v>9904</v>
      </c>
      <c r="K4344" s="2" t="s">
        <v>9912</v>
      </c>
      <c r="L4344" s="2" t="s">
        <v>9920</v>
      </c>
      <c r="M4344" s="2">
        <v>5</v>
      </c>
      <c r="N4344" s="2">
        <v>42143.71</v>
      </c>
      <c r="O4344" s="2">
        <v>210718.55</v>
      </c>
      <c r="P4344" s="2">
        <v>6.07</v>
      </c>
      <c r="Q4344" s="2">
        <v>197927.93</v>
      </c>
      <c r="R4344" s="2">
        <v>2</v>
      </c>
      <c r="S4344" s="2">
        <f t="shared" si="201"/>
        <v>6</v>
      </c>
      <c r="T4344" s="2">
        <f t="shared" si="202"/>
        <v>-1</v>
      </c>
      <c r="U4344" s="6">
        <f t="shared" si="203"/>
        <v>40.959650609477869</v>
      </c>
    </row>
    <row r="4345" spans="1:21" x14ac:dyDescent="0.3">
      <c r="A4345" s="2" t="s">
        <v>4360</v>
      </c>
      <c r="B4345" s="2" t="s">
        <v>9255</v>
      </c>
      <c r="C4345" s="3">
        <v>45786</v>
      </c>
      <c r="D4345" s="4">
        <v>6</v>
      </c>
      <c r="E4345" s="3">
        <v>45789</v>
      </c>
      <c r="F4345" s="3">
        <v>45790</v>
      </c>
      <c r="G4345" s="3">
        <v>22117</v>
      </c>
      <c r="H4345" s="2" t="s">
        <v>9882</v>
      </c>
      <c r="I4345" s="2" t="s">
        <v>9888</v>
      </c>
      <c r="J4345" s="2" t="s">
        <v>9904</v>
      </c>
      <c r="K4345" s="2" t="s">
        <v>9909</v>
      </c>
      <c r="L4345" s="2" t="s">
        <v>9929</v>
      </c>
      <c r="M4345" s="2">
        <v>7</v>
      </c>
      <c r="N4345" s="2">
        <v>45099.89</v>
      </c>
      <c r="O4345" s="2">
        <v>315699.23</v>
      </c>
      <c r="P4345" s="2">
        <v>23.94</v>
      </c>
      <c r="Q4345" s="2">
        <v>240120.83</v>
      </c>
      <c r="R4345" s="2">
        <v>5</v>
      </c>
      <c r="S4345" s="2">
        <f t="shared" si="201"/>
        <v>4</v>
      </c>
      <c r="T4345" s="2">
        <f t="shared" si="202"/>
        <v>2</v>
      </c>
      <c r="U4345" s="6">
        <f t="shared" si="203"/>
        <v>64.800846227236903</v>
      </c>
    </row>
    <row r="4346" spans="1:21" x14ac:dyDescent="0.3">
      <c r="A4346" s="2" t="s">
        <v>4361</v>
      </c>
      <c r="B4346" s="2" t="s">
        <v>6491</v>
      </c>
      <c r="C4346" s="3">
        <v>45866</v>
      </c>
      <c r="D4346" s="4">
        <v>10</v>
      </c>
      <c r="E4346" s="3">
        <v>45870</v>
      </c>
      <c r="F4346" s="3">
        <v>45872</v>
      </c>
      <c r="G4346" s="3">
        <v>29054</v>
      </c>
      <c r="H4346" s="2" t="s">
        <v>9882</v>
      </c>
      <c r="I4346" s="2" t="s">
        <v>9888</v>
      </c>
      <c r="J4346" s="2" t="s">
        <v>9904</v>
      </c>
      <c r="K4346" s="2" t="s">
        <v>9912</v>
      </c>
      <c r="L4346" s="2" t="s">
        <v>9930</v>
      </c>
      <c r="M4346" s="2">
        <v>2</v>
      </c>
      <c r="N4346" s="2">
        <v>48387.6</v>
      </c>
      <c r="O4346" s="2">
        <v>96775.2</v>
      </c>
      <c r="P4346" s="2">
        <v>0.03</v>
      </c>
      <c r="Q4346" s="2">
        <v>96746.17</v>
      </c>
      <c r="R4346" s="2">
        <v>5</v>
      </c>
      <c r="S4346" s="2">
        <f t="shared" si="201"/>
        <v>6</v>
      </c>
      <c r="T4346" s="2">
        <f t="shared" si="202"/>
        <v>4</v>
      </c>
      <c r="U4346" s="6">
        <f t="shared" si="203"/>
        <v>46.028077124716027</v>
      </c>
    </row>
    <row r="4347" spans="1:21" x14ac:dyDescent="0.3">
      <c r="A4347" s="2" t="s">
        <v>4362</v>
      </c>
      <c r="B4347" s="2" t="s">
        <v>9256</v>
      </c>
      <c r="C4347" s="3">
        <v>45368</v>
      </c>
      <c r="D4347" s="4">
        <v>8</v>
      </c>
      <c r="E4347" s="3">
        <v>45370</v>
      </c>
      <c r="F4347" s="3">
        <v>45372</v>
      </c>
      <c r="G4347" s="3">
        <v>23346</v>
      </c>
      <c r="H4347" s="2" t="s">
        <v>9879</v>
      </c>
      <c r="I4347" s="2" t="s">
        <v>9886</v>
      </c>
      <c r="J4347" s="2" t="s">
        <v>9903</v>
      </c>
      <c r="K4347" s="2" t="s">
        <v>9908</v>
      </c>
      <c r="L4347" s="2" t="s">
        <v>9934</v>
      </c>
      <c r="M4347" s="2">
        <v>6</v>
      </c>
      <c r="N4347" s="2">
        <v>37368.67</v>
      </c>
      <c r="O4347" s="2">
        <v>224212.02</v>
      </c>
      <c r="P4347" s="2">
        <v>2.0099999999999998</v>
      </c>
      <c r="Q4347" s="2">
        <v>219705.36</v>
      </c>
      <c r="R4347" s="2">
        <v>2</v>
      </c>
      <c r="S4347" s="2">
        <f t="shared" si="201"/>
        <v>4</v>
      </c>
      <c r="T4347" s="2">
        <f t="shared" si="202"/>
        <v>4</v>
      </c>
      <c r="U4347" s="6">
        <f t="shared" si="203"/>
        <v>60.291618828932265</v>
      </c>
    </row>
    <row r="4348" spans="1:21" x14ac:dyDescent="0.3">
      <c r="A4348" s="2" t="s">
        <v>4363</v>
      </c>
      <c r="B4348" s="2" t="s">
        <v>9257</v>
      </c>
      <c r="C4348" s="3">
        <v>45749</v>
      </c>
      <c r="D4348" s="4">
        <v>8</v>
      </c>
      <c r="E4348" s="3">
        <v>45752</v>
      </c>
      <c r="F4348" s="3">
        <v>45754</v>
      </c>
      <c r="G4348" s="3">
        <v>31001</v>
      </c>
      <c r="H4348" s="2" t="s">
        <v>9882</v>
      </c>
      <c r="I4348" s="2" t="s">
        <v>9902</v>
      </c>
      <c r="J4348" s="2" t="s">
        <v>9905</v>
      </c>
      <c r="K4348" s="2" t="s">
        <v>9910</v>
      </c>
      <c r="L4348" s="2" t="s">
        <v>9917</v>
      </c>
      <c r="M4348" s="2">
        <v>9</v>
      </c>
      <c r="N4348" s="2">
        <v>47839.1</v>
      </c>
      <c r="O4348" s="2">
        <v>430551.9</v>
      </c>
      <c r="P4348" s="2">
        <v>23.34</v>
      </c>
      <c r="Q4348" s="2">
        <v>330061.09000000003</v>
      </c>
      <c r="R4348" s="2">
        <v>3</v>
      </c>
      <c r="S4348" s="2">
        <f t="shared" si="201"/>
        <v>5</v>
      </c>
      <c r="T4348" s="2">
        <f t="shared" si="202"/>
        <v>3</v>
      </c>
      <c r="U4348" s="6">
        <f t="shared" si="203"/>
        <v>40.376507398474679</v>
      </c>
    </row>
    <row r="4349" spans="1:21" x14ac:dyDescent="0.3">
      <c r="A4349" s="2" t="s">
        <v>4364</v>
      </c>
      <c r="B4349" s="2" t="s">
        <v>9258</v>
      </c>
      <c r="C4349" s="3">
        <v>45261</v>
      </c>
      <c r="D4349" s="4">
        <v>3</v>
      </c>
      <c r="E4349" s="3">
        <v>45264</v>
      </c>
      <c r="F4349" s="3">
        <v>45268</v>
      </c>
      <c r="G4349" s="3">
        <v>25732</v>
      </c>
      <c r="H4349" s="2" t="s">
        <v>9879</v>
      </c>
      <c r="I4349" s="2" t="s">
        <v>9883</v>
      </c>
      <c r="J4349" s="2" t="s">
        <v>9903</v>
      </c>
      <c r="K4349" s="2" t="s">
        <v>9907</v>
      </c>
      <c r="L4349" s="2" t="s">
        <v>9931</v>
      </c>
      <c r="M4349" s="2">
        <v>3</v>
      </c>
      <c r="N4349" s="2">
        <v>20686.37</v>
      </c>
      <c r="O4349" s="2">
        <v>62059.11</v>
      </c>
      <c r="P4349" s="2">
        <v>18.809999999999999</v>
      </c>
      <c r="Q4349" s="2">
        <v>50385.79</v>
      </c>
      <c r="R4349" s="2">
        <v>3</v>
      </c>
      <c r="S4349" s="2">
        <f t="shared" si="201"/>
        <v>7</v>
      </c>
      <c r="T4349" s="2">
        <f t="shared" si="202"/>
        <v>-4</v>
      </c>
      <c r="U4349" s="6">
        <f t="shared" si="203"/>
        <v>53.46884348222887</v>
      </c>
    </row>
    <row r="4350" spans="1:21" x14ac:dyDescent="0.3">
      <c r="A4350" s="2" t="s">
        <v>4365</v>
      </c>
      <c r="B4350" s="2" t="s">
        <v>9259</v>
      </c>
      <c r="C4350" s="3">
        <v>45374</v>
      </c>
      <c r="D4350" s="4">
        <v>6</v>
      </c>
      <c r="E4350" s="3">
        <v>45377</v>
      </c>
      <c r="F4350" s="3">
        <v>45378</v>
      </c>
      <c r="G4350" s="3">
        <v>31002</v>
      </c>
      <c r="H4350" s="2" t="s">
        <v>9882</v>
      </c>
      <c r="I4350" s="2" t="s">
        <v>9902</v>
      </c>
      <c r="J4350" s="2" t="s">
        <v>9903</v>
      </c>
      <c r="K4350" s="2" t="s">
        <v>9908</v>
      </c>
      <c r="L4350" s="2" t="s">
        <v>9934</v>
      </c>
      <c r="M4350" s="2">
        <v>6</v>
      </c>
      <c r="N4350" s="2">
        <v>39278.83</v>
      </c>
      <c r="O4350" s="2">
        <v>235672.98</v>
      </c>
      <c r="P4350" s="2">
        <v>29.67</v>
      </c>
      <c r="Q4350" s="2">
        <v>165748.81</v>
      </c>
      <c r="R4350" s="2">
        <v>2</v>
      </c>
      <c r="S4350" s="2">
        <f t="shared" si="201"/>
        <v>4</v>
      </c>
      <c r="T4350" s="2">
        <f t="shared" si="202"/>
        <v>2</v>
      </c>
      <c r="U4350" s="6">
        <f t="shared" si="203"/>
        <v>39.346420940170944</v>
      </c>
    </row>
    <row r="4351" spans="1:21" x14ac:dyDescent="0.3">
      <c r="A4351" s="2" t="s">
        <v>4366</v>
      </c>
      <c r="B4351" s="2" t="s">
        <v>9260</v>
      </c>
      <c r="C4351" s="3">
        <v>45782</v>
      </c>
      <c r="D4351" s="4">
        <v>3</v>
      </c>
      <c r="E4351" s="3">
        <v>45786</v>
      </c>
      <c r="F4351" s="3">
        <v>45787</v>
      </c>
      <c r="G4351" s="3">
        <v>32347</v>
      </c>
      <c r="H4351" s="2" t="s">
        <v>9882</v>
      </c>
      <c r="I4351" s="2" t="s">
        <v>9895</v>
      </c>
      <c r="J4351" s="2" t="s">
        <v>9905</v>
      </c>
      <c r="K4351" s="2" t="s">
        <v>9910</v>
      </c>
      <c r="L4351" s="2" t="s">
        <v>9935</v>
      </c>
      <c r="M4351" s="2">
        <v>1</v>
      </c>
      <c r="N4351" s="2">
        <v>42773</v>
      </c>
      <c r="O4351" s="2">
        <v>42773</v>
      </c>
      <c r="P4351" s="2">
        <v>10.75</v>
      </c>
      <c r="Q4351" s="2">
        <v>38174.9</v>
      </c>
      <c r="R4351" s="2">
        <v>2</v>
      </c>
      <c r="S4351" s="2">
        <f t="shared" si="201"/>
        <v>5</v>
      </c>
      <c r="T4351" s="2">
        <f t="shared" si="202"/>
        <v>-2</v>
      </c>
      <c r="U4351" s="6">
        <f t="shared" si="203"/>
        <v>36.781700288184439</v>
      </c>
    </row>
    <row r="4352" spans="1:21" x14ac:dyDescent="0.3">
      <c r="A4352" s="2" t="s">
        <v>4367</v>
      </c>
      <c r="B4352" s="2" t="s">
        <v>9261</v>
      </c>
      <c r="C4352" s="3">
        <v>45726</v>
      </c>
      <c r="D4352" s="4">
        <v>4</v>
      </c>
      <c r="E4352" s="3">
        <v>45728</v>
      </c>
      <c r="F4352" s="3">
        <v>45729</v>
      </c>
      <c r="G4352" s="3">
        <v>37006</v>
      </c>
      <c r="H4352" s="2" t="s">
        <v>9882</v>
      </c>
      <c r="I4352" s="2" t="s">
        <v>9895</v>
      </c>
      <c r="J4352" s="2" t="s">
        <v>9905</v>
      </c>
      <c r="K4352" s="2" t="s">
        <v>9910</v>
      </c>
      <c r="L4352" s="2" t="s">
        <v>9925</v>
      </c>
      <c r="M4352" s="2">
        <v>2</v>
      </c>
      <c r="N4352" s="2">
        <v>40503.129999999997</v>
      </c>
      <c r="O4352" s="2">
        <v>81006.259999999995</v>
      </c>
      <c r="P4352" s="2">
        <v>18.2</v>
      </c>
      <c r="Q4352" s="2">
        <v>66263.12</v>
      </c>
      <c r="R4352" s="2">
        <v>2</v>
      </c>
      <c r="S4352" s="2">
        <f t="shared" si="201"/>
        <v>3</v>
      </c>
      <c r="T4352" s="2">
        <f t="shared" si="202"/>
        <v>1</v>
      </c>
      <c r="U4352" s="6">
        <f t="shared" si="203"/>
        <v>23.874712517796517</v>
      </c>
    </row>
    <row r="4353" spans="1:21" x14ac:dyDescent="0.3">
      <c r="A4353" s="2" t="s">
        <v>4368</v>
      </c>
      <c r="B4353" s="2" t="s">
        <v>9262</v>
      </c>
      <c r="C4353" s="3">
        <v>45613</v>
      </c>
      <c r="D4353" s="4">
        <v>9</v>
      </c>
      <c r="E4353" s="3">
        <v>45618</v>
      </c>
      <c r="F4353" s="3">
        <v>45622</v>
      </c>
      <c r="G4353" s="3">
        <v>27307</v>
      </c>
      <c r="H4353" s="2" t="s">
        <v>9879</v>
      </c>
      <c r="I4353" s="2" t="s">
        <v>9886</v>
      </c>
      <c r="J4353" s="2" t="s">
        <v>9903</v>
      </c>
      <c r="K4353" s="2" t="s">
        <v>9907</v>
      </c>
      <c r="L4353" s="2" t="s">
        <v>9913</v>
      </c>
      <c r="M4353" s="2">
        <v>3</v>
      </c>
      <c r="N4353" s="2">
        <v>22824.89</v>
      </c>
      <c r="O4353" s="2">
        <v>68474.67</v>
      </c>
      <c r="P4353" s="2">
        <v>6.02</v>
      </c>
      <c r="Q4353" s="2">
        <v>64352.49</v>
      </c>
      <c r="R4353" s="2">
        <v>4</v>
      </c>
      <c r="S4353" s="2">
        <f t="shared" si="201"/>
        <v>9</v>
      </c>
      <c r="T4353" s="2">
        <f t="shared" si="202"/>
        <v>0</v>
      </c>
      <c r="U4353" s="6">
        <f t="shared" si="203"/>
        <v>50.11842387803307</v>
      </c>
    </row>
    <row r="4354" spans="1:21" x14ac:dyDescent="0.3">
      <c r="A4354" s="2" t="s">
        <v>4369</v>
      </c>
      <c r="B4354" s="2" t="s">
        <v>9263</v>
      </c>
      <c r="C4354" s="3">
        <v>45371</v>
      </c>
      <c r="D4354" s="4">
        <v>3</v>
      </c>
      <c r="E4354" s="3">
        <v>45372</v>
      </c>
      <c r="F4354" s="3">
        <v>45374</v>
      </c>
      <c r="G4354" s="3">
        <v>36625</v>
      </c>
      <c r="H4354" s="2" t="s">
        <v>9879</v>
      </c>
      <c r="I4354" s="2" t="s">
        <v>9900</v>
      </c>
      <c r="J4354" s="2" t="s">
        <v>9904</v>
      </c>
      <c r="K4354" s="2" t="s">
        <v>9909</v>
      </c>
      <c r="L4354" s="2" t="s">
        <v>9923</v>
      </c>
      <c r="M4354" s="2">
        <v>3</v>
      </c>
      <c r="N4354" s="2">
        <v>38322.300000000003</v>
      </c>
      <c r="O4354" s="2">
        <v>114966.9</v>
      </c>
      <c r="P4354" s="2">
        <v>22.85</v>
      </c>
      <c r="Q4354" s="2">
        <v>88696.960000000006</v>
      </c>
      <c r="R4354" s="2">
        <v>4</v>
      </c>
      <c r="S4354" s="2">
        <f t="shared" si="201"/>
        <v>3</v>
      </c>
      <c r="T4354" s="2">
        <f t="shared" si="202"/>
        <v>0</v>
      </c>
      <c r="U4354" s="6">
        <f t="shared" si="203"/>
        <v>23.943276390713976</v>
      </c>
    </row>
    <row r="4355" spans="1:21" x14ac:dyDescent="0.3">
      <c r="A4355" s="2" t="s">
        <v>4370</v>
      </c>
      <c r="B4355" s="2" t="s">
        <v>9264</v>
      </c>
      <c r="C4355" s="3">
        <v>45524</v>
      </c>
      <c r="D4355" s="4">
        <v>5</v>
      </c>
      <c r="E4355" s="3">
        <v>45527</v>
      </c>
      <c r="F4355" s="3">
        <v>45529</v>
      </c>
      <c r="G4355" s="3">
        <v>36496</v>
      </c>
      <c r="H4355" s="2" t="s">
        <v>9881</v>
      </c>
      <c r="I4355" s="2" t="s">
        <v>9885</v>
      </c>
      <c r="J4355" s="2" t="s">
        <v>9904</v>
      </c>
      <c r="K4355" s="2" t="s">
        <v>9909</v>
      </c>
      <c r="L4355" s="2" t="s">
        <v>9927</v>
      </c>
      <c r="M4355" s="2">
        <v>4</v>
      </c>
      <c r="N4355" s="2">
        <v>10015.57</v>
      </c>
      <c r="O4355" s="2">
        <v>40062.28</v>
      </c>
      <c r="P4355" s="2">
        <v>4.79</v>
      </c>
      <c r="Q4355" s="2">
        <v>38143.300000000003</v>
      </c>
      <c r="R4355" s="2">
        <v>4</v>
      </c>
      <c r="S4355" s="2">
        <f t="shared" ref="S4355:S4418" si="204">_xlfn.DAYS(F4355,C4355)</f>
        <v>5</v>
      </c>
      <c r="T4355" s="2">
        <f t="shared" ref="T4355:T4418" si="205">D4355-S4355</f>
        <v>0</v>
      </c>
      <c r="U4355" s="6">
        <f t="shared" ref="U4355:U4418" si="206">YEARFRAC(G4355,C4355,1)</f>
        <v>24.71601558386859</v>
      </c>
    </row>
    <row r="4356" spans="1:21" x14ac:dyDescent="0.3">
      <c r="A4356" s="2" t="s">
        <v>4371</v>
      </c>
      <c r="B4356" s="2" t="s">
        <v>9265</v>
      </c>
      <c r="C4356" s="3">
        <v>45190</v>
      </c>
      <c r="D4356" s="4">
        <v>7</v>
      </c>
      <c r="E4356" s="3">
        <v>45193</v>
      </c>
      <c r="F4356" s="3">
        <v>45196</v>
      </c>
      <c r="G4356" s="3">
        <v>33678</v>
      </c>
      <c r="H4356" s="2" t="s">
        <v>9879</v>
      </c>
      <c r="I4356" s="2" t="s">
        <v>9883</v>
      </c>
      <c r="J4356" s="2" t="s">
        <v>9904</v>
      </c>
      <c r="K4356" s="2" t="s">
        <v>9912</v>
      </c>
      <c r="L4356" s="2" t="s">
        <v>9920</v>
      </c>
      <c r="M4356" s="2">
        <v>1</v>
      </c>
      <c r="N4356" s="2">
        <v>22467.97</v>
      </c>
      <c r="O4356" s="2">
        <v>22467.97</v>
      </c>
      <c r="P4356" s="2">
        <v>14.31</v>
      </c>
      <c r="Q4356" s="2">
        <v>19252.8</v>
      </c>
      <c r="R4356" s="2">
        <v>1</v>
      </c>
      <c r="S4356" s="2">
        <f t="shared" si="204"/>
        <v>6</v>
      </c>
      <c r="T4356" s="2">
        <f t="shared" si="205"/>
        <v>1</v>
      </c>
      <c r="U4356" s="6">
        <f t="shared" si="206"/>
        <v>31.518138261464749</v>
      </c>
    </row>
    <row r="4357" spans="1:21" x14ac:dyDescent="0.3">
      <c r="A4357" s="2" t="s">
        <v>4372</v>
      </c>
      <c r="B4357" s="2" t="s">
        <v>9266</v>
      </c>
      <c r="C4357" s="3">
        <v>45307</v>
      </c>
      <c r="D4357" s="4">
        <v>4</v>
      </c>
      <c r="E4357" s="3">
        <v>45308</v>
      </c>
      <c r="F4357" s="3">
        <v>45311</v>
      </c>
      <c r="G4357" s="3">
        <v>27562</v>
      </c>
      <c r="H4357" s="2" t="s">
        <v>9882</v>
      </c>
      <c r="I4357" s="2" t="s">
        <v>9887</v>
      </c>
      <c r="J4357" s="2" t="s">
        <v>9905</v>
      </c>
      <c r="K4357" s="2" t="s">
        <v>9910</v>
      </c>
      <c r="L4357" s="2" t="s">
        <v>9924</v>
      </c>
      <c r="M4357" s="2">
        <v>6</v>
      </c>
      <c r="N4357" s="2">
        <v>1734.57</v>
      </c>
      <c r="O4357" s="2">
        <v>10407.42</v>
      </c>
      <c r="P4357" s="2">
        <v>4.5</v>
      </c>
      <c r="Q4357" s="2">
        <v>9939.09</v>
      </c>
      <c r="R4357" s="2">
        <v>2</v>
      </c>
      <c r="S4357" s="2">
        <f t="shared" si="204"/>
        <v>4</v>
      </c>
      <c r="T4357" s="2">
        <f t="shared" si="205"/>
        <v>0</v>
      </c>
      <c r="U4357" s="6">
        <f t="shared" si="206"/>
        <v>48.581832119586046</v>
      </c>
    </row>
    <row r="4358" spans="1:21" x14ac:dyDescent="0.3">
      <c r="A4358" s="2" t="s">
        <v>4373</v>
      </c>
      <c r="B4358" s="2" t="s">
        <v>9267</v>
      </c>
      <c r="C4358" s="3">
        <v>45809</v>
      </c>
      <c r="D4358" s="4">
        <v>8</v>
      </c>
      <c r="E4358" s="3">
        <v>45810</v>
      </c>
      <c r="F4358" s="3">
        <v>45811</v>
      </c>
      <c r="G4358" s="3">
        <v>37950</v>
      </c>
      <c r="H4358" s="2" t="s">
        <v>9880</v>
      </c>
      <c r="I4358" s="2" t="s">
        <v>9897</v>
      </c>
      <c r="J4358" s="2" t="s">
        <v>9903</v>
      </c>
      <c r="K4358" s="2" t="s">
        <v>9907</v>
      </c>
      <c r="L4358" s="2" t="s">
        <v>9914</v>
      </c>
      <c r="M4358" s="2">
        <v>4</v>
      </c>
      <c r="N4358" s="2">
        <v>26306.2</v>
      </c>
      <c r="O4358" s="2">
        <v>105224.8</v>
      </c>
      <c r="P4358" s="2">
        <v>3.73</v>
      </c>
      <c r="Q4358" s="2">
        <v>101299.91</v>
      </c>
      <c r="R4358" s="2">
        <v>1</v>
      </c>
      <c r="S4358" s="2">
        <f t="shared" si="204"/>
        <v>2</v>
      </c>
      <c r="T4358" s="2">
        <f t="shared" si="205"/>
        <v>6</v>
      </c>
      <c r="U4358" s="6">
        <f t="shared" si="206"/>
        <v>21.516129032258064</v>
      </c>
    </row>
    <row r="4359" spans="1:21" x14ac:dyDescent="0.3">
      <c r="A4359" s="2" t="s">
        <v>4374</v>
      </c>
      <c r="B4359" s="2" t="s">
        <v>9268</v>
      </c>
      <c r="C4359" s="3">
        <v>45359</v>
      </c>
      <c r="D4359" s="4">
        <v>5</v>
      </c>
      <c r="E4359" s="3">
        <v>45362</v>
      </c>
      <c r="F4359" s="3">
        <v>45365</v>
      </c>
      <c r="G4359" s="3">
        <v>21869</v>
      </c>
      <c r="H4359" s="2" t="s">
        <v>9879</v>
      </c>
      <c r="I4359" s="2" t="s">
        <v>9886</v>
      </c>
      <c r="J4359" s="2" t="s">
        <v>9905</v>
      </c>
      <c r="K4359" s="2" t="s">
        <v>9910</v>
      </c>
      <c r="L4359" s="2" t="s">
        <v>9924</v>
      </c>
      <c r="M4359" s="2">
        <v>7</v>
      </c>
      <c r="N4359" s="2">
        <v>24507.14</v>
      </c>
      <c r="O4359" s="2">
        <v>171549.98</v>
      </c>
      <c r="P4359" s="2">
        <v>11.72</v>
      </c>
      <c r="Q4359" s="2">
        <v>151444.32</v>
      </c>
      <c r="R4359" s="2">
        <v>4</v>
      </c>
      <c r="S4359" s="2">
        <f t="shared" si="204"/>
        <v>6</v>
      </c>
      <c r="T4359" s="2">
        <f t="shared" si="205"/>
        <v>-1</v>
      </c>
      <c r="U4359" s="6">
        <f t="shared" si="206"/>
        <v>64.310781100925041</v>
      </c>
    </row>
    <row r="4360" spans="1:21" x14ac:dyDescent="0.3">
      <c r="A4360" s="2" t="s">
        <v>4375</v>
      </c>
      <c r="B4360" s="2" t="s">
        <v>9269</v>
      </c>
      <c r="C4360" s="3">
        <v>45656</v>
      </c>
      <c r="D4360" s="4">
        <v>6</v>
      </c>
      <c r="E4360" s="3">
        <v>45660</v>
      </c>
      <c r="F4360" s="3">
        <v>45662</v>
      </c>
      <c r="G4360" s="3">
        <v>26089</v>
      </c>
      <c r="H4360" s="2" t="s">
        <v>9881</v>
      </c>
      <c r="I4360" s="2" t="s">
        <v>9891</v>
      </c>
      <c r="J4360" s="2" t="s">
        <v>9906</v>
      </c>
      <c r="K4360" s="2" t="s">
        <v>9911</v>
      </c>
      <c r="L4360" s="2" t="s">
        <v>9926</v>
      </c>
      <c r="M4360" s="2">
        <v>10</v>
      </c>
      <c r="N4360" s="2">
        <v>5614.11</v>
      </c>
      <c r="O4360" s="2">
        <v>56141.1</v>
      </c>
      <c r="P4360" s="2">
        <v>12.21</v>
      </c>
      <c r="Q4360" s="2">
        <v>49286.27</v>
      </c>
      <c r="R4360" s="2">
        <v>4</v>
      </c>
      <c r="S4360" s="2">
        <f t="shared" si="204"/>
        <v>6</v>
      </c>
      <c r="T4360" s="2">
        <f t="shared" si="205"/>
        <v>0</v>
      </c>
      <c r="U4360" s="6">
        <f t="shared" si="206"/>
        <v>53.570168322855409</v>
      </c>
    </row>
    <row r="4361" spans="1:21" x14ac:dyDescent="0.3">
      <c r="A4361" s="2" t="s">
        <v>4376</v>
      </c>
      <c r="B4361" s="2" t="s">
        <v>9270</v>
      </c>
      <c r="C4361" s="3">
        <v>45712</v>
      </c>
      <c r="D4361" s="4">
        <v>10</v>
      </c>
      <c r="E4361" s="3">
        <v>45713</v>
      </c>
      <c r="F4361" s="3">
        <v>45716</v>
      </c>
      <c r="G4361" s="3">
        <v>39112</v>
      </c>
      <c r="H4361" s="2" t="s">
        <v>9881</v>
      </c>
      <c r="I4361" s="2" t="s">
        <v>9899</v>
      </c>
      <c r="J4361" s="2" t="s">
        <v>9903</v>
      </c>
      <c r="K4361" s="2" t="s">
        <v>9908</v>
      </c>
      <c r="L4361" s="2" t="s">
        <v>9921</v>
      </c>
      <c r="M4361" s="2">
        <v>9</v>
      </c>
      <c r="N4361" s="2">
        <v>32010.1</v>
      </c>
      <c r="O4361" s="2">
        <v>288090.90000000002</v>
      </c>
      <c r="P4361" s="2">
        <v>5.36</v>
      </c>
      <c r="Q4361" s="2">
        <v>272649.23</v>
      </c>
      <c r="R4361" s="2">
        <v>2</v>
      </c>
      <c r="S4361" s="2">
        <f t="shared" si="204"/>
        <v>4</v>
      </c>
      <c r="T4361" s="2">
        <f t="shared" si="205"/>
        <v>6</v>
      </c>
      <c r="U4361" s="6">
        <f t="shared" si="206"/>
        <v>18.069164265129682</v>
      </c>
    </row>
    <row r="4362" spans="1:21" x14ac:dyDescent="0.3">
      <c r="A4362" s="2" t="s">
        <v>4377</v>
      </c>
      <c r="B4362" s="2" t="s">
        <v>9271</v>
      </c>
      <c r="C4362" s="3">
        <v>45501</v>
      </c>
      <c r="D4362" s="4">
        <v>8</v>
      </c>
      <c r="E4362" s="3">
        <v>45502</v>
      </c>
      <c r="F4362" s="3">
        <v>45506</v>
      </c>
      <c r="G4362" s="3">
        <v>37019</v>
      </c>
      <c r="H4362" s="2" t="s">
        <v>9881</v>
      </c>
      <c r="I4362" s="2" t="s">
        <v>9891</v>
      </c>
      <c r="J4362" s="2" t="s">
        <v>9904</v>
      </c>
      <c r="K4362" s="2" t="s">
        <v>9912</v>
      </c>
      <c r="L4362" s="2" t="s">
        <v>9930</v>
      </c>
      <c r="M4362" s="2">
        <v>1</v>
      </c>
      <c r="N4362" s="2">
        <v>3212.89</v>
      </c>
      <c r="O4362" s="2">
        <v>3212.89</v>
      </c>
      <c r="P4362" s="2">
        <v>5.62</v>
      </c>
      <c r="Q4362" s="2">
        <v>3032.33</v>
      </c>
      <c r="R4362" s="2">
        <v>4</v>
      </c>
      <c r="S4362" s="2">
        <f t="shared" si="204"/>
        <v>5</v>
      </c>
      <c r="T4362" s="2">
        <f t="shared" si="205"/>
        <v>3</v>
      </c>
      <c r="U4362" s="6">
        <f t="shared" si="206"/>
        <v>23.222450376454482</v>
      </c>
    </row>
    <row r="4363" spans="1:21" x14ac:dyDescent="0.3">
      <c r="A4363" s="2" t="s">
        <v>4378</v>
      </c>
      <c r="B4363" s="2" t="s">
        <v>9272</v>
      </c>
      <c r="C4363" s="3">
        <v>45607</v>
      </c>
      <c r="D4363" s="4">
        <v>4</v>
      </c>
      <c r="E4363" s="3">
        <v>45611</v>
      </c>
      <c r="F4363" s="3">
        <v>45612</v>
      </c>
      <c r="G4363" s="3">
        <v>37686</v>
      </c>
      <c r="H4363" s="2" t="s">
        <v>9879</v>
      </c>
      <c r="I4363" s="2" t="s">
        <v>9896</v>
      </c>
      <c r="J4363" s="2" t="s">
        <v>9904</v>
      </c>
      <c r="K4363" s="2" t="s">
        <v>9909</v>
      </c>
      <c r="L4363" s="2" t="s">
        <v>9923</v>
      </c>
      <c r="M4363" s="2">
        <v>6</v>
      </c>
      <c r="N4363" s="2">
        <v>29285.62</v>
      </c>
      <c r="O4363" s="2">
        <v>175713.72</v>
      </c>
      <c r="P4363" s="2">
        <v>1.04</v>
      </c>
      <c r="Q4363" s="2">
        <v>173886.3</v>
      </c>
      <c r="R4363" s="2">
        <v>2</v>
      </c>
      <c r="S4363" s="2">
        <f t="shared" si="204"/>
        <v>5</v>
      </c>
      <c r="T4363" s="2">
        <f t="shared" si="205"/>
        <v>-1</v>
      </c>
      <c r="U4363" s="6">
        <f t="shared" si="206"/>
        <v>21.685166749626681</v>
      </c>
    </row>
    <row r="4364" spans="1:21" x14ac:dyDescent="0.3">
      <c r="A4364" s="2" t="s">
        <v>4379</v>
      </c>
      <c r="B4364" s="2" t="s">
        <v>9273</v>
      </c>
      <c r="C4364" s="3">
        <v>45746</v>
      </c>
      <c r="D4364" s="4">
        <v>4</v>
      </c>
      <c r="E4364" s="3">
        <v>45748</v>
      </c>
      <c r="F4364" s="3">
        <v>45750</v>
      </c>
      <c r="G4364" s="3">
        <v>32681</v>
      </c>
      <c r="H4364" s="2" t="s">
        <v>9881</v>
      </c>
      <c r="I4364" s="2" t="s">
        <v>9899</v>
      </c>
      <c r="J4364" s="2" t="s">
        <v>9904</v>
      </c>
      <c r="K4364" s="2" t="s">
        <v>9909</v>
      </c>
      <c r="L4364" s="2" t="s">
        <v>9929</v>
      </c>
      <c r="M4364" s="2">
        <v>8</v>
      </c>
      <c r="N4364" s="2">
        <v>19575.919999999998</v>
      </c>
      <c r="O4364" s="2">
        <v>156607.35999999999</v>
      </c>
      <c r="P4364" s="2">
        <v>22.03</v>
      </c>
      <c r="Q4364" s="2">
        <v>122106.76</v>
      </c>
      <c r="R4364" s="2">
        <v>4</v>
      </c>
      <c r="S4364" s="2">
        <f t="shared" si="204"/>
        <v>4</v>
      </c>
      <c r="T4364" s="2">
        <f t="shared" si="205"/>
        <v>0</v>
      </c>
      <c r="U4364" s="6">
        <f t="shared" si="206"/>
        <v>35.770682255438807</v>
      </c>
    </row>
    <row r="4365" spans="1:21" x14ac:dyDescent="0.3">
      <c r="A4365" s="2" t="s">
        <v>4380</v>
      </c>
      <c r="B4365" s="2" t="s">
        <v>9274</v>
      </c>
      <c r="C4365" s="3">
        <v>45547</v>
      </c>
      <c r="D4365" s="4">
        <v>4</v>
      </c>
      <c r="E4365" s="3">
        <v>45552</v>
      </c>
      <c r="F4365" s="3">
        <v>45556</v>
      </c>
      <c r="G4365" s="3">
        <v>36518</v>
      </c>
      <c r="H4365" s="2" t="s">
        <v>9879</v>
      </c>
      <c r="I4365" s="2" t="s">
        <v>9886</v>
      </c>
      <c r="J4365" s="2" t="s">
        <v>9905</v>
      </c>
      <c r="K4365" s="2" t="s">
        <v>9910</v>
      </c>
      <c r="L4365" s="2" t="s">
        <v>9917</v>
      </c>
      <c r="M4365" s="2">
        <v>1</v>
      </c>
      <c r="N4365" s="2">
        <v>30533.07</v>
      </c>
      <c r="O4365" s="2">
        <v>30533.07</v>
      </c>
      <c r="P4365" s="2">
        <v>8.66</v>
      </c>
      <c r="Q4365" s="2">
        <v>27888.91</v>
      </c>
      <c r="R4365" s="2">
        <v>3</v>
      </c>
      <c r="S4365" s="2">
        <f t="shared" si="204"/>
        <v>9</v>
      </c>
      <c r="T4365" s="2">
        <f t="shared" si="205"/>
        <v>-5</v>
      </c>
      <c r="U4365" s="6">
        <f t="shared" si="206"/>
        <v>24.718753290512794</v>
      </c>
    </row>
    <row r="4366" spans="1:21" x14ac:dyDescent="0.3">
      <c r="A4366" s="2" t="s">
        <v>4381</v>
      </c>
      <c r="B4366" s="2" t="s">
        <v>9275</v>
      </c>
      <c r="C4366" s="3">
        <v>45406</v>
      </c>
      <c r="D4366" s="4">
        <v>6</v>
      </c>
      <c r="E4366" s="3">
        <v>45409</v>
      </c>
      <c r="F4366" s="3">
        <v>45413</v>
      </c>
      <c r="G4366" s="3">
        <v>31009</v>
      </c>
      <c r="H4366" s="2" t="s">
        <v>9881</v>
      </c>
      <c r="I4366" s="2" t="s">
        <v>9890</v>
      </c>
      <c r="J4366" s="2" t="s">
        <v>9903</v>
      </c>
      <c r="K4366" s="2" t="s">
        <v>9907</v>
      </c>
      <c r="L4366" s="2" t="s">
        <v>9932</v>
      </c>
      <c r="M4366" s="2">
        <v>10</v>
      </c>
      <c r="N4366" s="2">
        <v>19624.59</v>
      </c>
      <c r="O4366" s="2">
        <v>196245.9</v>
      </c>
      <c r="P4366" s="2">
        <v>26.35</v>
      </c>
      <c r="Q4366" s="2">
        <v>144535.10999999999</v>
      </c>
      <c r="R4366" s="2">
        <v>1</v>
      </c>
      <c r="S4366" s="2">
        <f t="shared" si="204"/>
        <v>7</v>
      </c>
      <c r="T4366" s="2">
        <f t="shared" si="205"/>
        <v>-1</v>
      </c>
      <c r="U4366" s="6">
        <f t="shared" si="206"/>
        <v>39.414863782051285</v>
      </c>
    </row>
    <row r="4367" spans="1:21" x14ac:dyDescent="0.3">
      <c r="A4367" s="2" t="s">
        <v>4382</v>
      </c>
      <c r="B4367" s="2" t="s">
        <v>9276</v>
      </c>
      <c r="C4367" s="3">
        <v>45594</v>
      </c>
      <c r="D4367" s="4">
        <v>4</v>
      </c>
      <c r="E4367" s="3">
        <v>45599</v>
      </c>
      <c r="F4367" s="3">
        <v>45601</v>
      </c>
      <c r="G4367" s="3">
        <v>25380</v>
      </c>
      <c r="H4367" s="2" t="s">
        <v>9879</v>
      </c>
      <c r="I4367" s="2" t="s">
        <v>9900</v>
      </c>
      <c r="J4367" s="2" t="s">
        <v>9904</v>
      </c>
      <c r="K4367" s="2" t="s">
        <v>9909</v>
      </c>
      <c r="L4367" s="2" t="s">
        <v>9929</v>
      </c>
      <c r="M4367" s="2">
        <v>1</v>
      </c>
      <c r="N4367" s="2">
        <v>7752.88</v>
      </c>
      <c r="O4367" s="2">
        <v>7752.88</v>
      </c>
      <c r="P4367" s="2">
        <v>17.2</v>
      </c>
      <c r="Q4367" s="2">
        <v>6419.38</v>
      </c>
      <c r="R4367" s="2">
        <v>1</v>
      </c>
      <c r="S4367" s="2">
        <f t="shared" si="204"/>
        <v>7</v>
      </c>
      <c r="T4367" s="2">
        <f t="shared" si="205"/>
        <v>-3</v>
      </c>
      <c r="U4367" s="6">
        <f t="shared" si="206"/>
        <v>55.342915811088297</v>
      </c>
    </row>
    <row r="4368" spans="1:21" x14ac:dyDescent="0.3">
      <c r="A4368" s="2" t="s">
        <v>4383</v>
      </c>
      <c r="B4368" s="2" t="s">
        <v>9277</v>
      </c>
      <c r="C4368" s="3">
        <v>45216</v>
      </c>
      <c r="D4368" s="4">
        <v>7</v>
      </c>
      <c r="E4368" s="3">
        <v>45221</v>
      </c>
      <c r="F4368" s="3">
        <v>45223</v>
      </c>
      <c r="G4368" s="3">
        <v>35756</v>
      </c>
      <c r="H4368" s="2" t="s">
        <v>9881</v>
      </c>
      <c r="I4368" s="2" t="s">
        <v>9899</v>
      </c>
      <c r="J4368" s="2" t="s">
        <v>9904</v>
      </c>
      <c r="K4368" s="2" t="s">
        <v>9912</v>
      </c>
      <c r="L4368" s="2" t="s">
        <v>9933</v>
      </c>
      <c r="M4368" s="2">
        <v>5</v>
      </c>
      <c r="N4368" s="2">
        <v>47521.8</v>
      </c>
      <c r="O4368" s="2">
        <v>237609</v>
      </c>
      <c r="P4368" s="2">
        <v>13.53</v>
      </c>
      <c r="Q4368" s="2">
        <v>205460.5</v>
      </c>
      <c r="R4368" s="2">
        <v>4</v>
      </c>
      <c r="S4368" s="2">
        <f t="shared" si="204"/>
        <v>7</v>
      </c>
      <c r="T4368" s="2">
        <f t="shared" si="205"/>
        <v>0</v>
      </c>
      <c r="U4368" s="6">
        <f t="shared" si="206"/>
        <v>25.902038332826287</v>
      </c>
    </row>
    <row r="4369" spans="1:21" x14ac:dyDescent="0.3">
      <c r="A4369" s="2" t="s">
        <v>4384</v>
      </c>
      <c r="B4369" s="2" t="s">
        <v>9278</v>
      </c>
      <c r="C4369" s="3">
        <v>45527</v>
      </c>
      <c r="D4369" s="4">
        <v>8</v>
      </c>
      <c r="E4369" s="3">
        <v>45528</v>
      </c>
      <c r="F4369" s="3">
        <v>45532</v>
      </c>
      <c r="G4369" s="3">
        <v>36246</v>
      </c>
      <c r="H4369" s="2" t="s">
        <v>9881</v>
      </c>
      <c r="I4369" s="2" t="s">
        <v>9885</v>
      </c>
      <c r="J4369" s="2" t="s">
        <v>9904</v>
      </c>
      <c r="K4369" s="2" t="s">
        <v>9909</v>
      </c>
      <c r="L4369" s="2" t="s">
        <v>9929</v>
      </c>
      <c r="M4369" s="2">
        <v>1</v>
      </c>
      <c r="N4369" s="2">
        <v>37793.97</v>
      </c>
      <c r="O4369" s="2">
        <v>37793.97</v>
      </c>
      <c r="P4369" s="2">
        <v>21.38</v>
      </c>
      <c r="Q4369" s="2">
        <v>29713.62</v>
      </c>
      <c r="R4369" s="2">
        <v>3</v>
      </c>
      <c r="S4369" s="2">
        <f t="shared" si="204"/>
        <v>5</v>
      </c>
      <c r="T4369" s="2">
        <f t="shared" si="205"/>
        <v>3</v>
      </c>
      <c r="U4369" s="6">
        <f t="shared" si="206"/>
        <v>25.408655364852059</v>
      </c>
    </row>
    <row r="4370" spans="1:21" x14ac:dyDescent="0.3">
      <c r="A4370" s="2" t="s">
        <v>4385</v>
      </c>
      <c r="B4370" s="2" t="s">
        <v>9279</v>
      </c>
      <c r="C4370" s="3">
        <v>45621</v>
      </c>
      <c r="D4370" s="4">
        <v>3</v>
      </c>
      <c r="E4370" s="3">
        <v>45626</v>
      </c>
      <c r="F4370" s="3">
        <v>45627</v>
      </c>
      <c r="G4370" s="3">
        <v>38092</v>
      </c>
      <c r="H4370" s="2" t="s">
        <v>9882</v>
      </c>
      <c r="I4370" s="2" t="s">
        <v>9888</v>
      </c>
      <c r="J4370" s="2" t="s">
        <v>9906</v>
      </c>
      <c r="K4370" s="2" t="s">
        <v>9911</v>
      </c>
      <c r="L4370" s="2" t="s">
        <v>9922</v>
      </c>
      <c r="M4370" s="2">
        <v>10</v>
      </c>
      <c r="N4370" s="2">
        <v>43283.65</v>
      </c>
      <c r="O4370" s="2">
        <v>432836.5</v>
      </c>
      <c r="P4370" s="2">
        <v>24.68</v>
      </c>
      <c r="Q4370" s="2">
        <v>326012.45</v>
      </c>
      <c r="R4370" s="2">
        <v>5</v>
      </c>
      <c r="S4370" s="2">
        <f t="shared" si="204"/>
        <v>6</v>
      </c>
      <c r="T4370" s="2">
        <f t="shared" si="205"/>
        <v>-3</v>
      </c>
      <c r="U4370" s="6">
        <f t="shared" si="206"/>
        <v>20.611263199061401</v>
      </c>
    </row>
    <row r="4371" spans="1:21" x14ac:dyDescent="0.3">
      <c r="A4371" s="2" t="s">
        <v>4386</v>
      </c>
      <c r="B4371" s="2" t="s">
        <v>9280</v>
      </c>
      <c r="C4371" s="3">
        <v>45465</v>
      </c>
      <c r="D4371" s="4">
        <v>8</v>
      </c>
      <c r="E4371" s="3">
        <v>45467</v>
      </c>
      <c r="F4371" s="3">
        <v>45472</v>
      </c>
      <c r="G4371" s="3">
        <v>31654</v>
      </c>
      <c r="H4371" s="2" t="s">
        <v>9880</v>
      </c>
      <c r="I4371" s="2" t="s">
        <v>9889</v>
      </c>
      <c r="J4371" s="2" t="s">
        <v>9905</v>
      </c>
      <c r="K4371" s="2" t="s">
        <v>9910</v>
      </c>
      <c r="L4371" s="2" t="s">
        <v>9925</v>
      </c>
      <c r="M4371" s="2">
        <v>4</v>
      </c>
      <c r="N4371" s="2">
        <v>19757.939999999999</v>
      </c>
      <c r="O4371" s="2">
        <v>79031.759999999995</v>
      </c>
      <c r="P4371" s="2">
        <v>9.2899999999999991</v>
      </c>
      <c r="Q4371" s="2">
        <v>71689.710000000006</v>
      </c>
      <c r="R4371" s="2">
        <v>5</v>
      </c>
      <c r="S4371" s="2">
        <f t="shared" si="204"/>
        <v>7</v>
      </c>
      <c r="T4371" s="2">
        <f t="shared" si="205"/>
        <v>1</v>
      </c>
      <c r="U4371" s="6">
        <f t="shared" si="206"/>
        <v>37.811793611793611</v>
      </c>
    </row>
    <row r="4372" spans="1:21" x14ac:dyDescent="0.3">
      <c r="A4372" s="2" t="s">
        <v>4387</v>
      </c>
      <c r="B4372" s="2" t="s">
        <v>9281</v>
      </c>
      <c r="C4372" s="3">
        <v>45732</v>
      </c>
      <c r="D4372" s="4">
        <v>8</v>
      </c>
      <c r="E4372" s="3">
        <v>45736</v>
      </c>
      <c r="F4372" s="3">
        <v>45741</v>
      </c>
      <c r="G4372" s="3">
        <v>24229</v>
      </c>
      <c r="H4372" s="2" t="s">
        <v>9880</v>
      </c>
      <c r="I4372" s="2" t="s">
        <v>9892</v>
      </c>
      <c r="J4372" s="2" t="s">
        <v>9904</v>
      </c>
      <c r="K4372" s="2" t="s">
        <v>9909</v>
      </c>
      <c r="L4372" s="2" t="s">
        <v>9923</v>
      </c>
      <c r="M4372" s="2">
        <v>2</v>
      </c>
      <c r="N4372" s="2">
        <v>29053.49</v>
      </c>
      <c r="O4372" s="2">
        <v>58106.98</v>
      </c>
      <c r="P4372" s="2">
        <v>26.19</v>
      </c>
      <c r="Q4372" s="2">
        <v>42888.76</v>
      </c>
      <c r="R4372" s="2">
        <v>3</v>
      </c>
      <c r="S4372" s="2">
        <f t="shared" si="204"/>
        <v>9</v>
      </c>
      <c r="T4372" s="2">
        <f t="shared" si="205"/>
        <v>-1</v>
      </c>
      <c r="U4372" s="6">
        <f t="shared" si="206"/>
        <v>58.872005475701577</v>
      </c>
    </row>
    <row r="4373" spans="1:21" x14ac:dyDescent="0.3">
      <c r="A4373" s="2" t="s">
        <v>4388</v>
      </c>
      <c r="B4373" s="2" t="s">
        <v>9282</v>
      </c>
      <c r="C4373" s="3">
        <v>45547</v>
      </c>
      <c r="D4373" s="4">
        <v>3</v>
      </c>
      <c r="E4373" s="3">
        <v>45549</v>
      </c>
      <c r="F4373" s="3">
        <v>45552</v>
      </c>
      <c r="G4373" s="3">
        <v>38463</v>
      </c>
      <c r="H4373" s="2" t="s">
        <v>9880</v>
      </c>
      <c r="I4373" s="2" t="s">
        <v>9901</v>
      </c>
      <c r="J4373" s="2" t="s">
        <v>9903</v>
      </c>
      <c r="K4373" s="2" t="s">
        <v>9908</v>
      </c>
      <c r="L4373" s="2" t="s">
        <v>9918</v>
      </c>
      <c r="M4373" s="2">
        <v>2</v>
      </c>
      <c r="N4373" s="2">
        <v>38187.199999999997</v>
      </c>
      <c r="O4373" s="2">
        <v>76374.399999999994</v>
      </c>
      <c r="P4373" s="2">
        <v>8.91</v>
      </c>
      <c r="Q4373" s="2">
        <v>69569.440000000002</v>
      </c>
      <c r="R4373" s="2">
        <v>4</v>
      </c>
      <c r="S4373" s="2">
        <f t="shared" si="204"/>
        <v>5</v>
      </c>
      <c r="T4373" s="2">
        <f t="shared" si="205"/>
        <v>-2</v>
      </c>
      <c r="U4373" s="6">
        <f t="shared" si="206"/>
        <v>19.394934976043807</v>
      </c>
    </row>
    <row r="4374" spans="1:21" x14ac:dyDescent="0.3">
      <c r="A4374" s="2" t="s">
        <v>4389</v>
      </c>
      <c r="B4374" s="2" t="s">
        <v>9283</v>
      </c>
      <c r="C4374" s="3">
        <v>45463</v>
      </c>
      <c r="D4374" s="4">
        <v>5</v>
      </c>
      <c r="E4374" s="3">
        <v>45467</v>
      </c>
      <c r="F4374" s="3">
        <v>45469</v>
      </c>
      <c r="G4374" s="3">
        <v>32786</v>
      </c>
      <c r="H4374" s="2" t="s">
        <v>9881</v>
      </c>
      <c r="I4374" s="2" t="s">
        <v>9891</v>
      </c>
      <c r="J4374" s="2" t="s">
        <v>9905</v>
      </c>
      <c r="K4374" s="2" t="s">
        <v>9910</v>
      </c>
      <c r="L4374" s="2" t="s">
        <v>9924</v>
      </c>
      <c r="M4374" s="2">
        <v>5</v>
      </c>
      <c r="N4374" s="2">
        <v>25974.46</v>
      </c>
      <c r="O4374" s="2">
        <v>129872.3</v>
      </c>
      <c r="P4374" s="2">
        <v>8.9499999999999993</v>
      </c>
      <c r="Q4374" s="2">
        <v>118248.73</v>
      </c>
      <c r="R4374" s="2">
        <v>1</v>
      </c>
      <c r="S4374" s="2">
        <f t="shared" si="204"/>
        <v>6</v>
      </c>
      <c r="T4374" s="2">
        <f t="shared" si="205"/>
        <v>-1</v>
      </c>
      <c r="U4374" s="6">
        <f t="shared" si="206"/>
        <v>34.70773442847365</v>
      </c>
    </row>
    <row r="4375" spans="1:21" x14ac:dyDescent="0.3">
      <c r="A4375" s="2" t="s">
        <v>4390</v>
      </c>
      <c r="B4375" s="2" t="s">
        <v>9284</v>
      </c>
      <c r="C4375" s="3">
        <v>45616</v>
      </c>
      <c r="D4375" s="4">
        <v>10</v>
      </c>
      <c r="E4375" s="3">
        <v>45620</v>
      </c>
      <c r="F4375" s="3">
        <v>45623</v>
      </c>
      <c r="G4375" s="3">
        <v>35450</v>
      </c>
      <c r="H4375" s="2" t="s">
        <v>9881</v>
      </c>
      <c r="I4375" s="2" t="s">
        <v>9899</v>
      </c>
      <c r="J4375" s="2" t="s">
        <v>9904</v>
      </c>
      <c r="K4375" s="2" t="s">
        <v>9912</v>
      </c>
      <c r="L4375" s="2" t="s">
        <v>9933</v>
      </c>
      <c r="M4375" s="2">
        <v>6</v>
      </c>
      <c r="N4375" s="2">
        <v>30398.3</v>
      </c>
      <c r="O4375" s="2">
        <v>182389.8</v>
      </c>
      <c r="P4375" s="2">
        <v>20.309999999999999</v>
      </c>
      <c r="Q4375" s="2">
        <v>145346.43</v>
      </c>
      <c r="R4375" s="2">
        <v>5</v>
      </c>
      <c r="S4375" s="2">
        <f t="shared" si="204"/>
        <v>7</v>
      </c>
      <c r="T4375" s="2">
        <f t="shared" si="205"/>
        <v>3</v>
      </c>
      <c r="U4375" s="6">
        <f t="shared" si="206"/>
        <v>27.832991101984941</v>
      </c>
    </row>
    <row r="4376" spans="1:21" x14ac:dyDescent="0.3">
      <c r="A4376" s="2" t="s">
        <v>4391</v>
      </c>
      <c r="B4376" s="2" t="s">
        <v>9285</v>
      </c>
      <c r="C4376" s="3">
        <v>45453</v>
      </c>
      <c r="D4376" s="4">
        <v>7</v>
      </c>
      <c r="E4376" s="3">
        <v>45456</v>
      </c>
      <c r="F4376" s="3">
        <v>45458</v>
      </c>
      <c r="G4376" s="3">
        <v>22425</v>
      </c>
      <c r="H4376" s="2" t="s">
        <v>9880</v>
      </c>
      <c r="I4376" s="2" t="s">
        <v>9884</v>
      </c>
      <c r="J4376" s="2" t="s">
        <v>9904</v>
      </c>
      <c r="K4376" s="2" t="s">
        <v>9912</v>
      </c>
      <c r="L4376" s="2" t="s">
        <v>9920</v>
      </c>
      <c r="M4376" s="2">
        <v>9</v>
      </c>
      <c r="N4376" s="2">
        <v>45906.85</v>
      </c>
      <c r="O4376" s="2">
        <v>413161.65</v>
      </c>
      <c r="P4376" s="2">
        <v>9.2200000000000006</v>
      </c>
      <c r="Q4376" s="2">
        <v>375068.15</v>
      </c>
      <c r="R4376" s="2">
        <v>1</v>
      </c>
      <c r="S4376" s="2">
        <f t="shared" si="204"/>
        <v>5</v>
      </c>
      <c r="T4376" s="2">
        <f t="shared" si="205"/>
        <v>2</v>
      </c>
      <c r="U4376" s="6">
        <f t="shared" si="206"/>
        <v>63.04722792607803</v>
      </c>
    </row>
    <row r="4377" spans="1:21" x14ac:dyDescent="0.3">
      <c r="A4377" s="2" t="s">
        <v>4392</v>
      </c>
      <c r="B4377" s="2" t="s">
        <v>9286</v>
      </c>
      <c r="C4377" s="3">
        <v>45736</v>
      </c>
      <c r="D4377" s="4">
        <v>5</v>
      </c>
      <c r="E4377" s="3">
        <v>45741</v>
      </c>
      <c r="F4377" s="3">
        <v>45746</v>
      </c>
      <c r="G4377" s="3">
        <v>25406</v>
      </c>
      <c r="H4377" s="2" t="s">
        <v>9881</v>
      </c>
      <c r="I4377" s="2" t="s">
        <v>9894</v>
      </c>
      <c r="J4377" s="2" t="s">
        <v>9903</v>
      </c>
      <c r="K4377" s="2" t="s">
        <v>9908</v>
      </c>
      <c r="L4377" s="2" t="s">
        <v>9918</v>
      </c>
      <c r="M4377" s="2">
        <v>4</v>
      </c>
      <c r="N4377" s="2">
        <v>6686.8</v>
      </c>
      <c r="O4377" s="2">
        <v>26747.200000000001</v>
      </c>
      <c r="P4377" s="2">
        <v>21.71</v>
      </c>
      <c r="Q4377" s="2">
        <v>20940.38</v>
      </c>
      <c r="R4377" s="2">
        <v>4</v>
      </c>
      <c r="S4377" s="2">
        <f t="shared" si="204"/>
        <v>10</v>
      </c>
      <c r="T4377" s="2">
        <f t="shared" si="205"/>
        <v>-5</v>
      </c>
      <c r="U4377" s="6">
        <f t="shared" si="206"/>
        <v>55.661174888323167</v>
      </c>
    </row>
    <row r="4378" spans="1:21" x14ac:dyDescent="0.3">
      <c r="A4378" s="2" t="s">
        <v>4393</v>
      </c>
      <c r="B4378" s="2" t="s">
        <v>9287</v>
      </c>
      <c r="C4378" s="3">
        <v>45233</v>
      </c>
      <c r="D4378" s="4">
        <v>7</v>
      </c>
      <c r="E4378" s="3">
        <v>45235</v>
      </c>
      <c r="F4378" s="3">
        <v>45237</v>
      </c>
      <c r="G4378" s="3">
        <v>34522</v>
      </c>
      <c r="H4378" s="2" t="s">
        <v>9879</v>
      </c>
      <c r="I4378" s="2" t="s">
        <v>9886</v>
      </c>
      <c r="J4378" s="2" t="s">
        <v>9905</v>
      </c>
      <c r="K4378" s="2" t="s">
        <v>9910</v>
      </c>
      <c r="L4378" s="2" t="s">
        <v>9935</v>
      </c>
      <c r="M4378" s="2">
        <v>7</v>
      </c>
      <c r="N4378" s="2">
        <v>25733.35</v>
      </c>
      <c r="O4378" s="2">
        <v>180133.45</v>
      </c>
      <c r="P4378" s="2">
        <v>25.08</v>
      </c>
      <c r="Q4378" s="2">
        <v>134955.98000000001</v>
      </c>
      <c r="R4378" s="2">
        <v>4</v>
      </c>
      <c r="S4378" s="2">
        <f t="shared" si="204"/>
        <v>4</v>
      </c>
      <c r="T4378" s="2">
        <f t="shared" si="205"/>
        <v>3</v>
      </c>
      <c r="U4378" s="6">
        <f t="shared" si="206"/>
        <v>29.326457972072646</v>
      </c>
    </row>
    <row r="4379" spans="1:21" x14ac:dyDescent="0.3">
      <c r="A4379" s="2" t="s">
        <v>4394</v>
      </c>
      <c r="B4379" s="2" t="s">
        <v>9288</v>
      </c>
      <c r="C4379" s="3">
        <v>45153</v>
      </c>
      <c r="D4379" s="4">
        <v>4</v>
      </c>
      <c r="E4379" s="3">
        <v>45154</v>
      </c>
      <c r="F4379" s="3">
        <v>45155</v>
      </c>
      <c r="G4379" s="3">
        <v>38571</v>
      </c>
      <c r="H4379" s="2" t="s">
        <v>9879</v>
      </c>
      <c r="I4379" s="2" t="s">
        <v>9900</v>
      </c>
      <c r="J4379" s="2" t="s">
        <v>9904</v>
      </c>
      <c r="K4379" s="2" t="s">
        <v>9912</v>
      </c>
      <c r="L4379" s="2" t="s">
        <v>9930</v>
      </c>
      <c r="M4379" s="2">
        <v>2</v>
      </c>
      <c r="N4379" s="2">
        <v>20433.810000000001</v>
      </c>
      <c r="O4379" s="2">
        <v>40867.620000000003</v>
      </c>
      <c r="P4379" s="2">
        <v>19.73</v>
      </c>
      <c r="Q4379" s="2">
        <v>32804.44</v>
      </c>
      <c r="R4379" s="2">
        <v>5</v>
      </c>
      <c r="S4379" s="2">
        <f t="shared" si="204"/>
        <v>2</v>
      </c>
      <c r="T4379" s="2">
        <f t="shared" si="205"/>
        <v>2</v>
      </c>
      <c r="U4379" s="6">
        <f t="shared" si="206"/>
        <v>18.022481625594466</v>
      </c>
    </row>
    <row r="4380" spans="1:21" x14ac:dyDescent="0.3">
      <c r="A4380" s="2" t="s">
        <v>4395</v>
      </c>
      <c r="B4380" s="2" t="s">
        <v>9289</v>
      </c>
      <c r="C4380" s="3">
        <v>45383</v>
      </c>
      <c r="D4380" s="4">
        <v>10</v>
      </c>
      <c r="E4380" s="3">
        <v>45387</v>
      </c>
      <c r="F4380" s="3">
        <v>45390</v>
      </c>
      <c r="G4380" s="3">
        <v>34243</v>
      </c>
      <c r="H4380" s="2" t="s">
        <v>9880</v>
      </c>
      <c r="I4380" s="2" t="s">
        <v>9901</v>
      </c>
      <c r="J4380" s="2" t="s">
        <v>9905</v>
      </c>
      <c r="K4380" s="2" t="s">
        <v>9910</v>
      </c>
      <c r="L4380" s="2" t="s">
        <v>9935</v>
      </c>
      <c r="M4380" s="2">
        <v>7</v>
      </c>
      <c r="N4380" s="2">
        <v>17118.009999999998</v>
      </c>
      <c r="O4380" s="2">
        <v>119826.07</v>
      </c>
      <c r="P4380" s="2">
        <v>8.3699999999999992</v>
      </c>
      <c r="Q4380" s="2">
        <v>109796.63</v>
      </c>
      <c r="R4380" s="2">
        <v>4</v>
      </c>
      <c r="S4380" s="2">
        <f t="shared" si="204"/>
        <v>7</v>
      </c>
      <c r="T4380" s="2">
        <f t="shared" si="205"/>
        <v>3</v>
      </c>
      <c r="U4380" s="6">
        <f t="shared" si="206"/>
        <v>30.499657768651609</v>
      </c>
    </row>
    <row r="4381" spans="1:21" x14ac:dyDescent="0.3">
      <c r="A4381" s="2" t="s">
        <v>4396</v>
      </c>
      <c r="B4381" s="2" t="s">
        <v>9290</v>
      </c>
      <c r="C4381" s="3">
        <v>45302</v>
      </c>
      <c r="D4381" s="4">
        <v>4</v>
      </c>
      <c r="E4381" s="3">
        <v>45305</v>
      </c>
      <c r="F4381" s="3">
        <v>45306</v>
      </c>
      <c r="G4381" s="3">
        <v>31961</v>
      </c>
      <c r="H4381" s="2" t="s">
        <v>9881</v>
      </c>
      <c r="I4381" s="2" t="s">
        <v>9894</v>
      </c>
      <c r="J4381" s="2" t="s">
        <v>9904</v>
      </c>
      <c r="K4381" s="2" t="s">
        <v>9912</v>
      </c>
      <c r="L4381" s="2" t="s">
        <v>9928</v>
      </c>
      <c r="M4381" s="2">
        <v>6</v>
      </c>
      <c r="N4381" s="2">
        <v>13517.6</v>
      </c>
      <c r="O4381" s="2">
        <v>81105.600000000006</v>
      </c>
      <c r="P4381" s="2">
        <v>29.69</v>
      </c>
      <c r="Q4381" s="2">
        <v>57025.35</v>
      </c>
      <c r="R4381" s="2">
        <v>3</v>
      </c>
      <c r="S4381" s="2">
        <f t="shared" si="204"/>
        <v>4</v>
      </c>
      <c r="T4381" s="2">
        <f t="shared" si="205"/>
        <v>0</v>
      </c>
      <c r="U4381" s="6">
        <f t="shared" si="206"/>
        <v>36.524351585014408</v>
      </c>
    </row>
    <row r="4382" spans="1:21" x14ac:dyDescent="0.3">
      <c r="A4382" s="2" t="s">
        <v>4397</v>
      </c>
      <c r="B4382" s="2" t="s">
        <v>9291</v>
      </c>
      <c r="C4382" s="3">
        <v>45759</v>
      </c>
      <c r="D4382" s="4">
        <v>7</v>
      </c>
      <c r="E4382" s="3">
        <v>45764</v>
      </c>
      <c r="F4382" s="3">
        <v>45769</v>
      </c>
      <c r="G4382" s="3">
        <v>32160</v>
      </c>
      <c r="H4382" s="2" t="s">
        <v>9880</v>
      </c>
      <c r="I4382" s="2" t="s">
        <v>9892</v>
      </c>
      <c r="J4382" s="2" t="s">
        <v>9906</v>
      </c>
      <c r="K4382" s="2" t="s">
        <v>9911</v>
      </c>
      <c r="L4382" s="2" t="s">
        <v>9919</v>
      </c>
      <c r="M4382" s="2">
        <v>5</v>
      </c>
      <c r="N4382" s="2">
        <v>38203.370000000003</v>
      </c>
      <c r="O4382" s="2">
        <v>191016.85</v>
      </c>
      <c r="P4382" s="2">
        <v>2.35</v>
      </c>
      <c r="Q4382" s="2">
        <v>186527.95</v>
      </c>
      <c r="R4382" s="2">
        <v>1</v>
      </c>
      <c r="S4382" s="2">
        <f t="shared" si="204"/>
        <v>10</v>
      </c>
      <c r="T4382" s="2">
        <f t="shared" si="205"/>
        <v>-3</v>
      </c>
      <c r="U4382" s="6">
        <f t="shared" si="206"/>
        <v>37.230691642651301</v>
      </c>
    </row>
    <row r="4383" spans="1:21" x14ac:dyDescent="0.3">
      <c r="A4383" s="2" t="s">
        <v>4398</v>
      </c>
      <c r="B4383" s="2" t="s">
        <v>9292</v>
      </c>
      <c r="C4383" s="3">
        <v>45372</v>
      </c>
      <c r="D4383" s="4">
        <v>4</v>
      </c>
      <c r="E4383" s="3">
        <v>45373</v>
      </c>
      <c r="F4383" s="3">
        <v>45375</v>
      </c>
      <c r="G4383" s="3">
        <v>35912</v>
      </c>
      <c r="H4383" s="2" t="s">
        <v>9881</v>
      </c>
      <c r="I4383" s="2" t="s">
        <v>9890</v>
      </c>
      <c r="J4383" s="2" t="s">
        <v>9906</v>
      </c>
      <c r="K4383" s="2" t="s">
        <v>9911</v>
      </c>
      <c r="L4383" s="2" t="s">
        <v>9936</v>
      </c>
      <c r="M4383" s="2">
        <v>10</v>
      </c>
      <c r="N4383" s="2">
        <v>46232.81</v>
      </c>
      <c r="O4383" s="2">
        <v>462328.1</v>
      </c>
      <c r="P4383" s="2">
        <v>26.05</v>
      </c>
      <c r="Q4383" s="2">
        <v>341891.63</v>
      </c>
      <c r="R4383" s="2">
        <v>4</v>
      </c>
      <c r="S4383" s="2">
        <f t="shared" si="204"/>
        <v>3</v>
      </c>
      <c r="T4383" s="2">
        <f t="shared" si="205"/>
        <v>1</v>
      </c>
      <c r="U4383" s="6">
        <f t="shared" si="206"/>
        <v>25.899411883999189</v>
      </c>
    </row>
    <row r="4384" spans="1:21" x14ac:dyDescent="0.3">
      <c r="A4384" s="2" t="s">
        <v>4399</v>
      </c>
      <c r="B4384" s="2" t="s">
        <v>9293</v>
      </c>
      <c r="C4384" s="3">
        <v>45489</v>
      </c>
      <c r="D4384" s="4">
        <v>6</v>
      </c>
      <c r="E4384" s="3">
        <v>45494</v>
      </c>
      <c r="F4384" s="3">
        <v>45495</v>
      </c>
      <c r="G4384" s="3">
        <v>35332</v>
      </c>
      <c r="H4384" s="2" t="s">
        <v>9879</v>
      </c>
      <c r="I4384" s="2" t="s">
        <v>9900</v>
      </c>
      <c r="J4384" s="2" t="s">
        <v>9905</v>
      </c>
      <c r="K4384" s="2" t="s">
        <v>9910</v>
      </c>
      <c r="L4384" s="2" t="s">
        <v>9935</v>
      </c>
      <c r="M4384" s="2">
        <v>5</v>
      </c>
      <c r="N4384" s="2">
        <v>34657.79</v>
      </c>
      <c r="O4384" s="2">
        <v>173288.95</v>
      </c>
      <c r="P4384" s="2">
        <v>5.5</v>
      </c>
      <c r="Q4384" s="2">
        <v>163758.06</v>
      </c>
      <c r="R4384" s="2">
        <v>5</v>
      </c>
      <c r="S4384" s="2">
        <f t="shared" si="204"/>
        <v>6</v>
      </c>
      <c r="T4384" s="2">
        <f t="shared" si="205"/>
        <v>0</v>
      </c>
      <c r="U4384" s="6">
        <f t="shared" si="206"/>
        <v>27.806381572736711</v>
      </c>
    </row>
    <row r="4385" spans="1:21" x14ac:dyDescent="0.3">
      <c r="A4385" s="2" t="s">
        <v>4400</v>
      </c>
      <c r="B4385" s="2" t="s">
        <v>9294</v>
      </c>
      <c r="C4385" s="3">
        <v>45861</v>
      </c>
      <c r="D4385" s="4">
        <v>3</v>
      </c>
      <c r="E4385" s="3">
        <v>45864</v>
      </c>
      <c r="F4385" s="3">
        <v>45865</v>
      </c>
      <c r="G4385" s="3">
        <v>31261</v>
      </c>
      <c r="H4385" s="2" t="s">
        <v>9881</v>
      </c>
      <c r="I4385" s="2" t="s">
        <v>9891</v>
      </c>
      <c r="J4385" s="2" t="s">
        <v>9904</v>
      </c>
      <c r="K4385" s="2" t="s">
        <v>9909</v>
      </c>
      <c r="L4385" s="2" t="s">
        <v>9927</v>
      </c>
      <c r="M4385" s="2">
        <v>7</v>
      </c>
      <c r="N4385" s="2">
        <v>11822.61</v>
      </c>
      <c r="O4385" s="2">
        <v>82758.27</v>
      </c>
      <c r="P4385" s="2">
        <v>0.93</v>
      </c>
      <c r="Q4385" s="2">
        <v>81988.62</v>
      </c>
      <c r="R4385" s="2">
        <v>1</v>
      </c>
      <c r="S4385" s="2">
        <f t="shared" si="204"/>
        <v>4</v>
      </c>
      <c r="T4385" s="2">
        <f t="shared" si="205"/>
        <v>-1</v>
      </c>
      <c r="U4385" s="6">
        <f t="shared" si="206"/>
        <v>39.973288814691152</v>
      </c>
    </row>
    <row r="4386" spans="1:21" x14ac:dyDescent="0.3">
      <c r="A4386" s="2" t="s">
        <v>4401</v>
      </c>
      <c r="B4386" s="2" t="s">
        <v>9295</v>
      </c>
      <c r="C4386" s="3">
        <v>45556</v>
      </c>
      <c r="D4386" s="4">
        <v>7</v>
      </c>
      <c r="E4386" s="3">
        <v>45560</v>
      </c>
      <c r="F4386" s="3">
        <v>45562</v>
      </c>
      <c r="G4386" s="3">
        <v>26236</v>
      </c>
      <c r="H4386" s="2" t="s">
        <v>9880</v>
      </c>
      <c r="I4386" s="2" t="s">
        <v>9897</v>
      </c>
      <c r="J4386" s="2" t="s">
        <v>9903</v>
      </c>
      <c r="K4386" s="2" t="s">
        <v>9907</v>
      </c>
      <c r="L4386" s="2" t="s">
        <v>9931</v>
      </c>
      <c r="M4386" s="2">
        <v>5</v>
      </c>
      <c r="N4386" s="2">
        <v>35812.11</v>
      </c>
      <c r="O4386" s="2">
        <v>179060.55</v>
      </c>
      <c r="P4386" s="2">
        <v>8.7899999999999991</v>
      </c>
      <c r="Q4386" s="2">
        <v>163321.13</v>
      </c>
      <c r="R4386" s="2">
        <v>1</v>
      </c>
      <c r="S4386" s="2">
        <f t="shared" si="204"/>
        <v>6</v>
      </c>
      <c r="T4386" s="2">
        <f t="shared" si="205"/>
        <v>1</v>
      </c>
      <c r="U4386" s="6">
        <f t="shared" si="206"/>
        <v>52.893936321233021</v>
      </c>
    </row>
    <row r="4387" spans="1:21" x14ac:dyDescent="0.3">
      <c r="A4387" s="2" t="s">
        <v>4402</v>
      </c>
      <c r="B4387" s="2" t="s">
        <v>9296</v>
      </c>
      <c r="C4387" s="3">
        <v>45556</v>
      </c>
      <c r="D4387" s="4">
        <v>7</v>
      </c>
      <c r="E4387" s="3">
        <v>45561</v>
      </c>
      <c r="F4387" s="3">
        <v>45564</v>
      </c>
      <c r="G4387" s="3">
        <v>34116</v>
      </c>
      <c r="H4387" s="2" t="s">
        <v>9881</v>
      </c>
      <c r="I4387" s="2" t="s">
        <v>9894</v>
      </c>
      <c r="J4387" s="2" t="s">
        <v>9903</v>
      </c>
      <c r="K4387" s="2" t="s">
        <v>9907</v>
      </c>
      <c r="L4387" s="2" t="s">
        <v>9932</v>
      </c>
      <c r="M4387" s="2">
        <v>10</v>
      </c>
      <c r="N4387" s="2">
        <v>44659.69</v>
      </c>
      <c r="O4387" s="2">
        <v>446596.9</v>
      </c>
      <c r="P4387" s="2">
        <v>25.59</v>
      </c>
      <c r="Q4387" s="2">
        <v>332312.75</v>
      </c>
      <c r="R4387" s="2">
        <v>2</v>
      </c>
      <c r="S4387" s="2">
        <f t="shared" si="204"/>
        <v>8</v>
      </c>
      <c r="T4387" s="2">
        <f t="shared" si="205"/>
        <v>-1</v>
      </c>
      <c r="U4387" s="6">
        <f t="shared" si="206"/>
        <v>31.32101300479124</v>
      </c>
    </row>
    <row r="4388" spans="1:21" x14ac:dyDescent="0.3">
      <c r="A4388" s="2" t="s">
        <v>4403</v>
      </c>
      <c r="B4388" s="2" t="s">
        <v>9297</v>
      </c>
      <c r="C4388" s="3">
        <v>45474</v>
      </c>
      <c r="D4388" s="4">
        <v>7</v>
      </c>
      <c r="E4388" s="3">
        <v>45478</v>
      </c>
      <c r="F4388" s="3">
        <v>45481</v>
      </c>
      <c r="G4388" s="3">
        <v>30317</v>
      </c>
      <c r="H4388" s="2" t="s">
        <v>9879</v>
      </c>
      <c r="I4388" s="2" t="s">
        <v>9900</v>
      </c>
      <c r="J4388" s="2" t="s">
        <v>9903</v>
      </c>
      <c r="K4388" s="2" t="s">
        <v>9908</v>
      </c>
      <c r="L4388" s="2" t="s">
        <v>9915</v>
      </c>
      <c r="M4388" s="2">
        <v>10</v>
      </c>
      <c r="N4388" s="2">
        <v>8887.7199999999993</v>
      </c>
      <c r="O4388" s="2">
        <v>88877.2</v>
      </c>
      <c r="P4388" s="2">
        <v>11.41</v>
      </c>
      <c r="Q4388" s="2">
        <v>78736.31</v>
      </c>
      <c r="R4388" s="2">
        <v>1</v>
      </c>
      <c r="S4388" s="2">
        <f t="shared" si="204"/>
        <v>7</v>
      </c>
      <c r="T4388" s="2">
        <f t="shared" si="205"/>
        <v>0</v>
      </c>
      <c r="U4388" s="6">
        <f t="shared" si="206"/>
        <v>41.49625187406297</v>
      </c>
    </row>
    <row r="4389" spans="1:21" x14ac:dyDescent="0.3">
      <c r="A4389" s="2" t="s">
        <v>4404</v>
      </c>
      <c r="B4389" s="2" t="s">
        <v>9298</v>
      </c>
      <c r="C4389" s="3">
        <v>45539</v>
      </c>
      <c r="D4389" s="4">
        <v>6</v>
      </c>
      <c r="E4389" s="3">
        <v>45543</v>
      </c>
      <c r="F4389" s="3">
        <v>45545</v>
      </c>
      <c r="G4389" s="3">
        <v>26064</v>
      </c>
      <c r="H4389" s="2" t="s">
        <v>9881</v>
      </c>
      <c r="I4389" s="2" t="s">
        <v>9894</v>
      </c>
      <c r="J4389" s="2" t="s">
        <v>9903</v>
      </c>
      <c r="K4389" s="2" t="s">
        <v>9907</v>
      </c>
      <c r="L4389" s="2" t="s">
        <v>9932</v>
      </c>
      <c r="M4389" s="2">
        <v>9</v>
      </c>
      <c r="N4389" s="2">
        <v>24228.87</v>
      </c>
      <c r="O4389" s="2">
        <v>218059.83</v>
      </c>
      <c r="P4389" s="2">
        <v>14.11</v>
      </c>
      <c r="Q4389" s="2">
        <v>187291.59</v>
      </c>
      <c r="R4389" s="2">
        <v>3</v>
      </c>
      <c r="S4389" s="2">
        <f t="shared" si="204"/>
        <v>6</v>
      </c>
      <c r="T4389" s="2">
        <f t="shared" si="205"/>
        <v>0</v>
      </c>
      <c r="U4389" s="6">
        <f t="shared" si="206"/>
        <v>53.31829243561144</v>
      </c>
    </row>
    <row r="4390" spans="1:21" x14ac:dyDescent="0.3">
      <c r="A4390" s="2" t="s">
        <v>4405</v>
      </c>
      <c r="B4390" s="2" t="s">
        <v>9299</v>
      </c>
      <c r="C4390" s="3">
        <v>45204</v>
      </c>
      <c r="D4390" s="4">
        <v>8</v>
      </c>
      <c r="E4390" s="3">
        <v>45205</v>
      </c>
      <c r="F4390" s="3">
        <v>45209</v>
      </c>
      <c r="G4390" s="3">
        <v>39286</v>
      </c>
      <c r="H4390" s="2" t="s">
        <v>9882</v>
      </c>
      <c r="I4390" s="2" t="s">
        <v>9895</v>
      </c>
      <c r="J4390" s="2" t="s">
        <v>9903</v>
      </c>
      <c r="K4390" s="2" t="s">
        <v>9907</v>
      </c>
      <c r="L4390" s="2" t="s">
        <v>9932</v>
      </c>
      <c r="M4390" s="2">
        <v>7</v>
      </c>
      <c r="N4390" s="2">
        <v>20150.240000000002</v>
      </c>
      <c r="O4390" s="2">
        <v>141051.68</v>
      </c>
      <c r="P4390" s="2">
        <v>10.06</v>
      </c>
      <c r="Q4390" s="2">
        <v>126861.88</v>
      </c>
      <c r="R4390" s="2">
        <v>2</v>
      </c>
      <c r="S4390" s="2">
        <f t="shared" si="204"/>
        <v>5</v>
      </c>
      <c r="T4390" s="2">
        <f t="shared" si="205"/>
        <v>3</v>
      </c>
      <c r="U4390" s="6">
        <f t="shared" si="206"/>
        <v>16.203253341923013</v>
      </c>
    </row>
    <row r="4391" spans="1:21" x14ac:dyDescent="0.3">
      <c r="A4391" s="2" t="s">
        <v>4406</v>
      </c>
      <c r="B4391" s="2" t="s">
        <v>9300</v>
      </c>
      <c r="C4391" s="3">
        <v>45668</v>
      </c>
      <c r="D4391" s="4">
        <v>4</v>
      </c>
      <c r="E4391" s="3">
        <v>45672</v>
      </c>
      <c r="F4391" s="3">
        <v>45674</v>
      </c>
      <c r="G4391" s="3">
        <v>24008</v>
      </c>
      <c r="H4391" s="2" t="s">
        <v>9879</v>
      </c>
      <c r="I4391" s="2" t="s">
        <v>9896</v>
      </c>
      <c r="J4391" s="2" t="s">
        <v>9903</v>
      </c>
      <c r="K4391" s="2" t="s">
        <v>9908</v>
      </c>
      <c r="L4391" s="2" t="s">
        <v>9934</v>
      </c>
      <c r="M4391" s="2">
        <v>5</v>
      </c>
      <c r="N4391" s="2">
        <v>33488.74</v>
      </c>
      <c r="O4391" s="2">
        <v>167443.70000000001</v>
      </c>
      <c r="P4391" s="2">
        <v>6.67</v>
      </c>
      <c r="Q4391" s="2">
        <v>156275.21</v>
      </c>
      <c r="R4391" s="2">
        <v>1</v>
      </c>
      <c r="S4391" s="2">
        <f t="shared" si="204"/>
        <v>6</v>
      </c>
      <c r="T4391" s="2">
        <f t="shared" si="205"/>
        <v>-2</v>
      </c>
      <c r="U4391" s="6">
        <f t="shared" si="206"/>
        <v>59.302513464991023</v>
      </c>
    </row>
    <row r="4392" spans="1:21" x14ac:dyDescent="0.3">
      <c r="A4392" s="2" t="s">
        <v>4407</v>
      </c>
      <c r="B4392" s="2" t="s">
        <v>9301</v>
      </c>
      <c r="C4392" s="3">
        <v>45786</v>
      </c>
      <c r="D4392" s="4">
        <v>4</v>
      </c>
      <c r="E4392" s="3">
        <v>45790</v>
      </c>
      <c r="F4392" s="3">
        <v>45791</v>
      </c>
      <c r="G4392" s="3">
        <v>34114</v>
      </c>
      <c r="H4392" s="2" t="s">
        <v>9879</v>
      </c>
      <c r="I4392" s="2" t="s">
        <v>9893</v>
      </c>
      <c r="J4392" s="2" t="s">
        <v>9903</v>
      </c>
      <c r="K4392" s="2" t="s">
        <v>9908</v>
      </c>
      <c r="L4392" s="2" t="s">
        <v>9921</v>
      </c>
      <c r="M4392" s="2">
        <v>7</v>
      </c>
      <c r="N4392" s="2">
        <v>36519.07</v>
      </c>
      <c r="O4392" s="2">
        <v>255633.49</v>
      </c>
      <c r="P4392" s="2">
        <v>16.43</v>
      </c>
      <c r="Q4392" s="2">
        <v>213632.91</v>
      </c>
      <c r="R4392" s="2">
        <v>5</v>
      </c>
      <c r="S4392" s="2">
        <f t="shared" si="204"/>
        <v>5</v>
      </c>
      <c r="T4392" s="2">
        <f t="shared" si="205"/>
        <v>-1</v>
      </c>
      <c r="U4392" s="6">
        <f t="shared" si="206"/>
        <v>31.956857213971624</v>
      </c>
    </row>
    <row r="4393" spans="1:21" x14ac:dyDescent="0.3">
      <c r="A4393" s="2" t="s">
        <v>4408</v>
      </c>
      <c r="B4393" s="2" t="s">
        <v>9302</v>
      </c>
      <c r="C4393" s="3">
        <v>45319</v>
      </c>
      <c r="D4393" s="4">
        <v>7</v>
      </c>
      <c r="E4393" s="3">
        <v>45320</v>
      </c>
      <c r="F4393" s="3">
        <v>45323</v>
      </c>
      <c r="G4393" s="3">
        <v>31984</v>
      </c>
      <c r="H4393" s="2" t="s">
        <v>9879</v>
      </c>
      <c r="I4393" s="2" t="s">
        <v>9883</v>
      </c>
      <c r="J4393" s="2" t="s">
        <v>9905</v>
      </c>
      <c r="K4393" s="2" t="s">
        <v>9910</v>
      </c>
      <c r="L4393" s="2" t="s">
        <v>9917</v>
      </c>
      <c r="M4393" s="2">
        <v>4</v>
      </c>
      <c r="N4393" s="2">
        <v>41770.22</v>
      </c>
      <c r="O4393" s="2">
        <v>167080.88</v>
      </c>
      <c r="P4393" s="2">
        <v>3.37</v>
      </c>
      <c r="Q4393" s="2">
        <v>161450.25</v>
      </c>
      <c r="R4393" s="2">
        <v>2</v>
      </c>
      <c r="S4393" s="2">
        <f t="shared" si="204"/>
        <v>4</v>
      </c>
      <c r="T4393" s="2">
        <f t="shared" si="205"/>
        <v>3</v>
      </c>
      <c r="U4393" s="6">
        <f t="shared" si="206"/>
        <v>36.507925072046113</v>
      </c>
    </row>
    <row r="4394" spans="1:21" x14ac:dyDescent="0.3">
      <c r="A4394" s="2" t="s">
        <v>4409</v>
      </c>
      <c r="B4394" s="2" t="s">
        <v>9303</v>
      </c>
      <c r="C4394" s="3">
        <v>45661</v>
      </c>
      <c r="D4394" s="4">
        <v>4</v>
      </c>
      <c r="E4394" s="3">
        <v>45663</v>
      </c>
      <c r="F4394" s="3">
        <v>45667</v>
      </c>
      <c r="G4394" s="3">
        <v>22294</v>
      </c>
      <c r="H4394" s="2" t="s">
        <v>9879</v>
      </c>
      <c r="I4394" s="2" t="s">
        <v>9900</v>
      </c>
      <c r="J4394" s="2" t="s">
        <v>9903</v>
      </c>
      <c r="K4394" s="2" t="s">
        <v>9908</v>
      </c>
      <c r="L4394" s="2" t="s">
        <v>9915</v>
      </c>
      <c r="M4394" s="2">
        <v>3</v>
      </c>
      <c r="N4394" s="2">
        <v>7060.61</v>
      </c>
      <c r="O4394" s="2">
        <v>21181.83</v>
      </c>
      <c r="P4394" s="2">
        <v>24.16</v>
      </c>
      <c r="Q4394" s="2">
        <v>16064.3</v>
      </c>
      <c r="R4394" s="2">
        <v>3</v>
      </c>
      <c r="S4394" s="2">
        <f t="shared" si="204"/>
        <v>6</v>
      </c>
      <c r="T4394" s="2">
        <f t="shared" si="205"/>
        <v>-2</v>
      </c>
      <c r="U4394" s="6">
        <f t="shared" si="206"/>
        <v>63.976033023040308</v>
      </c>
    </row>
    <row r="4395" spans="1:21" x14ac:dyDescent="0.3">
      <c r="A4395" s="2" t="s">
        <v>4410</v>
      </c>
      <c r="B4395" s="2" t="s">
        <v>9304</v>
      </c>
      <c r="C4395" s="3">
        <v>45219</v>
      </c>
      <c r="D4395" s="4">
        <v>5</v>
      </c>
      <c r="E4395" s="3">
        <v>45223</v>
      </c>
      <c r="F4395" s="3">
        <v>45225</v>
      </c>
      <c r="G4395" s="3">
        <v>35050</v>
      </c>
      <c r="H4395" s="2" t="s">
        <v>9881</v>
      </c>
      <c r="I4395" s="2" t="s">
        <v>9885</v>
      </c>
      <c r="J4395" s="2" t="s">
        <v>9905</v>
      </c>
      <c r="K4395" s="2" t="s">
        <v>9910</v>
      </c>
      <c r="L4395" s="2" t="s">
        <v>9924</v>
      </c>
      <c r="M4395" s="2">
        <v>9</v>
      </c>
      <c r="N4395" s="2">
        <v>23416.94</v>
      </c>
      <c r="O4395" s="2">
        <v>210752.46</v>
      </c>
      <c r="P4395" s="2">
        <v>10.82</v>
      </c>
      <c r="Q4395" s="2">
        <v>187949.04</v>
      </c>
      <c r="R4395" s="2">
        <v>5</v>
      </c>
      <c r="S4395" s="2">
        <f t="shared" si="204"/>
        <v>6</v>
      </c>
      <c r="T4395" s="2">
        <f t="shared" si="205"/>
        <v>-1</v>
      </c>
      <c r="U4395" s="6">
        <f t="shared" si="206"/>
        <v>27.841861782477341</v>
      </c>
    </row>
    <row r="4396" spans="1:21" x14ac:dyDescent="0.3">
      <c r="A4396" s="2" t="s">
        <v>4411</v>
      </c>
      <c r="B4396" s="2" t="s">
        <v>7568</v>
      </c>
      <c r="C4396" s="3">
        <v>45517</v>
      </c>
      <c r="D4396" s="4">
        <v>7</v>
      </c>
      <c r="E4396" s="3">
        <v>45518</v>
      </c>
      <c r="F4396" s="3">
        <v>45519</v>
      </c>
      <c r="G4396" s="3">
        <v>26081</v>
      </c>
      <c r="H4396" s="2" t="s">
        <v>9880</v>
      </c>
      <c r="I4396" s="2" t="s">
        <v>9884</v>
      </c>
      <c r="J4396" s="2" t="s">
        <v>9906</v>
      </c>
      <c r="K4396" s="2" t="s">
        <v>9911</v>
      </c>
      <c r="L4396" s="2" t="s">
        <v>9922</v>
      </c>
      <c r="M4396" s="2">
        <v>4</v>
      </c>
      <c r="N4396" s="2">
        <v>14365.53</v>
      </c>
      <c r="O4396" s="2">
        <v>57462.12</v>
      </c>
      <c r="P4396" s="2">
        <v>19.95</v>
      </c>
      <c r="Q4396" s="2">
        <v>45998.43</v>
      </c>
      <c r="R4396" s="2">
        <v>4</v>
      </c>
      <c r="S4396" s="2">
        <f t="shared" si="204"/>
        <v>2</v>
      </c>
      <c r="T4396" s="2">
        <f t="shared" si="205"/>
        <v>5</v>
      </c>
      <c r="U4396" s="6">
        <f t="shared" si="206"/>
        <v>53.211518961671061</v>
      </c>
    </row>
    <row r="4397" spans="1:21" x14ac:dyDescent="0.3">
      <c r="A4397" s="2" t="s">
        <v>4412</v>
      </c>
      <c r="B4397" s="2" t="s">
        <v>9305</v>
      </c>
      <c r="C4397" s="3">
        <v>45832</v>
      </c>
      <c r="D4397" s="4">
        <v>7</v>
      </c>
      <c r="E4397" s="3">
        <v>45836</v>
      </c>
      <c r="F4397" s="3">
        <v>45841</v>
      </c>
      <c r="G4397" s="3">
        <v>23644</v>
      </c>
      <c r="H4397" s="2" t="s">
        <v>9880</v>
      </c>
      <c r="I4397" s="2" t="s">
        <v>9892</v>
      </c>
      <c r="J4397" s="2" t="s">
        <v>9903</v>
      </c>
      <c r="K4397" s="2" t="s">
        <v>9907</v>
      </c>
      <c r="L4397" s="2" t="s">
        <v>9931</v>
      </c>
      <c r="M4397" s="2">
        <v>4</v>
      </c>
      <c r="N4397" s="2">
        <v>45468.35</v>
      </c>
      <c r="O4397" s="2">
        <v>181873.4</v>
      </c>
      <c r="P4397" s="2">
        <v>12.27</v>
      </c>
      <c r="Q4397" s="2">
        <v>159557.53</v>
      </c>
      <c r="R4397" s="2">
        <v>3</v>
      </c>
      <c r="S4397" s="2">
        <f t="shared" si="204"/>
        <v>9</v>
      </c>
      <c r="T4397" s="2">
        <f t="shared" si="205"/>
        <v>-2</v>
      </c>
      <c r="U4397" s="6">
        <f t="shared" si="206"/>
        <v>60.746092025081694</v>
      </c>
    </row>
    <row r="4398" spans="1:21" x14ac:dyDescent="0.3">
      <c r="A4398" s="2" t="s">
        <v>4413</v>
      </c>
      <c r="B4398" s="2" t="s">
        <v>9306</v>
      </c>
      <c r="C4398" s="3">
        <v>45281</v>
      </c>
      <c r="D4398" s="4">
        <v>9</v>
      </c>
      <c r="E4398" s="3">
        <v>45284</v>
      </c>
      <c r="F4398" s="3">
        <v>45286</v>
      </c>
      <c r="G4398" s="3">
        <v>31313</v>
      </c>
      <c r="H4398" s="2" t="s">
        <v>9879</v>
      </c>
      <c r="I4398" s="2" t="s">
        <v>9893</v>
      </c>
      <c r="J4398" s="2" t="s">
        <v>9904</v>
      </c>
      <c r="K4398" s="2" t="s">
        <v>9909</v>
      </c>
      <c r="L4398" s="2" t="s">
        <v>9929</v>
      </c>
      <c r="M4398" s="2">
        <v>6</v>
      </c>
      <c r="N4398" s="2">
        <v>37503.620000000003</v>
      </c>
      <c r="O4398" s="2">
        <v>225021.72</v>
      </c>
      <c r="P4398" s="2">
        <v>29.34</v>
      </c>
      <c r="Q4398" s="2">
        <v>159000.35</v>
      </c>
      <c r="R4398" s="2">
        <v>5</v>
      </c>
      <c r="S4398" s="2">
        <f t="shared" si="204"/>
        <v>5</v>
      </c>
      <c r="T4398" s="2">
        <f t="shared" si="205"/>
        <v>4</v>
      </c>
      <c r="U4398" s="6">
        <f t="shared" si="206"/>
        <v>38.244313395113736</v>
      </c>
    </row>
    <row r="4399" spans="1:21" x14ac:dyDescent="0.3">
      <c r="A4399" s="2" t="s">
        <v>4414</v>
      </c>
      <c r="B4399" s="2" t="s">
        <v>9307</v>
      </c>
      <c r="C4399" s="3">
        <v>45656</v>
      </c>
      <c r="D4399" s="4">
        <v>4</v>
      </c>
      <c r="E4399" s="3">
        <v>45659</v>
      </c>
      <c r="F4399" s="3">
        <v>45660</v>
      </c>
      <c r="G4399" s="3">
        <v>25471</v>
      </c>
      <c r="H4399" s="2" t="s">
        <v>9881</v>
      </c>
      <c r="I4399" s="2" t="s">
        <v>9894</v>
      </c>
      <c r="J4399" s="2" t="s">
        <v>9905</v>
      </c>
      <c r="K4399" s="2" t="s">
        <v>9910</v>
      </c>
      <c r="L4399" s="2" t="s">
        <v>9917</v>
      </c>
      <c r="M4399" s="2">
        <v>5</v>
      </c>
      <c r="N4399" s="2">
        <v>41447.5</v>
      </c>
      <c r="O4399" s="2">
        <v>207237.5</v>
      </c>
      <c r="P4399" s="2">
        <v>11.94</v>
      </c>
      <c r="Q4399" s="2">
        <v>182493.34</v>
      </c>
      <c r="R4399" s="2">
        <v>2</v>
      </c>
      <c r="S4399" s="2">
        <f t="shared" si="204"/>
        <v>4</v>
      </c>
      <c r="T4399" s="2">
        <f t="shared" si="205"/>
        <v>0</v>
      </c>
      <c r="U4399" s="6">
        <f t="shared" si="206"/>
        <v>55.263518138261468</v>
      </c>
    </row>
    <row r="4400" spans="1:21" x14ac:dyDescent="0.3">
      <c r="A4400" s="2" t="s">
        <v>4415</v>
      </c>
      <c r="B4400" s="2" t="s">
        <v>9308</v>
      </c>
      <c r="C4400" s="3">
        <v>45226</v>
      </c>
      <c r="D4400" s="4">
        <v>7</v>
      </c>
      <c r="E4400" s="3">
        <v>45228</v>
      </c>
      <c r="F4400" s="3">
        <v>45231</v>
      </c>
      <c r="G4400" s="3">
        <v>38145</v>
      </c>
      <c r="H4400" s="2" t="s">
        <v>9882</v>
      </c>
      <c r="I4400" s="2" t="s">
        <v>9895</v>
      </c>
      <c r="J4400" s="2" t="s">
        <v>9904</v>
      </c>
      <c r="K4400" s="2" t="s">
        <v>9912</v>
      </c>
      <c r="L4400" s="2" t="s">
        <v>9928</v>
      </c>
      <c r="M4400" s="2">
        <v>7</v>
      </c>
      <c r="N4400" s="2">
        <v>20079.11</v>
      </c>
      <c r="O4400" s="2">
        <v>140553.76999999999</v>
      </c>
      <c r="P4400" s="2">
        <v>16.59</v>
      </c>
      <c r="Q4400" s="2">
        <v>117235.9</v>
      </c>
      <c r="R4400" s="2">
        <v>1</v>
      </c>
      <c r="S4400" s="2">
        <f t="shared" si="204"/>
        <v>5</v>
      </c>
      <c r="T4400" s="2">
        <f t="shared" si="205"/>
        <v>2</v>
      </c>
      <c r="U4400" s="6">
        <f t="shared" si="206"/>
        <v>19.38672142368241</v>
      </c>
    </row>
    <row r="4401" spans="1:21" x14ac:dyDescent="0.3">
      <c r="A4401" s="2" t="s">
        <v>4416</v>
      </c>
      <c r="B4401" s="2" t="s">
        <v>9309</v>
      </c>
      <c r="C4401" s="3">
        <v>45608</v>
      </c>
      <c r="D4401" s="4">
        <v>6</v>
      </c>
      <c r="E4401" s="3">
        <v>45613</v>
      </c>
      <c r="F4401" s="3">
        <v>45615</v>
      </c>
      <c r="G4401" s="3">
        <v>35734</v>
      </c>
      <c r="H4401" s="2" t="s">
        <v>9881</v>
      </c>
      <c r="I4401" s="2" t="s">
        <v>9899</v>
      </c>
      <c r="J4401" s="2" t="s">
        <v>9905</v>
      </c>
      <c r="K4401" s="2" t="s">
        <v>9910</v>
      </c>
      <c r="L4401" s="2" t="s">
        <v>9925</v>
      </c>
      <c r="M4401" s="2">
        <v>10</v>
      </c>
      <c r="N4401" s="2">
        <v>5342.71</v>
      </c>
      <c r="O4401" s="2">
        <v>53427.1</v>
      </c>
      <c r="P4401" s="2">
        <v>11.47</v>
      </c>
      <c r="Q4401" s="2">
        <v>47299.01</v>
      </c>
      <c r="R4401" s="2">
        <v>5</v>
      </c>
      <c r="S4401" s="2">
        <f t="shared" si="204"/>
        <v>7</v>
      </c>
      <c r="T4401" s="2">
        <f t="shared" si="205"/>
        <v>-1</v>
      </c>
      <c r="U4401" s="6">
        <f t="shared" si="206"/>
        <v>27.033538672142367</v>
      </c>
    </row>
    <row r="4402" spans="1:21" x14ac:dyDescent="0.3">
      <c r="A4402" s="2" t="s">
        <v>4417</v>
      </c>
      <c r="B4402" s="2" t="s">
        <v>9310</v>
      </c>
      <c r="C4402" s="3">
        <v>45185</v>
      </c>
      <c r="D4402" s="4">
        <v>7</v>
      </c>
      <c r="E4402" s="3">
        <v>45189</v>
      </c>
      <c r="F4402" s="3">
        <v>45193</v>
      </c>
      <c r="G4402" s="3">
        <v>30665</v>
      </c>
      <c r="H4402" s="2" t="s">
        <v>9882</v>
      </c>
      <c r="I4402" s="2" t="s">
        <v>9898</v>
      </c>
      <c r="J4402" s="2" t="s">
        <v>9904</v>
      </c>
      <c r="K4402" s="2" t="s">
        <v>9912</v>
      </c>
      <c r="L4402" s="2" t="s">
        <v>9920</v>
      </c>
      <c r="M4402" s="2">
        <v>9</v>
      </c>
      <c r="N4402" s="2">
        <v>3899.64</v>
      </c>
      <c r="O4402" s="2">
        <v>35096.76</v>
      </c>
      <c r="P4402" s="2">
        <v>9.6199999999999992</v>
      </c>
      <c r="Q4402" s="2">
        <v>31720.45</v>
      </c>
      <c r="R4402" s="2">
        <v>3</v>
      </c>
      <c r="S4402" s="2">
        <f t="shared" si="204"/>
        <v>8</v>
      </c>
      <c r="T4402" s="2">
        <f t="shared" si="205"/>
        <v>-1</v>
      </c>
      <c r="U4402" s="6">
        <f t="shared" si="206"/>
        <v>39.7542570951586</v>
      </c>
    </row>
    <row r="4403" spans="1:21" x14ac:dyDescent="0.3">
      <c r="A4403" s="2" t="s">
        <v>4418</v>
      </c>
      <c r="B4403" s="2" t="s">
        <v>9311</v>
      </c>
      <c r="C4403" s="3">
        <v>45150</v>
      </c>
      <c r="D4403" s="4">
        <v>7</v>
      </c>
      <c r="E4403" s="3">
        <v>45151</v>
      </c>
      <c r="F4403" s="3">
        <v>45156</v>
      </c>
      <c r="G4403" s="3">
        <v>22727</v>
      </c>
      <c r="H4403" s="2" t="s">
        <v>9879</v>
      </c>
      <c r="I4403" s="2" t="s">
        <v>9886</v>
      </c>
      <c r="J4403" s="2" t="s">
        <v>9903</v>
      </c>
      <c r="K4403" s="2" t="s">
        <v>9908</v>
      </c>
      <c r="L4403" s="2" t="s">
        <v>9921</v>
      </c>
      <c r="M4403" s="2">
        <v>3</v>
      </c>
      <c r="N4403" s="2">
        <v>5913.68</v>
      </c>
      <c r="O4403" s="2">
        <v>17741.04</v>
      </c>
      <c r="P4403" s="2">
        <v>7.84</v>
      </c>
      <c r="Q4403" s="2">
        <v>16350.14</v>
      </c>
      <c r="R4403" s="2">
        <v>1</v>
      </c>
      <c r="S4403" s="2">
        <f t="shared" si="204"/>
        <v>6</v>
      </c>
      <c r="T4403" s="2">
        <f t="shared" si="205"/>
        <v>1</v>
      </c>
      <c r="U4403" s="6">
        <f t="shared" si="206"/>
        <v>61.392183705012144</v>
      </c>
    </row>
    <row r="4404" spans="1:21" x14ac:dyDescent="0.3">
      <c r="A4404" s="2" t="s">
        <v>4419</v>
      </c>
      <c r="B4404" s="2" t="s">
        <v>7091</v>
      </c>
      <c r="C4404" s="3">
        <v>45271</v>
      </c>
      <c r="D4404" s="4">
        <v>4</v>
      </c>
      <c r="E4404" s="3">
        <v>45273</v>
      </c>
      <c r="F4404" s="3">
        <v>45276</v>
      </c>
      <c r="G4404" s="3">
        <v>36372</v>
      </c>
      <c r="H4404" s="2" t="s">
        <v>9880</v>
      </c>
      <c r="I4404" s="2" t="s">
        <v>9892</v>
      </c>
      <c r="J4404" s="2" t="s">
        <v>9906</v>
      </c>
      <c r="K4404" s="2" t="s">
        <v>9911</v>
      </c>
      <c r="L4404" s="2" t="s">
        <v>9919</v>
      </c>
      <c r="M4404" s="2">
        <v>7</v>
      </c>
      <c r="N4404" s="2">
        <v>4188.96</v>
      </c>
      <c r="O4404" s="2">
        <v>29322.720000000001</v>
      </c>
      <c r="P4404" s="2">
        <v>15.54</v>
      </c>
      <c r="Q4404" s="2">
        <v>24765.97</v>
      </c>
      <c r="R4404" s="2">
        <v>1</v>
      </c>
      <c r="S4404" s="2">
        <f t="shared" si="204"/>
        <v>5</v>
      </c>
      <c r="T4404" s="2">
        <f t="shared" si="205"/>
        <v>-1</v>
      </c>
      <c r="U4404" s="6">
        <f t="shared" si="206"/>
        <v>24.364801226590735</v>
      </c>
    </row>
    <row r="4405" spans="1:21" x14ac:dyDescent="0.3">
      <c r="A4405" s="2" t="s">
        <v>4420</v>
      </c>
      <c r="B4405" s="2" t="s">
        <v>9312</v>
      </c>
      <c r="C4405" s="3">
        <v>45514</v>
      </c>
      <c r="D4405" s="4">
        <v>4</v>
      </c>
      <c r="E4405" s="3">
        <v>45516</v>
      </c>
      <c r="F4405" s="3">
        <v>45520</v>
      </c>
      <c r="G4405" s="3">
        <v>33256</v>
      </c>
      <c r="H4405" s="2" t="s">
        <v>9882</v>
      </c>
      <c r="I4405" s="2" t="s">
        <v>9898</v>
      </c>
      <c r="J4405" s="2" t="s">
        <v>9903</v>
      </c>
      <c r="K4405" s="2" t="s">
        <v>9907</v>
      </c>
      <c r="L4405" s="2" t="s">
        <v>9931</v>
      </c>
      <c r="M4405" s="2">
        <v>8</v>
      </c>
      <c r="N4405" s="2">
        <v>14162.35</v>
      </c>
      <c r="O4405" s="2">
        <v>113298.8</v>
      </c>
      <c r="P4405" s="2">
        <v>8.0399999999999991</v>
      </c>
      <c r="Q4405" s="2">
        <v>104189.58</v>
      </c>
      <c r="R4405" s="2">
        <v>1</v>
      </c>
      <c r="S4405" s="2">
        <f t="shared" si="204"/>
        <v>6</v>
      </c>
      <c r="T4405" s="2">
        <f t="shared" si="205"/>
        <v>-2</v>
      </c>
      <c r="U4405" s="6">
        <f t="shared" si="206"/>
        <v>33.559223770029796</v>
      </c>
    </row>
    <row r="4406" spans="1:21" x14ac:dyDescent="0.3">
      <c r="A4406" s="2" t="s">
        <v>4421</v>
      </c>
      <c r="B4406" s="2" t="s">
        <v>6576</v>
      </c>
      <c r="C4406" s="3">
        <v>45236</v>
      </c>
      <c r="D4406" s="4">
        <v>10</v>
      </c>
      <c r="E4406" s="3">
        <v>45237</v>
      </c>
      <c r="F4406" s="3">
        <v>45241</v>
      </c>
      <c r="G4406" s="3">
        <v>30034</v>
      </c>
      <c r="H4406" s="2" t="s">
        <v>9882</v>
      </c>
      <c r="I4406" s="2" t="s">
        <v>9898</v>
      </c>
      <c r="J4406" s="2" t="s">
        <v>9904</v>
      </c>
      <c r="K4406" s="2" t="s">
        <v>9912</v>
      </c>
      <c r="L4406" s="2" t="s">
        <v>9933</v>
      </c>
      <c r="M4406" s="2">
        <v>3</v>
      </c>
      <c r="N4406" s="2">
        <v>44434.06</v>
      </c>
      <c r="O4406" s="2">
        <v>133302.18</v>
      </c>
      <c r="P4406" s="2">
        <v>17.05</v>
      </c>
      <c r="Q4406" s="2">
        <v>110574.16</v>
      </c>
      <c r="R4406" s="2">
        <v>5</v>
      </c>
      <c r="S4406" s="2">
        <f t="shared" si="204"/>
        <v>5</v>
      </c>
      <c r="T4406" s="2">
        <f t="shared" si="205"/>
        <v>5</v>
      </c>
      <c r="U4406" s="6">
        <f t="shared" si="206"/>
        <v>41.622164276401563</v>
      </c>
    </row>
    <row r="4407" spans="1:21" x14ac:dyDescent="0.3">
      <c r="A4407" s="2" t="s">
        <v>4422</v>
      </c>
      <c r="B4407" s="2" t="s">
        <v>9313</v>
      </c>
      <c r="C4407" s="3">
        <v>45806</v>
      </c>
      <c r="D4407" s="4">
        <v>8</v>
      </c>
      <c r="E4407" s="3">
        <v>45807</v>
      </c>
      <c r="F4407" s="3">
        <v>45809</v>
      </c>
      <c r="G4407" s="3">
        <v>24893</v>
      </c>
      <c r="H4407" s="2" t="s">
        <v>9881</v>
      </c>
      <c r="I4407" s="2" t="s">
        <v>9894</v>
      </c>
      <c r="J4407" s="2" t="s">
        <v>9903</v>
      </c>
      <c r="K4407" s="2" t="s">
        <v>9908</v>
      </c>
      <c r="L4407" s="2" t="s">
        <v>9915</v>
      </c>
      <c r="M4407" s="2">
        <v>6</v>
      </c>
      <c r="N4407" s="2">
        <v>34178.160000000003</v>
      </c>
      <c r="O4407" s="2">
        <v>205068.96</v>
      </c>
      <c r="P4407" s="2">
        <v>2.4900000000000002</v>
      </c>
      <c r="Q4407" s="2">
        <v>199962.74</v>
      </c>
      <c r="R4407" s="2">
        <v>2</v>
      </c>
      <c r="S4407" s="2">
        <f t="shared" si="204"/>
        <v>3</v>
      </c>
      <c r="T4407" s="2">
        <f t="shared" si="205"/>
        <v>5</v>
      </c>
      <c r="U4407" s="6">
        <f t="shared" si="206"/>
        <v>57.25532216190701</v>
      </c>
    </row>
    <row r="4408" spans="1:21" x14ac:dyDescent="0.3">
      <c r="A4408" s="2" t="s">
        <v>4423</v>
      </c>
      <c r="B4408" s="2" t="s">
        <v>9314</v>
      </c>
      <c r="C4408" s="3">
        <v>45620</v>
      </c>
      <c r="D4408" s="4">
        <v>9</v>
      </c>
      <c r="E4408" s="3">
        <v>45622</v>
      </c>
      <c r="F4408" s="3">
        <v>45624</v>
      </c>
      <c r="G4408" s="3">
        <v>21793</v>
      </c>
      <c r="H4408" s="2" t="s">
        <v>9879</v>
      </c>
      <c r="I4408" s="2" t="s">
        <v>9896</v>
      </c>
      <c r="J4408" s="2" t="s">
        <v>9906</v>
      </c>
      <c r="K4408" s="2" t="s">
        <v>9911</v>
      </c>
      <c r="L4408" s="2" t="s">
        <v>9936</v>
      </c>
      <c r="M4408" s="2">
        <v>9</v>
      </c>
      <c r="N4408" s="2">
        <v>36687.019999999997</v>
      </c>
      <c r="O4408" s="2">
        <v>330183.18</v>
      </c>
      <c r="P4408" s="2">
        <v>15.61</v>
      </c>
      <c r="Q4408" s="2">
        <v>278641.59000000003</v>
      </c>
      <c r="R4408" s="2">
        <v>2</v>
      </c>
      <c r="S4408" s="2">
        <f t="shared" si="204"/>
        <v>4</v>
      </c>
      <c r="T4408" s="2">
        <f t="shared" si="205"/>
        <v>5</v>
      </c>
      <c r="U4408" s="6">
        <f t="shared" si="206"/>
        <v>65.233417679512172</v>
      </c>
    </row>
    <row r="4409" spans="1:21" x14ac:dyDescent="0.3">
      <c r="A4409" s="2" t="s">
        <v>4424</v>
      </c>
      <c r="B4409" s="2" t="s">
        <v>9315</v>
      </c>
      <c r="C4409" s="3">
        <v>45386</v>
      </c>
      <c r="D4409" s="4">
        <v>4</v>
      </c>
      <c r="E4409" s="3">
        <v>45390</v>
      </c>
      <c r="F4409" s="3">
        <v>45392</v>
      </c>
      <c r="G4409" s="3">
        <v>28027</v>
      </c>
      <c r="H4409" s="2" t="s">
        <v>9879</v>
      </c>
      <c r="I4409" s="2" t="s">
        <v>9883</v>
      </c>
      <c r="J4409" s="2" t="s">
        <v>9903</v>
      </c>
      <c r="K4409" s="2" t="s">
        <v>9908</v>
      </c>
      <c r="L4409" s="2" t="s">
        <v>9934</v>
      </c>
      <c r="M4409" s="2">
        <v>4</v>
      </c>
      <c r="N4409" s="2">
        <v>26637.61</v>
      </c>
      <c r="O4409" s="2">
        <v>106550.44</v>
      </c>
      <c r="P4409" s="2">
        <v>9.09</v>
      </c>
      <c r="Q4409" s="2">
        <v>96865.01</v>
      </c>
      <c r="R4409" s="2">
        <v>1</v>
      </c>
      <c r="S4409" s="2">
        <f t="shared" si="204"/>
        <v>6</v>
      </c>
      <c r="T4409" s="2">
        <f t="shared" si="205"/>
        <v>-2</v>
      </c>
      <c r="U4409" s="6">
        <f t="shared" si="206"/>
        <v>47.524360263716616</v>
      </c>
    </row>
    <row r="4410" spans="1:21" x14ac:dyDescent="0.3">
      <c r="A4410" s="2" t="s">
        <v>4425</v>
      </c>
      <c r="B4410" s="2" t="s">
        <v>9316</v>
      </c>
      <c r="C4410" s="3">
        <v>45850</v>
      </c>
      <c r="D4410" s="4">
        <v>4</v>
      </c>
      <c r="E4410" s="3">
        <v>45852</v>
      </c>
      <c r="F4410" s="3">
        <v>45856</v>
      </c>
      <c r="G4410" s="3">
        <v>26439</v>
      </c>
      <c r="H4410" s="2" t="s">
        <v>9879</v>
      </c>
      <c r="I4410" s="2" t="s">
        <v>9886</v>
      </c>
      <c r="J4410" s="2" t="s">
        <v>9903</v>
      </c>
      <c r="K4410" s="2" t="s">
        <v>9908</v>
      </c>
      <c r="L4410" s="2" t="s">
        <v>9921</v>
      </c>
      <c r="M4410" s="2">
        <v>7</v>
      </c>
      <c r="N4410" s="2">
        <v>40345.440000000002</v>
      </c>
      <c r="O4410" s="2">
        <v>282418.08</v>
      </c>
      <c r="P4410" s="2">
        <v>22.47</v>
      </c>
      <c r="Q4410" s="2">
        <v>218958.74</v>
      </c>
      <c r="R4410" s="2">
        <v>1</v>
      </c>
      <c r="S4410" s="2">
        <f t="shared" si="204"/>
        <v>6</v>
      </c>
      <c r="T4410" s="2">
        <f t="shared" si="205"/>
        <v>-2</v>
      </c>
      <c r="U4410" s="6">
        <f t="shared" si="206"/>
        <v>53.1430744270939</v>
      </c>
    </row>
    <row r="4411" spans="1:21" x14ac:dyDescent="0.3">
      <c r="A4411" s="2" t="s">
        <v>4426</v>
      </c>
      <c r="B4411" s="2" t="s">
        <v>9317</v>
      </c>
      <c r="C4411" s="3">
        <v>45520</v>
      </c>
      <c r="D4411" s="4">
        <v>10</v>
      </c>
      <c r="E4411" s="3">
        <v>45525</v>
      </c>
      <c r="F4411" s="3">
        <v>45530</v>
      </c>
      <c r="G4411" s="3">
        <v>33056</v>
      </c>
      <c r="H4411" s="2" t="s">
        <v>9879</v>
      </c>
      <c r="I4411" s="2" t="s">
        <v>9883</v>
      </c>
      <c r="J4411" s="2" t="s">
        <v>9903</v>
      </c>
      <c r="K4411" s="2" t="s">
        <v>9908</v>
      </c>
      <c r="L4411" s="2" t="s">
        <v>9921</v>
      </c>
      <c r="M4411" s="2">
        <v>7</v>
      </c>
      <c r="N4411" s="2">
        <v>989.86</v>
      </c>
      <c r="O4411" s="2">
        <v>6929.02</v>
      </c>
      <c r="P4411" s="2">
        <v>21.76</v>
      </c>
      <c r="Q4411" s="2">
        <v>5421.27</v>
      </c>
      <c r="R4411" s="2">
        <v>4</v>
      </c>
      <c r="S4411" s="2">
        <f t="shared" si="204"/>
        <v>10</v>
      </c>
      <c r="T4411" s="2">
        <f t="shared" si="205"/>
        <v>0</v>
      </c>
      <c r="U4411" s="6">
        <f t="shared" si="206"/>
        <v>34.123904881101375</v>
      </c>
    </row>
    <row r="4412" spans="1:21" x14ac:dyDescent="0.3">
      <c r="A4412" s="2" t="s">
        <v>4427</v>
      </c>
      <c r="B4412" s="2" t="s">
        <v>9318</v>
      </c>
      <c r="C4412" s="3">
        <v>45650</v>
      </c>
      <c r="D4412" s="4">
        <v>10</v>
      </c>
      <c r="E4412" s="3">
        <v>45652</v>
      </c>
      <c r="F4412" s="3">
        <v>45656</v>
      </c>
      <c r="G4412" s="3">
        <v>37570</v>
      </c>
      <c r="H4412" s="2" t="s">
        <v>9879</v>
      </c>
      <c r="I4412" s="2" t="s">
        <v>9883</v>
      </c>
      <c r="J4412" s="2" t="s">
        <v>9903</v>
      </c>
      <c r="K4412" s="2" t="s">
        <v>9908</v>
      </c>
      <c r="L4412" s="2" t="s">
        <v>9934</v>
      </c>
      <c r="M4412" s="2">
        <v>1</v>
      </c>
      <c r="N4412" s="2">
        <v>39501.269999999997</v>
      </c>
      <c r="O4412" s="2">
        <v>39501.269999999997</v>
      </c>
      <c r="P4412" s="2">
        <v>22.56</v>
      </c>
      <c r="Q4412" s="2">
        <v>30589.78</v>
      </c>
      <c r="R4412" s="2">
        <v>4</v>
      </c>
      <c r="S4412" s="2">
        <f t="shared" si="204"/>
        <v>6</v>
      </c>
      <c r="T4412" s="2">
        <f t="shared" si="205"/>
        <v>4</v>
      </c>
      <c r="U4412" s="6">
        <f t="shared" si="206"/>
        <v>22.121176050470183</v>
      </c>
    </row>
    <row r="4413" spans="1:21" x14ac:dyDescent="0.3">
      <c r="A4413" s="2" t="s">
        <v>4428</v>
      </c>
      <c r="B4413" s="2" t="s">
        <v>9319</v>
      </c>
      <c r="C4413" s="3">
        <v>45574</v>
      </c>
      <c r="D4413" s="4">
        <v>8</v>
      </c>
      <c r="E4413" s="3">
        <v>45576</v>
      </c>
      <c r="F4413" s="3">
        <v>45579</v>
      </c>
      <c r="G4413" s="3">
        <v>31714</v>
      </c>
      <c r="H4413" s="2" t="s">
        <v>9880</v>
      </c>
      <c r="I4413" s="2" t="s">
        <v>9884</v>
      </c>
      <c r="J4413" s="2" t="s">
        <v>9904</v>
      </c>
      <c r="K4413" s="2" t="s">
        <v>9912</v>
      </c>
      <c r="L4413" s="2" t="s">
        <v>9920</v>
      </c>
      <c r="M4413" s="2">
        <v>3</v>
      </c>
      <c r="N4413" s="2">
        <v>1630.22</v>
      </c>
      <c r="O4413" s="2">
        <v>4890.66</v>
      </c>
      <c r="P4413" s="2">
        <v>11.17</v>
      </c>
      <c r="Q4413" s="2">
        <v>4344.37</v>
      </c>
      <c r="R4413" s="2">
        <v>1</v>
      </c>
      <c r="S4413" s="2">
        <f t="shared" si="204"/>
        <v>5</v>
      </c>
      <c r="T4413" s="2">
        <f t="shared" si="205"/>
        <v>3</v>
      </c>
      <c r="U4413" s="6">
        <f t="shared" si="206"/>
        <v>37.945945945945944</v>
      </c>
    </row>
    <row r="4414" spans="1:21" x14ac:dyDescent="0.3">
      <c r="A4414" s="2" t="s">
        <v>4429</v>
      </c>
      <c r="B4414" s="2" t="s">
        <v>9320</v>
      </c>
      <c r="C4414" s="3">
        <v>45566</v>
      </c>
      <c r="D4414" s="4">
        <v>9</v>
      </c>
      <c r="E4414" s="3">
        <v>45568</v>
      </c>
      <c r="F4414" s="3">
        <v>45573</v>
      </c>
      <c r="G4414" s="3">
        <v>29447</v>
      </c>
      <c r="H4414" s="2" t="s">
        <v>9881</v>
      </c>
      <c r="I4414" s="2" t="s">
        <v>9894</v>
      </c>
      <c r="J4414" s="2" t="s">
        <v>9904</v>
      </c>
      <c r="K4414" s="2" t="s">
        <v>9912</v>
      </c>
      <c r="L4414" s="2" t="s">
        <v>9928</v>
      </c>
      <c r="M4414" s="2">
        <v>5</v>
      </c>
      <c r="N4414" s="2">
        <v>1806.75</v>
      </c>
      <c r="O4414" s="2">
        <v>9033.75</v>
      </c>
      <c r="P4414" s="2">
        <v>16.329999999999998</v>
      </c>
      <c r="Q4414" s="2">
        <v>7558.54</v>
      </c>
      <c r="R4414" s="2">
        <v>2</v>
      </c>
      <c r="S4414" s="2">
        <f t="shared" si="204"/>
        <v>7</v>
      </c>
      <c r="T4414" s="2">
        <f t="shared" si="205"/>
        <v>2</v>
      </c>
      <c r="U4414" s="6">
        <f t="shared" si="206"/>
        <v>44.129403175762</v>
      </c>
    </row>
    <row r="4415" spans="1:21" x14ac:dyDescent="0.3">
      <c r="A4415" s="2" t="s">
        <v>4430</v>
      </c>
      <c r="B4415" s="2" t="s">
        <v>7909</v>
      </c>
      <c r="C4415" s="3">
        <v>45689</v>
      </c>
      <c r="D4415" s="4">
        <v>9</v>
      </c>
      <c r="E4415" s="3">
        <v>45690</v>
      </c>
      <c r="F4415" s="3">
        <v>45691</v>
      </c>
      <c r="G4415" s="3">
        <v>22060</v>
      </c>
      <c r="H4415" s="2" t="s">
        <v>9882</v>
      </c>
      <c r="I4415" s="2" t="s">
        <v>9895</v>
      </c>
      <c r="J4415" s="2" t="s">
        <v>9905</v>
      </c>
      <c r="K4415" s="2" t="s">
        <v>9910</v>
      </c>
      <c r="L4415" s="2" t="s">
        <v>9935</v>
      </c>
      <c r="M4415" s="2">
        <v>8</v>
      </c>
      <c r="N4415" s="2">
        <v>29538.38</v>
      </c>
      <c r="O4415" s="2">
        <v>236307.04</v>
      </c>
      <c r="P4415" s="2">
        <v>16.13</v>
      </c>
      <c r="Q4415" s="2">
        <v>198190.71</v>
      </c>
      <c r="R4415" s="2">
        <v>5</v>
      </c>
      <c r="S4415" s="2">
        <f t="shared" si="204"/>
        <v>2</v>
      </c>
      <c r="T4415" s="2">
        <f t="shared" si="205"/>
        <v>7</v>
      </c>
      <c r="U4415" s="6">
        <f t="shared" si="206"/>
        <v>64.691334467167209</v>
      </c>
    </row>
    <row r="4416" spans="1:21" x14ac:dyDescent="0.3">
      <c r="A4416" s="2" t="s">
        <v>4431</v>
      </c>
      <c r="B4416" s="2" t="s">
        <v>9321</v>
      </c>
      <c r="C4416" s="3">
        <v>45322</v>
      </c>
      <c r="D4416" s="4">
        <v>9</v>
      </c>
      <c r="E4416" s="3">
        <v>45323</v>
      </c>
      <c r="F4416" s="3">
        <v>45324</v>
      </c>
      <c r="G4416" s="3">
        <v>22763</v>
      </c>
      <c r="H4416" s="2" t="s">
        <v>9882</v>
      </c>
      <c r="I4416" s="2" t="s">
        <v>9898</v>
      </c>
      <c r="J4416" s="2" t="s">
        <v>9903</v>
      </c>
      <c r="K4416" s="2" t="s">
        <v>9907</v>
      </c>
      <c r="L4416" s="2" t="s">
        <v>9914</v>
      </c>
      <c r="M4416" s="2">
        <v>8</v>
      </c>
      <c r="N4416" s="2">
        <v>14554.45</v>
      </c>
      <c r="O4416" s="2">
        <v>116435.6</v>
      </c>
      <c r="P4416" s="2">
        <v>26.7</v>
      </c>
      <c r="Q4416" s="2">
        <v>85347.29</v>
      </c>
      <c r="R4416" s="2">
        <v>1</v>
      </c>
      <c r="S4416" s="2">
        <f t="shared" si="204"/>
        <v>2</v>
      </c>
      <c r="T4416" s="2">
        <f t="shared" si="205"/>
        <v>7</v>
      </c>
      <c r="U4416" s="6">
        <f t="shared" si="206"/>
        <v>61.762504888966149</v>
      </c>
    </row>
    <row r="4417" spans="1:21" x14ac:dyDescent="0.3">
      <c r="A4417" s="2" t="s">
        <v>4432</v>
      </c>
      <c r="B4417" s="2" t="s">
        <v>9322</v>
      </c>
      <c r="C4417" s="3">
        <v>45384</v>
      </c>
      <c r="D4417" s="4">
        <v>4</v>
      </c>
      <c r="E4417" s="3">
        <v>45388</v>
      </c>
      <c r="F4417" s="3">
        <v>45390</v>
      </c>
      <c r="G4417" s="3">
        <v>38087</v>
      </c>
      <c r="H4417" s="2" t="s">
        <v>9882</v>
      </c>
      <c r="I4417" s="2" t="s">
        <v>9887</v>
      </c>
      <c r="J4417" s="2" t="s">
        <v>9904</v>
      </c>
      <c r="K4417" s="2" t="s">
        <v>9912</v>
      </c>
      <c r="L4417" s="2" t="s">
        <v>9928</v>
      </c>
      <c r="M4417" s="2">
        <v>2</v>
      </c>
      <c r="N4417" s="2">
        <v>30779.34</v>
      </c>
      <c r="O4417" s="2">
        <v>61558.68</v>
      </c>
      <c r="P4417" s="2">
        <v>20.73</v>
      </c>
      <c r="Q4417" s="2">
        <v>48797.57</v>
      </c>
      <c r="R4417" s="2">
        <v>3</v>
      </c>
      <c r="S4417" s="2">
        <f t="shared" si="204"/>
        <v>6</v>
      </c>
      <c r="T4417" s="2">
        <f t="shared" si="205"/>
        <v>-2</v>
      </c>
      <c r="U4417" s="6">
        <f t="shared" si="206"/>
        <v>19.976143918654675</v>
      </c>
    </row>
    <row r="4418" spans="1:21" x14ac:dyDescent="0.3">
      <c r="A4418" s="2" t="s">
        <v>4433</v>
      </c>
      <c r="B4418" s="2" t="s">
        <v>9323</v>
      </c>
      <c r="C4418" s="3">
        <v>45205</v>
      </c>
      <c r="D4418" s="4">
        <v>7</v>
      </c>
      <c r="E4418" s="3">
        <v>45208</v>
      </c>
      <c r="F4418" s="3">
        <v>45210</v>
      </c>
      <c r="G4418" s="3">
        <v>28813</v>
      </c>
      <c r="H4418" s="2" t="s">
        <v>9881</v>
      </c>
      <c r="I4418" s="2" t="s">
        <v>9890</v>
      </c>
      <c r="J4418" s="2" t="s">
        <v>9903</v>
      </c>
      <c r="K4418" s="2" t="s">
        <v>9908</v>
      </c>
      <c r="L4418" s="2" t="s">
        <v>9918</v>
      </c>
      <c r="M4418" s="2">
        <v>6</v>
      </c>
      <c r="N4418" s="2">
        <v>18314.740000000002</v>
      </c>
      <c r="O4418" s="2">
        <v>109888.44</v>
      </c>
      <c r="P4418" s="2">
        <v>9.41</v>
      </c>
      <c r="Q4418" s="2">
        <v>99547.94</v>
      </c>
      <c r="R4418" s="2">
        <v>4</v>
      </c>
      <c r="S4418" s="2">
        <f t="shared" si="204"/>
        <v>5</v>
      </c>
      <c r="T4418" s="2">
        <f t="shared" si="205"/>
        <v>2</v>
      </c>
      <c r="U4418" s="6">
        <f t="shared" si="206"/>
        <v>44.880185703231952</v>
      </c>
    </row>
    <row r="4419" spans="1:21" x14ac:dyDescent="0.3">
      <c r="A4419" s="2" t="s">
        <v>4434</v>
      </c>
      <c r="B4419" s="2" t="s">
        <v>9324</v>
      </c>
      <c r="C4419" s="3">
        <v>45286</v>
      </c>
      <c r="D4419" s="4">
        <v>4</v>
      </c>
      <c r="E4419" s="3">
        <v>45291</v>
      </c>
      <c r="F4419" s="3">
        <v>45296</v>
      </c>
      <c r="G4419" s="3">
        <v>22688</v>
      </c>
      <c r="H4419" s="2" t="s">
        <v>9880</v>
      </c>
      <c r="I4419" s="2" t="s">
        <v>9884</v>
      </c>
      <c r="J4419" s="2" t="s">
        <v>9904</v>
      </c>
      <c r="K4419" s="2" t="s">
        <v>9912</v>
      </c>
      <c r="L4419" s="2" t="s">
        <v>9930</v>
      </c>
      <c r="M4419" s="2">
        <v>9</v>
      </c>
      <c r="N4419" s="2">
        <v>45881.79</v>
      </c>
      <c r="O4419" s="2">
        <v>412936.11</v>
      </c>
      <c r="P4419" s="2">
        <v>19.670000000000002</v>
      </c>
      <c r="Q4419" s="2">
        <v>331711.58</v>
      </c>
      <c r="R4419" s="2">
        <v>4</v>
      </c>
      <c r="S4419" s="2">
        <f t="shared" ref="S4419:S4482" si="207">_xlfn.DAYS(F4419,C4419)</f>
        <v>10</v>
      </c>
      <c r="T4419" s="2">
        <f t="shared" ref="T4419:T4482" si="208">D4419-S4419</f>
        <v>-6</v>
      </c>
      <c r="U4419" s="6">
        <f t="shared" ref="U4419:U4482" si="209">YEARFRAC(G4419,C4419,1)</f>
        <v>61.871318171781851</v>
      </c>
    </row>
    <row r="4420" spans="1:21" x14ac:dyDescent="0.3">
      <c r="A4420" s="2" t="s">
        <v>4435</v>
      </c>
      <c r="B4420" s="2" t="s">
        <v>9325</v>
      </c>
      <c r="C4420" s="3">
        <v>45246</v>
      </c>
      <c r="D4420" s="4">
        <v>3</v>
      </c>
      <c r="E4420" s="3">
        <v>45247</v>
      </c>
      <c r="F4420" s="3">
        <v>45251</v>
      </c>
      <c r="G4420" s="3">
        <v>23348</v>
      </c>
      <c r="H4420" s="2" t="s">
        <v>9879</v>
      </c>
      <c r="I4420" s="2" t="s">
        <v>9900</v>
      </c>
      <c r="J4420" s="2" t="s">
        <v>9904</v>
      </c>
      <c r="K4420" s="2" t="s">
        <v>9909</v>
      </c>
      <c r="L4420" s="2" t="s">
        <v>9927</v>
      </c>
      <c r="M4420" s="2">
        <v>7</v>
      </c>
      <c r="N4420" s="2">
        <v>28291.99</v>
      </c>
      <c r="O4420" s="2">
        <v>198043.93</v>
      </c>
      <c r="P4420" s="2">
        <v>24.71</v>
      </c>
      <c r="Q4420" s="2">
        <v>149107.26999999999</v>
      </c>
      <c r="R4420" s="2">
        <v>3</v>
      </c>
      <c r="S4420" s="2">
        <f t="shared" si="207"/>
        <v>5</v>
      </c>
      <c r="T4420" s="2">
        <f t="shared" si="208"/>
        <v>-2</v>
      </c>
      <c r="U4420" s="6">
        <f t="shared" si="209"/>
        <v>59.954129263913828</v>
      </c>
    </row>
    <row r="4421" spans="1:21" x14ac:dyDescent="0.3">
      <c r="A4421" s="2" t="s">
        <v>4436</v>
      </c>
      <c r="B4421" s="2" t="s">
        <v>9326</v>
      </c>
      <c r="C4421" s="3">
        <v>45325</v>
      </c>
      <c r="D4421" s="4">
        <v>10</v>
      </c>
      <c r="E4421" s="3">
        <v>45330</v>
      </c>
      <c r="F4421" s="3">
        <v>45335</v>
      </c>
      <c r="G4421" s="3">
        <v>22367</v>
      </c>
      <c r="H4421" s="2" t="s">
        <v>9881</v>
      </c>
      <c r="I4421" s="2" t="s">
        <v>9885</v>
      </c>
      <c r="J4421" s="2" t="s">
        <v>9903</v>
      </c>
      <c r="K4421" s="2" t="s">
        <v>9908</v>
      </c>
      <c r="L4421" s="2" t="s">
        <v>9934</v>
      </c>
      <c r="M4421" s="2">
        <v>7</v>
      </c>
      <c r="N4421" s="2">
        <v>14572.37</v>
      </c>
      <c r="O4421" s="2">
        <v>102006.59</v>
      </c>
      <c r="P4421" s="2">
        <v>12.21</v>
      </c>
      <c r="Q4421" s="2">
        <v>89551.59</v>
      </c>
      <c r="R4421" s="2">
        <v>3</v>
      </c>
      <c r="S4421" s="2">
        <f t="shared" si="207"/>
        <v>10</v>
      </c>
      <c r="T4421" s="2">
        <f t="shared" si="208"/>
        <v>0</v>
      </c>
      <c r="U4421" s="6">
        <f t="shared" si="209"/>
        <v>62.855578370978783</v>
      </c>
    </row>
    <row r="4422" spans="1:21" x14ac:dyDescent="0.3">
      <c r="A4422" s="2" t="s">
        <v>4437</v>
      </c>
      <c r="B4422" s="2" t="s">
        <v>9327</v>
      </c>
      <c r="C4422" s="3">
        <v>45849</v>
      </c>
      <c r="D4422" s="4">
        <v>9</v>
      </c>
      <c r="E4422" s="3">
        <v>45852</v>
      </c>
      <c r="F4422" s="3">
        <v>45855</v>
      </c>
      <c r="G4422" s="3">
        <v>31538</v>
      </c>
      <c r="H4422" s="2" t="s">
        <v>9879</v>
      </c>
      <c r="I4422" s="2" t="s">
        <v>9893</v>
      </c>
      <c r="J4422" s="2" t="s">
        <v>9903</v>
      </c>
      <c r="K4422" s="2" t="s">
        <v>9907</v>
      </c>
      <c r="L4422" s="2" t="s">
        <v>9913</v>
      </c>
      <c r="M4422" s="2">
        <v>7</v>
      </c>
      <c r="N4422" s="2">
        <v>3539.8</v>
      </c>
      <c r="O4422" s="2">
        <v>24778.6</v>
      </c>
      <c r="P4422" s="2">
        <v>12.38</v>
      </c>
      <c r="Q4422" s="2">
        <v>21711.01</v>
      </c>
      <c r="R4422" s="2">
        <v>2</v>
      </c>
      <c r="S4422" s="2">
        <f t="shared" si="207"/>
        <v>6</v>
      </c>
      <c r="T4422" s="2">
        <f t="shared" si="208"/>
        <v>3</v>
      </c>
      <c r="U4422" s="6">
        <f t="shared" si="209"/>
        <v>39.181382614647504</v>
      </c>
    </row>
    <row r="4423" spans="1:21" x14ac:dyDescent="0.3">
      <c r="A4423" s="2" t="s">
        <v>4438</v>
      </c>
      <c r="B4423" s="2" t="s">
        <v>9328</v>
      </c>
      <c r="C4423" s="3">
        <v>45327</v>
      </c>
      <c r="D4423" s="4">
        <v>7</v>
      </c>
      <c r="E4423" s="3">
        <v>45329</v>
      </c>
      <c r="F4423" s="3">
        <v>45334</v>
      </c>
      <c r="G4423" s="3">
        <v>32466</v>
      </c>
      <c r="H4423" s="2" t="s">
        <v>9880</v>
      </c>
      <c r="I4423" s="2" t="s">
        <v>9901</v>
      </c>
      <c r="J4423" s="2" t="s">
        <v>9905</v>
      </c>
      <c r="K4423" s="2" t="s">
        <v>9910</v>
      </c>
      <c r="L4423" s="2" t="s">
        <v>9917</v>
      </c>
      <c r="M4423" s="2">
        <v>4</v>
      </c>
      <c r="N4423" s="2">
        <v>28623.02</v>
      </c>
      <c r="O4423" s="2">
        <v>114492.08</v>
      </c>
      <c r="P4423" s="2">
        <v>9.99</v>
      </c>
      <c r="Q4423" s="2">
        <v>103054.32</v>
      </c>
      <c r="R4423" s="2">
        <v>4</v>
      </c>
      <c r="S4423" s="2">
        <f t="shared" si="207"/>
        <v>7</v>
      </c>
      <c r="T4423" s="2">
        <f t="shared" si="208"/>
        <v>0</v>
      </c>
      <c r="U4423" s="6">
        <f t="shared" si="209"/>
        <v>35.209544950055495</v>
      </c>
    </row>
    <row r="4424" spans="1:21" x14ac:dyDescent="0.3">
      <c r="A4424" s="2" t="s">
        <v>4439</v>
      </c>
      <c r="B4424" s="2" t="s">
        <v>9329</v>
      </c>
      <c r="C4424" s="3">
        <v>45804</v>
      </c>
      <c r="D4424" s="4">
        <v>3</v>
      </c>
      <c r="E4424" s="3">
        <v>45808</v>
      </c>
      <c r="F4424" s="3">
        <v>45813</v>
      </c>
      <c r="G4424" s="3">
        <v>37749</v>
      </c>
      <c r="H4424" s="2" t="s">
        <v>9881</v>
      </c>
      <c r="I4424" s="2" t="s">
        <v>9899</v>
      </c>
      <c r="J4424" s="2" t="s">
        <v>9903</v>
      </c>
      <c r="K4424" s="2" t="s">
        <v>9908</v>
      </c>
      <c r="L4424" s="2" t="s">
        <v>9915</v>
      </c>
      <c r="M4424" s="2">
        <v>3</v>
      </c>
      <c r="N4424" s="2">
        <v>6110.37</v>
      </c>
      <c r="O4424" s="2">
        <v>18331.11</v>
      </c>
      <c r="P4424" s="2">
        <v>1.49</v>
      </c>
      <c r="Q4424" s="2">
        <v>18057.98</v>
      </c>
      <c r="R4424" s="2">
        <v>1</v>
      </c>
      <c r="S4424" s="2">
        <f t="shared" si="207"/>
        <v>9</v>
      </c>
      <c r="T4424" s="2">
        <f t="shared" si="208"/>
        <v>-6</v>
      </c>
      <c r="U4424" s="6">
        <f t="shared" si="209"/>
        <v>22.052731817640758</v>
      </c>
    </row>
    <row r="4425" spans="1:21" x14ac:dyDescent="0.3">
      <c r="A4425" s="2" t="s">
        <v>4440</v>
      </c>
      <c r="B4425" s="2" t="s">
        <v>9330</v>
      </c>
      <c r="C4425" s="3">
        <v>45774</v>
      </c>
      <c r="D4425" s="4">
        <v>3</v>
      </c>
      <c r="E4425" s="3">
        <v>45779</v>
      </c>
      <c r="F4425" s="3">
        <v>45784</v>
      </c>
      <c r="G4425" s="3">
        <v>32609</v>
      </c>
      <c r="H4425" s="2" t="s">
        <v>9881</v>
      </c>
      <c r="I4425" s="2" t="s">
        <v>9899</v>
      </c>
      <c r="J4425" s="2" t="s">
        <v>9904</v>
      </c>
      <c r="K4425" s="2" t="s">
        <v>9912</v>
      </c>
      <c r="L4425" s="2" t="s">
        <v>9933</v>
      </c>
      <c r="M4425" s="2">
        <v>3</v>
      </c>
      <c r="N4425" s="2">
        <v>26093.78</v>
      </c>
      <c r="O4425" s="2">
        <v>78281.34</v>
      </c>
      <c r="P4425" s="2">
        <v>15.55</v>
      </c>
      <c r="Q4425" s="2">
        <v>66108.59</v>
      </c>
      <c r="R4425" s="2">
        <v>5</v>
      </c>
      <c r="S4425" s="2">
        <f t="shared" si="207"/>
        <v>10</v>
      </c>
      <c r="T4425" s="2">
        <f t="shared" si="208"/>
        <v>-7</v>
      </c>
      <c r="U4425" s="6">
        <f t="shared" si="209"/>
        <v>36.044472398993641</v>
      </c>
    </row>
    <row r="4426" spans="1:21" x14ac:dyDescent="0.3">
      <c r="A4426" s="2" t="s">
        <v>4441</v>
      </c>
      <c r="B4426" s="2" t="s">
        <v>9331</v>
      </c>
      <c r="C4426" s="3">
        <v>45379</v>
      </c>
      <c r="D4426" s="4">
        <v>9</v>
      </c>
      <c r="E4426" s="3">
        <v>45381</v>
      </c>
      <c r="F4426" s="3">
        <v>45386</v>
      </c>
      <c r="G4426" s="3">
        <v>22259</v>
      </c>
      <c r="H4426" s="2" t="s">
        <v>9882</v>
      </c>
      <c r="I4426" s="2" t="s">
        <v>9895</v>
      </c>
      <c r="J4426" s="2" t="s">
        <v>9906</v>
      </c>
      <c r="K4426" s="2" t="s">
        <v>9911</v>
      </c>
      <c r="L4426" s="2" t="s">
        <v>9926</v>
      </c>
      <c r="M4426" s="2">
        <v>6</v>
      </c>
      <c r="N4426" s="2">
        <v>5082.08</v>
      </c>
      <c r="O4426" s="2">
        <v>30492.48</v>
      </c>
      <c r="P4426" s="2">
        <v>24.11</v>
      </c>
      <c r="Q4426" s="2">
        <v>23140.74</v>
      </c>
      <c r="R4426" s="2">
        <v>5</v>
      </c>
      <c r="S4426" s="2">
        <f t="shared" si="207"/>
        <v>7</v>
      </c>
      <c r="T4426" s="2">
        <f t="shared" si="208"/>
        <v>2</v>
      </c>
      <c r="U4426" s="6">
        <f t="shared" si="209"/>
        <v>63.297110605677702</v>
      </c>
    </row>
    <row r="4427" spans="1:21" x14ac:dyDescent="0.3">
      <c r="A4427" s="2" t="s">
        <v>4442</v>
      </c>
      <c r="B4427" s="2" t="s">
        <v>9332</v>
      </c>
      <c r="C4427" s="3">
        <v>45821</v>
      </c>
      <c r="D4427" s="4">
        <v>9</v>
      </c>
      <c r="E4427" s="3">
        <v>45823</v>
      </c>
      <c r="F4427" s="3">
        <v>45825</v>
      </c>
      <c r="G4427" s="3">
        <v>32485</v>
      </c>
      <c r="H4427" s="2" t="s">
        <v>9881</v>
      </c>
      <c r="I4427" s="2" t="s">
        <v>9885</v>
      </c>
      <c r="J4427" s="2" t="s">
        <v>9906</v>
      </c>
      <c r="K4427" s="2" t="s">
        <v>9911</v>
      </c>
      <c r="L4427" s="2" t="s">
        <v>9919</v>
      </c>
      <c r="M4427" s="2">
        <v>2</v>
      </c>
      <c r="N4427" s="2">
        <v>44819.8</v>
      </c>
      <c r="O4427" s="2">
        <v>89639.6</v>
      </c>
      <c r="P4427" s="2">
        <v>28.31</v>
      </c>
      <c r="Q4427" s="2">
        <v>64262.63</v>
      </c>
      <c r="R4427" s="2">
        <v>3</v>
      </c>
      <c r="S4427" s="2">
        <f t="shared" si="207"/>
        <v>4</v>
      </c>
      <c r="T4427" s="2">
        <f t="shared" si="208"/>
        <v>5</v>
      </c>
      <c r="U4427" s="6">
        <f t="shared" si="209"/>
        <v>36.510662824207493</v>
      </c>
    </row>
    <row r="4428" spans="1:21" x14ac:dyDescent="0.3">
      <c r="A4428" s="2" t="s">
        <v>4443</v>
      </c>
      <c r="B4428" s="2" t="s">
        <v>9333</v>
      </c>
      <c r="C4428" s="3">
        <v>45430</v>
      </c>
      <c r="D4428" s="4">
        <v>10</v>
      </c>
      <c r="E4428" s="3">
        <v>45432</v>
      </c>
      <c r="F4428" s="3">
        <v>45436</v>
      </c>
      <c r="G4428" s="3">
        <v>26694</v>
      </c>
      <c r="H4428" s="2" t="s">
        <v>9881</v>
      </c>
      <c r="I4428" s="2" t="s">
        <v>9891</v>
      </c>
      <c r="J4428" s="2" t="s">
        <v>9904</v>
      </c>
      <c r="K4428" s="2" t="s">
        <v>9909</v>
      </c>
      <c r="L4428" s="2" t="s">
        <v>9923</v>
      </c>
      <c r="M4428" s="2">
        <v>1</v>
      </c>
      <c r="N4428" s="2">
        <v>48608.71</v>
      </c>
      <c r="O4428" s="2">
        <v>48608.71</v>
      </c>
      <c r="P4428" s="2">
        <v>11.51</v>
      </c>
      <c r="Q4428" s="2">
        <v>43013.85</v>
      </c>
      <c r="R4428" s="2">
        <v>5</v>
      </c>
      <c r="S4428" s="2">
        <f t="shared" si="207"/>
        <v>6</v>
      </c>
      <c r="T4428" s="2">
        <f t="shared" si="208"/>
        <v>4</v>
      </c>
      <c r="U4428" s="6">
        <f t="shared" si="209"/>
        <v>51.296372347707049</v>
      </c>
    </row>
    <row r="4429" spans="1:21" x14ac:dyDescent="0.3">
      <c r="A4429" s="2" t="s">
        <v>4444</v>
      </c>
      <c r="B4429" s="2" t="s">
        <v>9334</v>
      </c>
      <c r="C4429" s="3">
        <v>45633</v>
      </c>
      <c r="D4429" s="4">
        <v>5</v>
      </c>
      <c r="E4429" s="3">
        <v>45635</v>
      </c>
      <c r="F4429" s="3">
        <v>45636</v>
      </c>
      <c r="G4429" s="3">
        <v>36533</v>
      </c>
      <c r="H4429" s="2" t="s">
        <v>9879</v>
      </c>
      <c r="I4429" s="2" t="s">
        <v>9893</v>
      </c>
      <c r="J4429" s="2" t="s">
        <v>9904</v>
      </c>
      <c r="K4429" s="2" t="s">
        <v>9909</v>
      </c>
      <c r="L4429" s="2" t="s">
        <v>9923</v>
      </c>
      <c r="M4429" s="2">
        <v>10</v>
      </c>
      <c r="N4429" s="2">
        <v>20463.45</v>
      </c>
      <c r="O4429" s="2">
        <v>204634.5</v>
      </c>
      <c r="P4429" s="2">
        <v>1.53</v>
      </c>
      <c r="Q4429" s="2">
        <v>201503.59</v>
      </c>
      <c r="R4429" s="2">
        <v>4</v>
      </c>
      <c r="S4429" s="2">
        <f t="shared" si="207"/>
        <v>3</v>
      </c>
      <c r="T4429" s="2">
        <f t="shared" si="208"/>
        <v>2</v>
      </c>
      <c r="U4429" s="6">
        <f t="shared" si="209"/>
        <v>24.912395970214632</v>
      </c>
    </row>
    <row r="4430" spans="1:21" x14ac:dyDescent="0.3">
      <c r="A4430" s="2" t="s">
        <v>4445</v>
      </c>
      <c r="B4430" s="2" t="s">
        <v>9335</v>
      </c>
      <c r="C4430" s="3">
        <v>45351</v>
      </c>
      <c r="D4430" s="4">
        <v>7</v>
      </c>
      <c r="E4430" s="3">
        <v>45354</v>
      </c>
      <c r="F4430" s="3">
        <v>45356</v>
      </c>
      <c r="G4430" s="3">
        <v>23879</v>
      </c>
      <c r="H4430" s="2" t="s">
        <v>9879</v>
      </c>
      <c r="I4430" s="2" t="s">
        <v>9896</v>
      </c>
      <c r="J4430" s="2" t="s">
        <v>9904</v>
      </c>
      <c r="K4430" s="2" t="s">
        <v>9912</v>
      </c>
      <c r="L4430" s="2" t="s">
        <v>9928</v>
      </c>
      <c r="M4430" s="2">
        <v>5</v>
      </c>
      <c r="N4430" s="2">
        <v>18572.11</v>
      </c>
      <c r="O4430" s="2">
        <v>92860.55</v>
      </c>
      <c r="P4430" s="2">
        <v>13.68</v>
      </c>
      <c r="Q4430" s="2">
        <v>80157.23</v>
      </c>
      <c r="R4430" s="2">
        <v>2</v>
      </c>
      <c r="S4430" s="2">
        <f t="shared" si="207"/>
        <v>5</v>
      </c>
      <c r="T4430" s="2">
        <f t="shared" si="208"/>
        <v>2</v>
      </c>
      <c r="U4430" s="6">
        <f t="shared" si="209"/>
        <v>58.787132101300479</v>
      </c>
    </row>
    <row r="4431" spans="1:21" x14ac:dyDescent="0.3">
      <c r="A4431" s="2" t="s">
        <v>4446</v>
      </c>
      <c r="B4431" s="2" t="s">
        <v>9336</v>
      </c>
      <c r="C4431" s="3">
        <v>45644</v>
      </c>
      <c r="D4431" s="4">
        <v>8</v>
      </c>
      <c r="E4431" s="3">
        <v>45649</v>
      </c>
      <c r="F4431" s="3">
        <v>45651</v>
      </c>
      <c r="G4431" s="3">
        <v>31303</v>
      </c>
      <c r="H4431" s="2" t="s">
        <v>9880</v>
      </c>
      <c r="I4431" s="2" t="s">
        <v>9892</v>
      </c>
      <c r="J4431" s="2" t="s">
        <v>9903</v>
      </c>
      <c r="K4431" s="2" t="s">
        <v>9907</v>
      </c>
      <c r="L4431" s="2" t="s">
        <v>9913</v>
      </c>
      <c r="M4431" s="2">
        <v>1</v>
      </c>
      <c r="N4431" s="2">
        <v>2760.69</v>
      </c>
      <c r="O4431" s="2">
        <v>2760.69</v>
      </c>
      <c r="P4431" s="2">
        <v>28.96</v>
      </c>
      <c r="Q4431" s="2">
        <v>1961.19</v>
      </c>
      <c r="R4431" s="2">
        <v>4</v>
      </c>
      <c r="S4431" s="2">
        <f t="shared" si="207"/>
        <v>7</v>
      </c>
      <c r="T4431" s="2">
        <f t="shared" si="208"/>
        <v>1</v>
      </c>
      <c r="U4431" s="6">
        <f t="shared" si="209"/>
        <v>39.263518138261468</v>
      </c>
    </row>
    <row r="4432" spans="1:21" x14ac:dyDescent="0.3">
      <c r="A4432" s="2" t="s">
        <v>4447</v>
      </c>
      <c r="B4432" s="2" t="s">
        <v>9337</v>
      </c>
      <c r="C4432" s="3">
        <v>45745</v>
      </c>
      <c r="D4432" s="4">
        <v>10</v>
      </c>
      <c r="E4432" s="3">
        <v>45750</v>
      </c>
      <c r="F4432" s="3">
        <v>45752</v>
      </c>
      <c r="G4432" s="3">
        <v>31276</v>
      </c>
      <c r="H4432" s="2" t="s">
        <v>9881</v>
      </c>
      <c r="I4432" s="2" t="s">
        <v>9890</v>
      </c>
      <c r="J4432" s="2" t="s">
        <v>9904</v>
      </c>
      <c r="K4432" s="2" t="s">
        <v>9912</v>
      </c>
      <c r="L4432" s="2" t="s">
        <v>9920</v>
      </c>
      <c r="M4432" s="2">
        <v>6</v>
      </c>
      <c r="N4432" s="2">
        <v>9849.0300000000007</v>
      </c>
      <c r="O4432" s="2">
        <v>59094.180000000008</v>
      </c>
      <c r="P4432" s="2">
        <v>11.85</v>
      </c>
      <c r="Q4432" s="2">
        <v>52091.519999999997</v>
      </c>
      <c r="R4432" s="2">
        <v>3</v>
      </c>
      <c r="S4432" s="2">
        <f t="shared" si="207"/>
        <v>7</v>
      </c>
      <c r="T4432" s="2">
        <f t="shared" si="208"/>
        <v>3</v>
      </c>
      <c r="U4432" s="6">
        <f t="shared" si="209"/>
        <v>39.614624373956595</v>
      </c>
    </row>
    <row r="4433" spans="1:21" x14ac:dyDescent="0.3">
      <c r="A4433" s="2" t="s">
        <v>4448</v>
      </c>
      <c r="B4433" s="2" t="s">
        <v>6429</v>
      </c>
      <c r="C4433" s="3">
        <v>45752</v>
      </c>
      <c r="D4433" s="4">
        <v>7</v>
      </c>
      <c r="E4433" s="3">
        <v>45754</v>
      </c>
      <c r="F4433" s="3">
        <v>45758</v>
      </c>
      <c r="G4433" s="3">
        <v>39173</v>
      </c>
      <c r="H4433" s="2" t="s">
        <v>9879</v>
      </c>
      <c r="I4433" s="2" t="s">
        <v>9893</v>
      </c>
      <c r="J4433" s="2" t="s">
        <v>9903</v>
      </c>
      <c r="K4433" s="2" t="s">
        <v>9908</v>
      </c>
      <c r="L4433" s="2" t="s">
        <v>9918</v>
      </c>
      <c r="M4433" s="2">
        <v>3</v>
      </c>
      <c r="N4433" s="2">
        <v>29321.54</v>
      </c>
      <c r="O4433" s="2">
        <v>87964.62</v>
      </c>
      <c r="P4433" s="2">
        <v>15.89</v>
      </c>
      <c r="Q4433" s="2">
        <v>73987.039999999994</v>
      </c>
      <c r="R4433" s="2">
        <v>1</v>
      </c>
      <c r="S4433" s="2">
        <f t="shared" si="207"/>
        <v>6</v>
      </c>
      <c r="T4433" s="2">
        <f t="shared" si="208"/>
        <v>1</v>
      </c>
      <c r="U4433" s="6">
        <f t="shared" si="209"/>
        <v>18.011671469740634</v>
      </c>
    </row>
    <row r="4434" spans="1:21" x14ac:dyDescent="0.3">
      <c r="A4434" s="2" t="s">
        <v>4449</v>
      </c>
      <c r="B4434" s="2" t="s">
        <v>9338</v>
      </c>
      <c r="C4434" s="3">
        <v>45414</v>
      </c>
      <c r="D4434" s="4">
        <v>4</v>
      </c>
      <c r="E4434" s="3">
        <v>45416</v>
      </c>
      <c r="F4434" s="3">
        <v>45418</v>
      </c>
      <c r="G4434" s="3">
        <v>37953</v>
      </c>
      <c r="H4434" s="2" t="s">
        <v>9880</v>
      </c>
      <c r="I4434" s="2" t="s">
        <v>9897</v>
      </c>
      <c r="J4434" s="2" t="s">
        <v>9905</v>
      </c>
      <c r="K4434" s="2" t="s">
        <v>9910</v>
      </c>
      <c r="L4434" s="2" t="s">
        <v>9925</v>
      </c>
      <c r="M4434" s="2">
        <v>3</v>
      </c>
      <c r="N4434" s="2">
        <v>36528.6</v>
      </c>
      <c r="O4434" s="2">
        <v>109585.8</v>
      </c>
      <c r="P4434" s="2">
        <v>9.31</v>
      </c>
      <c r="Q4434" s="2">
        <v>99383.360000000001</v>
      </c>
      <c r="R4434" s="2">
        <v>4</v>
      </c>
      <c r="S4434" s="2">
        <f t="shared" si="207"/>
        <v>4</v>
      </c>
      <c r="T4434" s="2">
        <f t="shared" si="208"/>
        <v>0</v>
      </c>
      <c r="U4434" s="6">
        <f t="shared" si="209"/>
        <v>20.4258337481334</v>
      </c>
    </row>
    <row r="4435" spans="1:21" x14ac:dyDescent="0.3">
      <c r="A4435" s="2" t="s">
        <v>4450</v>
      </c>
      <c r="B4435" s="2" t="s">
        <v>9339</v>
      </c>
      <c r="C4435" s="3">
        <v>45756</v>
      </c>
      <c r="D4435" s="4">
        <v>4</v>
      </c>
      <c r="E4435" s="3">
        <v>45757</v>
      </c>
      <c r="F4435" s="3">
        <v>45760</v>
      </c>
      <c r="G4435" s="3">
        <v>27729</v>
      </c>
      <c r="H4435" s="2" t="s">
        <v>9879</v>
      </c>
      <c r="I4435" s="2" t="s">
        <v>9883</v>
      </c>
      <c r="J4435" s="2" t="s">
        <v>9905</v>
      </c>
      <c r="K4435" s="2" t="s">
        <v>9910</v>
      </c>
      <c r="L4435" s="2" t="s">
        <v>9917</v>
      </c>
      <c r="M4435" s="2">
        <v>2</v>
      </c>
      <c r="N4435" s="2">
        <v>44089.8</v>
      </c>
      <c r="O4435" s="2">
        <v>88179.6</v>
      </c>
      <c r="P4435" s="2">
        <v>12.21</v>
      </c>
      <c r="Q4435" s="2">
        <v>77412.87</v>
      </c>
      <c r="R4435" s="2">
        <v>3</v>
      </c>
      <c r="S4435" s="2">
        <f t="shared" si="207"/>
        <v>4</v>
      </c>
      <c r="T4435" s="2">
        <f t="shared" si="208"/>
        <v>0</v>
      </c>
      <c r="U4435" s="6">
        <f t="shared" si="209"/>
        <v>49.354573759931284</v>
      </c>
    </row>
    <row r="4436" spans="1:21" x14ac:dyDescent="0.3">
      <c r="A4436" s="2" t="s">
        <v>4451</v>
      </c>
      <c r="B4436" s="2" t="s">
        <v>9340</v>
      </c>
      <c r="C4436" s="3">
        <v>45330</v>
      </c>
      <c r="D4436" s="4">
        <v>8</v>
      </c>
      <c r="E4436" s="3">
        <v>45334</v>
      </c>
      <c r="F4436" s="3">
        <v>45335</v>
      </c>
      <c r="G4436" s="3">
        <v>30540</v>
      </c>
      <c r="H4436" s="2" t="s">
        <v>9882</v>
      </c>
      <c r="I4436" s="2" t="s">
        <v>9902</v>
      </c>
      <c r="J4436" s="2" t="s">
        <v>9906</v>
      </c>
      <c r="K4436" s="2" t="s">
        <v>9911</v>
      </c>
      <c r="L4436" s="2" t="s">
        <v>9919</v>
      </c>
      <c r="M4436" s="2">
        <v>6</v>
      </c>
      <c r="N4436" s="2">
        <v>9715</v>
      </c>
      <c r="O4436" s="2">
        <v>58290</v>
      </c>
      <c r="P4436" s="2">
        <v>24.69</v>
      </c>
      <c r="Q4436" s="2">
        <v>43898.2</v>
      </c>
      <c r="R4436" s="2">
        <v>2</v>
      </c>
      <c r="S4436" s="2">
        <f t="shared" si="207"/>
        <v>5</v>
      </c>
      <c r="T4436" s="2">
        <f t="shared" si="208"/>
        <v>3</v>
      </c>
      <c r="U4436" s="6">
        <f t="shared" si="209"/>
        <v>40.491493383742913</v>
      </c>
    </row>
    <row r="4437" spans="1:21" x14ac:dyDescent="0.3">
      <c r="A4437" s="2" t="s">
        <v>4452</v>
      </c>
      <c r="B4437" s="2" t="s">
        <v>9341</v>
      </c>
      <c r="C4437" s="3">
        <v>45380</v>
      </c>
      <c r="D4437" s="4">
        <v>9</v>
      </c>
      <c r="E4437" s="3">
        <v>45381</v>
      </c>
      <c r="F4437" s="3">
        <v>45383</v>
      </c>
      <c r="G4437" s="3">
        <v>32127</v>
      </c>
      <c r="H4437" s="2" t="s">
        <v>9879</v>
      </c>
      <c r="I4437" s="2" t="s">
        <v>9900</v>
      </c>
      <c r="J4437" s="2" t="s">
        <v>9903</v>
      </c>
      <c r="K4437" s="2" t="s">
        <v>9907</v>
      </c>
      <c r="L4437" s="2" t="s">
        <v>9914</v>
      </c>
      <c r="M4437" s="2">
        <v>10</v>
      </c>
      <c r="N4437" s="2">
        <v>39220.15</v>
      </c>
      <c r="O4437" s="2">
        <v>392201.5</v>
      </c>
      <c r="P4437" s="2">
        <v>10.23</v>
      </c>
      <c r="Q4437" s="2">
        <v>352079.29</v>
      </c>
      <c r="R4437" s="2">
        <v>3</v>
      </c>
      <c r="S4437" s="2">
        <f t="shared" si="207"/>
        <v>3</v>
      </c>
      <c r="T4437" s="2">
        <f t="shared" si="208"/>
        <v>6</v>
      </c>
      <c r="U4437" s="6">
        <f t="shared" si="209"/>
        <v>36.283429394812686</v>
      </c>
    </row>
    <row r="4438" spans="1:21" x14ac:dyDescent="0.3">
      <c r="A4438" s="2" t="s">
        <v>4453</v>
      </c>
      <c r="B4438" s="2" t="s">
        <v>9342</v>
      </c>
      <c r="C4438" s="3">
        <v>45314</v>
      </c>
      <c r="D4438" s="4">
        <v>3</v>
      </c>
      <c r="E4438" s="3">
        <v>45316</v>
      </c>
      <c r="F4438" s="3">
        <v>45317</v>
      </c>
      <c r="G4438" s="3">
        <v>23186</v>
      </c>
      <c r="H4438" s="2" t="s">
        <v>9882</v>
      </c>
      <c r="I4438" s="2" t="s">
        <v>9888</v>
      </c>
      <c r="J4438" s="2" t="s">
        <v>9906</v>
      </c>
      <c r="K4438" s="2" t="s">
        <v>9911</v>
      </c>
      <c r="L4438" s="2" t="s">
        <v>9926</v>
      </c>
      <c r="M4438" s="2">
        <v>9</v>
      </c>
      <c r="N4438" s="2">
        <v>23491.38</v>
      </c>
      <c r="O4438" s="2">
        <v>211422.42</v>
      </c>
      <c r="P4438" s="2">
        <v>11.85</v>
      </c>
      <c r="Q4438" s="2">
        <v>186368.86</v>
      </c>
      <c r="R4438" s="2">
        <v>2</v>
      </c>
      <c r="S4438" s="2">
        <f t="shared" si="207"/>
        <v>3</v>
      </c>
      <c r="T4438" s="2">
        <f t="shared" si="208"/>
        <v>0</v>
      </c>
      <c r="U4438" s="6">
        <f t="shared" si="209"/>
        <v>60.581824604786718</v>
      </c>
    </row>
    <row r="4439" spans="1:21" x14ac:dyDescent="0.3">
      <c r="A4439" s="2" t="s">
        <v>4454</v>
      </c>
      <c r="B4439" s="2" t="s">
        <v>9343</v>
      </c>
      <c r="C4439" s="3">
        <v>45151</v>
      </c>
      <c r="D4439" s="4">
        <v>7</v>
      </c>
      <c r="E4439" s="3">
        <v>45152</v>
      </c>
      <c r="F4439" s="3">
        <v>45153</v>
      </c>
      <c r="G4439" s="3">
        <v>34809</v>
      </c>
      <c r="H4439" s="2" t="s">
        <v>9881</v>
      </c>
      <c r="I4439" s="2" t="s">
        <v>9899</v>
      </c>
      <c r="J4439" s="2" t="s">
        <v>9903</v>
      </c>
      <c r="K4439" s="2" t="s">
        <v>9907</v>
      </c>
      <c r="L4439" s="2" t="s">
        <v>9914</v>
      </c>
      <c r="M4439" s="2">
        <v>4</v>
      </c>
      <c r="N4439" s="2">
        <v>45772.65</v>
      </c>
      <c r="O4439" s="2">
        <v>183090.6</v>
      </c>
      <c r="P4439" s="2">
        <v>26.78</v>
      </c>
      <c r="Q4439" s="2">
        <v>134058.94</v>
      </c>
      <c r="R4439" s="2">
        <v>4</v>
      </c>
      <c r="S4439" s="2">
        <f t="shared" si="207"/>
        <v>2</v>
      </c>
      <c r="T4439" s="2">
        <f t="shared" si="208"/>
        <v>5</v>
      </c>
      <c r="U4439" s="6">
        <f t="shared" si="209"/>
        <v>28.315521148036254</v>
      </c>
    </row>
    <row r="4440" spans="1:21" x14ac:dyDescent="0.3">
      <c r="A4440" s="2" t="s">
        <v>4455</v>
      </c>
      <c r="B4440" s="2" t="s">
        <v>9344</v>
      </c>
      <c r="C4440" s="3">
        <v>45716</v>
      </c>
      <c r="D4440" s="4">
        <v>3</v>
      </c>
      <c r="E4440" s="3">
        <v>45719</v>
      </c>
      <c r="F4440" s="3">
        <v>45720</v>
      </c>
      <c r="G4440" s="3">
        <v>24375</v>
      </c>
      <c r="H4440" s="2" t="s">
        <v>9881</v>
      </c>
      <c r="I4440" s="2" t="s">
        <v>9891</v>
      </c>
      <c r="J4440" s="2" t="s">
        <v>9905</v>
      </c>
      <c r="K4440" s="2" t="s">
        <v>9910</v>
      </c>
      <c r="L4440" s="2" t="s">
        <v>9935</v>
      </c>
      <c r="M4440" s="2">
        <v>10</v>
      </c>
      <c r="N4440" s="2">
        <v>28939.69</v>
      </c>
      <c r="O4440" s="2">
        <v>289396.90000000002</v>
      </c>
      <c r="P4440" s="2">
        <v>13.73</v>
      </c>
      <c r="Q4440" s="2">
        <v>249662.71</v>
      </c>
      <c r="R4440" s="2">
        <v>1</v>
      </c>
      <c r="S4440" s="2">
        <f t="shared" si="207"/>
        <v>4</v>
      </c>
      <c r="T4440" s="2">
        <f t="shared" si="208"/>
        <v>-1</v>
      </c>
      <c r="U4440" s="6">
        <f t="shared" si="209"/>
        <v>58.428473648186177</v>
      </c>
    </row>
    <row r="4441" spans="1:21" x14ac:dyDescent="0.3">
      <c r="A4441" s="2" t="s">
        <v>4456</v>
      </c>
      <c r="B4441" s="2" t="s">
        <v>9345</v>
      </c>
      <c r="C4441" s="3">
        <v>45292</v>
      </c>
      <c r="D4441" s="4">
        <v>6</v>
      </c>
      <c r="E4441" s="3">
        <v>45293</v>
      </c>
      <c r="F4441" s="3">
        <v>45295</v>
      </c>
      <c r="G4441" s="3">
        <v>36482</v>
      </c>
      <c r="H4441" s="2" t="s">
        <v>9879</v>
      </c>
      <c r="I4441" s="2" t="s">
        <v>9900</v>
      </c>
      <c r="J4441" s="2" t="s">
        <v>9906</v>
      </c>
      <c r="K4441" s="2" t="s">
        <v>9911</v>
      </c>
      <c r="L4441" s="2" t="s">
        <v>9919</v>
      </c>
      <c r="M4441" s="2">
        <v>6</v>
      </c>
      <c r="N4441" s="2">
        <v>13696.94</v>
      </c>
      <c r="O4441" s="2">
        <v>82181.64</v>
      </c>
      <c r="P4441" s="2">
        <v>6.91</v>
      </c>
      <c r="Q4441" s="2">
        <v>76502.89</v>
      </c>
      <c r="R4441" s="2">
        <v>3</v>
      </c>
      <c r="S4441" s="2">
        <f t="shared" si="207"/>
        <v>3</v>
      </c>
      <c r="T4441" s="2">
        <f t="shared" si="208"/>
        <v>3</v>
      </c>
      <c r="U4441" s="6">
        <f t="shared" si="209"/>
        <v>24.11919553543224</v>
      </c>
    </row>
    <row r="4442" spans="1:21" x14ac:dyDescent="0.3">
      <c r="A4442" s="2" t="s">
        <v>4457</v>
      </c>
      <c r="B4442" s="2" t="s">
        <v>9346</v>
      </c>
      <c r="C4442" s="3">
        <v>45245</v>
      </c>
      <c r="D4442" s="4">
        <v>9</v>
      </c>
      <c r="E4442" s="3">
        <v>45249</v>
      </c>
      <c r="F4442" s="3">
        <v>45254</v>
      </c>
      <c r="G4442" s="3">
        <v>23787</v>
      </c>
      <c r="H4442" s="2" t="s">
        <v>9880</v>
      </c>
      <c r="I4442" s="2" t="s">
        <v>9889</v>
      </c>
      <c r="J4442" s="2" t="s">
        <v>9905</v>
      </c>
      <c r="K4442" s="2" t="s">
        <v>9910</v>
      </c>
      <c r="L4442" s="2" t="s">
        <v>9917</v>
      </c>
      <c r="M4442" s="2">
        <v>6</v>
      </c>
      <c r="N4442" s="2">
        <v>5488.91</v>
      </c>
      <c r="O4442" s="2">
        <v>32933.46</v>
      </c>
      <c r="P4442" s="2">
        <v>13.59</v>
      </c>
      <c r="Q4442" s="2">
        <v>28457.8</v>
      </c>
      <c r="R4442" s="2">
        <v>3</v>
      </c>
      <c r="S4442" s="2">
        <f t="shared" si="207"/>
        <v>9</v>
      </c>
      <c r="T4442" s="2">
        <f t="shared" si="208"/>
        <v>0</v>
      </c>
      <c r="U4442" s="6">
        <f t="shared" si="209"/>
        <v>58.750846907049045</v>
      </c>
    </row>
    <row r="4443" spans="1:21" x14ac:dyDescent="0.3">
      <c r="A4443" s="2" t="s">
        <v>4458</v>
      </c>
      <c r="B4443" s="2" t="s">
        <v>9347</v>
      </c>
      <c r="C4443" s="3">
        <v>45282</v>
      </c>
      <c r="D4443" s="4">
        <v>10</v>
      </c>
      <c r="E4443" s="3">
        <v>45287</v>
      </c>
      <c r="F4443" s="3">
        <v>45290</v>
      </c>
      <c r="G4443" s="3">
        <v>33330</v>
      </c>
      <c r="H4443" s="2" t="s">
        <v>9879</v>
      </c>
      <c r="I4443" s="2" t="s">
        <v>9900</v>
      </c>
      <c r="J4443" s="2" t="s">
        <v>9904</v>
      </c>
      <c r="K4443" s="2" t="s">
        <v>9909</v>
      </c>
      <c r="L4443" s="2" t="s">
        <v>9916</v>
      </c>
      <c r="M4443" s="2">
        <v>6</v>
      </c>
      <c r="N4443" s="2">
        <v>44901.63</v>
      </c>
      <c r="O4443" s="2">
        <v>269409.78000000003</v>
      </c>
      <c r="P4443" s="2">
        <v>18.78</v>
      </c>
      <c r="Q4443" s="2">
        <v>218814.62</v>
      </c>
      <c r="R4443" s="2">
        <v>4</v>
      </c>
      <c r="S4443" s="2">
        <f t="shared" si="207"/>
        <v>8</v>
      </c>
      <c r="T4443" s="2">
        <f t="shared" si="208"/>
        <v>2</v>
      </c>
      <c r="U4443" s="6">
        <f t="shared" si="209"/>
        <v>32.723471334937358</v>
      </c>
    </row>
    <row r="4444" spans="1:21" x14ac:dyDescent="0.3">
      <c r="A4444" s="2" t="s">
        <v>4459</v>
      </c>
      <c r="B4444" s="2" t="s">
        <v>9348</v>
      </c>
      <c r="C4444" s="3">
        <v>45268</v>
      </c>
      <c r="D4444" s="4">
        <v>10</v>
      </c>
      <c r="E4444" s="3">
        <v>45270</v>
      </c>
      <c r="F4444" s="3">
        <v>45273</v>
      </c>
      <c r="G4444" s="3">
        <v>30572</v>
      </c>
      <c r="H4444" s="2" t="s">
        <v>9880</v>
      </c>
      <c r="I4444" s="2" t="s">
        <v>9889</v>
      </c>
      <c r="J4444" s="2" t="s">
        <v>9904</v>
      </c>
      <c r="K4444" s="2" t="s">
        <v>9909</v>
      </c>
      <c r="L4444" s="2" t="s">
        <v>9929</v>
      </c>
      <c r="M4444" s="2">
        <v>2</v>
      </c>
      <c r="N4444" s="2">
        <v>37954.85</v>
      </c>
      <c r="O4444" s="2">
        <v>75909.7</v>
      </c>
      <c r="P4444" s="2">
        <v>28.1</v>
      </c>
      <c r="Q4444" s="2">
        <v>54579.07</v>
      </c>
      <c r="R4444" s="2">
        <v>2</v>
      </c>
      <c r="S4444" s="2">
        <f t="shared" si="207"/>
        <v>5</v>
      </c>
      <c r="T4444" s="2">
        <f t="shared" si="208"/>
        <v>5</v>
      </c>
      <c r="U4444" s="6">
        <f t="shared" si="209"/>
        <v>40.236126878130214</v>
      </c>
    </row>
    <row r="4445" spans="1:21" x14ac:dyDescent="0.3">
      <c r="A4445" s="2" t="s">
        <v>4460</v>
      </c>
      <c r="B4445" s="2" t="s">
        <v>9349</v>
      </c>
      <c r="C4445" s="3">
        <v>45731</v>
      </c>
      <c r="D4445" s="4">
        <v>8</v>
      </c>
      <c r="E4445" s="3">
        <v>45736</v>
      </c>
      <c r="F4445" s="3">
        <v>45739</v>
      </c>
      <c r="G4445" s="3">
        <v>24467</v>
      </c>
      <c r="H4445" s="2" t="s">
        <v>9879</v>
      </c>
      <c r="I4445" s="2" t="s">
        <v>9886</v>
      </c>
      <c r="J4445" s="2" t="s">
        <v>9904</v>
      </c>
      <c r="K4445" s="2" t="s">
        <v>9912</v>
      </c>
      <c r="L4445" s="2" t="s">
        <v>9920</v>
      </c>
      <c r="M4445" s="2">
        <v>8</v>
      </c>
      <c r="N4445" s="2">
        <v>32718.06</v>
      </c>
      <c r="O4445" s="2">
        <v>261744.48</v>
      </c>
      <c r="P4445" s="2">
        <v>14.96</v>
      </c>
      <c r="Q4445" s="2">
        <v>222587.51</v>
      </c>
      <c r="R4445" s="2">
        <v>5</v>
      </c>
      <c r="S4445" s="2">
        <f t="shared" si="207"/>
        <v>8</v>
      </c>
      <c r="T4445" s="2">
        <f t="shared" si="208"/>
        <v>0</v>
      </c>
      <c r="U4445" s="6">
        <f t="shared" si="209"/>
        <v>58.217659137577002</v>
      </c>
    </row>
    <row r="4446" spans="1:21" x14ac:dyDescent="0.3">
      <c r="A4446" s="2" t="s">
        <v>4461</v>
      </c>
      <c r="B4446" s="2" t="s">
        <v>9350</v>
      </c>
      <c r="C4446" s="3">
        <v>45321</v>
      </c>
      <c r="D4446" s="4">
        <v>9</v>
      </c>
      <c r="E4446" s="3">
        <v>45322</v>
      </c>
      <c r="F4446" s="3">
        <v>45324</v>
      </c>
      <c r="G4446" s="3">
        <v>23341</v>
      </c>
      <c r="H4446" s="2" t="s">
        <v>9882</v>
      </c>
      <c r="I4446" s="2" t="s">
        <v>9898</v>
      </c>
      <c r="J4446" s="2" t="s">
        <v>9905</v>
      </c>
      <c r="K4446" s="2" t="s">
        <v>9910</v>
      </c>
      <c r="L4446" s="2" t="s">
        <v>9917</v>
      </c>
      <c r="M4446" s="2">
        <v>2</v>
      </c>
      <c r="N4446" s="2">
        <v>1187.8599999999999</v>
      </c>
      <c r="O4446" s="2">
        <v>2375.7199999999998</v>
      </c>
      <c r="P4446" s="2">
        <v>12.34</v>
      </c>
      <c r="Q4446" s="2">
        <v>2082.56</v>
      </c>
      <c r="R4446" s="2">
        <v>5</v>
      </c>
      <c r="S4446" s="2">
        <f t="shared" si="207"/>
        <v>3</v>
      </c>
      <c r="T4446" s="2">
        <f t="shared" si="208"/>
        <v>6</v>
      </c>
      <c r="U4446" s="6">
        <f t="shared" si="209"/>
        <v>60.17663163472578</v>
      </c>
    </row>
    <row r="4447" spans="1:21" x14ac:dyDescent="0.3">
      <c r="A4447" s="2" t="s">
        <v>4462</v>
      </c>
      <c r="B4447" s="2" t="s">
        <v>9351</v>
      </c>
      <c r="C4447" s="3">
        <v>45523</v>
      </c>
      <c r="D4447" s="4">
        <v>10</v>
      </c>
      <c r="E4447" s="3">
        <v>45528</v>
      </c>
      <c r="F4447" s="3">
        <v>45529</v>
      </c>
      <c r="G4447" s="3">
        <v>24616</v>
      </c>
      <c r="H4447" s="2" t="s">
        <v>9880</v>
      </c>
      <c r="I4447" s="2" t="s">
        <v>9889</v>
      </c>
      <c r="J4447" s="2" t="s">
        <v>9906</v>
      </c>
      <c r="K4447" s="2" t="s">
        <v>9911</v>
      </c>
      <c r="L4447" s="2" t="s">
        <v>9936</v>
      </c>
      <c r="M4447" s="2">
        <v>8</v>
      </c>
      <c r="N4447" s="2">
        <v>13998.66</v>
      </c>
      <c r="O4447" s="2">
        <v>111989.28</v>
      </c>
      <c r="P4447" s="2">
        <v>17.18</v>
      </c>
      <c r="Q4447" s="2">
        <v>92749.52</v>
      </c>
      <c r="R4447" s="2">
        <v>4</v>
      </c>
      <c r="S4447" s="2">
        <f t="shared" si="207"/>
        <v>6</v>
      </c>
      <c r="T4447" s="2">
        <f t="shared" si="208"/>
        <v>4</v>
      </c>
      <c r="U4447" s="6">
        <f t="shared" si="209"/>
        <v>57.238895444890254</v>
      </c>
    </row>
    <row r="4448" spans="1:21" x14ac:dyDescent="0.3">
      <c r="A4448" s="2" t="s">
        <v>4463</v>
      </c>
      <c r="B4448" s="2" t="s">
        <v>7903</v>
      </c>
      <c r="C4448" s="3">
        <v>45805</v>
      </c>
      <c r="D4448" s="4">
        <v>9</v>
      </c>
      <c r="E4448" s="3">
        <v>45807</v>
      </c>
      <c r="F4448" s="3">
        <v>45809</v>
      </c>
      <c r="G4448" s="3">
        <v>34202</v>
      </c>
      <c r="H4448" s="2" t="s">
        <v>9879</v>
      </c>
      <c r="I4448" s="2" t="s">
        <v>9893</v>
      </c>
      <c r="J4448" s="2" t="s">
        <v>9904</v>
      </c>
      <c r="K4448" s="2" t="s">
        <v>9912</v>
      </c>
      <c r="L4448" s="2" t="s">
        <v>9928</v>
      </c>
      <c r="M4448" s="2">
        <v>7</v>
      </c>
      <c r="N4448" s="2">
        <v>30199.75</v>
      </c>
      <c r="O4448" s="2">
        <v>211398.25</v>
      </c>
      <c r="P4448" s="2">
        <v>9.3699999999999992</v>
      </c>
      <c r="Q4448" s="2">
        <v>191590.23</v>
      </c>
      <c r="R4448" s="2">
        <v>5</v>
      </c>
      <c r="S4448" s="2">
        <f t="shared" si="207"/>
        <v>4</v>
      </c>
      <c r="T4448" s="2">
        <f t="shared" si="208"/>
        <v>5</v>
      </c>
      <c r="U4448" s="6">
        <f t="shared" si="209"/>
        <v>31.767941591305068</v>
      </c>
    </row>
    <row r="4449" spans="1:21" x14ac:dyDescent="0.3">
      <c r="A4449" s="2" t="s">
        <v>4464</v>
      </c>
      <c r="B4449" s="2" t="s">
        <v>9352</v>
      </c>
      <c r="C4449" s="3">
        <v>45779</v>
      </c>
      <c r="D4449" s="4">
        <v>8</v>
      </c>
      <c r="E4449" s="3">
        <v>45780</v>
      </c>
      <c r="F4449" s="3">
        <v>45785</v>
      </c>
      <c r="G4449" s="3">
        <v>30838</v>
      </c>
      <c r="H4449" s="2" t="s">
        <v>9882</v>
      </c>
      <c r="I4449" s="2" t="s">
        <v>9887</v>
      </c>
      <c r="J4449" s="2" t="s">
        <v>9905</v>
      </c>
      <c r="K4449" s="2" t="s">
        <v>9910</v>
      </c>
      <c r="L4449" s="2" t="s">
        <v>9917</v>
      </c>
      <c r="M4449" s="2">
        <v>8</v>
      </c>
      <c r="N4449" s="2">
        <v>44798.91</v>
      </c>
      <c r="O4449" s="2">
        <v>358391.28</v>
      </c>
      <c r="P4449" s="2">
        <v>7.83</v>
      </c>
      <c r="Q4449" s="2">
        <v>330329.24</v>
      </c>
      <c r="R4449" s="2">
        <v>2</v>
      </c>
      <c r="S4449" s="2">
        <f t="shared" si="207"/>
        <v>6</v>
      </c>
      <c r="T4449" s="2">
        <f t="shared" si="208"/>
        <v>2</v>
      </c>
      <c r="U4449" s="6">
        <f t="shared" si="209"/>
        <v>40.904895378397761</v>
      </c>
    </row>
    <row r="4450" spans="1:21" x14ac:dyDescent="0.3">
      <c r="A4450" s="2" t="s">
        <v>4465</v>
      </c>
      <c r="B4450" s="2" t="s">
        <v>9353</v>
      </c>
      <c r="C4450" s="3">
        <v>45664</v>
      </c>
      <c r="D4450" s="4">
        <v>10</v>
      </c>
      <c r="E4450" s="3">
        <v>45666</v>
      </c>
      <c r="F4450" s="3">
        <v>45667</v>
      </c>
      <c r="G4450" s="3">
        <v>28645</v>
      </c>
      <c r="H4450" s="2" t="s">
        <v>9882</v>
      </c>
      <c r="I4450" s="2" t="s">
        <v>9888</v>
      </c>
      <c r="J4450" s="2" t="s">
        <v>9903</v>
      </c>
      <c r="K4450" s="2" t="s">
        <v>9907</v>
      </c>
      <c r="L4450" s="2" t="s">
        <v>9914</v>
      </c>
      <c r="M4450" s="2">
        <v>4</v>
      </c>
      <c r="N4450" s="2">
        <v>33904.31</v>
      </c>
      <c r="O4450" s="2">
        <v>135617.24</v>
      </c>
      <c r="P4450" s="2">
        <v>21.66</v>
      </c>
      <c r="Q4450" s="2">
        <v>106242.55</v>
      </c>
      <c r="R4450" s="2">
        <v>5</v>
      </c>
      <c r="S4450" s="2">
        <f t="shared" si="207"/>
        <v>3</v>
      </c>
      <c r="T4450" s="2">
        <f t="shared" si="208"/>
        <v>7</v>
      </c>
      <c r="U4450" s="6">
        <f t="shared" si="209"/>
        <v>46.595482546201232</v>
      </c>
    </row>
    <row r="4451" spans="1:21" x14ac:dyDescent="0.3">
      <c r="A4451" s="2" t="s">
        <v>4466</v>
      </c>
      <c r="B4451" s="2" t="s">
        <v>9354</v>
      </c>
      <c r="C4451" s="3">
        <v>45629</v>
      </c>
      <c r="D4451" s="4">
        <v>8</v>
      </c>
      <c r="E4451" s="3">
        <v>45630</v>
      </c>
      <c r="F4451" s="3">
        <v>45632</v>
      </c>
      <c r="G4451" s="3">
        <v>28736</v>
      </c>
      <c r="H4451" s="2" t="s">
        <v>9880</v>
      </c>
      <c r="I4451" s="2" t="s">
        <v>9897</v>
      </c>
      <c r="J4451" s="2" t="s">
        <v>9903</v>
      </c>
      <c r="K4451" s="2" t="s">
        <v>9907</v>
      </c>
      <c r="L4451" s="2" t="s">
        <v>9932</v>
      </c>
      <c r="M4451" s="2">
        <v>5</v>
      </c>
      <c r="N4451" s="2">
        <v>14321.53</v>
      </c>
      <c r="O4451" s="2">
        <v>71607.650000000009</v>
      </c>
      <c r="P4451" s="2">
        <v>17.5</v>
      </c>
      <c r="Q4451" s="2">
        <v>59076.31</v>
      </c>
      <c r="R4451" s="2">
        <v>2</v>
      </c>
      <c r="S4451" s="2">
        <f t="shared" si="207"/>
        <v>3</v>
      </c>
      <c r="T4451" s="2">
        <f t="shared" si="208"/>
        <v>5</v>
      </c>
      <c r="U4451" s="6">
        <f t="shared" si="209"/>
        <v>46.249839808935747</v>
      </c>
    </row>
    <row r="4452" spans="1:21" x14ac:dyDescent="0.3">
      <c r="A4452" s="2" t="s">
        <v>4467</v>
      </c>
      <c r="B4452" s="2" t="s">
        <v>9355</v>
      </c>
      <c r="C4452" s="3">
        <v>45471</v>
      </c>
      <c r="D4452" s="4">
        <v>6</v>
      </c>
      <c r="E4452" s="3">
        <v>45476</v>
      </c>
      <c r="F4452" s="3">
        <v>45480</v>
      </c>
      <c r="G4452" s="3">
        <v>36841</v>
      </c>
      <c r="H4452" s="2" t="s">
        <v>9880</v>
      </c>
      <c r="I4452" s="2" t="s">
        <v>9897</v>
      </c>
      <c r="J4452" s="2" t="s">
        <v>9905</v>
      </c>
      <c r="K4452" s="2" t="s">
        <v>9910</v>
      </c>
      <c r="L4452" s="2" t="s">
        <v>9917</v>
      </c>
      <c r="M4452" s="2">
        <v>4</v>
      </c>
      <c r="N4452" s="2">
        <v>24531</v>
      </c>
      <c r="O4452" s="2">
        <v>98124</v>
      </c>
      <c r="P4452" s="2">
        <v>28.41</v>
      </c>
      <c r="Q4452" s="2">
        <v>70246.97</v>
      </c>
      <c r="R4452" s="2">
        <v>2</v>
      </c>
      <c r="S4452" s="2">
        <f t="shared" si="207"/>
        <v>9</v>
      </c>
      <c r="T4452" s="2">
        <f t="shared" si="208"/>
        <v>-3</v>
      </c>
      <c r="U4452" s="6">
        <f t="shared" si="209"/>
        <v>23.625711782742009</v>
      </c>
    </row>
    <row r="4453" spans="1:21" x14ac:dyDescent="0.3">
      <c r="A4453" s="2" t="s">
        <v>4468</v>
      </c>
      <c r="B4453" s="2" t="s">
        <v>9356</v>
      </c>
      <c r="C4453" s="3">
        <v>45431</v>
      </c>
      <c r="D4453" s="4">
        <v>9</v>
      </c>
      <c r="E4453" s="3">
        <v>45432</v>
      </c>
      <c r="F4453" s="3">
        <v>45437</v>
      </c>
      <c r="G4453" s="3">
        <v>35724</v>
      </c>
      <c r="H4453" s="2" t="s">
        <v>9882</v>
      </c>
      <c r="I4453" s="2" t="s">
        <v>9898</v>
      </c>
      <c r="J4453" s="2" t="s">
        <v>9904</v>
      </c>
      <c r="K4453" s="2" t="s">
        <v>9909</v>
      </c>
      <c r="L4453" s="2" t="s">
        <v>9923</v>
      </c>
      <c r="M4453" s="2">
        <v>9</v>
      </c>
      <c r="N4453" s="2">
        <v>5346.67</v>
      </c>
      <c r="O4453" s="2">
        <v>48120.03</v>
      </c>
      <c r="P4453" s="2">
        <v>21.24</v>
      </c>
      <c r="Q4453" s="2">
        <v>37899.339999999997</v>
      </c>
      <c r="R4453" s="2">
        <v>4</v>
      </c>
      <c r="S4453" s="2">
        <f t="shared" si="207"/>
        <v>6</v>
      </c>
      <c r="T4453" s="2">
        <f t="shared" si="208"/>
        <v>3</v>
      </c>
      <c r="U4453" s="6">
        <f t="shared" si="209"/>
        <v>26.576317590691307</v>
      </c>
    </row>
    <row r="4454" spans="1:21" x14ac:dyDescent="0.3">
      <c r="A4454" s="2" t="s">
        <v>4469</v>
      </c>
      <c r="B4454" s="2" t="s">
        <v>9357</v>
      </c>
      <c r="C4454" s="3">
        <v>45863</v>
      </c>
      <c r="D4454" s="4">
        <v>3</v>
      </c>
      <c r="E4454" s="3">
        <v>45864</v>
      </c>
      <c r="F4454" s="3">
        <v>45866</v>
      </c>
      <c r="G4454" s="3">
        <v>33650</v>
      </c>
      <c r="H4454" s="2" t="s">
        <v>9882</v>
      </c>
      <c r="I4454" s="2" t="s">
        <v>9898</v>
      </c>
      <c r="J4454" s="2" t="s">
        <v>9905</v>
      </c>
      <c r="K4454" s="2" t="s">
        <v>9910</v>
      </c>
      <c r="L4454" s="2" t="s">
        <v>9925</v>
      </c>
      <c r="M4454" s="2">
        <v>10</v>
      </c>
      <c r="N4454" s="2">
        <v>40458.550000000003</v>
      </c>
      <c r="O4454" s="2">
        <v>404585.5</v>
      </c>
      <c r="P4454" s="2">
        <v>2.04</v>
      </c>
      <c r="Q4454" s="2">
        <v>396331.96</v>
      </c>
      <c r="R4454" s="2">
        <v>4</v>
      </c>
      <c r="S4454" s="2">
        <f t="shared" si="207"/>
        <v>3</v>
      </c>
      <c r="T4454" s="2">
        <f t="shared" si="208"/>
        <v>0</v>
      </c>
      <c r="U4454" s="6">
        <f t="shared" si="209"/>
        <v>33.436025444882844</v>
      </c>
    </row>
    <row r="4455" spans="1:21" x14ac:dyDescent="0.3">
      <c r="A4455" s="2" t="s">
        <v>4470</v>
      </c>
      <c r="B4455" s="2" t="s">
        <v>9358</v>
      </c>
      <c r="C4455" s="3">
        <v>45336</v>
      </c>
      <c r="D4455" s="4">
        <v>7</v>
      </c>
      <c r="E4455" s="3">
        <v>45341</v>
      </c>
      <c r="F4455" s="3">
        <v>45343</v>
      </c>
      <c r="G4455" s="3">
        <v>30678</v>
      </c>
      <c r="H4455" s="2" t="s">
        <v>9882</v>
      </c>
      <c r="I4455" s="2" t="s">
        <v>9887</v>
      </c>
      <c r="J4455" s="2" t="s">
        <v>9903</v>
      </c>
      <c r="K4455" s="2" t="s">
        <v>9908</v>
      </c>
      <c r="L4455" s="2" t="s">
        <v>9918</v>
      </c>
      <c r="M4455" s="2">
        <v>6</v>
      </c>
      <c r="N4455" s="2">
        <v>30698.14</v>
      </c>
      <c r="O4455" s="2">
        <v>184188.84</v>
      </c>
      <c r="P4455" s="2">
        <v>10.64</v>
      </c>
      <c r="Q4455" s="2">
        <v>164591.15</v>
      </c>
      <c r="R4455" s="2">
        <v>1</v>
      </c>
      <c r="S4455" s="2">
        <f t="shared" si="207"/>
        <v>7</v>
      </c>
      <c r="T4455" s="2">
        <f t="shared" si="208"/>
        <v>0</v>
      </c>
      <c r="U4455" s="6">
        <f t="shared" si="209"/>
        <v>40.130108858614172</v>
      </c>
    </row>
    <row r="4456" spans="1:21" x14ac:dyDescent="0.3">
      <c r="A4456" s="2" t="s">
        <v>4471</v>
      </c>
      <c r="B4456" s="2" t="s">
        <v>9359</v>
      </c>
      <c r="C4456" s="3">
        <v>45248</v>
      </c>
      <c r="D4456" s="4">
        <v>10</v>
      </c>
      <c r="E4456" s="3">
        <v>45253</v>
      </c>
      <c r="F4456" s="3">
        <v>45255</v>
      </c>
      <c r="G4456" s="3">
        <v>38793</v>
      </c>
      <c r="H4456" s="2" t="s">
        <v>9880</v>
      </c>
      <c r="I4456" s="2" t="s">
        <v>9889</v>
      </c>
      <c r="J4456" s="2" t="s">
        <v>9904</v>
      </c>
      <c r="K4456" s="2" t="s">
        <v>9912</v>
      </c>
      <c r="L4456" s="2" t="s">
        <v>9920</v>
      </c>
      <c r="M4456" s="2">
        <v>7</v>
      </c>
      <c r="N4456" s="2">
        <v>35295.730000000003</v>
      </c>
      <c r="O4456" s="2">
        <v>247070.11</v>
      </c>
      <c r="P4456" s="2">
        <v>17.420000000000002</v>
      </c>
      <c r="Q4456" s="2">
        <v>204030.5</v>
      </c>
      <c r="R4456" s="2">
        <v>3</v>
      </c>
      <c r="S4456" s="2">
        <f t="shared" si="207"/>
        <v>7</v>
      </c>
      <c r="T4456" s="2">
        <f t="shared" si="208"/>
        <v>3</v>
      </c>
      <c r="U4456" s="6">
        <f t="shared" si="209"/>
        <v>17.674170976574384</v>
      </c>
    </row>
    <row r="4457" spans="1:21" x14ac:dyDescent="0.3">
      <c r="A4457" s="2" t="s">
        <v>4472</v>
      </c>
      <c r="B4457" s="2" t="s">
        <v>9360</v>
      </c>
      <c r="C4457" s="3">
        <v>45510</v>
      </c>
      <c r="D4457" s="4">
        <v>10</v>
      </c>
      <c r="E4457" s="3">
        <v>45513</v>
      </c>
      <c r="F4457" s="3">
        <v>45515</v>
      </c>
      <c r="G4457" s="3">
        <v>21786</v>
      </c>
      <c r="H4457" s="2" t="s">
        <v>9881</v>
      </c>
      <c r="I4457" s="2" t="s">
        <v>9891</v>
      </c>
      <c r="J4457" s="2" t="s">
        <v>9903</v>
      </c>
      <c r="K4457" s="2" t="s">
        <v>9907</v>
      </c>
      <c r="L4457" s="2" t="s">
        <v>9914</v>
      </c>
      <c r="M4457" s="2">
        <v>1</v>
      </c>
      <c r="N4457" s="2">
        <v>9893.6299999999992</v>
      </c>
      <c r="O4457" s="2">
        <v>9893.6299999999992</v>
      </c>
      <c r="P4457" s="2">
        <v>25.9</v>
      </c>
      <c r="Q4457" s="2">
        <v>7331.18</v>
      </c>
      <c r="R4457" s="2">
        <v>5</v>
      </c>
      <c r="S4457" s="2">
        <f t="shared" si="207"/>
        <v>5</v>
      </c>
      <c r="T4457" s="2">
        <f t="shared" si="208"/>
        <v>5</v>
      </c>
      <c r="U4457" s="6">
        <f t="shared" si="209"/>
        <v>64.951424897332728</v>
      </c>
    </row>
    <row r="4458" spans="1:21" x14ac:dyDescent="0.3">
      <c r="A4458" s="2" t="s">
        <v>4473</v>
      </c>
      <c r="B4458" s="2" t="s">
        <v>9361</v>
      </c>
      <c r="C4458" s="3">
        <v>45667</v>
      </c>
      <c r="D4458" s="4">
        <v>7</v>
      </c>
      <c r="E4458" s="3">
        <v>45668</v>
      </c>
      <c r="F4458" s="3">
        <v>45669</v>
      </c>
      <c r="G4458" s="3">
        <v>22328</v>
      </c>
      <c r="H4458" s="2" t="s">
        <v>9881</v>
      </c>
      <c r="I4458" s="2" t="s">
        <v>9891</v>
      </c>
      <c r="J4458" s="2" t="s">
        <v>9903</v>
      </c>
      <c r="K4458" s="2" t="s">
        <v>9908</v>
      </c>
      <c r="L4458" s="2" t="s">
        <v>9934</v>
      </c>
      <c r="M4458" s="2">
        <v>9</v>
      </c>
      <c r="N4458" s="2">
        <v>21124.38</v>
      </c>
      <c r="O4458" s="2">
        <v>190119.42</v>
      </c>
      <c r="P4458" s="2">
        <v>1.24</v>
      </c>
      <c r="Q4458" s="2">
        <v>187761.94</v>
      </c>
      <c r="R4458" s="2">
        <v>4</v>
      </c>
      <c r="S4458" s="2">
        <f t="shared" si="207"/>
        <v>2</v>
      </c>
      <c r="T4458" s="2">
        <f t="shared" si="208"/>
        <v>5</v>
      </c>
      <c r="U4458" s="6">
        <f t="shared" si="209"/>
        <v>63.899372393749211</v>
      </c>
    </row>
    <row r="4459" spans="1:21" x14ac:dyDescent="0.3">
      <c r="A4459" s="2" t="s">
        <v>4474</v>
      </c>
      <c r="B4459" s="2" t="s">
        <v>9362</v>
      </c>
      <c r="C4459" s="3">
        <v>45634</v>
      </c>
      <c r="D4459" s="4">
        <v>9</v>
      </c>
      <c r="E4459" s="3">
        <v>45636</v>
      </c>
      <c r="F4459" s="3">
        <v>45640</v>
      </c>
      <c r="G4459" s="3">
        <v>28257</v>
      </c>
      <c r="H4459" s="2" t="s">
        <v>9881</v>
      </c>
      <c r="I4459" s="2" t="s">
        <v>9894</v>
      </c>
      <c r="J4459" s="2" t="s">
        <v>9903</v>
      </c>
      <c r="K4459" s="2" t="s">
        <v>9907</v>
      </c>
      <c r="L4459" s="2" t="s">
        <v>9913</v>
      </c>
      <c r="M4459" s="2">
        <v>2</v>
      </c>
      <c r="N4459" s="2">
        <v>42553.71</v>
      </c>
      <c r="O4459" s="2">
        <v>85107.42</v>
      </c>
      <c r="P4459" s="2">
        <v>12.78</v>
      </c>
      <c r="Q4459" s="2">
        <v>74230.69</v>
      </c>
      <c r="R4459" s="2">
        <v>2</v>
      </c>
      <c r="S4459" s="2">
        <f t="shared" si="207"/>
        <v>6</v>
      </c>
      <c r="T4459" s="2">
        <f t="shared" si="208"/>
        <v>3</v>
      </c>
      <c r="U4459" s="6">
        <f t="shared" si="209"/>
        <v>47.575633127994521</v>
      </c>
    </row>
    <row r="4460" spans="1:21" x14ac:dyDescent="0.3">
      <c r="A4460" s="2" t="s">
        <v>4475</v>
      </c>
      <c r="B4460" s="2" t="s">
        <v>9363</v>
      </c>
      <c r="C4460" s="3">
        <v>45366</v>
      </c>
      <c r="D4460" s="4">
        <v>10</v>
      </c>
      <c r="E4460" s="3">
        <v>45369</v>
      </c>
      <c r="F4460" s="3">
        <v>45371</v>
      </c>
      <c r="G4460" s="3">
        <v>28577</v>
      </c>
      <c r="H4460" s="2" t="s">
        <v>9879</v>
      </c>
      <c r="I4460" s="2" t="s">
        <v>9886</v>
      </c>
      <c r="J4460" s="2" t="s">
        <v>9906</v>
      </c>
      <c r="K4460" s="2" t="s">
        <v>9911</v>
      </c>
      <c r="L4460" s="2" t="s">
        <v>9936</v>
      </c>
      <c r="M4460" s="2">
        <v>7</v>
      </c>
      <c r="N4460" s="2">
        <v>38229.61</v>
      </c>
      <c r="O4460" s="2">
        <v>267607.27</v>
      </c>
      <c r="P4460" s="2">
        <v>25.72</v>
      </c>
      <c r="Q4460" s="2">
        <v>198778.68</v>
      </c>
      <c r="R4460" s="2">
        <v>4</v>
      </c>
      <c r="S4460" s="2">
        <f t="shared" si="207"/>
        <v>5</v>
      </c>
      <c r="T4460" s="2">
        <f t="shared" si="208"/>
        <v>5</v>
      </c>
      <c r="U4460" s="6">
        <f t="shared" si="209"/>
        <v>45.965107473641289</v>
      </c>
    </row>
    <row r="4461" spans="1:21" x14ac:dyDescent="0.3">
      <c r="A4461" s="2" t="s">
        <v>4476</v>
      </c>
      <c r="B4461" s="2" t="s">
        <v>9364</v>
      </c>
      <c r="C4461" s="3">
        <v>45282</v>
      </c>
      <c r="D4461" s="4">
        <v>9</v>
      </c>
      <c r="E4461" s="3">
        <v>45287</v>
      </c>
      <c r="F4461" s="3">
        <v>45288</v>
      </c>
      <c r="G4461" s="3">
        <v>35289</v>
      </c>
      <c r="H4461" s="2" t="s">
        <v>9879</v>
      </c>
      <c r="I4461" s="2" t="s">
        <v>9893</v>
      </c>
      <c r="J4461" s="2" t="s">
        <v>9905</v>
      </c>
      <c r="K4461" s="2" t="s">
        <v>9910</v>
      </c>
      <c r="L4461" s="2" t="s">
        <v>9917</v>
      </c>
      <c r="M4461" s="2">
        <v>2</v>
      </c>
      <c r="N4461" s="2">
        <v>39585.370000000003</v>
      </c>
      <c r="O4461" s="2">
        <v>79170.740000000005</v>
      </c>
      <c r="P4461" s="2">
        <v>26.34</v>
      </c>
      <c r="Q4461" s="2">
        <v>58317.17</v>
      </c>
      <c r="R4461" s="2">
        <v>3</v>
      </c>
      <c r="S4461" s="2">
        <f t="shared" si="207"/>
        <v>6</v>
      </c>
      <c r="T4461" s="2">
        <f t="shared" si="208"/>
        <v>3</v>
      </c>
      <c r="U4461" s="6">
        <f t="shared" si="209"/>
        <v>27.359342915811087</v>
      </c>
    </row>
    <row r="4462" spans="1:21" x14ac:dyDescent="0.3">
      <c r="A4462" s="2" t="s">
        <v>4477</v>
      </c>
      <c r="B4462" s="2" t="s">
        <v>9365</v>
      </c>
      <c r="C4462" s="3">
        <v>45706</v>
      </c>
      <c r="D4462" s="4">
        <v>3</v>
      </c>
      <c r="E4462" s="3">
        <v>45710</v>
      </c>
      <c r="F4462" s="3">
        <v>45711</v>
      </c>
      <c r="G4462" s="3">
        <v>31348</v>
      </c>
      <c r="H4462" s="2" t="s">
        <v>9881</v>
      </c>
      <c r="I4462" s="2" t="s">
        <v>9890</v>
      </c>
      <c r="J4462" s="2" t="s">
        <v>9903</v>
      </c>
      <c r="K4462" s="2" t="s">
        <v>9907</v>
      </c>
      <c r="L4462" s="2" t="s">
        <v>9913</v>
      </c>
      <c r="M4462" s="2">
        <v>8</v>
      </c>
      <c r="N4462" s="2">
        <v>28575.08</v>
      </c>
      <c r="O4462" s="2">
        <v>228600.64</v>
      </c>
      <c r="P4462" s="2">
        <v>12.29</v>
      </c>
      <c r="Q4462" s="2">
        <v>200505.62</v>
      </c>
      <c r="R4462" s="2">
        <v>2</v>
      </c>
      <c r="S4462" s="2">
        <f t="shared" si="207"/>
        <v>5</v>
      </c>
      <c r="T4462" s="2">
        <f t="shared" si="208"/>
        <v>-2</v>
      </c>
      <c r="U4462" s="6">
        <f t="shared" si="209"/>
        <v>39.310717863105175</v>
      </c>
    </row>
    <row r="4463" spans="1:21" x14ac:dyDescent="0.3">
      <c r="A4463" s="2" t="s">
        <v>4478</v>
      </c>
      <c r="B4463" s="2" t="s">
        <v>9366</v>
      </c>
      <c r="C4463" s="3">
        <v>45507</v>
      </c>
      <c r="D4463" s="4">
        <v>8</v>
      </c>
      <c r="E4463" s="3">
        <v>45510</v>
      </c>
      <c r="F4463" s="3">
        <v>45513</v>
      </c>
      <c r="G4463" s="3">
        <v>31698</v>
      </c>
      <c r="H4463" s="2" t="s">
        <v>9882</v>
      </c>
      <c r="I4463" s="2" t="s">
        <v>9898</v>
      </c>
      <c r="J4463" s="2" t="s">
        <v>9906</v>
      </c>
      <c r="K4463" s="2" t="s">
        <v>9911</v>
      </c>
      <c r="L4463" s="2" t="s">
        <v>9926</v>
      </c>
      <c r="M4463" s="2">
        <v>4</v>
      </c>
      <c r="N4463" s="2">
        <v>34823.57</v>
      </c>
      <c r="O4463" s="2">
        <v>139294.28</v>
      </c>
      <c r="P4463" s="2">
        <v>18.41</v>
      </c>
      <c r="Q4463" s="2">
        <v>113650.2</v>
      </c>
      <c r="R4463" s="2">
        <v>3</v>
      </c>
      <c r="S4463" s="2">
        <f t="shared" si="207"/>
        <v>6</v>
      </c>
      <c r="T4463" s="2">
        <f t="shared" si="208"/>
        <v>2</v>
      </c>
      <c r="U4463" s="6">
        <f t="shared" si="209"/>
        <v>37.806318006318001</v>
      </c>
    </row>
    <row r="4464" spans="1:21" x14ac:dyDescent="0.3">
      <c r="A4464" s="2" t="s">
        <v>4479</v>
      </c>
      <c r="B4464" s="2" t="s">
        <v>9367</v>
      </c>
      <c r="C4464" s="3">
        <v>45368</v>
      </c>
      <c r="D4464" s="4">
        <v>3</v>
      </c>
      <c r="E4464" s="3">
        <v>45373</v>
      </c>
      <c r="F4464" s="3">
        <v>45376</v>
      </c>
      <c r="G4464" s="3">
        <v>28941</v>
      </c>
      <c r="H4464" s="2" t="s">
        <v>9879</v>
      </c>
      <c r="I4464" s="2" t="s">
        <v>9893</v>
      </c>
      <c r="J4464" s="2" t="s">
        <v>9903</v>
      </c>
      <c r="K4464" s="2" t="s">
        <v>9907</v>
      </c>
      <c r="L4464" s="2" t="s">
        <v>9913</v>
      </c>
      <c r="M4464" s="2">
        <v>3</v>
      </c>
      <c r="N4464" s="2">
        <v>14838.72</v>
      </c>
      <c r="O4464" s="2">
        <v>44516.160000000003</v>
      </c>
      <c r="P4464" s="2">
        <v>27</v>
      </c>
      <c r="Q4464" s="2">
        <v>32496.799999999999</v>
      </c>
      <c r="R4464" s="2">
        <v>4</v>
      </c>
      <c r="S4464" s="2">
        <f t="shared" si="207"/>
        <v>8</v>
      </c>
      <c r="T4464" s="2">
        <f t="shared" si="208"/>
        <v>-5</v>
      </c>
      <c r="U4464" s="6">
        <f t="shared" si="209"/>
        <v>44.973336507558628</v>
      </c>
    </row>
    <row r="4465" spans="1:21" x14ac:dyDescent="0.3">
      <c r="A4465" s="2" t="s">
        <v>4480</v>
      </c>
      <c r="B4465" s="2" t="s">
        <v>9368</v>
      </c>
      <c r="C4465" s="3">
        <v>45186</v>
      </c>
      <c r="D4465" s="4">
        <v>9</v>
      </c>
      <c r="E4465" s="3">
        <v>45187</v>
      </c>
      <c r="F4465" s="3">
        <v>45192</v>
      </c>
      <c r="G4465" s="3">
        <v>36086</v>
      </c>
      <c r="H4465" s="2" t="s">
        <v>9882</v>
      </c>
      <c r="I4465" s="2" t="s">
        <v>9888</v>
      </c>
      <c r="J4465" s="2" t="s">
        <v>9903</v>
      </c>
      <c r="K4465" s="2" t="s">
        <v>9908</v>
      </c>
      <c r="L4465" s="2" t="s">
        <v>9918</v>
      </c>
      <c r="M4465" s="2">
        <v>5</v>
      </c>
      <c r="N4465" s="2">
        <v>48223.77</v>
      </c>
      <c r="O4465" s="2">
        <v>241118.85</v>
      </c>
      <c r="P4465" s="2">
        <v>13.91</v>
      </c>
      <c r="Q4465" s="2">
        <v>207579.22</v>
      </c>
      <c r="R4465" s="2">
        <v>2</v>
      </c>
      <c r="S4465" s="2">
        <f t="shared" si="207"/>
        <v>6</v>
      </c>
      <c r="T4465" s="2">
        <f t="shared" si="208"/>
        <v>3</v>
      </c>
      <c r="U4465" s="6">
        <f t="shared" si="209"/>
        <v>24.91575400168492</v>
      </c>
    </row>
    <row r="4466" spans="1:21" x14ac:dyDescent="0.3">
      <c r="A4466" s="2" t="s">
        <v>4481</v>
      </c>
      <c r="B4466" s="2" t="s">
        <v>9369</v>
      </c>
      <c r="C4466" s="3">
        <v>45174</v>
      </c>
      <c r="D4466" s="4">
        <v>7</v>
      </c>
      <c r="E4466" s="3">
        <v>45176</v>
      </c>
      <c r="F4466" s="3">
        <v>45181</v>
      </c>
      <c r="G4466" s="3">
        <v>24680</v>
      </c>
      <c r="H4466" s="2" t="s">
        <v>9881</v>
      </c>
      <c r="I4466" s="2" t="s">
        <v>9891</v>
      </c>
      <c r="J4466" s="2" t="s">
        <v>9903</v>
      </c>
      <c r="K4466" s="2" t="s">
        <v>9908</v>
      </c>
      <c r="L4466" s="2" t="s">
        <v>9934</v>
      </c>
      <c r="M4466" s="2">
        <v>10</v>
      </c>
      <c r="N4466" s="2">
        <v>31672.93</v>
      </c>
      <c r="O4466" s="2">
        <v>316729.3</v>
      </c>
      <c r="P4466" s="2">
        <v>9.99</v>
      </c>
      <c r="Q4466" s="2">
        <v>285088.03999999998</v>
      </c>
      <c r="R4466" s="2">
        <v>2</v>
      </c>
      <c r="S4466" s="2">
        <f t="shared" si="207"/>
        <v>7</v>
      </c>
      <c r="T4466" s="2">
        <f t="shared" si="208"/>
        <v>0</v>
      </c>
      <c r="U4466" s="6">
        <f t="shared" si="209"/>
        <v>56.110187809212739</v>
      </c>
    </row>
    <row r="4467" spans="1:21" x14ac:dyDescent="0.3">
      <c r="A4467" s="2" t="s">
        <v>4482</v>
      </c>
      <c r="B4467" s="2" t="s">
        <v>9370</v>
      </c>
      <c r="C4467" s="3">
        <v>45641</v>
      </c>
      <c r="D4467" s="4">
        <v>6</v>
      </c>
      <c r="E4467" s="3">
        <v>45644</v>
      </c>
      <c r="F4467" s="3">
        <v>45646</v>
      </c>
      <c r="G4467" s="3">
        <v>24547</v>
      </c>
      <c r="H4467" s="2" t="s">
        <v>9882</v>
      </c>
      <c r="I4467" s="2" t="s">
        <v>9898</v>
      </c>
      <c r="J4467" s="2" t="s">
        <v>9904</v>
      </c>
      <c r="K4467" s="2" t="s">
        <v>9912</v>
      </c>
      <c r="L4467" s="2" t="s">
        <v>9920</v>
      </c>
      <c r="M4467" s="2">
        <v>2</v>
      </c>
      <c r="N4467" s="2">
        <v>46093.26</v>
      </c>
      <c r="O4467" s="2">
        <v>92186.52</v>
      </c>
      <c r="P4467" s="2">
        <v>19.28</v>
      </c>
      <c r="Q4467" s="2">
        <v>74412.960000000006</v>
      </c>
      <c r="R4467" s="2">
        <v>1</v>
      </c>
      <c r="S4467" s="2">
        <f t="shared" si="207"/>
        <v>5</v>
      </c>
      <c r="T4467" s="2">
        <f t="shared" si="208"/>
        <v>1</v>
      </c>
      <c r="U4467" s="6">
        <f t="shared" si="209"/>
        <v>57.75086145857918</v>
      </c>
    </row>
    <row r="4468" spans="1:21" x14ac:dyDescent="0.3">
      <c r="A4468" s="2" t="s">
        <v>4483</v>
      </c>
      <c r="B4468" s="2" t="s">
        <v>9371</v>
      </c>
      <c r="C4468" s="3">
        <v>45856</v>
      </c>
      <c r="D4468" s="4">
        <v>9</v>
      </c>
      <c r="E4468" s="3">
        <v>45858</v>
      </c>
      <c r="F4468" s="3">
        <v>45862</v>
      </c>
      <c r="G4468" s="3">
        <v>36123</v>
      </c>
      <c r="H4468" s="2" t="s">
        <v>9880</v>
      </c>
      <c r="I4468" s="2" t="s">
        <v>9901</v>
      </c>
      <c r="J4468" s="2" t="s">
        <v>9903</v>
      </c>
      <c r="K4468" s="2" t="s">
        <v>9907</v>
      </c>
      <c r="L4468" s="2" t="s">
        <v>9914</v>
      </c>
      <c r="M4468" s="2">
        <v>1</v>
      </c>
      <c r="N4468" s="2">
        <v>41994.33</v>
      </c>
      <c r="O4468" s="2">
        <v>41994.33</v>
      </c>
      <c r="P4468" s="2">
        <v>8.3000000000000007</v>
      </c>
      <c r="Q4468" s="2">
        <v>38508.800000000003</v>
      </c>
      <c r="R4468" s="2">
        <v>3</v>
      </c>
      <c r="S4468" s="2">
        <f t="shared" si="207"/>
        <v>6</v>
      </c>
      <c r="T4468" s="2">
        <f t="shared" si="208"/>
        <v>3</v>
      </c>
      <c r="U4468" s="6">
        <f t="shared" si="209"/>
        <v>26.647501711156742</v>
      </c>
    </row>
    <row r="4469" spans="1:21" x14ac:dyDescent="0.3">
      <c r="A4469" s="2" t="s">
        <v>4484</v>
      </c>
      <c r="B4469" s="2" t="s">
        <v>9372</v>
      </c>
      <c r="C4469" s="3">
        <v>45367</v>
      </c>
      <c r="D4469" s="4">
        <v>9</v>
      </c>
      <c r="E4469" s="3">
        <v>45370</v>
      </c>
      <c r="F4469" s="3">
        <v>45373</v>
      </c>
      <c r="G4469" s="3">
        <v>22586</v>
      </c>
      <c r="H4469" s="2" t="s">
        <v>9880</v>
      </c>
      <c r="I4469" s="2" t="s">
        <v>9901</v>
      </c>
      <c r="J4469" s="2" t="s">
        <v>9904</v>
      </c>
      <c r="K4469" s="2" t="s">
        <v>9912</v>
      </c>
      <c r="L4469" s="2" t="s">
        <v>9928</v>
      </c>
      <c r="M4469" s="2">
        <v>10</v>
      </c>
      <c r="N4469" s="2">
        <v>32884.120000000003</v>
      </c>
      <c r="O4469" s="2">
        <v>328841.2</v>
      </c>
      <c r="P4469" s="2">
        <v>8.26</v>
      </c>
      <c r="Q4469" s="2">
        <v>301678.92</v>
      </c>
      <c r="R4469" s="2">
        <v>5</v>
      </c>
      <c r="S4469" s="2">
        <f t="shared" si="207"/>
        <v>6</v>
      </c>
      <c r="T4469" s="2">
        <f t="shared" si="208"/>
        <v>3</v>
      </c>
      <c r="U4469" s="6">
        <f t="shared" si="209"/>
        <v>62.370978781656397</v>
      </c>
    </row>
    <row r="4470" spans="1:21" x14ac:dyDescent="0.3">
      <c r="A4470" s="2" t="s">
        <v>4485</v>
      </c>
      <c r="B4470" s="2" t="s">
        <v>9373</v>
      </c>
      <c r="C4470" s="3">
        <v>45637</v>
      </c>
      <c r="D4470" s="4">
        <v>10</v>
      </c>
      <c r="E4470" s="3">
        <v>45641</v>
      </c>
      <c r="F4470" s="3">
        <v>45642</v>
      </c>
      <c r="G4470" s="3">
        <v>31245</v>
      </c>
      <c r="H4470" s="2" t="s">
        <v>9881</v>
      </c>
      <c r="I4470" s="2" t="s">
        <v>9891</v>
      </c>
      <c r="J4470" s="2" t="s">
        <v>9903</v>
      </c>
      <c r="K4470" s="2" t="s">
        <v>9907</v>
      </c>
      <c r="L4470" s="2" t="s">
        <v>9932</v>
      </c>
      <c r="M4470" s="2">
        <v>2</v>
      </c>
      <c r="N4470" s="2">
        <v>13349.44</v>
      </c>
      <c r="O4470" s="2">
        <v>26698.880000000001</v>
      </c>
      <c r="P4470" s="2">
        <v>2.52</v>
      </c>
      <c r="Q4470" s="2">
        <v>26026.07</v>
      </c>
      <c r="R4470" s="2">
        <v>3</v>
      </c>
      <c r="S4470" s="2">
        <f t="shared" si="207"/>
        <v>5</v>
      </c>
      <c r="T4470" s="2">
        <f t="shared" si="208"/>
        <v>5</v>
      </c>
      <c r="U4470" s="6">
        <f t="shared" si="209"/>
        <v>39.403148528405204</v>
      </c>
    </row>
    <row r="4471" spans="1:21" x14ac:dyDescent="0.3">
      <c r="A4471" s="2" t="s">
        <v>4486</v>
      </c>
      <c r="B4471" s="2" t="s">
        <v>9374</v>
      </c>
      <c r="C4471" s="3">
        <v>45307</v>
      </c>
      <c r="D4471" s="4">
        <v>6</v>
      </c>
      <c r="E4471" s="3">
        <v>45312</v>
      </c>
      <c r="F4471" s="3">
        <v>45314</v>
      </c>
      <c r="G4471" s="3">
        <v>27618</v>
      </c>
      <c r="H4471" s="2" t="s">
        <v>9880</v>
      </c>
      <c r="I4471" s="2" t="s">
        <v>9889</v>
      </c>
      <c r="J4471" s="2" t="s">
        <v>9904</v>
      </c>
      <c r="K4471" s="2" t="s">
        <v>9909</v>
      </c>
      <c r="L4471" s="2" t="s">
        <v>9927</v>
      </c>
      <c r="M4471" s="2">
        <v>8</v>
      </c>
      <c r="N4471" s="2">
        <v>32416.97</v>
      </c>
      <c r="O4471" s="2">
        <v>259335.76</v>
      </c>
      <c r="P4471" s="2">
        <v>8.67</v>
      </c>
      <c r="Q4471" s="2">
        <v>236851.35</v>
      </c>
      <c r="R4471" s="2">
        <v>4</v>
      </c>
      <c r="S4471" s="2">
        <f t="shared" si="207"/>
        <v>7</v>
      </c>
      <c r="T4471" s="2">
        <f t="shared" si="208"/>
        <v>-1</v>
      </c>
      <c r="U4471" s="6">
        <f t="shared" si="209"/>
        <v>48.428516673054808</v>
      </c>
    </row>
    <row r="4472" spans="1:21" x14ac:dyDescent="0.3">
      <c r="A4472" s="2" t="s">
        <v>4487</v>
      </c>
      <c r="B4472" s="2" t="s">
        <v>9375</v>
      </c>
      <c r="C4472" s="3">
        <v>45630</v>
      </c>
      <c r="D4472" s="4">
        <v>10</v>
      </c>
      <c r="E4472" s="3">
        <v>45632</v>
      </c>
      <c r="F4472" s="3">
        <v>45635</v>
      </c>
      <c r="G4472" s="3">
        <v>34121</v>
      </c>
      <c r="H4472" s="2" t="s">
        <v>9881</v>
      </c>
      <c r="I4472" s="2" t="s">
        <v>9899</v>
      </c>
      <c r="J4472" s="2" t="s">
        <v>9905</v>
      </c>
      <c r="K4472" s="2" t="s">
        <v>9910</v>
      </c>
      <c r="L4472" s="2" t="s">
        <v>9924</v>
      </c>
      <c r="M4472" s="2">
        <v>7</v>
      </c>
      <c r="N4472" s="2">
        <v>14175.59</v>
      </c>
      <c r="O4472" s="2">
        <v>99229.13</v>
      </c>
      <c r="P4472" s="2">
        <v>18.600000000000001</v>
      </c>
      <c r="Q4472" s="2">
        <v>80772.509999999995</v>
      </c>
      <c r="R4472" s="2">
        <v>1</v>
      </c>
      <c r="S4472" s="2">
        <f t="shared" si="207"/>
        <v>5</v>
      </c>
      <c r="T4472" s="2">
        <f t="shared" si="208"/>
        <v>5</v>
      </c>
      <c r="U4472" s="6">
        <f t="shared" si="209"/>
        <v>31.509924709103355</v>
      </c>
    </row>
    <row r="4473" spans="1:21" x14ac:dyDescent="0.3">
      <c r="A4473" s="2" t="s">
        <v>4488</v>
      </c>
      <c r="B4473" s="2" t="s">
        <v>9376</v>
      </c>
      <c r="C4473" s="3">
        <v>45868</v>
      </c>
      <c r="D4473" s="4">
        <v>5</v>
      </c>
      <c r="E4473" s="3">
        <v>45870</v>
      </c>
      <c r="F4473" s="3">
        <v>45872</v>
      </c>
      <c r="G4473" s="3">
        <v>35151</v>
      </c>
      <c r="H4473" s="2" t="s">
        <v>9882</v>
      </c>
      <c r="I4473" s="2" t="s">
        <v>9887</v>
      </c>
      <c r="J4473" s="2" t="s">
        <v>9906</v>
      </c>
      <c r="K4473" s="2" t="s">
        <v>9911</v>
      </c>
      <c r="L4473" s="2" t="s">
        <v>9936</v>
      </c>
      <c r="M4473" s="2">
        <v>9</v>
      </c>
      <c r="N4473" s="2">
        <v>17611.939999999999</v>
      </c>
      <c r="O4473" s="2">
        <v>158507.46</v>
      </c>
      <c r="P4473" s="2">
        <v>25.83</v>
      </c>
      <c r="Q4473" s="2">
        <v>117564.98</v>
      </c>
      <c r="R4473" s="2">
        <v>4</v>
      </c>
      <c r="S4473" s="2">
        <f t="shared" si="207"/>
        <v>4</v>
      </c>
      <c r="T4473" s="2">
        <f t="shared" si="208"/>
        <v>1</v>
      </c>
      <c r="U4473" s="6">
        <f t="shared" si="209"/>
        <v>29.340208067165541</v>
      </c>
    </row>
    <row r="4474" spans="1:21" x14ac:dyDescent="0.3">
      <c r="A4474" s="2" t="s">
        <v>4489</v>
      </c>
      <c r="B4474" s="2" t="s">
        <v>9377</v>
      </c>
      <c r="C4474" s="3">
        <v>45359</v>
      </c>
      <c r="D4474" s="4">
        <v>4</v>
      </c>
      <c r="E4474" s="3">
        <v>45364</v>
      </c>
      <c r="F4474" s="3">
        <v>45367</v>
      </c>
      <c r="G4474" s="3">
        <v>38267</v>
      </c>
      <c r="H4474" s="2" t="s">
        <v>9881</v>
      </c>
      <c r="I4474" s="2" t="s">
        <v>9899</v>
      </c>
      <c r="J4474" s="2" t="s">
        <v>9904</v>
      </c>
      <c r="K4474" s="2" t="s">
        <v>9912</v>
      </c>
      <c r="L4474" s="2" t="s">
        <v>9928</v>
      </c>
      <c r="M4474" s="2">
        <v>10</v>
      </c>
      <c r="N4474" s="2">
        <v>20295.47</v>
      </c>
      <c r="O4474" s="2">
        <v>202954.7</v>
      </c>
      <c r="P4474" s="2">
        <v>25.17</v>
      </c>
      <c r="Q4474" s="2">
        <v>151871</v>
      </c>
      <c r="R4474" s="2">
        <v>4</v>
      </c>
      <c r="S4474" s="2">
        <f t="shared" si="207"/>
        <v>8</v>
      </c>
      <c r="T4474" s="2">
        <f t="shared" si="208"/>
        <v>-4</v>
      </c>
      <c r="U4474" s="6">
        <f t="shared" si="209"/>
        <v>19.414939382088384</v>
      </c>
    </row>
    <row r="4475" spans="1:21" x14ac:dyDescent="0.3">
      <c r="A4475" s="2" t="s">
        <v>4490</v>
      </c>
      <c r="B4475" s="2" t="s">
        <v>9378</v>
      </c>
      <c r="C4475" s="3">
        <v>45529</v>
      </c>
      <c r="D4475" s="4">
        <v>3</v>
      </c>
      <c r="E4475" s="3">
        <v>45530</v>
      </c>
      <c r="F4475" s="3">
        <v>45533</v>
      </c>
      <c r="G4475" s="3">
        <v>27923</v>
      </c>
      <c r="H4475" s="2" t="s">
        <v>9882</v>
      </c>
      <c r="I4475" s="2" t="s">
        <v>9898</v>
      </c>
      <c r="J4475" s="2" t="s">
        <v>9906</v>
      </c>
      <c r="K4475" s="2" t="s">
        <v>9911</v>
      </c>
      <c r="L4475" s="2" t="s">
        <v>9926</v>
      </c>
      <c r="M4475" s="2">
        <v>1</v>
      </c>
      <c r="N4475" s="2">
        <v>34384.19</v>
      </c>
      <c r="O4475" s="2">
        <v>34384.19</v>
      </c>
      <c r="P4475" s="2">
        <v>6.28</v>
      </c>
      <c r="Q4475" s="2">
        <v>32224.86</v>
      </c>
      <c r="R4475" s="2">
        <v>3</v>
      </c>
      <c r="S4475" s="2">
        <f t="shared" si="207"/>
        <v>4</v>
      </c>
      <c r="T4475" s="2">
        <f t="shared" si="208"/>
        <v>-1</v>
      </c>
      <c r="U4475" s="6">
        <f t="shared" si="209"/>
        <v>48.200581070510673</v>
      </c>
    </row>
    <row r="4476" spans="1:21" x14ac:dyDescent="0.3">
      <c r="A4476" s="2" t="s">
        <v>4491</v>
      </c>
      <c r="B4476" s="2" t="s">
        <v>9379</v>
      </c>
      <c r="C4476" s="3">
        <v>45427</v>
      </c>
      <c r="D4476" s="4">
        <v>3</v>
      </c>
      <c r="E4476" s="3">
        <v>45430</v>
      </c>
      <c r="F4476" s="3">
        <v>45435</v>
      </c>
      <c r="G4476" s="3">
        <v>33946</v>
      </c>
      <c r="H4476" s="2" t="s">
        <v>9881</v>
      </c>
      <c r="I4476" s="2" t="s">
        <v>9890</v>
      </c>
      <c r="J4476" s="2" t="s">
        <v>9904</v>
      </c>
      <c r="K4476" s="2" t="s">
        <v>9912</v>
      </c>
      <c r="L4476" s="2" t="s">
        <v>9933</v>
      </c>
      <c r="M4476" s="2">
        <v>3</v>
      </c>
      <c r="N4476" s="2">
        <v>40560.339999999997</v>
      </c>
      <c r="O4476" s="2">
        <v>121681.02</v>
      </c>
      <c r="P4476" s="2">
        <v>6.95</v>
      </c>
      <c r="Q4476" s="2">
        <v>113224.19</v>
      </c>
      <c r="R4476" s="2">
        <v>5</v>
      </c>
      <c r="S4476" s="2">
        <f t="shared" si="207"/>
        <v>8</v>
      </c>
      <c r="T4476" s="2">
        <f t="shared" si="208"/>
        <v>-5</v>
      </c>
      <c r="U4476" s="6">
        <f t="shared" si="209"/>
        <v>31.431309109009458</v>
      </c>
    </row>
    <row r="4477" spans="1:21" x14ac:dyDescent="0.3">
      <c r="A4477" s="2" t="s">
        <v>4492</v>
      </c>
      <c r="B4477" s="2" t="s">
        <v>9380</v>
      </c>
      <c r="C4477" s="3">
        <v>45264</v>
      </c>
      <c r="D4477" s="4">
        <v>5</v>
      </c>
      <c r="E4477" s="3">
        <v>45269</v>
      </c>
      <c r="F4477" s="3">
        <v>45274</v>
      </c>
      <c r="G4477" s="3">
        <v>30924</v>
      </c>
      <c r="H4477" s="2" t="s">
        <v>9882</v>
      </c>
      <c r="I4477" s="2" t="s">
        <v>9898</v>
      </c>
      <c r="J4477" s="2" t="s">
        <v>9904</v>
      </c>
      <c r="K4477" s="2" t="s">
        <v>9912</v>
      </c>
      <c r="L4477" s="2" t="s">
        <v>9933</v>
      </c>
      <c r="M4477" s="2">
        <v>3</v>
      </c>
      <c r="N4477" s="2">
        <v>4050.88</v>
      </c>
      <c r="O4477" s="2">
        <v>12152.64</v>
      </c>
      <c r="P4477" s="2">
        <v>12.12</v>
      </c>
      <c r="Q4477" s="2">
        <v>10679.74</v>
      </c>
      <c r="R4477" s="2">
        <v>3</v>
      </c>
      <c r="S4477" s="2">
        <f t="shared" si="207"/>
        <v>10</v>
      </c>
      <c r="T4477" s="2">
        <f t="shared" si="208"/>
        <v>-5</v>
      </c>
      <c r="U4477" s="6">
        <f t="shared" si="209"/>
        <v>39.260780287474333</v>
      </c>
    </row>
    <row r="4478" spans="1:21" x14ac:dyDescent="0.3">
      <c r="A4478" s="2" t="s">
        <v>4493</v>
      </c>
      <c r="B4478" s="2" t="s">
        <v>9381</v>
      </c>
      <c r="C4478" s="3">
        <v>45633</v>
      </c>
      <c r="D4478" s="4">
        <v>9</v>
      </c>
      <c r="E4478" s="3">
        <v>45634</v>
      </c>
      <c r="F4478" s="3">
        <v>45639</v>
      </c>
      <c r="G4478" s="3">
        <v>23229</v>
      </c>
      <c r="H4478" s="2" t="s">
        <v>9880</v>
      </c>
      <c r="I4478" s="2" t="s">
        <v>9892</v>
      </c>
      <c r="J4478" s="2" t="s">
        <v>9904</v>
      </c>
      <c r="K4478" s="2" t="s">
        <v>9912</v>
      </c>
      <c r="L4478" s="2" t="s">
        <v>9930</v>
      </c>
      <c r="M4478" s="2">
        <v>6</v>
      </c>
      <c r="N4478" s="2">
        <v>11474.41</v>
      </c>
      <c r="O4478" s="2">
        <v>68846.459999999992</v>
      </c>
      <c r="P4478" s="2">
        <v>21.09</v>
      </c>
      <c r="Q4478" s="2">
        <v>54326.74</v>
      </c>
      <c r="R4478" s="2">
        <v>5</v>
      </c>
      <c r="S4478" s="2">
        <f t="shared" si="207"/>
        <v>6</v>
      </c>
      <c r="T4478" s="2">
        <f t="shared" si="208"/>
        <v>3</v>
      </c>
      <c r="U4478" s="6">
        <f t="shared" si="209"/>
        <v>61.337454738143606</v>
      </c>
    </row>
    <row r="4479" spans="1:21" x14ac:dyDescent="0.3">
      <c r="A4479" s="2" t="s">
        <v>4494</v>
      </c>
      <c r="B4479" s="2" t="s">
        <v>7274</v>
      </c>
      <c r="C4479" s="3">
        <v>45595</v>
      </c>
      <c r="D4479" s="4">
        <v>9</v>
      </c>
      <c r="E4479" s="3">
        <v>45596</v>
      </c>
      <c r="F4479" s="3">
        <v>45598</v>
      </c>
      <c r="G4479" s="3">
        <v>28480</v>
      </c>
      <c r="H4479" s="2" t="s">
        <v>9879</v>
      </c>
      <c r="I4479" s="2" t="s">
        <v>9896</v>
      </c>
      <c r="J4479" s="2" t="s">
        <v>9904</v>
      </c>
      <c r="K4479" s="2" t="s">
        <v>9909</v>
      </c>
      <c r="L4479" s="2" t="s">
        <v>9927</v>
      </c>
      <c r="M4479" s="2">
        <v>6</v>
      </c>
      <c r="N4479" s="2">
        <v>26214.73</v>
      </c>
      <c r="O4479" s="2">
        <v>157288.38</v>
      </c>
      <c r="P4479" s="2">
        <v>24.11</v>
      </c>
      <c r="Q4479" s="2">
        <v>119366.15</v>
      </c>
      <c r="R4479" s="2">
        <v>1</v>
      </c>
      <c r="S4479" s="2">
        <f t="shared" si="207"/>
        <v>3</v>
      </c>
      <c r="T4479" s="2">
        <f t="shared" si="208"/>
        <v>6</v>
      </c>
      <c r="U4479" s="6">
        <f t="shared" si="209"/>
        <v>46.858316221765911</v>
      </c>
    </row>
    <row r="4480" spans="1:21" x14ac:dyDescent="0.3">
      <c r="A4480" s="2" t="s">
        <v>4495</v>
      </c>
      <c r="B4480" s="2" t="s">
        <v>9382</v>
      </c>
      <c r="C4480" s="3">
        <v>45416</v>
      </c>
      <c r="D4480" s="4">
        <v>4</v>
      </c>
      <c r="E4480" s="3">
        <v>45419</v>
      </c>
      <c r="F4480" s="3">
        <v>45424</v>
      </c>
      <c r="G4480" s="3">
        <v>34163</v>
      </c>
      <c r="H4480" s="2" t="s">
        <v>9879</v>
      </c>
      <c r="I4480" s="2" t="s">
        <v>9886</v>
      </c>
      <c r="J4480" s="2" t="s">
        <v>9903</v>
      </c>
      <c r="K4480" s="2" t="s">
        <v>9908</v>
      </c>
      <c r="L4480" s="2" t="s">
        <v>9918</v>
      </c>
      <c r="M4480" s="2">
        <v>3</v>
      </c>
      <c r="N4480" s="2">
        <v>27392.25</v>
      </c>
      <c r="O4480" s="2">
        <v>82176.75</v>
      </c>
      <c r="P4480" s="2">
        <v>17.440000000000001</v>
      </c>
      <c r="Q4480" s="2">
        <v>67845.119999999995</v>
      </c>
      <c r="R4480" s="2">
        <v>1</v>
      </c>
      <c r="S4480" s="2">
        <f t="shared" si="207"/>
        <v>8</v>
      </c>
      <c r="T4480" s="2">
        <f t="shared" si="208"/>
        <v>-4</v>
      </c>
      <c r="U4480" s="6">
        <f t="shared" si="209"/>
        <v>30.809034907597535</v>
      </c>
    </row>
    <row r="4481" spans="1:21" x14ac:dyDescent="0.3">
      <c r="A4481" s="2" t="s">
        <v>4496</v>
      </c>
      <c r="B4481" s="2" t="s">
        <v>9383</v>
      </c>
      <c r="C4481" s="3">
        <v>45743</v>
      </c>
      <c r="D4481" s="4">
        <v>10</v>
      </c>
      <c r="E4481" s="3">
        <v>45747</v>
      </c>
      <c r="F4481" s="3">
        <v>45750</v>
      </c>
      <c r="G4481" s="3">
        <v>37642</v>
      </c>
      <c r="H4481" s="2" t="s">
        <v>9879</v>
      </c>
      <c r="I4481" s="2" t="s">
        <v>9886</v>
      </c>
      <c r="J4481" s="2" t="s">
        <v>9905</v>
      </c>
      <c r="K4481" s="2" t="s">
        <v>9910</v>
      </c>
      <c r="L4481" s="2" t="s">
        <v>9935</v>
      </c>
      <c r="M4481" s="2">
        <v>7</v>
      </c>
      <c r="N4481" s="2">
        <v>30300.880000000001</v>
      </c>
      <c r="O4481" s="2">
        <v>212106.16</v>
      </c>
      <c r="P4481" s="2">
        <v>13.03</v>
      </c>
      <c r="Q4481" s="2">
        <v>184468.73</v>
      </c>
      <c r="R4481" s="2">
        <v>5</v>
      </c>
      <c r="S4481" s="2">
        <f t="shared" si="207"/>
        <v>7</v>
      </c>
      <c r="T4481" s="2">
        <f t="shared" si="208"/>
        <v>3</v>
      </c>
      <c r="U4481" s="6">
        <f t="shared" si="209"/>
        <v>22.178669206046902</v>
      </c>
    </row>
    <row r="4482" spans="1:21" x14ac:dyDescent="0.3">
      <c r="A4482" s="2" t="s">
        <v>4497</v>
      </c>
      <c r="B4482" s="2" t="s">
        <v>9384</v>
      </c>
      <c r="C4482" s="3">
        <v>45360</v>
      </c>
      <c r="D4482" s="4">
        <v>8</v>
      </c>
      <c r="E4482" s="3">
        <v>45365</v>
      </c>
      <c r="F4482" s="3">
        <v>45369</v>
      </c>
      <c r="G4482" s="3">
        <v>34673</v>
      </c>
      <c r="H4482" s="2" t="s">
        <v>9880</v>
      </c>
      <c r="I4482" s="2" t="s">
        <v>9897</v>
      </c>
      <c r="J4482" s="2" t="s">
        <v>9904</v>
      </c>
      <c r="K4482" s="2" t="s">
        <v>9909</v>
      </c>
      <c r="L4482" s="2" t="s">
        <v>9927</v>
      </c>
      <c r="M4482" s="2">
        <v>3</v>
      </c>
      <c r="N4482" s="2">
        <v>47122.17</v>
      </c>
      <c r="O4482" s="2">
        <v>141366.51</v>
      </c>
      <c r="P4482" s="2">
        <v>13.44</v>
      </c>
      <c r="Q4482" s="2">
        <v>122366.85</v>
      </c>
      <c r="R4482" s="2">
        <v>3</v>
      </c>
      <c r="S4482" s="2">
        <f t="shared" si="207"/>
        <v>9</v>
      </c>
      <c r="T4482" s="2">
        <f t="shared" si="208"/>
        <v>-1</v>
      </c>
      <c r="U4482" s="6">
        <f t="shared" si="209"/>
        <v>29.258765344873268</v>
      </c>
    </row>
    <row r="4483" spans="1:21" x14ac:dyDescent="0.3">
      <c r="A4483" s="2" t="s">
        <v>4498</v>
      </c>
      <c r="B4483" s="2" t="s">
        <v>9385</v>
      </c>
      <c r="C4483" s="3">
        <v>45384</v>
      </c>
      <c r="D4483" s="4">
        <v>3</v>
      </c>
      <c r="E4483" s="3">
        <v>45388</v>
      </c>
      <c r="F4483" s="3">
        <v>45392</v>
      </c>
      <c r="G4483" s="3">
        <v>34891</v>
      </c>
      <c r="H4483" s="2" t="s">
        <v>9882</v>
      </c>
      <c r="I4483" s="2" t="s">
        <v>9895</v>
      </c>
      <c r="J4483" s="2" t="s">
        <v>9904</v>
      </c>
      <c r="K4483" s="2" t="s">
        <v>9912</v>
      </c>
      <c r="L4483" s="2" t="s">
        <v>9933</v>
      </c>
      <c r="M4483" s="2">
        <v>5</v>
      </c>
      <c r="N4483" s="2">
        <v>45527.79</v>
      </c>
      <c r="O4483" s="2">
        <v>227638.95</v>
      </c>
      <c r="P4483" s="2">
        <v>8.8699999999999992</v>
      </c>
      <c r="Q4483" s="2">
        <v>207447.38</v>
      </c>
      <c r="R4483" s="2">
        <v>5</v>
      </c>
      <c r="S4483" s="2">
        <f t="shared" ref="S4483:S4546" si="210">_xlfn.DAYS(F4483,C4483)</f>
        <v>8</v>
      </c>
      <c r="T4483" s="2">
        <f t="shared" ref="T4483:T4546" si="211">D4483-S4483</f>
        <v>-5</v>
      </c>
      <c r="U4483" s="6">
        <f t="shared" ref="U4483:U4546" si="212">YEARFRAC(G4483,C4483,1)</f>
        <v>28.726957473991604</v>
      </c>
    </row>
    <row r="4484" spans="1:21" x14ac:dyDescent="0.3">
      <c r="A4484" s="2" t="s">
        <v>4499</v>
      </c>
      <c r="B4484" s="2" t="s">
        <v>9386</v>
      </c>
      <c r="C4484" s="3">
        <v>45711</v>
      </c>
      <c r="D4484" s="4">
        <v>6</v>
      </c>
      <c r="E4484" s="3">
        <v>45714</v>
      </c>
      <c r="F4484" s="3">
        <v>45719</v>
      </c>
      <c r="G4484" s="3">
        <v>38794</v>
      </c>
      <c r="H4484" s="2" t="s">
        <v>9882</v>
      </c>
      <c r="I4484" s="2" t="s">
        <v>9887</v>
      </c>
      <c r="J4484" s="2" t="s">
        <v>9904</v>
      </c>
      <c r="K4484" s="2" t="s">
        <v>9909</v>
      </c>
      <c r="L4484" s="2" t="s">
        <v>9929</v>
      </c>
      <c r="M4484" s="2">
        <v>5</v>
      </c>
      <c r="N4484" s="2">
        <v>9175.42</v>
      </c>
      <c r="O4484" s="2">
        <v>45877.1</v>
      </c>
      <c r="P4484" s="2">
        <v>21.34</v>
      </c>
      <c r="Q4484" s="2">
        <v>36086.93</v>
      </c>
      <c r="R4484" s="2">
        <v>1</v>
      </c>
      <c r="S4484" s="2">
        <f t="shared" si="210"/>
        <v>8</v>
      </c>
      <c r="T4484" s="2">
        <f t="shared" si="211"/>
        <v>-2</v>
      </c>
      <c r="U4484" s="6">
        <f t="shared" si="212"/>
        <v>18.937713894592743</v>
      </c>
    </row>
    <row r="4485" spans="1:21" x14ac:dyDescent="0.3">
      <c r="A4485" s="2" t="s">
        <v>4500</v>
      </c>
      <c r="B4485" s="2" t="s">
        <v>9387</v>
      </c>
      <c r="C4485" s="3">
        <v>45846</v>
      </c>
      <c r="D4485" s="4">
        <v>9</v>
      </c>
      <c r="E4485" s="3">
        <v>45849</v>
      </c>
      <c r="F4485" s="3">
        <v>45850</v>
      </c>
      <c r="G4485" s="3">
        <v>28551</v>
      </c>
      <c r="H4485" s="2" t="s">
        <v>9881</v>
      </c>
      <c r="I4485" s="2" t="s">
        <v>9894</v>
      </c>
      <c r="J4485" s="2" t="s">
        <v>9903</v>
      </c>
      <c r="K4485" s="2" t="s">
        <v>9908</v>
      </c>
      <c r="L4485" s="2" t="s">
        <v>9921</v>
      </c>
      <c r="M4485" s="2">
        <v>2</v>
      </c>
      <c r="N4485" s="2">
        <v>39975.839999999997</v>
      </c>
      <c r="O4485" s="2">
        <v>79951.679999999993</v>
      </c>
      <c r="P4485" s="2">
        <v>27.3</v>
      </c>
      <c r="Q4485" s="2">
        <v>58124.87</v>
      </c>
      <c r="R4485" s="2">
        <v>3</v>
      </c>
      <c r="S4485" s="2">
        <f t="shared" si="210"/>
        <v>4</v>
      </c>
      <c r="T4485" s="2">
        <f t="shared" si="211"/>
        <v>5</v>
      </c>
      <c r="U4485" s="6">
        <f t="shared" si="212"/>
        <v>47.351129363449694</v>
      </c>
    </row>
    <row r="4486" spans="1:21" x14ac:dyDescent="0.3">
      <c r="A4486" s="2" t="s">
        <v>4501</v>
      </c>
      <c r="B4486" s="2" t="s">
        <v>9388</v>
      </c>
      <c r="C4486" s="3">
        <v>45839</v>
      </c>
      <c r="D4486" s="4">
        <v>8</v>
      </c>
      <c r="E4486" s="3">
        <v>45843</v>
      </c>
      <c r="F4486" s="3">
        <v>45847</v>
      </c>
      <c r="G4486" s="3">
        <v>23699</v>
      </c>
      <c r="H4486" s="2" t="s">
        <v>9881</v>
      </c>
      <c r="I4486" s="2" t="s">
        <v>9890</v>
      </c>
      <c r="J4486" s="2" t="s">
        <v>9903</v>
      </c>
      <c r="K4486" s="2" t="s">
        <v>9908</v>
      </c>
      <c r="L4486" s="2" t="s">
        <v>9921</v>
      </c>
      <c r="M4486" s="2">
        <v>5</v>
      </c>
      <c r="N4486" s="2">
        <v>38695.769999999997</v>
      </c>
      <c r="O4486" s="2">
        <v>193478.85</v>
      </c>
      <c r="P4486" s="2">
        <v>27.43</v>
      </c>
      <c r="Q4486" s="2">
        <v>140407.6</v>
      </c>
      <c r="R4486" s="2">
        <v>4</v>
      </c>
      <c r="S4486" s="2">
        <f t="shared" si="210"/>
        <v>8</v>
      </c>
      <c r="T4486" s="2">
        <f t="shared" si="211"/>
        <v>0</v>
      </c>
      <c r="U4486" s="6">
        <f t="shared" si="212"/>
        <v>60.614678088845714</v>
      </c>
    </row>
    <row r="4487" spans="1:21" x14ac:dyDescent="0.3">
      <c r="A4487" s="2" t="s">
        <v>4502</v>
      </c>
      <c r="B4487" s="2" t="s">
        <v>9389</v>
      </c>
      <c r="C4487" s="3">
        <v>45658</v>
      </c>
      <c r="D4487" s="4">
        <v>9</v>
      </c>
      <c r="E4487" s="3">
        <v>45660</v>
      </c>
      <c r="F4487" s="3">
        <v>45665</v>
      </c>
      <c r="G4487" s="3">
        <v>24532</v>
      </c>
      <c r="H4487" s="2" t="s">
        <v>9880</v>
      </c>
      <c r="I4487" s="2" t="s">
        <v>9897</v>
      </c>
      <c r="J4487" s="2" t="s">
        <v>9906</v>
      </c>
      <c r="K4487" s="2" t="s">
        <v>9911</v>
      </c>
      <c r="L4487" s="2" t="s">
        <v>9936</v>
      </c>
      <c r="M4487" s="2">
        <v>6</v>
      </c>
      <c r="N4487" s="2">
        <v>7303.2</v>
      </c>
      <c r="O4487" s="2">
        <v>43819.199999999997</v>
      </c>
      <c r="P4487" s="2">
        <v>6.44</v>
      </c>
      <c r="Q4487" s="2">
        <v>40997.24</v>
      </c>
      <c r="R4487" s="2">
        <v>3</v>
      </c>
      <c r="S4487" s="2">
        <f t="shared" si="210"/>
        <v>7</v>
      </c>
      <c r="T4487" s="2">
        <f t="shared" si="211"/>
        <v>2</v>
      </c>
      <c r="U4487" s="6">
        <f t="shared" si="212"/>
        <v>57.839164733178656</v>
      </c>
    </row>
    <row r="4488" spans="1:21" x14ac:dyDescent="0.3">
      <c r="A4488" s="2" t="s">
        <v>4503</v>
      </c>
      <c r="B4488" s="2" t="s">
        <v>9390</v>
      </c>
      <c r="C4488" s="3">
        <v>45680</v>
      </c>
      <c r="D4488" s="4">
        <v>4</v>
      </c>
      <c r="E4488" s="3">
        <v>45683</v>
      </c>
      <c r="F4488" s="3">
        <v>45685</v>
      </c>
      <c r="G4488" s="3">
        <v>33288</v>
      </c>
      <c r="H4488" s="2" t="s">
        <v>9882</v>
      </c>
      <c r="I4488" s="2" t="s">
        <v>9887</v>
      </c>
      <c r="J4488" s="2" t="s">
        <v>9903</v>
      </c>
      <c r="K4488" s="2" t="s">
        <v>9907</v>
      </c>
      <c r="L4488" s="2" t="s">
        <v>9913</v>
      </c>
      <c r="M4488" s="2">
        <v>10</v>
      </c>
      <c r="N4488" s="2">
        <v>1553.11</v>
      </c>
      <c r="O4488" s="2">
        <v>15531.1</v>
      </c>
      <c r="P4488" s="2">
        <v>29.6</v>
      </c>
      <c r="Q4488" s="2">
        <v>10933.89</v>
      </c>
      <c r="R4488" s="2">
        <v>2</v>
      </c>
      <c r="S4488" s="2">
        <f t="shared" si="210"/>
        <v>5</v>
      </c>
      <c r="T4488" s="2">
        <f t="shared" si="211"/>
        <v>-1</v>
      </c>
      <c r="U4488" s="6">
        <f t="shared" si="212"/>
        <v>33.926783479349183</v>
      </c>
    </row>
    <row r="4489" spans="1:21" x14ac:dyDescent="0.3">
      <c r="A4489" s="2" t="s">
        <v>4504</v>
      </c>
      <c r="B4489" s="2" t="s">
        <v>9391</v>
      </c>
      <c r="C4489" s="3">
        <v>45858</v>
      </c>
      <c r="D4489" s="4">
        <v>9</v>
      </c>
      <c r="E4489" s="3">
        <v>45863</v>
      </c>
      <c r="F4489" s="3">
        <v>45865</v>
      </c>
      <c r="G4489" s="3">
        <v>34472</v>
      </c>
      <c r="H4489" s="2" t="s">
        <v>9882</v>
      </c>
      <c r="I4489" s="2" t="s">
        <v>9895</v>
      </c>
      <c r="J4489" s="2" t="s">
        <v>9904</v>
      </c>
      <c r="K4489" s="2" t="s">
        <v>9909</v>
      </c>
      <c r="L4489" s="2" t="s">
        <v>9929</v>
      </c>
      <c r="M4489" s="2">
        <v>9</v>
      </c>
      <c r="N4489" s="2">
        <v>12409.65</v>
      </c>
      <c r="O4489" s="2">
        <v>111686.85</v>
      </c>
      <c r="P4489" s="2">
        <v>14.47</v>
      </c>
      <c r="Q4489" s="2">
        <v>95525.759999999995</v>
      </c>
      <c r="R4489" s="2">
        <v>3</v>
      </c>
      <c r="S4489" s="2">
        <f t="shared" si="210"/>
        <v>7</v>
      </c>
      <c r="T4489" s="2">
        <f t="shared" si="211"/>
        <v>2</v>
      </c>
      <c r="U4489" s="6">
        <f t="shared" si="212"/>
        <v>31.173169062286107</v>
      </c>
    </row>
    <row r="4490" spans="1:21" x14ac:dyDescent="0.3">
      <c r="A4490" s="2" t="s">
        <v>4505</v>
      </c>
      <c r="B4490" s="2" t="s">
        <v>9392</v>
      </c>
      <c r="C4490" s="3">
        <v>45551</v>
      </c>
      <c r="D4490" s="4">
        <v>8</v>
      </c>
      <c r="E4490" s="3">
        <v>45555</v>
      </c>
      <c r="F4490" s="3">
        <v>45556</v>
      </c>
      <c r="G4490" s="3">
        <v>36615</v>
      </c>
      <c r="H4490" s="2" t="s">
        <v>9882</v>
      </c>
      <c r="I4490" s="2" t="s">
        <v>9902</v>
      </c>
      <c r="J4490" s="2" t="s">
        <v>9904</v>
      </c>
      <c r="K4490" s="2" t="s">
        <v>9912</v>
      </c>
      <c r="L4490" s="2" t="s">
        <v>9928</v>
      </c>
      <c r="M4490" s="2">
        <v>7</v>
      </c>
      <c r="N4490" s="2">
        <v>39126.31</v>
      </c>
      <c r="O4490" s="2">
        <v>273884.17</v>
      </c>
      <c r="P4490" s="2">
        <v>11.28</v>
      </c>
      <c r="Q4490" s="2">
        <v>242990.04</v>
      </c>
      <c r="R4490" s="2">
        <v>4</v>
      </c>
      <c r="S4490" s="2">
        <f t="shared" si="210"/>
        <v>5</v>
      </c>
      <c r="T4490" s="2">
        <f t="shared" si="211"/>
        <v>3</v>
      </c>
      <c r="U4490" s="6">
        <f t="shared" si="212"/>
        <v>24.46342531756461</v>
      </c>
    </row>
    <row r="4491" spans="1:21" x14ac:dyDescent="0.3">
      <c r="A4491" s="2" t="s">
        <v>4506</v>
      </c>
      <c r="B4491" s="2" t="s">
        <v>9393</v>
      </c>
      <c r="C4491" s="3">
        <v>45820</v>
      </c>
      <c r="D4491" s="4">
        <v>4</v>
      </c>
      <c r="E4491" s="3">
        <v>45822</v>
      </c>
      <c r="F4491" s="3">
        <v>45823</v>
      </c>
      <c r="G4491" s="3">
        <v>30996</v>
      </c>
      <c r="H4491" s="2" t="s">
        <v>9880</v>
      </c>
      <c r="I4491" s="2" t="s">
        <v>9889</v>
      </c>
      <c r="J4491" s="2" t="s">
        <v>9903</v>
      </c>
      <c r="K4491" s="2" t="s">
        <v>9907</v>
      </c>
      <c r="L4491" s="2" t="s">
        <v>9914</v>
      </c>
      <c r="M4491" s="2">
        <v>1</v>
      </c>
      <c r="N4491" s="2">
        <v>7256.43</v>
      </c>
      <c r="O4491" s="2">
        <v>7256.43</v>
      </c>
      <c r="P4491" s="2">
        <v>20</v>
      </c>
      <c r="Q4491" s="2">
        <v>5805.14</v>
      </c>
      <c r="R4491" s="2">
        <v>4</v>
      </c>
      <c r="S4491" s="2">
        <f t="shared" si="210"/>
        <v>3</v>
      </c>
      <c r="T4491" s="2">
        <f t="shared" si="211"/>
        <v>1</v>
      </c>
      <c r="U4491" s="6">
        <f t="shared" si="212"/>
        <v>40.584577276579104</v>
      </c>
    </row>
    <row r="4492" spans="1:21" x14ac:dyDescent="0.3">
      <c r="A4492" s="2" t="s">
        <v>4507</v>
      </c>
      <c r="B4492" s="2" t="s">
        <v>9394</v>
      </c>
      <c r="C4492" s="3">
        <v>45415</v>
      </c>
      <c r="D4492" s="4">
        <v>4</v>
      </c>
      <c r="E4492" s="3">
        <v>45418</v>
      </c>
      <c r="F4492" s="3">
        <v>45421</v>
      </c>
      <c r="G4492" s="3">
        <v>28154</v>
      </c>
      <c r="H4492" s="2" t="s">
        <v>9879</v>
      </c>
      <c r="I4492" s="2" t="s">
        <v>9896</v>
      </c>
      <c r="J4492" s="2" t="s">
        <v>9905</v>
      </c>
      <c r="K4492" s="2" t="s">
        <v>9910</v>
      </c>
      <c r="L4492" s="2" t="s">
        <v>9925</v>
      </c>
      <c r="M4492" s="2">
        <v>5</v>
      </c>
      <c r="N4492" s="2">
        <v>2189.09</v>
      </c>
      <c r="O4492" s="2">
        <v>10945.45</v>
      </c>
      <c r="P4492" s="2">
        <v>11.31</v>
      </c>
      <c r="Q4492" s="2">
        <v>9707.52</v>
      </c>
      <c r="R4492" s="2">
        <v>2</v>
      </c>
      <c r="S4492" s="2">
        <f t="shared" si="210"/>
        <v>6</v>
      </c>
      <c r="T4492" s="2">
        <f t="shared" si="211"/>
        <v>-2</v>
      </c>
      <c r="U4492" s="6">
        <f t="shared" si="212"/>
        <v>47.258042436687198</v>
      </c>
    </row>
    <row r="4493" spans="1:21" x14ac:dyDescent="0.3">
      <c r="A4493" s="2" t="s">
        <v>4508</v>
      </c>
      <c r="B4493" s="2" t="s">
        <v>9395</v>
      </c>
      <c r="C4493" s="3">
        <v>45596</v>
      </c>
      <c r="D4493" s="4">
        <v>8</v>
      </c>
      <c r="E4493" s="3">
        <v>45599</v>
      </c>
      <c r="F4493" s="3">
        <v>45603</v>
      </c>
      <c r="G4493" s="3">
        <v>29487</v>
      </c>
      <c r="H4493" s="2" t="s">
        <v>9881</v>
      </c>
      <c r="I4493" s="2" t="s">
        <v>9894</v>
      </c>
      <c r="J4493" s="2" t="s">
        <v>9904</v>
      </c>
      <c r="K4493" s="2" t="s">
        <v>9912</v>
      </c>
      <c r="L4493" s="2" t="s">
        <v>9933</v>
      </c>
      <c r="M4493" s="2">
        <v>7</v>
      </c>
      <c r="N4493" s="2">
        <v>19737.14</v>
      </c>
      <c r="O4493" s="2">
        <v>138159.98000000001</v>
      </c>
      <c r="P4493" s="2">
        <v>17.739999999999998</v>
      </c>
      <c r="Q4493" s="2">
        <v>113650.4</v>
      </c>
      <c r="R4493" s="2">
        <v>2</v>
      </c>
      <c r="S4493" s="2">
        <f t="shared" si="210"/>
        <v>7</v>
      </c>
      <c r="T4493" s="2">
        <f t="shared" si="211"/>
        <v>1</v>
      </c>
      <c r="U4493" s="6">
        <f t="shared" si="212"/>
        <v>44.102025917138164</v>
      </c>
    </row>
    <row r="4494" spans="1:21" x14ac:dyDescent="0.3">
      <c r="A4494" s="2" t="s">
        <v>4509</v>
      </c>
      <c r="B4494" s="2" t="s">
        <v>9396</v>
      </c>
      <c r="C4494" s="3">
        <v>45337</v>
      </c>
      <c r="D4494" s="4">
        <v>6</v>
      </c>
      <c r="E4494" s="3">
        <v>45339</v>
      </c>
      <c r="F4494" s="3">
        <v>45342</v>
      </c>
      <c r="G4494" s="3">
        <v>36234</v>
      </c>
      <c r="H4494" s="2" t="s">
        <v>9880</v>
      </c>
      <c r="I4494" s="2" t="s">
        <v>9901</v>
      </c>
      <c r="J4494" s="2" t="s">
        <v>9903</v>
      </c>
      <c r="K4494" s="2" t="s">
        <v>9907</v>
      </c>
      <c r="L4494" s="2" t="s">
        <v>9914</v>
      </c>
      <c r="M4494" s="2">
        <v>5</v>
      </c>
      <c r="N4494" s="2">
        <v>46616.75</v>
      </c>
      <c r="O4494" s="2">
        <v>233083.75</v>
      </c>
      <c r="P4494" s="2">
        <v>15.44</v>
      </c>
      <c r="Q4494" s="2">
        <v>197095.62</v>
      </c>
      <c r="R4494" s="2">
        <v>2</v>
      </c>
      <c r="S4494" s="2">
        <f t="shared" si="210"/>
        <v>5</v>
      </c>
      <c r="T4494" s="2">
        <f t="shared" si="211"/>
        <v>1</v>
      </c>
      <c r="U4494" s="6">
        <f t="shared" si="212"/>
        <v>24.921343582183848</v>
      </c>
    </row>
    <row r="4495" spans="1:21" x14ac:dyDescent="0.3">
      <c r="A4495" s="2" t="s">
        <v>4510</v>
      </c>
      <c r="B4495" s="2" t="s">
        <v>9397</v>
      </c>
      <c r="C4495" s="3">
        <v>45193</v>
      </c>
      <c r="D4495" s="4">
        <v>4</v>
      </c>
      <c r="E4495" s="3">
        <v>45198</v>
      </c>
      <c r="F4495" s="3">
        <v>45202</v>
      </c>
      <c r="G4495" s="3">
        <v>34696</v>
      </c>
      <c r="H4495" s="2" t="s">
        <v>9882</v>
      </c>
      <c r="I4495" s="2" t="s">
        <v>9887</v>
      </c>
      <c r="J4495" s="2" t="s">
        <v>9905</v>
      </c>
      <c r="K4495" s="2" t="s">
        <v>9910</v>
      </c>
      <c r="L4495" s="2" t="s">
        <v>9917</v>
      </c>
      <c r="M4495" s="2">
        <v>5</v>
      </c>
      <c r="N4495" s="2">
        <v>18268.62</v>
      </c>
      <c r="O4495" s="2">
        <v>91343.099999999991</v>
      </c>
      <c r="P4495" s="2">
        <v>21.06</v>
      </c>
      <c r="Q4495" s="2">
        <v>72106.240000000005</v>
      </c>
      <c r="R4495" s="2">
        <v>4</v>
      </c>
      <c r="S4495" s="2">
        <f t="shared" si="210"/>
        <v>9</v>
      </c>
      <c r="T4495" s="2">
        <f t="shared" si="211"/>
        <v>-5</v>
      </c>
      <c r="U4495" s="6">
        <f t="shared" si="212"/>
        <v>28.740531167290314</v>
      </c>
    </row>
    <row r="4496" spans="1:21" x14ac:dyDescent="0.3">
      <c r="A4496" s="2" t="s">
        <v>4511</v>
      </c>
      <c r="B4496" s="2" t="s">
        <v>9398</v>
      </c>
      <c r="C4496" s="3">
        <v>45650</v>
      </c>
      <c r="D4496" s="4">
        <v>10</v>
      </c>
      <c r="E4496" s="3">
        <v>45655</v>
      </c>
      <c r="F4496" s="3">
        <v>45658</v>
      </c>
      <c r="G4496" s="3">
        <v>26599</v>
      </c>
      <c r="H4496" s="2" t="s">
        <v>9882</v>
      </c>
      <c r="I4496" s="2" t="s">
        <v>9898</v>
      </c>
      <c r="J4496" s="2" t="s">
        <v>9904</v>
      </c>
      <c r="K4496" s="2" t="s">
        <v>9912</v>
      </c>
      <c r="L4496" s="2" t="s">
        <v>9933</v>
      </c>
      <c r="M4496" s="2">
        <v>9</v>
      </c>
      <c r="N4496" s="2">
        <v>636.33000000000004</v>
      </c>
      <c r="O4496" s="2">
        <v>5726.97</v>
      </c>
      <c r="P4496" s="2">
        <v>5.55</v>
      </c>
      <c r="Q4496" s="2">
        <v>5409.12</v>
      </c>
      <c r="R4496" s="2">
        <v>4</v>
      </c>
      <c r="S4496" s="2">
        <f t="shared" si="210"/>
        <v>8</v>
      </c>
      <c r="T4496" s="2">
        <f t="shared" si="211"/>
        <v>2</v>
      </c>
      <c r="U4496" s="6">
        <f t="shared" si="212"/>
        <v>52.156774626788575</v>
      </c>
    </row>
    <row r="4497" spans="1:21" x14ac:dyDescent="0.3">
      <c r="A4497" s="2" t="s">
        <v>4512</v>
      </c>
      <c r="B4497" s="2" t="s">
        <v>9399</v>
      </c>
      <c r="C4497" s="3">
        <v>45191</v>
      </c>
      <c r="D4497" s="4">
        <v>3</v>
      </c>
      <c r="E4497" s="3">
        <v>45193</v>
      </c>
      <c r="F4497" s="3">
        <v>45194</v>
      </c>
      <c r="G4497" s="3">
        <v>22399</v>
      </c>
      <c r="H4497" s="2" t="s">
        <v>9880</v>
      </c>
      <c r="I4497" s="2" t="s">
        <v>9901</v>
      </c>
      <c r="J4497" s="2" t="s">
        <v>9904</v>
      </c>
      <c r="K4497" s="2" t="s">
        <v>9909</v>
      </c>
      <c r="L4497" s="2" t="s">
        <v>9923</v>
      </c>
      <c r="M4497" s="2">
        <v>3</v>
      </c>
      <c r="N4497" s="2">
        <v>9289.4699999999993</v>
      </c>
      <c r="O4497" s="2">
        <v>27868.41</v>
      </c>
      <c r="P4497" s="2">
        <v>7.3</v>
      </c>
      <c r="Q4497" s="2">
        <v>25834.02</v>
      </c>
      <c r="R4497" s="2">
        <v>4</v>
      </c>
      <c r="S4497" s="2">
        <f t="shared" si="210"/>
        <v>3</v>
      </c>
      <c r="T4497" s="2">
        <f t="shared" si="211"/>
        <v>0</v>
      </c>
      <c r="U4497" s="6">
        <f t="shared" si="212"/>
        <v>62.403129074315515</v>
      </c>
    </row>
    <row r="4498" spans="1:21" x14ac:dyDescent="0.3">
      <c r="A4498" s="2" t="s">
        <v>4513</v>
      </c>
      <c r="B4498" s="2" t="s">
        <v>9400</v>
      </c>
      <c r="C4498" s="3">
        <v>45391</v>
      </c>
      <c r="D4498" s="4">
        <v>7</v>
      </c>
      <c r="E4498" s="3">
        <v>45393</v>
      </c>
      <c r="F4498" s="3">
        <v>45396</v>
      </c>
      <c r="G4498" s="3">
        <v>37546</v>
      </c>
      <c r="H4498" s="2" t="s">
        <v>9881</v>
      </c>
      <c r="I4498" s="2" t="s">
        <v>9885</v>
      </c>
      <c r="J4498" s="2" t="s">
        <v>9905</v>
      </c>
      <c r="K4498" s="2" t="s">
        <v>9910</v>
      </c>
      <c r="L4498" s="2" t="s">
        <v>9924</v>
      </c>
      <c r="M4498" s="2">
        <v>6</v>
      </c>
      <c r="N4498" s="2">
        <v>46649.07</v>
      </c>
      <c r="O4498" s="2">
        <v>279894.42</v>
      </c>
      <c r="P4498" s="2">
        <v>6.9</v>
      </c>
      <c r="Q4498" s="2">
        <v>260581.71</v>
      </c>
      <c r="R4498" s="2">
        <v>5</v>
      </c>
      <c r="S4498" s="2">
        <f t="shared" si="210"/>
        <v>5</v>
      </c>
      <c r="T4498" s="2">
        <f t="shared" si="211"/>
        <v>2</v>
      </c>
      <c r="U4498" s="6">
        <f t="shared" si="212"/>
        <v>21.477800261873586</v>
      </c>
    </row>
    <row r="4499" spans="1:21" x14ac:dyDescent="0.3">
      <c r="A4499" s="2" t="s">
        <v>4514</v>
      </c>
      <c r="B4499" s="2" t="s">
        <v>7235</v>
      </c>
      <c r="C4499" s="3">
        <v>45659</v>
      </c>
      <c r="D4499" s="4">
        <v>3</v>
      </c>
      <c r="E4499" s="3">
        <v>45662</v>
      </c>
      <c r="F4499" s="3">
        <v>45663</v>
      </c>
      <c r="G4499" s="3">
        <v>25396</v>
      </c>
      <c r="H4499" s="2" t="s">
        <v>9882</v>
      </c>
      <c r="I4499" s="2" t="s">
        <v>9902</v>
      </c>
      <c r="J4499" s="2" t="s">
        <v>9904</v>
      </c>
      <c r="K4499" s="2" t="s">
        <v>9909</v>
      </c>
      <c r="L4499" s="2" t="s">
        <v>9927</v>
      </c>
      <c r="M4499" s="2">
        <v>5</v>
      </c>
      <c r="N4499" s="2">
        <v>48852.73</v>
      </c>
      <c r="O4499" s="2">
        <v>244263.65</v>
      </c>
      <c r="P4499" s="2">
        <v>25.79</v>
      </c>
      <c r="Q4499" s="2">
        <v>181268.05</v>
      </c>
      <c r="R4499" s="2">
        <v>1</v>
      </c>
      <c r="S4499" s="2">
        <f t="shared" si="210"/>
        <v>4</v>
      </c>
      <c r="T4499" s="2">
        <f t="shared" si="211"/>
        <v>-1</v>
      </c>
      <c r="U4499" s="6">
        <f t="shared" si="212"/>
        <v>55.477736682837794</v>
      </c>
    </row>
    <row r="4500" spans="1:21" x14ac:dyDescent="0.3">
      <c r="A4500" s="2" t="s">
        <v>4515</v>
      </c>
      <c r="B4500" s="2" t="s">
        <v>9401</v>
      </c>
      <c r="C4500" s="3">
        <v>45183</v>
      </c>
      <c r="D4500" s="4">
        <v>6</v>
      </c>
      <c r="E4500" s="3">
        <v>45184</v>
      </c>
      <c r="F4500" s="3">
        <v>45186</v>
      </c>
      <c r="G4500" s="3">
        <v>28173</v>
      </c>
      <c r="H4500" s="2" t="s">
        <v>9879</v>
      </c>
      <c r="I4500" s="2" t="s">
        <v>9893</v>
      </c>
      <c r="J4500" s="2" t="s">
        <v>9903</v>
      </c>
      <c r="K4500" s="2" t="s">
        <v>9908</v>
      </c>
      <c r="L4500" s="2" t="s">
        <v>9921</v>
      </c>
      <c r="M4500" s="2">
        <v>7</v>
      </c>
      <c r="N4500" s="2">
        <v>26027.1</v>
      </c>
      <c r="O4500" s="2">
        <v>182189.7</v>
      </c>
      <c r="P4500" s="2">
        <v>22.53</v>
      </c>
      <c r="Q4500" s="2">
        <v>141142.35999999999</v>
      </c>
      <c r="R4500" s="2">
        <v>2</v>
      </c>
      <c r="S4500" s="2">
        <f t="shared" si="210"/>
        <v>3</v>
      </c>
      <c r="T4500" s="2">
        <f t="shared" si="211"/>
        <v>3</v>
      </c>
      <c r="U4500" s="6">
        <f t="shared" si="212"/>
        <v>46.572876616567633</v>
      </c>
    </row>
    <row r="4501" spans="1:21" x14ac:dyDescent="0.3">
      <c r="A4501" s="2" t="s">
        <v>4516</v>
      </c>
      <c r="B4501" s="2" t="s">
        <v>9402</v>
      </c>
      <c r="C4501" s="3">
        <v>45272</v>
      </c>
      <c r="D4501" s="4">
        <v>3</v>
      </c>
      <c r="E4501" s="3">
        <v>45273</v>
      </c>
      <c r="F4501" s="3">
        <v>45275</v>
      </c>
      <c r="G4501" s="3">
        <v>24879</v>
      </c>
      <c r="H4501" s="2" t="s">
        <v>9882</v>
      </c>
      <c r="I4501" s="2" t="s">
        <v>9888</v>
      </c>
      <c r="J4501" s="2" t="s">
        <v>9903</v>
      </c>
      <c r="K4501" s="2" t="s">
        <v>9908</v>
      </c>
      <c r="L4501" s="2" t="s">
        <v>9934</v>
      </c>
      <c r="M4501" s="2">
        <v>7</v>
      </c>
      <c r="N4501" s="2">
        <v>39336.800000000003</v>
      </c>
      <c r="O4501" s="2">
        <v>275357.59999999998</v>
      </c>
      <c r="P4501" s="2">
        <v>1.75</v>
      </c>
      <c r="Q4501" s="2">
        <v>270538.84000000003</v>
      </c>
      <c r="R4501" s="2">
        <v>3</v>
      </c>
      <c r="S4501" s="2">
        <f t="shared" si="210"/>
        <v>3</v>
      </c>
      <c r="T4501" s="2">
        <f t="shared" si="211"/>
        <v>0</v>
      </c>
      <c r="U4501" s="6">
        <f t="shared" si="212"/>
        <v>55.832991101984945</v>
      </c>
    </row>
    <row r="4502" spans="1:21" x14ac:dyDescent="0.3">
      <c r="A4502" s="2" t="s">
        <v>4517</v>
      </c>
      <c r="B4502" s="2" t="s">
        <v>5848</v>
      </c>
      <c r="C4502" s="3">
        <v>45816</v>
      </c>
      <c r="D4502" s="4">
        <v>4</v>
      </c>
      <c r="E4502" s="3">
        <v>45818</v>
      </c>
      <c r="F4502" s="3">
        <v>45820</v>
      </c>
      <c r="G4502" s="3">
        <v>35556</v>
      </c>
      <c r="H4502" s="2" t="s">
        <v>9882</v>
      </c>
      <c r="I4502" s="2" t="s">
        <v>9895</v>
      </c>
      <c r="J4502" s="2" t="s">
        <v>9906</v>
      </c>
      <c r="K4502" s="2" t="s">
        <v>9911</v>
      </c>
      <c r="L4502" s="2" t="s">
        <v>9926</v>
      </c>
      <c r="M4502" s="2">
        <v>4</v>
      </c>
      <c r="N4502" s="2">
        <v>49320.86</v>
      </c>
      <c r="O4502" s="2">
        <v>197283.44</v>
      </c>
      <c r="P4502" s="2">
        <v>13.5</v>
      </c>
      <c r="Q4502" s="2">
        <v>170650.18</v>
      </c>
      <c r="R4502" s="2">
        <v>1</v>
      </c>
      <c r="S4502" s="2">
        <f t="shared" si="210"/>
        <v>4</v>
      </c>
      <c r="T4502" s="2">
        <f t="shared" si="211"/>
        <v>0</v>
      </c>
      <c r="U4502" s="6">
        <f t="shared" si="212"/>
        <v>28.091012084592144</v>
      </c>
    </row>
    <row r="4503" spans="1:21" x14ac:dyDescent="0.3">
      <c r="A4503" s="2" t="s">
        <v>4518</v>
      </c>
      <c r="B4503" s="2" t="s">
        <v>9403</v>
      </c>
      <c r="C4503" s="3">
        <v>45871</v>
      </c>
      <c r="D4503" s="4">
        <v>6</v>
      </c>
      <c r="E4503" s="3">
        <v>45873</v>
      </c>
      <c r="F4503" s="3">
        <v>45875</v>
      </c>
      <c r="G4503" s="3">
        <v>22142</v>
      </c>
      <c r="H4503" s="2" t="s">
        <v>9882</v>
      </c>
      <c r="I4503" s="2" t="s">
        <v>9898</v>
      </c>
      <c r="J4503" s="2" t="s">
        <v>9903</v>
      </c>
      <c r="K4503" s="2" t="s">
        <v>9908</v>
      </c>
      <c r="L4503" s="2" t="s">
        <v>9934</v>
      </c>
      <c r="M4503" s="2">
        <v>1</v>
      </c>
      <c r="N4503" s="2">
        <v>10168.59</v>
      </c>
      <c r="O4503" s="2">
        <v>10168.59</v>
      </c>
      <c r="P4503" s="2">
        <v>7.46</v>
      </c>
      <c r="Q4503" s="2">
        <v>9410.01</v>
      </c>
      <c r="R4503" s="2">
        <v>4</v>
      </c>
      <c r="S4503" s="2">
        <f t="shared" si="210"/>
        <v>4</v>
      </c>
      <c r="T4503" s="2">
        <f t="shared" si="211"/>
        <v>2</v>
      </c>
      <c r="U4503" s="6">
        <f t="shared" si="212"/>
        <v>64.965113867341444</v>
      </c>
    </row>
    <row r="4504" spans="1:21" x14ac:dyDescent="0.3">
      <c r="A4504" s="2" t="s">
        <v>4519</v>
      </c>
      <c r="B4504" s="2" t="s">
        <v>9404</v>
      </c>
      <c r="C4504" s="3">
        <v>45733</v>
      </c>
      <c r="D4504" s="4">
        <v>9</v>
      </c>
      <c r="E4504" s="3">
        <v>45734</v>
      </c>
      <c r="F4504" s="3">
        <v>45739</v>
      </c>
      <c r="G4504" s="3">
        <v>27035</v>
      </c>
      <c r="H4504" s="2" t="s">
        <v>9882</v>
      </c>
      <c r="I4504" s="2" t="s">
        <v>9888</v>
      </c>
      <c r="J4504" s="2" t="s">
        <v>9904</v>
      </c>
      <c r="K4504" s="2" t="s">
        <v>9912</v>
      </c>
      <c r="L4504" s="2" t="s">
        <v>9928</v>
      </c>
      <c r="M4504" s="2">
        <v>9</v>
      </c>
      <c r="N4504" s="2">
        <v>9599.5</v>
      </c>
      <c r="O4504" s="2">
        <v>86395.5</v>
      </c>
      <c r="P4504" s="2">
        <v>6.09</v>
      </c>
      <c r="Q4504" s="2">
        <v>81134.009999999995</v>
      </c>
      <c r="R4504" s="2">
        <v>3</v>
      </c>
      <c r="S4504" s="2">
        <f t="shared" si="210"/>
        <v>6</v>
      </c>
      <c r="T4504" s="2">
        <f t="shared" si="211"/>
        <v>3</v>
      </c>
      <c r="U4504" s="6">
        <f t="shared" si="212"/>
        <v>51.192334017796028</v>
      </c>
    </row>
    <row r="4505" spans="1:21" x14ac:dyDescent="0.3">
      <c r="A4505" s="2" t="s">
        <v>4520</v>
      </c>
      <c r="B4505" s="2" t="s">
        <v>9405</v>
      </c>
      <c r="C4505" s="3">
        <v>45405</v>
      </c>
      <c r="D4505" s="4">
        <v>5</v>
      </c>
      <c r="E4505" s="3">
        <v>45407</v>
      </c>
      <c r="F4505" s="3">
        <v>45408</v>
      </c>
      <c r="G4505" s="3">
        <v>34914</v>
      </c>
      <c r="H4505" s="2" t="s">
        <v>9882</v>
      </c>
      <c r="I4505" s="2" t="s">
        <v>9887</v>
      </c>
      <c r="J4505" s="2" t="s">
        <v>9906</v>
      </c>
      <c r="K4505" s="2" t="s">
        <v>9911</v>
      </c>
      <c r="L4505" s="2" t="s">
        <v>9936</v>
      </c>
      <c r="M4505" s="2">
        <v>2</v>
      </c>
      <c r="N4505" s="2">
        <v>9269.2900000000009</v>
      </c>
      <c r="O4505" s="2">
        <v>18538.580000000002</v>
      </c>
      <c r="P4505" s="2">
        <v>14.8</v>
      </c>
      <c r="Q4505" s="2">
        <v>15794.87</v>
      </c>
      <c r="R4505" s="2">
        <v>3</v>
      </c>
      <c r="S4505" s="2">
        <f t="shared" si="210"/>
        <v>3</v>
      </c>
      <c r="T4505" s="2">
        <f t="shared" si="211"/>
        <v>2</v>
      </c>
      <c r="U4505" s="6">
        <f t="shared" si="212"/>
        <v>28.721482022266837</v>
      </c>
    </row>
    <row r="4506" spans="1:21" x14ac:dyDescent="0.3">
      <c r="A4506" s="2" t="s">
        <v>4521</v>
      </c>
      <c r="B4506" s="2" t="s">
        <v>5133</v>
      </c>
      <c r="C4506" s="3">
        <v>45260</v>
      </c>
      <c r="D4506" s="4">
        <v>8</v>
      </c>
      <c r="E4506" s="3">
        <v>45265</v>
      </c>
      <c r="F4506" s="3">
        <v>45267</v>
      </c>
      <c r="G4506" s="3">
        <v>29581</v>
      </c>
      <c r="H4506" s="2" t="s">
        <v>9882</v>
      </c>
      <c r="I4506" s="2" t="s">
        <v>9895</v>
      </c>
      <c r="J4506" s="2" t="s">
        <v>9904</v>
      </c>
      <c r="K4506" s="2" t="s">
        <v>9909</v>
      </c>
      <c r="L4506" s="2" t="s">
        <v>9929</v>
      </c>
      <c r="M4506" s="2">
        <v>7</v>
      </c>
      <c r="N4506" s="2">
        <v>9069.06</v>
      </c>
      <c r="O4506" s="2">
        <v>63483.42</v>
      </c>
      <c r="P4506" s="2">
        <v>20.75</v>
      </c>
      <c r="Q4506" s="2">
        <v>50310.61</v>
      </c>
      <c r="R4506" s="2">
        <v>2</v>
      </c>
      <c r="S4506" s="2">
        <f t="shared" si="210"/>
        <v>7</v>
      </c>
      <c r="T4506" s="2">
        <f t="shared" si="211"/>
        <v>1</v>
      </c>
      <c r="U4506" s="6">
        <f t="shared" si="212"/>
        <v>42.926762491444215</v>
      </c>
    </row>
    <row r="4507" spans="1:21" x14ac:dyDescent="0.3">
      <c r="A4507" s="2" t="s">
        <v>4522</v>
      </c>
      <c r="B4507" s="2" t="s">
        <v>9406</v>
      </c>
      <c r="C4507" s="3">
        <v>45372</v>
      </c>
      <c r="D4507" s="4">
        <v>9</v>
      </c>
      <c r="E4507" s="3">
        <v>45375</v>
      </c>
      <c r="F4507" s="3">
        <v>45378</v>
      </c>
      <c r="G4507" s="3">
        <v>29272</v>
      </c>
      <c r="H4507" s="2" t="s">
        <v>9882</v>
      </c>
      <c r="I4507" s="2" t="s">
        <v>9902</v>
      </c>
      <c r="J4507" s="2" t="s">
        <v>9905</v>
      </c>
      <c r="K4507" s="2" t="s">
        <v>9910</v>
      </c>
      <c r="L4507" s="2" t="s">
        <v>9924</v>
      </c>
      <c r="M4507" s="2">
        <v>7</v>
      </c>
      <c r="N4507" s="2">
        <v>41069.980000000003</v>
      </c>
      <c r="O4507" s="2">
        <v>287489.86</v>
      </c>
      <c r="P4507" s="2">
        <v>24.82</v>
      </c>
      <c r="Q4507" s="2">
        <v>216134.88</v>
      </c>
      <c r="R4507" s="2">
        <v>2</v>
      </c>
      <c r="S4507" s="2">
        <f t="shared" si="210"/>
        <v>6</v>
      </c>
      <c r="T4507" s="2">
        <f t="shared" si="211"/>
        <v>3</v>
      </c>
      <c r="U4507" s="6">
        <f t="shared" si="212"/>
        <v>44.077386384376716</v>
      </c>
    </row>
    <row r="4508" spans="1:21" x14ac:dyDescent="0.3">
      <c r="A4508" s="2" t="s">
        <v>4523</v>
      </c>
      <c r="B4508" s="2" t="s">
        <v>9407</v>
      </c>
      <c r="C4508" s="3">
        <v>45184</v>
      </c>
      <c r="D4508" s="4">
        <v>10</v>
      </c>
      <c r="E4508" s="3">
        <v>45187</v>
      </c>
      <c r="F4508" s="3">
        <v>45191</v>
      </c>
      <c r="G4508" s="3">
        <v>29387</v>
      </c>
      <c r="H4508" s="2" t="s">
        <v>9879</v>
      </c>
      <c r="I4508" s="2" t="s">
        <v>9893</v>
      </c>
      <c r="J4508" s="2" t="s">
        <v>9903</v>
      </c>
      <c r="K4508" s="2" t="s">
        <v>9907</v>
      </c>
      <c r="L4508" s="2" t="s">
        <v>9932</v>
      </c>
      <c r="M4508" s="2">
        <v>4</v>
      </c>
      <c r="N4508" s="2">
        <v>36826.32</v>
      </c>
      <c r="O4508" s="2">
        <v>147305.28</v>
      </c>
      <c r="P4508" s="2">
        <v>5.19</v>
      </c>
      <c r="Q4508" s="2">
        <v>139660.14000000001</v>
      </c>
      <c r="R4508" s="2">
        <v>3</v>
      </c>
      <c r="S4508" s="2">
        <f t="shared" si="210"/>
        <v>7</v>
      </c>
      <c r="T4508" s="2">
        <f t="shared" si="211"/>
        <v>3</v>
      </c>
      <c r="U4508" s="6">
        <f t="shared" si="212"/>
        <v>43.249828884325801</v>
      </c>
    </row>
    <row r="4509" spans="1:21" x14ac:dyDescent="0.3">
      <c r="A4509" s="2" t="s">
        <v>4524</v>
      </c>
      <c r="B4509" s="2" t="s">
        <v>9408</v>
      </c>
      <c r="C4509" s="3">
        <v>45314</v>
      </c>
      <c r="D4509" s="4">
        <v>3</v>
      </c>
      <c r="E4509" s="3">
        <v>45317</v>
      </c>
      <c r="F4509" s="3">
        <v>45322</v>
      </c>
      <c r="G4509" s="3">
        <v>28672</v>
      </c>
      <c r="H4509" s="2" t="s">
        <v>9882</v>
      </c>
      <c r="I4509" s="2" t="s">
        <v>9888</v>
      </c>
      <c r="J4509" s="2" t="s">
        <v>9903</v>
      </c>
      <c r="K4509" s="2" t="s">
        <v>9907</v>
      </c>
      <c r="L4509" s="2" t="s">
        <v>9931</v>
      </c>
      <c r="M4509" s="2">
        <v>4</v>
      </c>
      <c r="N4509" s="2">
        <v>10865.42</v>
      </c>
      <c r="O4509" s="2">
        <v>43461.68</v>
      </c>
      <c r="P4509" s="2">
        <v>21.23</v>
      </c>
      <c r="Q4509" s="2">
        <v>34234.769999999997</v>
      </c>
      <c r="R4509" s="2">
        <v>1</v>
      </c>
      <c r="S4509" s="2">
        <f t="shared" si="210"/>
        <v>8</v>
      </c>
      <c r="T4509" s="2">
        <f t="shared" si="211"/>
        <v>-5</v>
      </c>
      <c r="U4509" s="6">
        <f t="shared" si="212"/>
        <v>45.562649268946231</v>
      </c>
    </row>
    <row r="4510" spans="1:21" x14ac:dyDescent="0.3">
      <c r="A4510" s="2" t="s">
        <v>4525</v>
      </c>
      <c r="B4510" s="2" t="s">
        <v>9409</v>
      </c>
      <c r="C4510" s="3">
        <v>45680</v>
      </c>
      <c r="D4510" s="4">
        <v>6</v>
      </c>
      <c r="E4510" s="3">
        <v>45684</v>
      </c>
      <c r="F4510" s="3">
        <v>45689</v>
      </c>
      <c r="G4510" s="3">
        <v>25203</v>
      </c>
      <c r="H4510" s="2" t="s">
        <v>9880</v>
      </c>
      <c r="I4510" s="2" t="s">
        <v>9892</v>
      </c>
      <c r="J4510" s="2" t="s">
        <v>9904</v>
      </c>
      <c r="K4510" s="2" t="s">
        <v>9912</v>
      </c>
      <c r="L4510" s="2" t="s">
        <v>9928</v>
      </c>
      <c r="M4510" s="2">
        <v>4</v>
      </c>
      <c r="N4510" s="2">
        <v>25367.18</v>
      </c>
      <c r="O4510" s="2">
        <v>101468.72</v>
      </c>
      <c r="P4510" s="2">
        <v>4.7</v>
      </c>
      <c r="Q4510" s="2">
        <v>96699.69</v>
      </c>
      <c r="R4510" s="2">
        <v>2</v>
      </c>
      <c r="S4510" s="2">
        <f t="shared" si="210"/>
        <v>9</v>
      </c>
      <c r="T4510" s="2">
        <f t="shared" si="211"/>
        <v>-3</v>
      </c>
      <c r="U4510" s="6">
        <f t="shared" si="212"/>
        <v>56.061647392022657</v>
      </c>
    </row>
    <row r="4511" spans="1:21" x14ac:dyDescent="0.3">
      <c r="A4511" s="2" t="s">
        <v>4526</v>
      </c>
      <c r="B4511" s="2" t="s">
        <v>9410</v>
      </c>
      <c r="C4511" s="3">
        <v>45390</v>
      </c>
      <c r="D4511" s="4">
        <v>7</v>
      </c>
      <c r="E4511" s="3">
        <v>45394</v>
      </c>
      <c r="F4511" s="3">
        <v>45396</v>
      </c>
      <c r="G4511" s="3">
        <v>25704</v>
      </c>
      <c r="H4511" s="2" t="s">
        <v>9882</v>
      </c>
      <c r="I4511" s="2" t="s">
        <v>9895</v>
      </c>
      <c r="J4511" s="2" t="s">
        <v>9903</v>
      </c>
      <c r="K4511" s="2" t="s">
        <v>9908</v>
      </c>
      <c r="L4511" s="2" t="s">
        <v>9921</v>
      </c>
      <c r="M4511" s="2">
        <v>9</v>
      </c>
      <c r="N4511" s="2">
        <v>26239.64</v>
      </c>
      <c r="O4511" s="2">
        <v>236156.76</v>
      </c>
      <c r="P4511" s="2">
        <v>16.170000000000002</v>
      </c>
      <c r="Q4511" s="2">
        <v>197970.21</v>
      </c>
      <c r="R4511" s="2">
        <v>3</v>
      </c>
      <c r="S4511" s="2">
        <f t="shared" si="210"/>
        <v>6</v>
      </c>
      <c r="T4511" s="2">
        <f t="shared" si="211"/>
        <v>1</v>
      </c>
      <c r="U4511" s="6">
        <f t="shared" si="212"/>
        <v>53.896659863606949</v>
      </c>
    </row>
    <row r="4512" spans="1:21" x14ac:dyDescent="0.3">
      <c r="A4512" s="2" t="s">
        <v>4527</v>
      </c>
      <c r="B4512" s="2" t="s">
        <v>9411</v>
      </c>
      <c r="C4512" s="3">
        <v>45482</v>
      </c>
      <c r="D4512" s="4">
        <v>4</v>
      </c>
      <c r="E4512" s="3">
        <v>45487</v>
      </c>
      <c r="F4512" s="3">
        <v>45492</v>
      </c>
      <c r="G4512" s="3">
        <v>35226</v>
      </c>
      <c r="H4512" s="2" t="s">
        <v>9881</v>
      </c>
      <c r="I4512" s="2" t="s">
        <v>9890</v>
      </c>
      <c r="J4512" s="2" t="s">
        <v>9903</v>
      </c>
      <c r="K4512" s="2" t="s">
        <v>9908</v>
      </c>
      <c r="L4512" s="2" t="s">
        <v>9934</v>
      </c>
      <c r="M4512" s="2">
        <v>5</v>
      </c>
      <c r="N4512" s="2">
        <v>33178.800000000003</v>
      </c>
      <c r="O4512" s="2">
        <v>165894</v>
      </c>
      <c r="P4512" s="2">
        <v>20.74</v>
      </c>
      <c r="Q4512" s="2">
        <v>131487.57999999999</v>
      </c>
      <c r="R4512" s="2">
        <v>3</v>
      </c>
      <c r="S4512" s="2">
        <f t="shared" si="210"/>
        <v>10</v>
      </c>
      <c r="T4512" s="2">
        <f t="shared" si="211"/>
        <v>-6</v>
      </c>
      <c r="U4512" s="6">
        <f t="shared" si="212"/>
        <v>28.07740961011989</v>
      </c>
    </row>
    <row r="4513" spans="1:21" x14ac:dyDescent="0.3">
      <c r="A4513" s="2" t="s">
        <v>4528</v>
      </c>
      <c r="B4513" s="2" t="s">
        <v>9412</v>
      </c>
      <c r="C4513" s="3">
        <v>45476</v>
      </c>
      <c r="D4513" s="4">
        <v>5</v>
      </c>
      <c r="E4513" s="3">
        <v>45480</v>
      </c>
      <c r="F4513" s="3">
        <v>45484</v>
      </c>
      <c r="G4513" s="3">
        <v>25331</v>
      </c>
      <c r="H4513" s="2" t="s">
        <v>9882</v>
      </c>
      <c r="I4513" s="2" t="s">
        <v>9888</v>
      </c>
      <c r="J4513" s="2" t="s">
        <v>9906</v>
      </c>
      <c r="K4513" s="2" t="s">
        <v>9911</v>
      </c>
      <c r="L4513" s="2" t="s">
        <v>9926</v>
      </c>
      <c r="M4513" s="2">
        <v>4</v>
      </c>
      <c r="N4513" s="2">
        <v>12490.67</v>
      </c>
      <c r="O4513" s="2">
        <v>49962.68</v>
      </c>
      <c r="P4513" s="2">
        <v>18.420000000000002</v>
      </c>
      <c r="Q4513" s="2">
        <v>40759.550000000003</v>
      </c>
      <c r="R4513" s="2">
        <v>2</v>
      </c>
      <c r="S4513" s="2">
        <f t="shared" si="210"/>
        <v>8</v>
      </c>
      <c r="T4513" s="2">
        <f t="shared" si="211"/>
        <v>-3</v>
      </c>
      <c r="U4513" s="6">
        <f t="shared" si="212"/>
        <v>55.154004106776178</v>
      </c>
    </row>
    <row r="4514" spans="1:21" x14ac:dyDescent="0.3">
      <c r="A4514" s="2" t="s">
        <v>4529</v>
      </c>
      <c r="B4514" s="2" t="s">
        <v>9413</v>
      </c>
      <c r="C4514" s="3">
        <v>45375</v>
      </c>
      <c r="D4514" s="4">
        <v>4</v>
      </c>
      <c r="E4514" s="3">
        <v>45378</v>
      </c>
      <c r="F4514" s="3">
        <v>45380</v>
      </c>
      <c r="G4514" s="3">
        <v>39108</v>
      </c>
      <c r="H4514" s="2" t="s">
        <v>9880</v>
      </c>
      <c r="I4514" s="2" t="s">
        <v>9884</v>
      </c>
      <c r="J4514" s="2" t="s">
        <v>9904</v>
      </c>
      <c r="K4514" s="2" t="s">
        <v>9909</v>
      </c>
      <c r="L4514" s="2" t="s">
        <v>9927</v>
      </c>
      <c r="M4514" s="2">
        <v>3</v>
      </c>
      <c r="N4514" s="2">
        <v>24378.38</v>
      </c>
      <c r="O4514" s="2">
        <v>73135.14</v>
      </c>
      <c r="P4514" s="2">
        <v>15.72</v>
      </c>
      <c r="Q4514" s="2">
        <v>61638.3</v>
      </c>
      <c r="R4514" s="2">
        <v>1</v>
      </c>
      <c r="S4514" s="2">
        <f t="shared" si="210"/>
        <v>5</v>
      </c>
      <c r="T4514" s="2">
        <f t="shared" si="211"/>
        <v>-1</v>
      </c>
      <c r="U4514" s="6">
        <f t="shared" si="212"/>
        <v>17.156806083650192</v>
      </c>
    </row>
    <row r="4515" spans="1:21" x14ac:dyDescent="0.3">
      <c r="A4515" s="2" t="s">
        <v>4530</v>
      </c>
      <c r="B4515" s="2" t="s">
        <v>9414</v>
      </c>
      <c r="C4515" s="3">
        <v>45830</v>
      </c>
      <c r="D4515" s="4">
        <v>10</v>
      </c>
      <c r="E4515" s="3">
        <v>45831</v>
      </c>
      <c r="F4515" s="3">
        <v>45835</v>
      </c>
      <c r="G4515" s="3">
        <v>27928</v>
      </c>
      <c r="H4515" s="2" t="s">
        <v>9879</v>
      </c>
      <c r="I4515" s="2" t="s">
        <v>9900</v>
      </c>
      <c r="J4515" s="2" t="s">
        <v>9905</v>
      </c>
      <c r="K4515" s="2" t="s">
        <v>9910</v>
      </c>
      <c r="L4515" s="2" t="s">
        <v>9917</v>
      </c>
      <c r="M4515" s="2">
        <v>4</v>
      </c>
      <c r="N4515" s="2">
        <v>49333.04</v>
      </c>
      <c r="O4515" s="2">
        <v>197332.16</v>
      </c>
      <c r="P4515" s="2">
        <v>14.38</v>
      </c>
      <c r="Q4515" s="2">
        <v>168955.8</v>
      </c>
      <c r="R4515" s="2">
        <v>4</v>
      </c>
      <c r="S4515" s="2">
        <f t="shared" si="210"/>
        <v>5</v>
      </c>
      <c r="T4515" s="2">
        <f t="shared" si="211"/>
        <v>5</v>
      </c>
      <c r="U4515" s="6">
        <f t="shared" si="212"/>
        <v>49.011662925039701</v>
      </c>
    </row>
    <row r="4516" spans="1:21" x14ac:dyDescent="0.3">
      <c r="A4516" s="2" t="s">
        <v>4531</v>
      </c>
      <c r="B4516" s="2" t="s">
        <v>9415</v>
      </c>
      <c r="C4516" s="3">
        <v>45169</v>
      </c>
      <c r="D4516" s="4">
        <v>5</v>
      </c>
      <c r="E4516" s="3">
        <v>45170</v>
      </c>
      <c r="F4516" s="3">
        <v>45175</v>
      </c>
      <c r="G4516" s="3">
        <v>37452</v>
      </c>
      <c r="H4516" s="2" t="s">
        <v>9879</v>
      </c>
      <c r="I4516" s="2" t="s">
        <v>9893</v>
      </c>
      <c r="J4516" s="2" t="s">
        <v>9904</v>
      </c>
      <c r="K4516" s="2" t="s">
        <v>9912</v>
      </c>
      <c r="L4516" s="2" t="s">
        <v>9933</v>
      </c>
      <c r="M4516" s="2">
        <v>7</v>
      </c>
      <c r="N4516" s="2">
        <v>17205.580000000002</v>
      </c>
      <c r="O4516" s="2">
        <v>120439.06</v>
      </c>
      <c r="P4516" s="2">
        <v>22.51</v>
      </c>
      <c r="Q4516" s="2">
        <v>93328.23</v>
      </c>
      <c r="R4516" s="2">
        <v>3</v>
      </c>
      <c r="S4516" s="2">
        <f t="shared" si="210"/>
        <v>6</v>
      </c>
      <c r="T4516" s="2">
        <f t="shared" si="211"/>
        <v>-1</v>
      </c>
      <c r="U4516" s="6">
        <f t="shared" si="212"/>
        <v>21.129309271935281</v>
      </c>
    </row>
    <row r="4517" spans="1:21" x14ac:dyDescent="0.3">
      <c r="A4517" s="2" t="s">
        <v>4532</v>
      </c>
      <c r="B4517" s="2" t="s">
        <v>9416</v>
      </c>
      <c r="C4517" s="3">
        <v>45519</v>
      </c>
      <c r="D4517" s="4">
        <v>3</v>
      </c>
      <c r="E4517" s="3">
        <v>45522</v>
      </c>
      <c r="F4517" s="3">
        <v>45524</v>
      </c>
      <c r="G4517" s="3">
        <v>34490</v>
      </c>
      <c r="H4517" s="2" t="s">
        <v>9879</v>
      </c>
      <c r="I4517" s="2" t="s">
        <v>9886</v>
      </c>
      <c r="J4517" s="2" t="s">
        <v>9904</v>
      </c>
      <c r="K4517" s="2" t="s">
        <v>9909</v>
      </c>
      <c r="L4517" s="2" t="s">
        <v>9929</v>
      </c>
      <c r="M4517" s="2">
        <v>7</v>
      </c>
      <c r="N4517" s="2">
        <v>43155.38</v>
      </c>
      <c r="O4517" s="2">
        <v>302087.65999999997</v>
      </c>
      <c r="P4517" s="2">
        <v>28.64</v>
      </c>
      <c r="Q4517" s="2">
        <v>215569.75</v>
      </c>
      <c r="R4517" s="2">
        <v>3</v>
      </c>
      <c r="S4517" s="2">
        <f t="shared" si="210"/>
        <v>5</v>
      </c>
      <c r="T4517" s="2">
        <f t="shared" si="211"/>
        <v>-2</v>
      </c>
      <c r="U4517" s="6">
        <f t="shared" si="212"/>
        <v>30.195089640554624</v>
      </c>
    </row>
    <row r="4518" spans="1:21" x14ac:dyDescent="0.3">
      <c r="A4518" s="2" t="s">
        <v>4533</v>
      </c>
      <c r="B4518" s="2" t="s">
        <v>9417</v>
      </c>
      <c r="C4518" s="3">
        <v>45486</v>
      </c>
      <c r="D4518" s="4">
        <v>3</v>
      </c>
      <c r="E4518" s="3">
        <v>45488</v>
      </c>
      <c r="F4518" s="3">
        <v>45489</v>
      </c>
      <c r="G4518" s="3">
        <v>26044</v>
      </c>
      <c r="H4518" s="2" t="s">
        <v>9880</v>
      </c>
      <c r="I4518" s="2" t="s">
        <v>9892</v>
      </c>
      <c r="J4518" s="2" t="s">
        <v>9904</v>
      </c>
      <c r="K4518" s="2" t="s">
        <v>9912</v>
      </c>
      <c r="L4518" s="2" t="s">
        <v>9930</v>
      </c>
      <c r="M4518" s="2">
        <v>8</v>
      </c>
      <c r="N4518" s="2">
        <v>21686.07</v>
      </c>
      <c r="O4518" s="2">
        <v>173488.56</v>
      </c>
      <c r="P4518" s="2">
        <v>24.25</v>
      </c>
      <c r="Q4518" s="2">
        <v>131417.57999999999</v>
      </c>
      <c r="R4518" s="2">
        <v>4</v>
      </c>
      <c r="S4518" s="2">
        <f t="shared" si="210"/>
        <v>3</v>
      </c>
      <c r="T4518" s="2">
        <f t="shared" si="211"/>
        <v>0</v>
      </c>
      <c r="U4518" s="6">
        <f t="shared" si="212"/>
        <v>53.227945649969584</v>
      </c>
    </row>
    <row r="4519" spans="1:21" x14ac:dyDescent="0.3">
      <c r="A4519" s="2" t="s">
        <v>4534</v>
      </c>
      <c r="B4519" s="2" t="s">
        <v>9418</v>
      </c>
      <c r="C4519" s="3">
        <v>45175</v>
      </c>
      <c r="D4519" s="4">
        <v>8</v>
      </c>
      <c r="E4519" s="3">
        <v>45179</v>
      </c>
      <c r="F4519" s="3">
        <v>45181</v>
      </c>
      <c r="G4519" s="3">
        <v>23270</v>
      </c>
      <c r="H4519" s="2" t="s">
        <v>9882</v>
      </c>
      <c r="I4519" s="2" t="s">
        <v>9895</v>
      </c>
      <c r="J4519" s="2" t="s">
        <v>9904</v>
      </c>
      <c r="K4519" s="2" t="s">
        <v>9909</v>
      </c>
      <c r="L4519" s="2" t="s">
        <v>9927</v>
      </c>
      <c r="M4519" s="2">
        <v>6</v>
      </c>
      <c r="N4519" s="2">
        <v>33278.93</v>
      </c>
      <c r="O4519" s="2">
        <v>199673.58</v>
      </c>
      <c r="P4519" s="2">
        <v>18.63</v>
      </c>
      <c r="Q4519" s="2">
        <v>162474.39000000001</v>
      </c>
      <c r="R4519" s="2">
        <v>4</v>
      </c>
      <c r="S4519" s="2">
        <f t="shared" si="210"/>
        <v>6</v>
      </c>
      <c r="T4519" s="2">
        <f t="shared" si="211"/>
        <v>2</v>
      </c>
      <c r="U4519" s="6">
        <f t="shared" si="212"/>
        <v>59.973294434470375</v>
      </c>
    </row>
    <row r="4520" spans="1:21" x14ac:dyDescent="0.3">
      <c r="A4520" s="2" t="s">
        <v>4535</v>
      </c>
      <c r="B4520" s="2" t="s">
        <v>9419</v>
      </c>
      <c r="C4520" s="3">
        <v>45562</v>
      </c>
      <c r="D4520" s="4">
        <v>5</v>
      </c>
      <c r="E4520" s="3">
        <v>45563</v>
      </c>
      <c r="F4520" s="3">
        <v>45564</v>
      </c>
      <c r="G4520" s="3">
        <v>23949</v>
      </c>
      <c r="H4520" s="2" t="s">
        <v>9879</v>
      </c>
      <c r="I4520" s="2" t="s">
        <v>9893</v>
      </c>
      <c r="J4520" s="2" t="s">
        <v>9904</v>
      </c>
      <c r="K4520" s="2" t="s">
        <v>9912</v>
      </c>
      <c r="L4520" s="2" t="s">
        <v>9930</v>
      </c>
      <c r="M4520" s="2">
        <v>2</v>
      </c>
      <c r="N4520" s="2">
        <v>16194.34</v>
      </c>
      <c r="O4520" s="2">
        <v>32388.68</v>
      </c>
      <c r="P4520" s="2">
        <v>25.5</v>
      </c>
      <c r="Q4520" s="2">
        <v>24129.57</v>
      </c>
      <c r="R4520" s="2">
        <v>5</v>
      </c>
      <c r="S4520" s="2">
        <f t="shared" si="210"/>
        <v>2</v>
      </c>
      <c r="T4520" s="2">
        <f t="shared" si="211"/>
        <v>3</v>
      </c>
      <c r="U4520" s="6">
        <f t="shared" si="212"/>
        <v>59.173169062286107</v>
      </c>
    </row>
    <row r="4521" spans="1:21" x14ac:dyDescent="0.3">
      <c r="A4521" s="2" t="s">
        <v>4536</v>
      </c>
      <c r="B4521" s="2" t="s">
        <v>9420</v>
      </c>
      <c r="C4521" s="3">
        <v>45561</v>
      </c>
      <c r="D4521" s="4">
        <v>3</v>
      </c>
      <c r="E4521" s="3">
        <v>45565</v>
      </c>
      <c r="F4521" s="3">
        <v>45568</v>
      </c>
      <c r="G4521" s="3">
        <v>31108</v>
      </c>
      <c r="H4521" s="2" t="s">
        <v>9881</v>
      </c>
      <c r="I4521" s="2" t="s">
        <v>9899</v>
      </c>
      <c r="J4521" s="2" t="s">
        <v>9905</v>
      </c>
      <c r="K4521" s="2" t="s">
        <v>9910</v>
      </c>
      <c r="L4521" s="2" t="s">
        <v>9924</v>
      </c>
      <c r="M4521" s="2">
        <v>8</v>
      </c>
      <c r="N4521" s="2">
        <v>31481.38</v>
      </c>
      <c r="O4521" s="2">
        <v>251851.04</v>
      </c>
      <c r="P4521" s="2">
        <v>22.95</v>
      </c>
      <c r="Q4521" s="2">
        <v>194051.23</v>
      </c>
      <c r="R4521" s="2">
        <v>4</v>
      </c>
      <c r="S4521" s="2">
        <f t="shared" si="210"/>
        <v>7</v>
      </c>
      <c r="T4521" s="2">
        <f t="shared" si="211"/>
        <v>-4</v>
      </c>
      <c r="U4521" s="6">
        <f t="shared" si="212"/>
        <v>39.570157426420259</v>
      </c>
    </row>
    <row r="4522" spans="1:21" x14ac:dyDescent="0.3">
      <c r="A4522" s="2" t="s">
        <v>4537</v>
      </c>
      <c r="B4522" s="2" t="s">
        <v>9421</v>
      </c>
      <c r="C4522" s="3">
        <v>45294</v>
      </c>
      <c r="D4522" s="4">
        <v>9</v>
      </c>
      <c r="E4522" s="3">
        <v>45297</v>
      </c>
      <c r="F4522" s="3">
        <v>45299</v>
      </c>
      <c r="G4522" s="3">
        <v>30964</v>
      </c>
      <c r="H4522" s="2" t="s">
        <v>9881</v>
      </c>
      <c r="I4522" s="2" t="s">
        <v>9885</v>
      </c>
      <c r="J4522" s="2" t="s">
        <v>9904</v>
      </c>
      <c r="K4522" s="2" t="s">
        <v>9909</v>
      </c>
      <c r="L4522" s="2" t="s">
        <v>9916</v>
      </c>
      <c r="M4522" s="2">
        <v>6</v>
      </c>
      <c r="N4522" s="2">
        <v>12066.37</v>
      </c>
      <c r="O4522" s="2">
        <v>72398.22</v>
      </c>
      <c r="P4522" s="2">
        <v>28.47</v>
      </c>
      <c r="Q4522" s="2">
        <v>51786.45</v>
      </c>
      <c r="R4522" s="2">
        <v>4</v>
      </c>
      <c r="S4522" s="2">
        <f t="shared" si="210"/>
        <v>5</v>
      </c>
      <c r="T4522" s="2">
        <f t="shared" si="211"/>
        <v>4</v>
      </c>
      <c r="U4522" s="6">
        <f t="shared" si="212"/>
        <v>39.231436965811966</v>
      </c>
    </row>
    <row r="4523" spans="1:21" x14ac:dyDescent="0.3">
      <c r="A4523" s="2" t="s">
        <v>4538</v>
      </c>
      <c r="B4523" s="2" t="s">
        <v>9422</v>
      </c>
      <c r="C4523" s="3">
        <v>45869</v>
      </c>
      <c r="D4523" s="4">
        <v>4</v>
      </c>
      <c r="E4523" s="3">
        <v>45870</v>
      </c>
      <c r="F4523" s="3">
        <v>45872</v>
      </c>
      <c r="G4523" s="3">
        <v>35649</v>
      </c>
      <c r="H4523" s="2" t="s">
        <v>9879</v>
      </c>
      <c r="I4523" s="2" t="s">
        <v>9896</v>
      </c>
      <c r="J4523" s="2" t="s">
        <v>9905</v>
      </c>
      <c r="K4523" s="2" t="s">
        <v>9910</v>
      </c>
      <c r="L4523" s="2" t="s">
        <v>9924</v>
      </c>
      <c r="M4523" s="2">
        <v>10</v>
      </c>
      <c r="N4523" s="2">
        <v>47763.1</v>
      </c>
      <c r="O4523" s="2">
        <v>477631</v>
      </c>
      <c r="P4523" s="2">
        <v>8.06</v>
      </c>
      <c r="Q4523" s="2">
        <v>439133.94</v>
      </c>
      <c r="R4523" s="2">
        <v>5</v>
      </c>
      <c r="S4523" s="2">
        <f t="shared" si="210"/>
        <v>3</v>
      </c>
      <c r="T4523" s="2">
        <f t="shared" si="211"/>
        <v>1</v>
      </c>
      <c r="U4523" s="6">
        <f t="shared" si="212"/>
        <v>27.981495468277945</v>
      </c>
    </row>
    <row r="4524" spans="1:21" x14ac:dyDescent="0.3">
      <c r="A4524" s="2" t="s">
        <v>4539</v>
      </c>
      <c r="B4524" s="2" t="s">
        <v>9423</v>
      </c>
      <c r="C4524" s="3">
        <v>45570</v>
      </c>
      <c r="D4524" s="4">
        <v>10</v>
      </c>
      <c r="E4524" s="3">
        <v>45574</v>
      </c>
      <c r="F4524" s="3">
        <v>45576</v>
      </c>
      <c r="G4524" s="3">
        <v>28255</v>
      </c>
      <c r="H4524" s="2" t="s">
        <v>9879</v>
      </c>
      <c r="I4524" s="2" t="s">
        <v>9883</v>
      </c>
      <c r="J4524" s="2" t="s">
        <v>9905</v>
      </c>
      <c r="K4524" s="2" t="s">
        <v>9910</v>
      </c>
      <c r="L4524" s="2" t="s">
        <v>9935</v>
      </c>
      <c r="M4524" s="2">
        <v>10</v>
      </c>
      <c r="N4524" s="2">
        <v>18145.52</v>
      </c>
      <c r="O4524" s="2">
        <v>181455.2</v>
      </c>
      <c r="P4524" s="2">
        <v>6.27</v>
      </c>
      <c r="Q4524" s="2">
        <v>170077.96</v>
      </c>
      <c r="R4524" s="2">
        <v>4</v>
      </c>
      <c r="S4524" s="2">
        <f t="shared" si="210"/>
        <v>6</v>
      </c>
      <c r="T4524" s="2">
        <f t="shared" si="211"/>
        <v>4</v>
      </c>
      <c r="U4524" s="6">
        <f t="shared" si="212"/>
        <v>47.405886379192332</v>
      </c>
    </row>
    <row r="4525" spans="1:21" x14ac:dyDescent="0.3">
      <c r="A4525" s="2" t="s">
        <v>4540</v>
      </c>
      <c r="B4525" s="2" t="s">
        <v>9424</v>
      </c>
      <c r="C4525" s="3">
        <v>45540</v>
      </c>
      <c r="D4525" s="4">
        <v>7</v>
      </c>
      <c r="E4525" s="3">
        <v>45545</v>
      </c>
      <c r="F4525" s="3">
        <v>45546</v>
      </c>
      <c r="G4525" s="3">
        <v>27221</v>
      </c>
      <c r="H4525" s="2" t="s">
        <v>9880</v>
      </c>
      <c r="I4525" s="2" t="s">
        <v>9889</v>
      </c>
      <c r="J4525" s="2" t="s">
        <v>9903</v>
      </c>
      <c r="K4525" s="2" t="s">
        <v>9907</v>
      </c>
      <c r="L4525" s="2" t="s">
        <v>9931</v>
      </c>
      <c r="M4525" s="2">
        <v>1</v>
      </c>
      <c r="N4525" s="2">
        <v>34787.49</v>
      </c>
      <c r="O4525" s="2">
        <v>34787.49</v>
      </c>
      <c r="P4525" s="2">
        <v>21.52</v>
      </c>
      <c r="Q4525" s="2">
        <v>27301.22</v>
      </c>
      <c r="R4525" s="2">
        <v>4</v>
      </c>
      <c r="S4525" s="2">
        <f t="shared" si="210"/>
        <v>6</v>
      </c>
      <c r="T4525" s="2">
        <f t="shared" si="211"/>
        <v>1</v>
      </c>
      <c r="U4525" s="6">
        <f t="shared" si="212"/>
        <v>50.154015460596952</v>
      </c>
    </row>
    <row r="4526" spans="1:21" x14ac:dyDescent="0.3">
      <c r="A4526" s="2" t="s">
        <v>4541</v>
      </c>
      <c r="B4526" s="2" t="s">
        <v>9395</v>
      </c>
      <c r="C4526" s="3">
        <v>45459</v>
      </c>
      <c r="D4526" s="4">
        <v>8</v>
      </c>
      <c r="E4526" s="3">
        <v>45462</v>
      </c>
      <c r="F4526" s="3">
        <v>45467</v>
      </c>
      <c r="G4526" s="3">
        <v>31375</v>
      </c>
      <c r="H4526" s="2" t="s">
        <v>9880</v>
      </c>
      <c r="I4526" s="2" t="s">
        <v>9892</v>
      </c>
      <c r="J4526" s="2" t="s">
        <v>9903</v>
      </c>
      <c r="K4526" s="2" t="s">
        <v>9908</v>
      </c>
      <c r="L4526" s="2" t="s">
        <v>9934</v>
      </c>
      <c r="M4526" s="2">
        <v>7</v>
      </c>
      <c r="N4526" s="2">
        <v>24237.55</v>
      </c>
      <c r="O4526" s="2">
        <v>169662.85</v>
      </c>
      <c r="P4526" s="2">
        <v>17.2</v>
      </c>
      <c r="Q4526" s="2">
        <v>140480.84</v>
      </c>
      <c r="R4526" s="2">
        <v>5</v>
      </c>
      <c r="S4526" s="2">
        <f t="shared" si="210"/>
        <v>8</v>
      </c>
      <c r="T4526" s="2">
        <f t="shared" si="211"/>
        <v>0</v>
      </c>
      <c r="U4526" s="6">
        <f t="shared" si="212"/>
        <v>38.559890485968516</v>
      </c>
    </row>
    <row r="4527" spans="1:21" x14ac:dyDescent="0.3">
      <c r="A4527" s="2" t="s">
        <v>4542</v>
      </c>
      <c r="B4527" s="2" t="s">
        <v>9425</v>
      </c>
      <c r="C4527" s="3">
        <v>45169</v>
      </c>
      <c r="D4527" s="4">
        <v>5</v>
      </c>
      <c r="E4527" s="3">
        <v>45170</v>
      </c>
      <c r="F4527" s="3">
        <v>45175</v>
      </c>
      <c r="G4527" s="3">
        <v>33117</v>
      </c>
      <c r="H4527" s="2" t="s">
        <v>9880</v>
      </c>
      <c r="I4527" s="2" t="s">
        <v>9889</v>
      </c>
      <c r="J4527" s="2" t="s">
        <v>9904</v>
      </c>
      <c r="K4527" s="2" t="s">
        <v>9912</v>
      </c>
      <c r="L4527" s="2" t="s">
        <v>9928</v>
      </c>
      <c r="M4527" s="2">
        <v>8</v>
      </c>
      <c r="N4527" s="2">
        <v>3074.05</v>
      </c>
      <c r="O4527" s="2">
        <v>24592.400000000001</v>
      </c>
      <c r="P4527" s="2">
        <v>7.04</v>
      </c>
      <c r="Q4527" s="2">
        <v>22861.1</v>
      </c>
      <c r="R4527" s="2">
        <v>3</v>
      </c>
      <c r="S4527" s="2">
        <f t="shared" si="210"/>
        <v>6</v>
      </c>
      <c r="T4527" s="2">
        <f t="shared" si="211"/>
        <v>-1</v>
      </c>
      <c r="U4527" s="6">
        <f t="shared" si="212"/>
        <v>32.997906265099047</v>
      </c>
    </row>
    <row r="4528" spans="1:21" x14ac:dyDescent="0.3">
      <c r="A4528" s="2" t="s">
        <v>4543</v>
      </c>
      <c r="B4528" s="2" t="s">
        <v>9426</v>
      </c>
      <c r="C4528" s="3">
        <v>45764</v>
      </c>
      <c r="D4528" s="4">
        <v>7</v>
      </c>
      <c r="E4528" s="3">
        <v>45769</v>
      </c>
      <c r="F4528" s="3">
        <v>45770</v>
      </c>
      <c r="G4528" s="3">
        <v>35160</v>
      </c>
      <c r="H4528" s="2" t="s">
        <v>9881</v>
      </c>
      <c r="I4528" s="2" t="s">
        <v>9891</v>
      </c>
      <c r="J4528" s="2" t="s">
        <v>9906</v>
      </c>
      <c r="K4528" s="2" t="s">
        <v>9911</v>
      </c>
      <c r="L4528" s="2" t="s">
        <v>9919</v>
      </c>
      <c r="M4528" s="2">
        <v>8</v>
      </c>
      <c r="N4528" s="2">
        <v>2071.0300000000002</v>
      </c>
      <c r="O4528" s="2">
        <v>16568.240000000002</v>
      </c>
      <c r="P4528" s="2">
        <v>3.51</v>
      </c>
      <c r="Q4528" s="2">
        <v>15986.69</v>
      </c>
      <c r="R4528" s="2">
        <v>3</v>
      </c>
      <c r="S4528" s="2">
        <f t="shared" si="210"/>
        <v>6</v>
      </c>
      <c r="T4528" s="2">
        <f t="shared" si="211"/>
        <v>1</v>
      </c>
      <c r="U4528" s="6">
        <f t="shared" si="212"/>
        <v>29.030845044716191</v>
      </c>
    </row>
    <row r="4529" spans="1:21" x14ac:dyDescent="0.3">
      <c r="A4529" s="2" t="s">
        <v>4544</v>
      </c>
      <c r="B4529" s="2" t="s">
        <v>9427</v>
      </c>
      <c r="C4529" s="3">
        <v>45660</v>
      </c>
      <c r="D4529" s="4">
        <v>10</v>
      </c>
      <c r="E4529" s="3">
        <v>45665</v>
      </c>
      <c r="F4529" s="3">
        <v>45668</v>
      </c>
      <c r="G4529" s="3">
        <v>29635</v>
      </c>
      <c r="H4529" s="2" t="s">
        <v>9882</v>
      </c>
      <c r="I4529" s="2" t="s">
        <v>9902</v>
      </c>
      <c r="J4529" s="2" t="s">
        <v>9903</v>
      </c>
      <c r="K4529" s="2" t="s">
        <v>9907</v>
      </c>
      <c r="L4529" s="2" t="s">
        <v>9932</v>
      </c>
      <c r="M4529" s="2">
        <v>10</v>
      </c>
      <c r="N4529" s="2">
        <v>49054.49</v>
      </c>
      <c r="O4529" s="2">
        <v>490544.9</v>
      </c>
      <c r="P4529" s="2">
        <v>19.25</v>
      </c>
      <c r="Q4529" s="2">
        <v>396115.01</v>
      </c>
      <c r="R4529" s="2">
        <v>4</v>
      </c>
      <c r="S4529" s="2">
        <f t="shared" si="210"/>
        <v>8</v>
      </c>
      <c r="T4529" s="2">
        <f t="shared" si="211"/>
        <v>2</v>
      </c>
      <c r="U4529" s="6">
        <f t="shared" si="212"/>
        <v>43.874726210756869</v>
      </c>
    </row>
    <row r="4530" spans="1:21" x14ac:dyDescent="0.3">
      <c r="A4530" s="2" t="s">
        <v>4545</v>
      </c>
      <c r="B4530" s="2" t="s">
        <v>9428</v>
      </c>
      <c r="C4530" s="3">
        <v>45289</v>
      </c>
      <c r="D4530" s="4">
        <v>9</v>
      </c>
      <c r="E4530" s="3">
        <v>45290</v>
      </c>
      <c r="F4530" s="3">
        <v>45295</v>
      </c>
      <c r="G4530" s="3">
        <v>28577</v>
      </c>
      <c r="H4530" s="2" t="s">
        <v>9879</v>
      </c>
      <c r="I4530" s="2" t="s">
        <v>9900</v>
      </c>
      <c r="J4530" s="2" t="s">
        <v>9906</v>
      </c>
      <c r="K4530" s="2" t="s">
        <v>9911</v>
      </c>
      <c r="L4530" s="2" t="s">
        <v>9919</v>
      </c>
      <c r="M4530" s="2">
        <v>7</v>
      </c>
      <c r="N4530" s="2">
        <v>43883.23</v>
      </c>
      <c r="O4530" s="2">
        <v>307182.61</v>
      </c>
      <c r="P4530" s="2">
        <v>23.46</v>
      </c>
      <c r="Q4530" s="2">
        <v>235117.57</v>
      </c>
      <c r="R4530" s="2">
        <v>5</v>
      </c>
      <c r="S4530" s="2">
        <f t="shared" si="210"/>
        <v>6</v>
      </c>
      <c r="T4530" s="2">
        <f t="shared" si="211"/>
        <v>3</v>
      </c>
      <c r="U4530" s="6">
        <f t="shared" si="212"/>
        <v>45.756324028331647</v>
      </c>
    </row>
    <row r="4531" spans="1:21" x14ac:dyDescent="0.3">
      <c r="A4531" s="2" t="s">
        <v>4546</v>
      </c>
      <c r="B4531" s="2" t="s">
        <v>5329</v>
      </c>
      <c r="C4531" s="3">
        <v>45701</v>
      </c>
      <c r="D4531" s="4">
        <v>7</v>
      </c>
      <c r="E4531" s="3">
        <v>45705</v>
      </c>
      <c r="F4531" s="3">
        <v>45706</v>
      </c>
      <c r="G4531" s="3">
        <v>22836</v>
      </c>
      <c r="H4531" s="2" t="s">
        <v>9881</v>
      </c>
      <c r="I4531" s="2" t="s">
        <v>9885</v>
      </c>
      <c r="J4531" s="2" t="s">
        <v>9904</v>
      </c>
      <c r="K4531" s="2" t="s">
        <v>9909</v>
      </c>
      <c r="L4531" s="2" t="s">
        <v>9929</v>
      </c>
      <c r="M4531" s="2">
        <v>1</v>
      </c>
      <c r="N4531" s="2">
        <v>36237.279999999999</v>
      </c>
      <c r="O4531" s="2">
        <v>36237.279999999999</v>
      </c>
      <c r="P4531" s="2">
        <v>24.4</v>
      </c>
      <c r="Q4531" s="2">
        <v>27395.38</v>
      </c>
      <c r="R4531" s="2">
        <v>5</v>
      </c>
      <c r="S4531" s="2">
        <f t="shared" si="210"/>
        <v>5</v>
      </c>
      <c r="T4531" s="2">
        <f t="shared" si="211"/>
        <v>2</v>
      </c>
      <c r="U4531" s="6">
        <f t="shared" si="212"/>
        <v>62.600958247775495</v>
      </c>
    </row>
    <row r="4532" spans="1:21" x14ac:dyDescent="0.3">
      <c r="A4532" s="2" t="s">
        <v>4547</v>
      </c>
      <c r="B4532" s="2" t="s">
        <v>9429</v>
      </c>
      <c r="C4532" s="3">
        <v>45332</v>
      </c>
      <c r="D4532" s="4">
        <v>4</v>
      </c>
      <c r="E4532" s="3">
        <v>45336</v>
      </c>
      <c r="F4532" s="3">
        <v>45339</v>
      </c>
      <c r="G4532" s="3">
        <v>33230</v>
      </c>
      <c r="H4532" s="2" t="s">
        <v>9879</v>
      </c>
      <c r="I4532" s="2" t="s">
        <v>9896</v>
      </c>
      <c r="J4532" s="2" t="s">
        <v>9903</v>
      </c>
      <c r="K4532" s="2" t="s">
        <v>9907</v>
      </c>
      <c r="L4532" s="2" t="s">
        <v>9914</v>
      </c>
      <c r="M4532" s="2">
        <v>8</v>
      </c>
      <c r="N4532" s="2">
        <v>18875.04</v>
      </c>
      <c r="O4532" s="2">
        <v>151000.32000000001</v>
      </c>
      <c r="P4532" s="2">
        <v>27.23</v>
      </c>
      <c r="Q4532" s="2">
        <v>109882.93</v>
      </c>
      <c r="R4532" s="2">
        <v>1</v>
      </c>
      <c r="S4532" s="2">
        <f t="shared" si="210"/>
        <v>7</v>
      </c>
      <c r="T4532" s="2">
        <f t="shared" si="211"/>
        <v>-3</v>
      </c>
      <c r="U4532" s="6">
        <f t="shared" si="212"/>
        <v>33.13282227784731</v>
      </c>
    </row>
    <row r="4533" spans="1:21" x14ac:dyDescent="0.3">
      <c r="A4533" s="2" t="s">
        <v>4548</v>
      </c>
      <c r="B4533" s="2" t="s">
        <v>9430</v>
      </c>
      <c r="C4533" s="3">
        <v>45501</v>
      </c>
      <c r="D4533" s="4">
        <v>9</v>
      </c>
      <c r="E4533" s="3">
        <v>45505</v>
      </c>
      <c r="F4533" s="3">
        <v>45507</v>
      </c>
      <c r="G4533" s="3">
        <v>30761</v>
      </c>
      <c r="H4533" s="2" t="s">
        <v>9880</v>
      </c>
      <c r="I4533" s="2" t="s">
        <v>9901</v>
      </c>
      <c r="J4533" s="2" t="s">
        <v>9904</v>
      </c>
      <c r="K4533" s="2" t="s">
        <v>9912</v>
      </c>
      <c r="L4533" s="2" t="s">
        <v>9930</v>
      </c>
      <c r="M4533" s="2">
        <v>1</v>
      </c>
      <c r="N4533" s="2">
        <v>43077.03</v>
      </c>
      <c r="O4533" s="2">
        <v>43077.03</v>
      </c>
      <c r="P4533" s="2">
        <v>16.23</v>
      </c>
      <c r="Q4533" s="2">
        <v>36085.629999999997</v>
      </c>
      <c r="R4533" s="2">
        <v>5</v>
      </c>
      <c r="S4533" s="2">
        <f t="shared" si="210"/>
        <v>6</v>
      </c>
      <c r="T4533" s="2">
        <f t="shared" si="211"/>
        <v>3</v>
      </c>
      <c r="U4533" s="6">
        <f t="shared" si="212"/>
        <v>40.353899572649574</v>
      </c>
    </row>
    <row r="4534" spans="1:21" x14ac:dyDescent="0.3">
      <c r="A4534" s="2" t="s">
        <v>4549</v>
      </c>
      <c r="B4534" s="2" t="s">
        <v>9431</v>
      </c>
      <c r="C4534" s="3">
        <v>45603</v>
      </c>
      <c r="D4534" s="4">
        <v>10</v>
      </c>
      <c r="E4534" s="3">
        <v>45605</v>
      </c>
      <c r="F4534" s="3">
        <v>45606</v>
      </c>
      <c r="G4534" s="3">
        <v>36789</v>
      </c>
      <c r="H4534" s="2" t="s">
        <v>9880</v>
      </c>
      <c r="I4534" s="2" t="s">
        <v>9884</v>
      </c>
      <c r="J4534" s="2" t="s">
        <v>9904</v>
      </c>
      <c r="K4534" s="2" t="s">
        <v>9909</v>
      </c>
      <c r="L4534" s="2" t="s">
        <v>9923</v>
      </c>
      <c r="M4534" s="2">
        <v>3</v>
      </c>
      <c r="N4534" s="2">
        <v>36685.83</v>
      </c>
      <c r="O4534" s="2">
        <v>110057.49</v>
      </c>
      <c r="P4534" s="2">
        <v>14.82</v>
      </c>
      <c r="Q4534" s="2">
        <v>93746.97</v>
      </c>
      <c r="R4534" s="2">
        <v>5</v>
      </c>
      <c r="S4534" s="2">
        <f t="shared" si="210"/>
        <v>3</v>
      </c>
      <c r="T4534" s="2">
        <f t="shared" si="211"/>
        <v>7</v>
      </c>
      <c r="U4534" s="6">
        <f t="shared" si="212"/>
        <v>24.129434954007888</v>
      </c>
    </row>
    <row r="4535" spans="1:21" x14ac:dyDescent="0.3">
      <c r="A4535" s="2" t="s">
        <v>4550</v>
      </c>
      <c r="B4535" s="2" t="s">
        <v>9432</v>
      </c>
      <c r="C4535" s="3">
        <v>45628</v>
      </c>
      <c r="D4535" s="4">
        <v>10</v>
      </c>
      <c r="E4535" s="3">
        <v>45629</v>
      </c>
      <c r="F4535" s="3">
        <v>45632</v>
      </c>
      <c r="G4535" s="3">
        <v>26598</v>
      </c>
      <c r="H4535" s="2" t="s">
        <v>9879</v>
      </c>
      <c r="I4535" s="2" t="s">
        <v>9883</v>
      </c>
      <c r="J4535" s="2" t="s">
        <v>9904</v>
      </c>
      <c r="K4535" s="2" t="s">
        <v>9912</v>
      </c>
      <c r="L4535" s="2" t="s">
        <v>9933</v>
      </c>
      <c r="M4535" s="2">
        <v>6</v>
      </c>
      <c r="N4535" s="2">
        <v>5218.95</v>
      </c>
      <c r="O4535" s="2">
        <v>31313.7</v>
      </c>
      <c r="P4535" s="2">
        <v>17.739999999999998</v>
      </c>
      <c r="Q4535" s="2">
        <v>25758.65</v>
      </c>
      <c r="R4535" s="2">
        <v>5</v>
      </c>
      <c r="S4535" s="2">
        <f t="shared" si="210"/>
        <v>4</v>
      </c>
      <c r="T4535" s="2">
        <f t="shared" si="211"/>
        <v>6</v>
      </c>
      <c r="U4535" s="6">
        <f t="shared" si="212"/>
        <v>52.099281987705979</v>
      </c>
    </row>
    <row r="4536" spans="1:21" x14ac:dyDescent="0.3">
      <c r="A4536" s="2" t="s">
        <v>4551</v>
      </c>
      <c r="B4536" s="2" t="s">
        <v>9433</v>
      </c>
      <c r="C4536" s="3">
        <v>45677</v>
      </c>
      <c r="D4536" s="4">
        <v>5</v>
      </c>
      <c r="E4536" s="3">
        <v>45681</v>
      </c>
      <c r="F4536" s="3">
        <v>45684</v>
      </c>
      <c r="G4536" s="3">
        <v>32228</v>
      </c>
      <c r="H4536" s="2" t="s">
        <v>9879</v>
      </c>
      <c r="I4536" s="2" t="s">
        <v>9900</v>
      </c>
      <c r="J4536" s="2" t="s">
        <v>9903</v>
      </c>
      <c r="K4536" s="2" t="s">
        <v>9907</v>
      </c>
      <c r="L4536" s="2" t="s">
        <v>9913</v>
      </c>
      <c r="M4536" s="2">
        <v>7</v>
      </c>
      <c r="N4536" s="2">
        <v>46068.160000000003</v>
      </c>
      <c r="O4536" s="2">
        <v>322477.12</v>
      </c>
      <c r="P4536" s="2">
        <v>19.66</v>
      </c>
      <c r="Q4536" s="2">
        <v>259078.12</v>
      </c>
      <c r="R4536" s="2">
        <v>2</v>
      </c>
      <c r="S4536" s="2">
        <f t="shared" si="210"/>
        <v>7</v>
      </c>
      <c r="T4536" s="2">
        <f t="shared" si="211"/>
        <v>-2</v>
      </c>
      <c r="U4536" s="6">
        <f t="shared" si="212"/>
        <v>36.820028818443809</v>
      </c>
    </row>
    <row r="4537" spans="1:21" x14ac:dyDescent="0.3">
      <c r="A4537" s="2" t="s">
        <v>4552</v>
      </c>
      <c r="B4537" s="2" t="s">
        <v>9434</v>
      </c>
      <c r="C4537" s="3">
        <v>45736</v>
      </c>
      <c r="D4537" s="4">
        <v>3</v>
      </c>
      <c r="E4537" s="3">
        <v>45741</v>
      </c>
      <c r="F4537" s="3">
        <v>45742</v>
      </c>
      <c r="G4537" s="3">
        <v>34786</v>
      </c>
      <c r="H4537" s="2" t="s">
        <v>9881</v>
      </c>
      <c r="I4537" s="2" t="s">
        <v>9890</v>
      </c>
      <c r="J4537" s="2" t="s">
        <v>9903</v>
      </c>
      <c r="K4537" s="2" t="s">
        <v>9908</v>
      </c>
      <c r="L4537" s="2" t="s">
        <v>9921</v>
      </c>
      <c r="M4537" s="2">
        <v>1</v>
      </c>
      <c r="N4537" s="2">
        <v>11371.77</v>
      </c>
      <c r="O4537" s="2">
        <v>11371.77</v>
      </c>
      <c r="P4537" s="2">
        <v>4.3600000000000003</v>
      </c>
      <c r="Q4537" s="2">
        <v>10875.96</v>
      </c>
      <c r="R4537" s="2">
        <v>2</v>
      </c>
      <c r="S4537" s="2">
        <f t="shared" si="210"/>
        <v>6</v>
      </c>
      <c r="T4537" s="2">
        <f t="shared" si="211"/>
        <v>-3</v>
      </c>
      <c r="U4537" s="6">
        <f t="shared" si="212"/>
        <v>29.978804203832908</v>
      </c>
    </row>
    <row r="4538" spans="1:21" x14ac:dyDescent="0.3">
      <c r="A4538" s="2" t="s">
        <v>4553</v>
      </c>
      <c r="B4538" s="2" t="s">
        <v>7580</v>
      </c>
      <c r="C4538" s="3">
        <v>45317</v>
      </c>
      <c r="D4538" s="4">
        <v>6</v>
      </c>
      <c r="E4538" s="3">
        <v>45318</v>
      </c>
      <c r="F4538" s="3">
        <v>45322</v>
      </c>
      <c r="G4538" s="3">
        <v>26669</v>
      </c>
      <c r="H4538" s="2" t="s">
        <v>9880</v>
      </c>
      <c r="I4538" s="2" t="s">
        <v>9901</v>
      </c>
      <c r="J4538" s="2" t="s">
        <v>9903</v>
      </c>
      <c r="K4538" s="2" t="s">
        <v>9907</v>
      </c>
      <c r="L4538" s="2" t="s">
        <v>9914</v>
      </c>
      <c r="M4538" s="2">
        <v>7</v>
      </c>
      <c r="N4538" s="2">
        <v>14377.08</v>
      </c>
      <c r="O4538" s="2">
        <v>100639.56</v>
      </c>
      <c r="P4538" s="2">
        <v>22.53</v>
      </c>
      <c r="Q4538" s="2">
        <v>77965.47</v>
      </c>
      <c r="R4538" s="2">
        <v>2</v>
      </c>
      <c r="S4538" s="2">
        <f t="shared" si="210"/>
        <v>5</v>
      </c>
      <c r="T4538" s="2">
        <f t="shared" si="211"/>
        <v>1</v>
      </c>
      <c r="U4538" s="6">
        <f t="shared" si="212"/>
        <v>51.055441478439427</v>
      </c>
    </row>
    <row r="4539" spans="1:21" x14ac:dyDescent="0.3">
      <c r="A4539" s="2" t="s">
        <v>4554</v>
      </c>
      <c r="B4539" s="2" t="s">
        <v>5722</v>
      </c>
      <c r="C4539" s="3">
        <v>45740</v>
      </c>
      <c r="D4539" s="4">
        <v>9</v>
      </c>
      <c r="E4539" s="3">
        <v>45744</v>
      </c>
      <c r="F4539" s="3">
        <v>45747</v>
      </c>
      <c r="G4539" s="3">
        <v>29099</v>
      </c>
      <c r="H4539" s="2" t="s">
        <v>9882</v>
      </c>
      <c r="I4539" s="2" t="s">
        <v>9888</v>
      </c>
      <c r="J4539" s="2" t="s">
        <v>9905</v>
      </c>
      <c r="K4539" s="2" t="s">
        <v>9910</v>
      </c>
      <c r="L4539" s="2" t="s">
        <v>9924</v>
      </c>
      <c r="M4539" s="2">
        <v>9</v>
      </c>
      <c r="N4539" s="2">
        <v>34555.440000000002</v>
      </c>
      <c r="O4539" s="2">
        <v>310998.96000000002</v>
      </c>
      <c r="P4539" s="2">
        <v>19.28</v>
      </c>
      <c r="Q4539" s="2">
        <v>251038.36</v>
      </c>
      <c r="R4539" s="2">
        <v>5</v>
      </c>
      <c r="S4539" s="2">
        <f t="shared" si="210"/>
        <v>7</v>
      </c>
      <c r="T4539" s="2">
        <f t="shared" si="211"/>
        <v>2</v>
      </c>
      <c r="U4539" s="6">
        <f t="shared" si="212"/>
        <v>45.559911458029944</v>
      </c>
    </row>
    <row r="4540" spans="1:21" x14ac:dyDescent="0.3">
      <c r="A4540" s="2" t="s">
        <v>4555</v>
      </c>
      <c r="B4540" s="2" t="s">
        <v>9435</v>
      </c>
      <c r="C4540" s="3">
        <v>45417</v>
      </c>
      <c r="D4540" s="4">
        <v>5</v>
      </c>
      <c r="E4540" s="3">
        <v>45418</v>
      </c>
      <c r="F4540" s="3">
        <v>45420</v>
      </c>
      <c r="G4540" s="3">
        <v>34448</v>
      </c>
      <c r="H4540" s="2" t="s">
        <v>9880</v>
      </c>
      <c r="I4540" s="2" t="s">
        <v>9889</v>
      </c>
      <c r="J4540" s="2" t="s">
        <v>9906</v>
      </c>
      <c r="K4540" s="2" t="s">
        <v>9911</v>
      </c>
      <c r="L4540" s="2" t="s">
        <v>9926</v>
      </c>
      <c r="M4540" s="2">
        <v>4</v>
      </c>
      <c r="N4540" s="2">
        <v>5943.33</v>
      </c>
      <c r="O4540" s="2">
        <v>23773.32</v>
      </c>
      <c r="P4540" s="2">
        <v>28.82</v>
      </c>
      <c r="Q4540" s="2">
        <v>16921.849999999999</v>
      </c>
      <c r="R4540" s="2">
        <v>3</v>
      </c>
      <c r="S4540" s="2">
        <f t="shared" si="210"/>
        <v>3</v>
      </c>
      <c r="T4540" s="2">
        <f t="shared" si="211"/>
        <v>2</v>
      </c>
      <c r="U4540" s="6">
        <f t="shared" si="212"/>
        <v>30.030822220259648</v>
      </c>
    </row>
    <row r="4541" spans="1:21" x14ac:dyDescent="0.3">
      <c r="A4541" s="2" t="s">
        <v>4556</v>
      </c>
      <c r="B4541" s="2" t="s">
        <v>9436</v>
      </c>
      <c r="C4541" s="3">
        <v>45594</v>
      </c>
      <c r="D4541" s="4">
        <v>4</v>
      </c>
      <c r="E4541" s="3">
        <v>45595</v>
      </c>
      <c r="F4541" s="3">
        <v>45598</v>
      </c>
      <c r="G4541" s="3">
        <v>31417</v>
      </c>
      <c r="H4541" s="2" t="s">
        <v>9882</v>
      </c>
      <c r="I4541" s="2" t="s">
        <v>9888</v>
      </c>
      <c r="J4541" s="2" t="s">
        <v>9904</v>
      </c>
      <c r="K4541" s="2" t="s">
        <v>9909</v>
      </c>
      <c r="L4541" s="2" t="s">
        <v>9927</v>
      </c>
      <c r="M4541" s="2">
        <v>3</v>
      </c>
      <c r="N4541" s="2">
        <v>25915.34</v>
      </c>
      <c r="O4541" s="2">
        <v>77746.02</v>
      </c>
      <c r="P4541" s="2">
        <v>28.4</v>
      </c>
      <c r="Q4541" s="2">
        <v>55666.15</v>
      </c>
      <c r="R4541" s="2">
        <v>2</v>
      </c>
      <c r="S4541" s="2">
        <f t="shared" si="210"/>
        <v>4</v>
      </c>
      <c r="T4541" s="2">
        <f t="shared" si="211"/>
        <v>0</v>
      </c>
      <c r="U4541" s="6">
        <f t="shared" si="212"/>
        <v>38.81382941382941</v>
      </c>
    </row>
    <row r="4542" spans="1:21" x14ac:dyDescent="0.3">
      <c r="A4542" s="2" t="s">
        <v>4557</v>
      </c>
      <c r="B4542" s="2" t="s">
        <v>9437</v>
      </c>
      <c r="C4542" s="3">
        <v>45563</v>
      </c>
      <c r="D4542" s="4">
        <v>5</v>
      </c>
      <c r="E4542" s="3">
        <v>45567</v>
      </c>
      <c r="F4542" s="3">
        <v>45572</v>
      </c>
      <c r="G4542" s="3">
        <v>38589</v>
      </c>
      <c r="H4542" s="2" t="s">
        <v>9882</v>
      </c>
      <c r="I4542" s="2" t="s">
        <v>9888</v>
      </c>
      <c r="J4542" s="2" t="s">
        <v>9906</v>
      </c>
      <c r="K4542" s="2" t="s">
        <v>9911</v>
      </c>
      <c r="L4542" s="2" t="s">
        <v>9922</v>
      </c>
      <c r="M4542" s="2">
        <v>4</v>
      </c>
      <c r="N4542" s="2">
        <v>8050.94</v>
      </c>
      <c r="O4542" s="2">
        <v>32203.759999999998</v>
      </c>
      <c r="P4542" s="2">
        <v>13.06</v>
      </c>
      <c r="Q4542" s="2">
        <v>27997.95</v>
      </c>
      <c r="R4542" s="2">
        <v>1</v>
      </c>
      <c r="S4542" s="2">
        <f t="shared" si="210"/>
        <v>9</v>
      </c>
      <c r="T4542" s="2">
        <f t="shared" si="211"/>
        <v>-4</v>
      </c>
      <c r="U4542" s="6">
        <f t="shared" si="212"/>
        <v>19.093771389459274</v>
      </c>
    </row>
    <row r="4543" spans="1:21" x14ac:dyDescent="0.3">
      <c r="A4543" s="2" t="s">
        <v>4558</v>
      </c>
      <c r="B4543" s="2" t="s">
        <v>9438</v>
      </c>
      <c r="C4543" s="3">
        <v>45689</v>
      </c>
      <c r="D4543" s="4">
        <v>8</v>
      </c>
      <c r="E4543" s="3">
        <v>45694</v>
      </c>
      <c r="F4543" s="3">
        <v>45697</v>
      </c>
      <c r="G4543" s="3">
        <v>37726</v>
      </c>
      <c r="H4543" s="2" t="s">
        <v>9882</v>
      </c>
      <c r="I4543" s="2" t="s">
        <v>9888</v>
      </c>
      <c r="J4543" s="2" t="s">
        <v>9903</v>
      </c>
      <c r="K4543" s="2" t="s">
        <v>9908</v>
      </c>
      <c r="L4543" s="2" t="s">
        <v>9934</v>
      </c>
      <c r="M4543" s="2">
        <v>6</v>
      </c>
      <c r="N4543" s="2">
        <v>25549.24</v>
      </c>
      <c r="O4543" s="2">
        <v>153295.44</v>
      </c>
      <c r="P4543" s="2">
        <v>18.39</v>
      </c>
      <c r="Q4543" s="2">
        <v>125104.41</v>
      </c>
      <c r="R4543" s="2">
        <v>5</v>
      </c>
      <c r="S4543" s="2">
        <f t="shared" si="210"/>
        <v>8</v>
      </c>
      <c r="T4543" s="2">
        <f t="shared" si="211"/>
        <v>0</v>
      </c>
      <c r="U4543" s="6">
        <f t="shared" si="212"/>
        <v>21.800857040828475</v>
      </c>
    </row>
    <row r="4544" spans="1:21" x14ac:dyDescent="0.3">
      <c r="A4544" s="2" t="s">
        <v>4559</v>
      </c>
      <c r="B4544" s="2" t="s">
        <v>9439</v>
      </c>
      <c r="C4544" s="3">
        <v>45875</v>
      </c>
      <c r="D4544" s="4">
        <v>4</v>
      </c>
      <c r="E4544" s="3">
        <v>45876</v>
      </c>
      <c r="F4544" s="3">
        <v>45881</v>
      </c>
      <c r="G4544" s="3">
        <v>36820</v>
      </c>
      <c r="H4544" s="2" t="s">
        <v>9882</v>
      </c>
      <c r="I4544" s="2" t="s">
        <v>9895</v>
      </c>
      <c r="J4544" s="2" t="s">
        <v>9905</v>
      </c>
      <c r="K4544" s="2" t="s">
        <v>9910</v>
      </c>
      <c r="L4544" s="2" t="s">
        <v>9925</v>
      </c>
      <c r="M4544" s="2">
        <v>5</v>
      </c>
      <c r="N4544" s="2">
        <v>607.99</v>
      </c>
      <c r="O4544" s="2">
        <v>3039.95</v>
      </c>
      <c r="P4544" s="2">
        <v>6.31</v>
      </c>
      <c r="Q4544" s="2">
        <v>2848.13</v>
      </c>
      <c r="R4544" s="2">
        <v>3</v>
      </c>
      <c r="S4544" s="2">
        <f t="shared" si="210"/>
        <v>6</v>
      </c>
      <c r="T4544" s="2">
        <f t="shared" si="211"/>
        <v>-2</v>
      </c>
      <c r="U4544" s="6">
        <f t="shared" si="212"/>
        <v>24.789933663262083</v>
      </c>
    </row>
    <row r="4545" spans="1:21" x14ac:dyDescent="0.3">
      <c r="A4545" s="2" t="s">
        <v>4560</v>
      </c>
      <c r="B4545" s="2" t="s">
        <v>9440</v>
      </c>
      <c r="C4545" s="3">
        <v>45407</v>
      </c>
      <c r="D4545" s="4">
        <v>5</v>
      </c>
      <c r="E4545" s="3">
        <v>45409</v>
      </c>
      <c r="F4545" s="3">
        <v>45414</v>
      </c>
      <c r="G4545" s="3">
        <v>29567</v>
      </c>
      <c r="H4545" s="2" t="s">
        <v>9882</v>
      </c>
      <c r="I4545" s="2" t="s">
        <v>9902</v>
      </c>
      <c r="J4545" s="2" t="s">
        <v>9903</v>
      </c>
      <c r="K4545" s="2" t="s">
        <v>9908</v>
      </c>
      <c r="L4545" s="2" t="s">
        <v>9921</v>
      </c>
      <c r="M4545" s="2">
        <v>1</v>
      </c>
      <c r="N4545" s="2">
        <v>45727.32</v>
      </c>
      <c r="O4545" s="2">
        <v>45727.32</v>
      </c>
      <c r="P4545" s="2">
        <v>8.9499999999999993</v>
      </c>
      <c r="Q4545" s="2">
        <v>41634.720000000001</v>
      </c>
      <c r="R4545" s="2">
        <v>5</v>
      </c>
      <c r="S4545" s="2">
        <f t="shared" si="210"/>
        <v>7</v>
      </c>
      <c r="T4545" s="2">
        <f t="shared" si="211"/>
        <v>-2</v>
      </c>
      <c r="U4545" s="6">
        <f t="shared" si="212"/>
        <v>43.365577660156966</v>
      </c>
    </row>
    <row r="4546" spans="1:21" x14ac:dyDescent="0.3">
      <c r="A4546" s="2" t="s">
        <v>4561</v>
      </c>
      <c r="B4546" s="2" t="s">
        <v>9441</v>
      </c>
      <c r="C4546" s="3">
        <v>45473</v>
      </c>
      <c r="D4546" s="4">
        <v>7</v>
      </c>
      <c r="E4546" s="3">
        <v>45475</v>
      </c>
      <c r="F4546" s="3">
        <v>45480</v>
      </c>
      <c r="G4546" s="3">
        <v>33018</v>
      </c>
      <c r="H4546" s="2" t="s">
        <v>9882</v>
      </c>
      <c r="I4546" s="2" t="s">
        <v>9898</v>
      </c>
      <c r="J4546" s="2" t="s">
        <v>9904</v>
      </c>
      <c r="K4546" s="2" t="s">
        <v>9909</v>
      </c>
      <c r="L4546" s="2" t="s">
        <v>9927</v>
      </c>
      <c r="M4546" s="2">
        <v>9</v>
      </c>
      <c r="N4546" s="2">
        <v>36637.919999999998</v>
      </c>
      <c r="O4546" s="2">
        <v>329741.28000000003</v>
      </c>
      <c r="P4546" s="2">
        <v>24.96</v>
      </c>
      <c r="Q4546" s="2">
        <v>247437.86</v>
      </c>
      <c r="R4546" s="2">
        <v>1</v>
      </c>
      <c r="S4546" s="2">
        <f t="shared" si="210"/>
        <v>7</v>
      </c>
      <c r="T4546" s="2">
        <f t="shared" si="211"/>
        <v>0</v>
      </c>
      <c r="U4546" s="6">
        <f t="shared" si="212"/>
        <v>34.099264705882355</v>
      </c>
    </row>
    <row r="4547" spans="1:21" x14ac:dyDescent="0.3">
      <c r="A4547" s="2" t="s">
        <v>4562</v>
      </c>
      <c r="B4547" s="2" t="s">
        <v>8112</v>
      </c>
      <c r="C4547" s="3">
        <v>45708</v>
      </c>
      <c r="D4547" s="4">
        <v>9</v>
      </c>
      <c r="E4547" s="3">
        <v>45709</v>
      </c>
      <c r="F4547" s="3">
        <v>45710</v>
      </c>
      <c r="G4547" s="3">
        <v>24997</v>
      </c>
      <c r="H4547" s="2" t="s">
        <v>9882</v>
      </c>
      <c r="I4547" s="2" t="s">
        <v>9888</v>
      </c>
      <c r="J4547" s="2" t="s">
        <v>9903</v>
      </c>
      <c r="K4547" s="2" t="s">
        <v>9907</v>
      </c>
      <c r="L4547" s="2" t="s">
        <v>9913</v>
      </c>
      <c r="M4547" s="2">
        <v>3</v>
      </c>
      <c r="N4547" s="2">
        <v>606.1</v>
      </c>
      <c r="O4547" s="2">
        <v>1818.3</v>
      </c>
      <c r="P4547" s="2">
        <v>1.1000000000000001</v>
      </c>
      <c r="Q4547" s="2">
        <v>1798.3</v>
      </c>
      <c r="R4547" s="2">
        <v>1</v>
      </c>
      <c r="S4547" s="2">
        <f t="shared" ref="S4547:S4610" si="213">_xlfn.DAYS(F4547,C4547)</f>
        <v>2</v>
      </c>
      <c r="T4547" s="2">
        <f t="shared" ref="T4547:T4610" si="214">D4547-S4547</f>
        <v>7</v>
      </c>
      <c r="U4547" s="6">
        <f t="shared" ref="U4547:U4610" si="215">YEARFRAC(G4547,C4547,1)</f>
        <v>56.702289355676186</v>
      </c>
    </row>
    <row r="4548" spans="1:21" x14ac:dyDescent="0.3">
      <c r="A4548" s="2" t="s">
        <v>4563</v>
      </c>
      <c r="B4548" s="2" t="s">
        <v>9442</v>
      </c>
      <c r="C4548" s="3">
        <v>45494</v>
      </c>
      <c r="D4548" s="4">
        <v>10</v>
      </c>
      <c r="E4548" s="3">
        <v>45497</v>
      </c>
      <c r="F4548" s="3">
        <v>45499</v>
      </c>
      <c r="G4548" s="3">
        <v>25101</v>
      </c>
      <c r="H4548" s="2" t="s">
        <v>9880</v>
      </c>
      <c r="I4548" s="2" t="s">
        <v>9884</v>
      </c>
      <c r="J4548" s="2" t="s">
        <v>9903</v>
      </c>
      <c r="K4548" s="2" t="s">
        <v>9908</v>
      </c>
      <c r="L4548" s="2" t="s">
        <v>9921</v>
      </c>
      <c r="M4548" s="2">
        <v>10</v>
      </c>
      <c r="N4548" s="2">
        <v>5300.51</v>
      </c>
      <c r="O4548" s="2">
        <v>53005.100000000013</v>
      </c>
      <c r="P4548" s="2">
        <v>1.48</v>
      </c>
      <c r="Q4548" s="2">
        <v>52220.62</v>
      </c>
      <c r="R4548" s="2">
        <v>3</v>
      </c>
      <c r="S4548" s="2">
        <f t="shared" si="213"/>
        <v>5</v>
      </c>
      <c r="T4548" s="2">
        <f t="shared" si="214"/>
        <v>5</v>
      </c>
      <c r="U4548" s="6">
        <f t="shared" si="215"/>
        <v>55.830979827089344</v>
      </c>
    </row>
    <row r="4549" spans="1:21" x14ac:dyDescent="0.3">
      <c r="A4549" s="2" t="s">
        <v>4564</v>
      </c>
      <c r="B4549" s="2" t="s">
        <v>5742</v>
      </c>
      <c r="C4549" s="3">
        <v>45496</v>
      </c>
      <c r="D4549" s="4">
        <v>7</v>
      </c>
      <c r="E4549" s="3">
        <v>45501</v>
      </c>
      <c r="F4549" s="3">
        <v>45502</v>
      </c>
      <c r="G4549" s="3">
        <v>23311</v>
      </c>
      <c r="H4549" s="2" t="s">
        <v>9881</v>
      </c>
      <c r="I4549" s="2" t="s">
        <v>9899</v>
      </c>
      <c r="J4549" s="2" t="s">
        <v>9904</v>
      </c>
      <c r="K4549" s="2" t="s">
        <v>9912</v>
      </c>
      <c r="L4549" s="2" t="s">
        <v>9930</v>
      </c>
      <c r="M4549" s="2">
        <v>5</v>
      </c>
      <c r="N4549" s="2">
        <v>13336.85</v>
      </c>
      <c r="O4549" s="2">
        <v>66684.25</v>
      </c>
      <c r="P4549" s="2">
        <v>27</v>
      </c>
      <c r="Q4549" s="2">
        <v>48679.5</v>
      </c>
      <c r="R4549" s="2">
        <v>2</v>
      </c>
      <c r="S4549" s="2">
        <f t="shared" si="213"/>
        <v>6</v>
      </c>
      <c r="T4549" s="2">
        <f t="shared" si="214"/>
        <v>1</v>
      </c>
      <c r="U4549" s="6">
        <f t="shared" si="215"/>
        <v>60.737878654066947</v>
      </c>
    </row>
    <row r="4550" spans="1:21" x14ac:dyDescent="0.3">
      <c r="A4550" s="2" t="s">
        <v>4565</v>
      </c>
      <c r="B4550" s="2" t="s">
        <v>9443</v>
      </c>
      <c r="C4550" s="3">
        <v>45596</v>
      </c>
      <c r="D4550" s="4">
        <v>10</v>
      </c>
      <c r="E4550" s="3">
        <v>45598</v>
      </c>
      <c r="F4550" s="3">
        <v>45599</v>
      </c>
      <c r="G4550" s="3">
        <v>24112</v>
      </c>
      <c r="H4550" s="2" t="s">
        <v>9881</v>
      </c>
      <c r="I4550" s="2" t="s">
        <v>9894</v>
      </c>
      <c r="J4550" s="2" t="s">
        <v>9906</v>
      </c>
      <c r="K4550" s="2" t="s">
        <v>9911</v>
      </c>
      <c r="L4550" s="2" t="s">
        <v>9919</v>
      </c>
      <c r="M4550" s="2">
        <v>5</v>
      </c>
      <c r="N4550" s="2">
        <v>20475.349999999999</v>
      </c>
      <c r="O4550" s="2">
        <v>102376.75</v>
      </c>
      <c r="P4550" s="2">
        <v>21.91</v>
      </c>
      <c r="Q4550" s="2">
        <v>79946</v>
      </c>
      <c r="R4550" s="2">
        <v>3</v>
      </c>
      <c r="S4550" s="2">
        <f t="shared" si="213"/>
        <v>3</v>
      </c>
      <c r="T4550" s="2">
        <f t="shared" si="214"/>
        <v>7</v>
      </c>
      <c r="U4550" s="6">
        <f t="shared" si="215"/>
        <v>58.81930394431555</v>
      </c>
    </row>
    <row r="4551" spans="1:21" x14ac:dyDescent="0.3">
      <c r="A4551" s="2" t="s">
        <v>4566</v>
      </c>
      <c r="B4551" s="2" t="s">
        <v>9444</v>
      </c>
      <c r="C4551" s="3">
        <v>45382</v>
      </c>
      <c r="D4551" s="4">
        <v>9</v>
      </c>
      <c r="E4551" s="3">
        <v>45385</v>
      </c>
      <c r="F4551" s="3">
        <v>45387</v>
      </c>
      <c r="G4551" s="3">
        <v>28899</v>
      </c>
      <c r="H4551" s="2" t="s">
        <v>9880</v>
      </c>
      <c r="I4551" s="2" t="s">
        <v>9889</v>
      </c>
      <c r="J4551" s="2" t="s">
        <v>9903</v>
      </c>
      <c r="K4551" s="2" t="s">
        <v>9907</v>
      </c>
      <c r="L4551" s="2" t="s">
        <v>9914</v>
      </c>
      <c r="M4551" s="2">
        <v>10</v>
      </c>
      <c r="N4551" s="2">
        <v>16732.23</v>
      </c>
      <c r="O4551" s="2">
        <v>167322.29999999999</v>
      </c>
      <c r="P4551" s="2">
        <v>7.2</v>
      </c>
      <c r="Q4551" s="2">
        <v>155275.09</v>
      </c>
      <c r="R4551" s="2">
        <v>1</v>
      </c>
      <c r="S4551" s="2">
        <f t="shared" si="213"/>
        <v>5</v>
      </c>
      <c r="T4551" s="2">
        <f t="shared" si="214"/>
        <v>4</v>
      </c>
      <c r="U4551" s="6">
        <f t="shared" si="215"/>
        <v>45.126651589096539</v>
      </c>
    </row>
    <row r="4552" spans="1:21" x14ac:dyDescent="0.3">
      <c r="A4552" s="2" t="s">
        <v>4567</v>
      </c>
      <c r="B4552" s="2" t="s">
        <v>9445</v>
      </c>
      <c r="C4552" s="3">
        <v>45349</v>
      </c>
      <c r="D4552" s="4">
        <v>10</v>
      </c>
      <c r="E4552" s="3">
        <v>45354</v>
      </c>
      <c r="F4552" s="3">
        <v>45355</v>
      </c>
      <c r="G4552" s="3">
        <v>22162</v>
      </c>
      <c r="H4552" s="2" t="s">
        <v>9880</v>
      </c>
      <c r="I4552" s="2" t="s">
        <v>9901</v>
      </c>
      <c r="J4552" s="2" t="s">
        <v>9906</v>
      </c>
      <c r="K4552" s="2" t="s">
        <v>9911</v>
      </c>
      <c r="L4552" s="2" t="s">
        <v>9919</v>
      </c>
      <c r="M4552" s="2">
        <v>3</v>
      </c>
      <c r="N4552" s="2">
        <v>42489.17</v>
      </c>
      <c r="O4552" s="2">
        <v>127467.51</v>
      </c>
      <c r="P4552" s="2">
        <v>6.69</v>
      </c>
      <c r="Q4552" s="2">
        <v>118939.93</v>
      </c>
      <c r="R4552" s="2">
        <v>1</v>
      </c>
      <c r="S4552" s="2">
        <f t="shared" si="213"/>
        <v>6</v>
      </c>
      <c r="T4552" s="2">
        <f t="shared" si="214"/>
        <v>4</v>
      </c>
      <c r="U4552" s="6">
        <f t="shared" si="215"/>
        <v>63.480540813747787</v>
      </c>
    </row>
    <row r="4553" spans="1:21" x14ac:dyDescent="0.3">
      <c r="A4553" s="2" t="s">
        <v>4568</v>
      </c>
      <c r="B4553" s="2" t="s">
        <v>9446</v>
      </c>
      <c r="C4553" s="3">
        <v>45199</v>
      </c>
      <c r="D4553" s="4">
        <v>3</v>
      </c>
      <c r="E4553" s="3">
        <v>45200</v>
      </c>
      <c r="F4553" s="3">
        <v>45201</v>
      </c>
      <c r="G4553" s="3">
        <v>30200</v>
      </c>
      <c r="H4553" s="2" t="s">
        <v>9880</v>
      </c>
      <c r="I4553" s="2" t="s">
        <v>9901</v>
      </c>
      <c r="J4553" s="2" t="s">
        <v>9903</v>
      </c>
      <c r="K4553" s="2" t="s">
        <v>9907</v>
      </c>
      <c r="L4553" s="2" t="s">
        <v>9932</v>
      </c>
      <c r="M4553" s="2">
        <v>3</v>
      </c>
      <c r="N4553" s="2">
        <v>28658.62</v>
      </c>
      <c r="O4553" s="2">
        <v>85975.86</v>
      </c>
      <c r="P4553" s="2">
        <v>3.57</v>
      </c>
      <c r="Q4553" s="2">
        <v>82906.52</v>
      </c>
      <c r="R4553" s="2">
        <v>3</v>
      </c>
      <c r="S4553" s="2">
        <f t="shared" si="213"/>
        <v>2</v>
      </c>
      <c r="T4553" s="2">
        <f t="shared" si="214"/>
        <v>1</v>
      </c>
      <c r="U4553" s="6">
        <f t="shared" si="215"/>
        <v>41.066362451108212</v>
      </c>
    </row>
    <row r="4554" spans="1:21" x14ac:dyDescent="0.3">
      <c r="A4554" s="2" t="s">
        <v>4569</v>
      </c>
      <c r="B4554" s="2" t="s">
        <v>9447</v>
      </c>
      <c r="C4554" s="3">
        <v>45422</v>
      </c>
      <c r="D4554" s="4">
        <v>9</v>
      </c>
      <c r="E4554" s="3">
        <v>45426</v>
      </c>
      <c r="F4554" s="3">
        <v>45427</v>
      </c>
      <c r="G4554" s="3">
        <v>26083</v>
      </c>
      <c r="H4554" s="2" t="s">
        <v>9879</v>
      </c>
      <c r="I4554" s="2" t="s">
        <v>9886</v>
      </c>
      <c r="J4554" s="2" t="s">
        <v>9904</v>
      </c>
      <c r="K4554" s="2" t="s">
        <v>9909</v>
      </c>
      <c r="L4554" s="2" t="s">
        <v>9923</v>
      </c>
      <c r="M4554" s="2">
        <v>4</v>
      </c>
      <c r="N4554" s="2">
        <v>34367.32</v>
      </c>
      <c r="O4554" s="2">
        <v>137469.28</v>
      </c>
      <c r="P4554" s="2">
        <v>10.94</v>
      </c>
      <c r="Q4554" s="2">
        <v>122430.14</v>
      </c>
      <c r="R4554" s="2">
        <v>2</v>
      </c>
      <c r="S4554" s="2">
        <f t="shared" si="213"/>
        <v>5</v>
      </c>
      <c r="T4554" s="2">
        <f t="shared" si="214"/>
        <v>4</v>
      </c>
      <c r="U4554" s="6">
        <f t="shared" si="215"/>
        <v>52.945954167511665</v>
      </c>
    </row>
    <row r="4555" spans="1:21" x14ac:dyDescent="0.3">
      <c r="A4555" s="2" t="s">
        <v>4570</v>
      </c>
      <c r="B4555" s="2" t="s">
        <v>9448</v>
      </c>
      <c r="C4555" s="3">
        <v>45814</v>
      </c>
      <c r="D4555" s="4">
        <v>8</v>
      </c>
      <c r="E4555" s="3">
        <v>45818</v>
      </c>
      <c r="F4555" s="3">
        <v>45823</v>
      </c>
      <c r="G4555" s="3">
        <v>30105</v>
      </c>
      <c r="H4555" s="2" t="s">
        <v>9882</v>
      </c>
      <c r="I4555" s="2" t="s">
        <v>9888</v>
      </c>
      <c r="J4555" s="2" t="s">
        <v>9906</v>
      </c>
      <c r="K4555" s="2" t="s">
        <v>9911</v>
      </c>
      <c r="L4555" s="2" t="s">
        <v>9919</v>
      </c>
      <c r="M4555" s="2">
        <v>9</v>
      </c>
      <c r="N4555" s="2">
        <v>2360.79</v>
      </c>
      <c r="O4555" s="2">
        <v>21247.11</v>
      </c>
      <c r="P4555" s="2">
        <v>19.239999999999998</v>
      </c>
      <c r="Q4555" s="2">
        <v>17159.169999999998</v>
      </c>
      <c r="R4555" s="2">
        <v>2</v>
      </c>
      <c r="S4555" s="2">
        <f t="shared" si="213"/>
        <v>9</v>
      </c>
      <c r="T4555" s="2">
        <f t="shared" si="214"/>
        <v>-1</v>
      </c>
      <c r="U4555" s="6">
        <f t="shared" si="215"/>
        <v>43.008898015058179</v>
      </c>
    </row>
    <row r="4556" spans="1:21" x14ac:dyDescent="0.3">
      <c r="A4556" s="2" t="s">
        <v>4571</v>
      </c>
      <c r="B4556" s="2" t="s">
        <v>9449</v>
      </c>
      <c r="C4556" s="3">
        <v>45218</v>
      </c>
      <c r="D4556" s="4">
        <v>6</v>
      </c>
      <c r="E4556" s="3">
        <v>45219</v>
      </c>
      <c r="F4556" s="3">
        <v>45223</v>
      </c>
      <c r="G4556" s="3">
        <v>23574</v>
      </c>
      <c r="H4556" s="2" t="s">
        <v>9879</v>
      </c>
      <c r="I4556" s="2" t="s">
        <v>9896</v>
      </c>
      <c r="J4556" s="2" t="s">
        <v>9904</v>
      </c>
      <c r="K4556" s="2" t="s">
        <v>9909</v>
      </c>
      <c r="L4556" s="2" t="s">
        <v>9916</v>
      </c>
      <c r="M4556" s="2">
        <v>5</v>
      </c>
      <c r="N4556" s="2">
        <v>41856.400000000001</v>
      </c>
      <c r="O4556" s="2">
        <v>209282</v>
      </c>
      <c r="P4556" s="2">
        <v>26.1</v>
      </c>
      <c r="Q4556" s="2">
        <v>154659.4</v>
      </c>
      <c r="R4556" s="2">
        <v>4</v>
      </c>
      <c r="S4556" s="2">
        <f t="shared" si="213"/>
        <v>5</v>
      </c>
      <c r="T4556" s="2">
        <f t="shared" si="214"/>
        <v>1</v>
      </c>
      <c r="U4556" s="6">
        <f t="shared" si="215"/>
        <v>59.258042436687198</v>
      </c>
    </row>
    <row r="4557" spans="1:21" x14ac:dyDescent="0.3">
      <c r="A4557" s="2" t="s">
        <v>4572</v>
      </c>
      <c r="B4557" s="2" t="s">
        <v>9450</v>
      </c>
      <c r="C4557" s="3">
        <v>45563</v>
      </c>
      <c r="D4557" s="4">
        <v>5</v>
      </c>
      <c r="E4557" s="3">
        <v>45567</v>
      </c>
      <c r="F4557" s="3">
        <v>45572</v>
      </c>
      <c r="G4557" s="3">
        <v>24334</v>
      </c>
      <c r="H4557" s="2" t="s">
        <v>9880</v>
      </c>
      <c r="I4557" s="2" t="s">
        <v>9897</v>
      </c>
      <c r="J4557" s="2" t="s">
        <v>9904</v>
      </c>
      <c r="K4557" s="2" t="s">
        <v>9912</v>
      </c>
      <c r="L4557" s="2" t="s">
        <v>9930</v>
      </c>
      <c r="M4557" s="2">
        <v>4</v>
      </c>
      <c r="N4557" s="2">
        <v>18777.810000000001</v>
      </c>
      <c r="O4557" s="2">
        <v>75111.240000000005</v>
      </c>
      <c r="P4557" s="2">
        <v>26.89</v>
      </c>
      <c r="Q4557" s="2">
        <v>54913.83</v>
      </c>
      <c r="R4557" s="2">
        <v>2</v>
      </c>
      <c r="S4557" s="2">
        <f t="shared" si="213"/>
        <v>9</v>
      </c>
      <c r="T4557" s="2">
        <f t="shared" si="214"/>
        <v>-4</v>
      </c>
      <c r="U4557" s="6">
        <f t="shared" si="215"/>
        <v>58.121160092807429</v>
      </c>
    </row>
    <row r="4558" spans="1:21" x14ac:dyDescent="0.3">
      <c r="A4558" s="2" t="s">
        <v>4573</v>
      </c>
      <c r="B4558" s="2" t="s">
        <v>9451</v>
      </c>
      <c r="C4558" s="3">
        <v>45298</v>
      </c>
      <c r="D4558" s="4">
        <v>9</v>
      </c>
      <c r="E4558" s="3">
        <v>45303</v>
      </c>
      <c r="F4558" s="3">
        <v>45308</v>
      </c>
      <c r="G4558" s="3">
        <v>33509</v>
      </c>
      <c r="H4558" s="2" t="s">
        <v>9881</v>
      </c>
      <c r="I4558" s="2" t="s">
        <v>9891</v>
      </c>
      <c r="J4558" s="2" t="s">
        <v>9905</v>
      </c>
      <c r="K4558" s="2" t="s">
        <v>9910</v>
      </c>
      <c r="L4558" s="2" t="s">
        <v>9935</v>
      </c>
      <c r="M4558" s="2">
        <v>6</v>
      </c>
      <c r="N4558" s="2">
        <v>39279.339999999997</v>
      </c>
      <c r="O4558" s="2">
        <v>235676.04</v>
      </c>
      <c r="P4558" s="2">
        <v>22.18</v>
      </c>
      <c r="Q4558" s="2">
        <v>183403.09</v>
      </c>
      <c r="R4558" s="2">
        <v>5</v>
      </c>
      <c r="S4558" s="2">
        <f t="shared" si="213"/>
        <v>10</v>
      </c>
      <c r="T4558" s="2">
        <f t="shared" si="214"/>
        <v>-1</v>
      </c>
      <c r="U4558" s="6">
        <f t="shared" si="215"/>
        <v>32.275223447942672</v>
      </c>
    </row>
    <row r="4559" spans="1:21" x14ac:dyDescent="0.3">
      <c r="A4559" s="2" t="s">
        <v>4574</v>
      </c>
      <c r="B4559" s="2" t="s">
        <v>9452</v>
      </c>
      <c r="C4559" s="3">
        <v>45582</v>
      </c>
      <c r="D4559" s="4">
        <v>4</v>
      </c>
      <c r="E4559" s="3">
        <v>45583</v>
      </c>
      <c r="F4559" s="3">
        <v>45588</v>
      </c>
      <c r="G4559" s="3">
        <v>28358</v>
      </c>
      <c r="H4559" s="2" t="s">
        <v>9881</v>
      </c>
      <c r="I4559" s="2" t="s">
        <v>9890</v>
      </c>
      <c r="J4559" s="2" t="s">
        <v>9906</v>
      </c>
      <c r="K4559" s="2" t="s">
        <v>9911</v>
      </c>
      <c r="L4559" s="2" t="s">
        <v>9926</v>
      </c>
      <c r="M4559" s="2">
        <v>1</v>
      </c>
      <c r="N4559" s="2">
        <v>8232.4599999999991</v>
      </c>
      <c r="O4559" s="2">
        <v>8232.4599999999991</v>
      </c>
      <c r="P4559" s="2">
        <v>26.3</v>
      </c>
      <c r="Q4559" s="2">
        <v>6067.32</v>
      </c>
      <c r="R4559" s="2">
        <v>2</v>
      </c>
      <c r="S4559" s="2">
        <f t="shared" si="213"/>
        <v>6</v>
      </c>
      <c r="T4559" s="2">
        <f t="shared" si="214"/>
        <v>-2</v>
      </c>
      <c r="U4559" s="6">
        <f t="shared" si="215"/>
        <v>47.156741957563312</v>
      </c>
    </row>
    <row r="4560" spans="1:21" x14ac:dyDescent="0.3">
      <c r="A4560" s="2" t="s">
        <v>4575</v>
      </c>
      <c r="B4560" s="2" t="s">
        <v>9453</v>
      </c>
      <c r="C4560" s="3">
        <v>45648</v>
      </c>
      <c r="D4560" s="4">
        <v>7</v>
      </c>
      <c r="E4560" s="3">
        <v>45651</v>
      </c>
      <c r="F4560" s="3">
        <v>45652</v>
      </c>
      <c r="G4560" s="3">
        <v>29891</v>
      </c>
      <c r="H4560" s="2" t="s">
        <v>9881</v>
      </c>
      <c r="I4560" s="2" t="s">
        <v>9890</v>
      </c>
      <c r="J4560" s="2" t="s">
        <v>9906</v>
      </c>
      <c r="K4560" s="2" t="s">
        <v>9911</v>
      </c>
      <c r="L4560" s="2" t="s">
        <v>9926</v>
      </c>
      <c r="M4560" s="2">
        <v>2</v>
      </c>
      <c r="N4560" s="2">
        <v>10254.15</v>
      </c>
      <c r="O4560" s="2">
        <v>20508.3</v>
      </c>
      <c r="P4560" s="2">
        <v>8.36</v>
      </c>
      <c r="Q4560" s="2">
        <v>18793.810000000001</v>
      </c>
      <c r="R4560" s="2">
        <v>5</v>
      </c>
      <c r="S4560" s="2">
        <f t="shared" si="213"/>
        <v>4</v>
      </c>
      <c r="T4560" s="2">
        <f t="shared" si="214"/>
        <v>3</v>
      </c>
      <c r="U4560" s="6">
        <f t="shared" si="215"/>
        <v>43.140314852840518</v>
      </c>
    </row>
    <row r="4561" spans="1:21" x14ac:dyDescent="0.3">
      <c r="A4561" s="2" t="s">
        <v>4576</v>
      </c>
      <c r="B4561" s="2" t="s">
        <v>9454</v>
      </c>
      <c r="C4561" s="3">
        <v>45710</v>
      </c>
      <c r="D4561" s="4">
        <v>9</v>
      </c>
      <c r="E4561" s="3">
        <v>45715</v>
      </c>
      <c r="F4561" s="3">
        <v>45719</v>
      </c>
      <c r="G4561" s="3">
        <v>36680</v>
      </c>
      <c r="H4561" s="2" t="s">
        <v>9882</v>
      </c>
      <c r="I4561" s="2" t="s">
        <v>9887</v>
      </c>
      <c r="J4561" s="2" t="s">
        <v>9906</v>
      </c>
      <c r="K4561" s="2" t="s">
        <v>9911</v>
      </c>
      <c r="L4561" s="2" t="s">
        <v>9922</v>
      </c>
      <c r="M4561" s="2">
        <v>6</v>
      </c>
      <c r="N4561" s="2">
        <v>40062.1</v>
      </c>
      <c r="O4561" s="2">
        <v>240372.6</v>
      </c>
      <c r="P4561" s="2">
        <v>22.63</v>
      </c>
      <c r="Q4561" s="2">
        <v>185976.28</v>
      </c>
      <c r="R4561" s="2">
        <v>5</v>
      </c>
      <c r="S4561" s="2">
        <f t="shared" si="213"/>
        <v>9</v>
      </c>
      <c r="T4561" s="2">
        <f t="shared" si="214"/>
        <v>0</v>
      </c>
      <c r="U4561" s="6">
        <f t="shared" si="215"/>
        <v>24.721490997156998</v>
      </c>
    </row>
    <row r="4562" spans="1:21" x14ac:dyDescent="0.3">
      <c r="A4562" s="2" t="s">
        <v>4577</v>
      </c>
      <c r="B4562" s="2" t="s">
        <v>9455</v>
      </c>
      <c r="C4562" s="3">
        <v>45268</v>
      </c>
      <c r="D4562" s="4">
        <v>3</v>
      </c>
      <c r="E4562" s="3">
        <v>45270</v>
      </c>
      <c r="F4562" s="3">
        <v>45273</v>
      </c>
      <c r="G4562" s="3">
        <v>25680</v>
      </c>
      <c r="H4562" s="2" t="s">
        <v>9880</v>
      </c>
      <c r="I4562" s="2" t="s">
        <v>9901</v>
      </c>
      <c r="J4562" s="2" t="s">
        <v>9905</v>
      </c>
      <c r="K4562" s="2" t="s">
        <v>9910</v>
      </c>
      <c r="L4562" s="2" t="s">
        <v>9924</v>
      </c>
      <c r="M4562" s="2">
        <v>9</v>
      </c>
      <c r="N4562" s="2">
        <v>27069.040000000001</v>
      </c>
      <c r="O4562" s="2">
        <v>243621.36</v>
      </c>
      <c r="P4562" s="2">
        <v>19.71</v>
      </c>
      <c r="Q4562" s="2">
        <v>195603.59</v>
      </c>
      <c r="R4562" s="2">
        <v>1</v>
      </c>
      <c r="S4562" s="2">
        <f t="shared" si="213"/>
        <v>5</v>
      </c>
      <c r="T4562" s="2">
        <f t="shared" si="214"/>
        <v>-2</v>
      </c>
      <c r="U4562" s="6">
        <f t="shared" si="215"/>
        <v>53.630380773715963</v>
      </c>
    </row>
    <row r="4563" spans="1:21" x14ac:dyDescent="0.3">
      <c r="A4563" s="2" t="s">
        <v>4578</v>
      </c>
      <c r="B4563" s="2" t="s">
        <v>9456</v>
      </c>
      <c r="C4563" s="3">
        <v>45723</v>
      </c>
      <c r="D4563" s="4">
        <v>7</v>
      </c>
      <c r="E4563" s="3">
        <v>45728</v>
      </c>
      <c r="F4563" s="3">
        <v>45729</v>
      </c>
      <c r="G4563" s="3">
        <v>35148</v>
      </c>
      <c r="H4563" s="2" t="s">
        <v>9879</v>
      </c>
      <c r="I4563" s="2" t="s">
        <v>9883</v>
      </c>
      <c r="J4563" s="2" t="s">
        <v>9905</v>
      </c>
      <c r="K4563" s="2" t="s">
        <v>9910</v>
      </c>
      <c r="L4563" s="2" t="s">
        <v>9925</v>
      </c>
      <c r="M4563" s="2">
        <v>8</v>
      </c>
      <c r="N4563" s="2">
        <v>25116.74</v>
      </c>
      <c r="O4563" s="2">
        <v>200933.92</v>
      </c>
      <c r="P4563" s="2">
        <v>23.24</v>
      </c>
      <c r="Q4563" s="2">
        <v>154236.88</v>
      </c>
      <c r="R4563" s="2">
        <v>2</v>
      </c>
      <c r="S4563" s="2">
        <f t="shared" si="213"/>
        <v>6</v>
      </c>
      <c r="T4563" s="2">
        <f t="shared" si="214"/>
        <v>1</v>
      </c>
      <c r="U4563" s="6">
        <f t="shared" si="215"/>
        <v>28.951450994707063</v>
      </c>
    </row>
    <row r="4564" spans="1:21" x14ac:dyDescent="0.3">
      <c r="A4564" s="2" t="s">
        <v>4579</v>
      </c>
      <c r="B4564" s="2" t="s">
        <v>9457</v>
      </c>
      <c r="C4564" s="3">
        <v>45345</v>
      </c>
      <c r="D4564" s="4">
        <v>6</v>
      </c>
      <c r="E4564" s="3">
        <v>45347</v>
      </c>
      <c r="F4564" s="3">
        <v>45350</v>
      </c>
      <c r="G4564" s="3">
        <v>34139</v>
      </c>
      <c r="H4564" s="2" t="s">
        <v>9881</v>
      </c>
      <c r="I4564" s="2" t="s">
        <v>9894</v>
      </c>
      <c r="J4564" s="2" t="s">
        <v>9904</v>
      </c>
      <c r="K4564" s="2" t="s">
        <v>9912</v>
      </c>
      <c r="L4564" s="2" t="s">
        <v>9928</v>
      </c>
      <c r="M4564" s="2">
        <v>6</v>
      </c>
      <c r="N4564" s="2">
        <v>19457.93</v>
      </c>
      <c r="O4564" s="2">
        <v>116747.58</v>
      </c>
      <c r="P4564" s="2">
        <v>15.46</v>
      </c>
      <c r="Q4564" s="2">
        <v>98698.4</v>
      </c>
      <c r="R4564" s="2">
        <v>3</v>
      </c>
      <c r="S4564" s="2">
        <f t="shared" si="213"/>
        <v>5</v>
      </c>
      <c r="T4564" s="2">
        <f t="shared" si="214"/>
        <v>1</v>
      </c>
      <c r="U4564" s="6">
        <f t="shared" si="215"/>
        <v>30.680355920602327</v>
      </c>
    </row>
    <row r="4565" spans="1:21" x14ac:dyDescent="0.3">
      <c r="A4565" s="2" t="s">
        <v>4580</v>
      </c>
      <c r="B4565" s="2" t="s">
        <v>9458</v>
      </c>
      <c r="C4565" s="3">
        <v>45762</v>
      </c>
      <c r="D4565" s="4">
        <v>10</v>
      </c>
      <c r="E4565" s="3">
        <v>45764</v>
      </c>
      <c r="F4565" s="3">
        <v>45765</v>
      </c>
      <c r="G4565" s="3">
        <v>31901</v>
      </c>
      <c r="H4565" s="2" t="s">
        <v>9882</v>
      </c>
      <c r="I4565" s="2" t="s">
        <v>9895</v>
      </c>
      <c r="J4565" s="2" t="s">
        <v>9904</v>
      </c>
      <c r="K4565" s="2" t="s">
        <v>9909</v>
      </c>
      <c r="L4565" s="2" t="s">
        <v>9929</v>
      </c>
      <c r="M4565" s="2">
        <v>9</v>
      </c>
      <c r="N4565" s="2">
        <v>24424</v>
      </c>
      <c r="O4565" s="2">
        <v>219816</v>
      </c>
      <c r="P4565" s="2">
        <v>13.71</v>
      </c>
      <c r="Q4565" s="2">
        <v>189679.23</v>
      </c>
      <c r="R4565" s="2">
        <v>4</v>
      </c>
      <c r="S4565" s="2">
        <f t="shared" si="213"/>
        <v>3</v>
      </c>
      <c r="T4565" s="2">
        <f t="shared" si="214"/>
        <v>7</v>
      </c>
      <c r="U4565" s="6">
        <f t="shared" si="215"/>
        <v>37.948683748683749</v>
      </c>
    </row>
    <row r="4566" spans="1:21" x14ac:dyDescent="0.3">
      <c r="A4566" s="2" t="s">
        <v>4581</v>
      </c>
      <c r="B4566" s="2" t="s">
        <v>9459</v>
      </c>
      <c r="C4566" s="3">
        <v>45180</v>
      </c>
      <c r="D4566" s="4">
        <v>8</v>
      </c>
      <c r="E4566" s="3">
        <v>45185</v>
      </c>
      <c r="F4566" s="3">
        <v>45187</v>
      </c>
      <c r="G4566" s="3">
        <v>22306</v>
      </c>
      <c r="H4566" s="2" t="s">
        <v>9879</v>
      </c>
      <c r="I4566" s="2" t="s">
        <v>9883</v>
      </c>
      <c r="J4566" s="2" t="s">
        <v>9903</v>
      </c>
      <c r="K4566" s="2" t="s">
        <v>9907</v>
      </c>
      <c r="L4566" s="2" t="s">
        <v>9932</v>
      </c>
      <c r="M4566" s="2">
        <v>1</v>
      </c>
      <c r="N4566" s="2">
        <v>25121.34</v>
      </c>
      <c r="O4566" s="2">
        <v>25121.34</v>
      </c>
      <c r="P4566" s="2">
        <v>14.33</v>
      </c>
      <c r="Q4566" s="2">
        <v>21521.45</v>
      </c>
      <c r="R4566" s="2">
        <v>2</v>
      </c>
      <c r="S4566" s="2">
        <f t="shared" si="213"/>
        <v>7</v>
      </c>
      <c r="T4566" s="2">
        <f t="shared" si="214"/>
        <v>1</v>
      </c>
      <c r="U4566" s="6">
        <f t="shared" si="215"/>
        <v>62.627640156453715</v>
      </c>
    </row>
    <row r="4567" spans="1:21" x14ac:dyDescent="0.3">
      <c r="A4567" s="2" t="s">
        <v>4582</v>
      </c>
      <c r="B4567" s="2" t="s">
        <v>9460</v>
      </c>
      <c r="C4567" s="3">
        <v>45191</v>
      </c>
      <c r="D4567" s="4">
        <v>3</v>
      </c>
      <c r="E4567" s="3">
        <v>45193</v>
      </c>
      <c r="F4567" s="3">
        <v>45194</v>
      </c>
      <c r="G4567" s="3">
        <v>33488</v>
      </c>
      <c r="H4567" s="2" t="s">
        <v>9880</v>
      </c>
      <c r="I4567" s="2" t="s">
        <v>9892</v>
      </c>
      <c r="J4567" s="2" t="s">
        <v>9904</v>
      </c>
      <c r="K4567" s="2" t="s">
        <v>9912</v>
      </c>
      <c r="L4567" s="2" t="s">
        <v>9920</v>
      </c>
      <c r="M4567" s="2">
        <v>7</v>
      </c>
      <c r="N4567" s="2">
        <v>26050.880000000001</v>
      </c>
      <c r="O4567" s="2">
        <v>182356.16</v>
      </c>
      <c r="P4567" s="2">
        <v>18.18</v>
      </c>
      <c r="Q4567" s="2">
        <v>149203.81</v>
      </c>
      <c r="R4567" s="2">
        <v>2</v>
      </c>
      <c r="S4567" s="2">
        <f t="shared" si="213"/>
        <v>3</v>
      </c>
      <c r="T4567" s="2">
        <f t="shared" si="214"/>
        <v>0</v>
      </c>
      <c r="U4567" s="6">
        <f t="shared" si="215"/>
        <v>32.041732348792834</v>
      </c>
    </row>
    <row r="4568" spans="1:21" x14ac:dyDescent="0.3">
      <c r="A4568" s="2" t="s">
        <v>4583</v>
      </c>
      <c r="B4568" s="2" t="s">
        <v>9461</v>
      </c>
      <c r="C4568" s="3">
        <v>45677</v>
      </c>
      <c r="D4568" s="4">
        <v>6</v>
      </c>
      <c r="E4568" s="3">
        <v>45682</v>
      </c>
      <c r="F4568" s="3">
        <v>45683</v>
      </c>
      <c r="G4568" s="3">
        <v>22832</v>
      </c>
      <c r="H4568" s="2" t="s">
        <v>9879</v>
      </c>
      <c r="I4568" s="2" t="s">
        <v>9886</v>
      </c>
      <c r="J4568" s="2" t="s">
        <v>9903</v>
      </c>
      <c r="K4568" s="2" t="s">
        <v>9908</v>
      </c>
      <c r="L4568" s="2" t="s">
        <v>9915</v>
      </c>
      <c r="M4568" s="2">
        <v>1</v>
      </c>
      <c r="N4568" s="2">
        <v>39370.160000000003</v>
      </c>
      <c r="O4568" s="2">
        <v>39370.160000000003</v>
      </c>
      <c r="P4568" s="2">
        <v>6.14</v>
      </c>
      <c r="Q4568" s="2">
        <v>36952.83</v>
      </c>
      <c r="R4568" s="2">
        <v>5</v>
      </c>
      <c r="S4568" s="2">
        <f t="shared" si="213"/>
        <v>6</v>
      </c>
      <c r="T4568" s="2">
        <f t="shared" si="214"/>
        <v>0</v>
      </c>
      <c r="U4568" s="6">
        <f t="shared" si="215"/>
        <v>62.546201232032857</v>
      </c>
    </row>
    <row r="4569" spans="1:21" x14ac:dyDescent="0.3">
      <c r="A4569" s="2" t="s">
        <v>4584</v>
      </c>
      <c r="B4569" s="2" t="s">
        <v>9462</v>
      </c>
      <c r="C4569" s="3">
        <v>45846</v>
      </c>
      <c r="D4569" s="4">
        <v>3</v>
      </c>
      <c r="E4569" s="3">
        <v>45851</v>
      </c>
      <c r="F4569" s="3">
        <v>45856</v>
      </c>
      <c r="G4569" s="3">
        <v>35860</v>
      </c>
      <c r="H4569" s="2" t="s">
        <v>9882</v>
      </c>
      <c r="I4569" s="2" t="s">
        <v>9898</v>
      </c>
      <c r="J4569" s="2" t="s">
        <v>9904</v>
      </c>
      <c r="K4569" s="2" t="s">
        <v>9909</v>
      </c>
      <c r="L4569" s="2" t="s">
        <v>9916</v>
      </c>
      <c r="M4569" s="2">
        <v>7</v>
      </c>
      <c r="N4569" s="2">
        <v>46499.65</v>
      </c>
      <c r="O4569" s="2">
        <v>325497.55</v>
      </c>
      <c r="P4569" s="2">
        <v>16.46</v>
      </c>
      <c r="Q4569" s="2">
        <v>271920.65000000002</v>
      </c>
      <c r="R4569" s="2">
        <v>2</v>
      </c>
      <c r="S4569" s="2">
        <f t="shared" si="213"/>
        <v>10</v>
      </c>
      <c r="T4569" s="2">
        <f t="shared" si="214"/>
        <v>-7</v>
      </c>
      <c r="U4569" s="6">
        <f t="shared" si="215"/>
        <v>27.340177960301162</v>
      </c>
    </row>
    <row r="4570" spans="1:21" x14ac:dyDescent="0.3">
      <c r="A4570" s="2" t="s">
        <v>4585</v>
      </c>
      <c r="B4570" s="2" t="s">
        <v>9463</v>
      </c>
      <c r="C4570" s="3">
        <v>45521</v>
      </c>
      <c r="D4570" s="4">
        <v>5</v>
      </c>
      <c r="E4570" s="3">
        <v>45525</v>
      </c>
      <c r="F4570" s="3">
        <v>45526</v>
      </c>
      <c r="G4570" s="3">
        <v>27581</v>
      </c>
      <c r="H4570" s="2" t="s">
        <v>9879</v>
      </c>
      <c r="I4570" s="2" t="s">
        <v>9893</v>
      </c>
      <c r="J4570" s="2" t="s">
        <v>9903</v>
      </c>
      <c r="K4570" s="2" t="s">
        <v>9907</v>
      </c>
      <c r="L4570" s="2" t="s">
        <v>9932</v>
      </c>
      <c r="M4570" s="2">
        <v>9</v>
      </c>
      <c r="N4570" s="2">
        <v>12919.88</v>
      </c>
      <c r="O4570" s="2">
        <v>116278.92</v>
      </c>
      <c r="P4570" s="2">
        <v>0.66</v>
      </c>
      <c r="Q4570" s="2">
        <v>115511.48</v>
      </c>
      <c r="R4570" s="2">
        <v>5</v>
      </c>
      <c r="S4570" s="2">
        <f t="shared" si="213"/>
        <v>5</v>
      </c>
      <c r="T4570" s="2">
        <f t="shared" si="214"/>
        <v>0</v>
      </c>
      <c r="U4570" s="6">
        <f t="shared" si="215"/>
        <v>49.11569840661447</v>
      </c>
    </row>
    <row r="4571" spans="1:21" x14ac:dyDescent="0.3">
      <c r="A4571" s="2" t="s">
        <v>4586</v>
      </c>
      <c r="B4571" s="2" t="s">
        <v>9464</v>
      </c>
      <c r="C4571" s="3">
        <v>45269</v>
      </c>
      <c r="D4571" s="4">
        <v>7</v>
      </c>
      <c r="E4571" s="3">
        <v>45271</v>
      </c>
      <c r="F4571" s="3">
        <v>45272</v>
      </c>
      <c r="G4571" s="3">
        <v>34454</v>
      </c>
      <c r="H4571" s="2" t="s">
        <v>9881</v>
      </c>
      <c r="I4571" s="2" t="s">
        <v>9885</v>
      </c>
      <c r="J4571" s="2" t="s">
        <v>9905</v>
      </c>
      <c r="K4571" s="2" t="s">
        <v>9910</v>
      </c>
      <c r="L4571" s="2" t="s">
        <v>9935</v>
      </c>
      <c r="M4571" s="2">
        <v>5</v>
      </c>
      <c r="N4571" s="2">
        <v>49800.79</v>
      </c>
      <c r="O4571" s="2">
        <v>249003.95</v>
      </c>
      <c r="P4571" s="2">
        <v>29.82</v>
      </c>
      <c r="Q4571" s="2">
        <v>174750.97</v>
      </c>
      <c r="R4571" s="2">
        <v>2</v>
      </c>
      <c r="S4571" s="2">
        <f t="shared" si="213"/>
        <v>3</v>
      </c>
      <c r="T4571" s="2">
        <f t="shared" si="214"/>
        <v>4</v>
      </c>
      <c r="U4571" s="6">
        <f t="shared" si="215"/>
        <v>29.611207447293967</v>
      </c>
    </row>
    <row r="4572" spans="1:21" x14ac:dyDescent="0.3">
      <c r="A4572" s="2" t="s">
        <v>4587</v>
      </c>
      <c r="B4572" s="2" t="s">
        <v>9465</v>
      </c>
      <c r="C4572" s="3">
        <v>45314</v>
      </c>
      <c r="D4572" s="4">
        <v>9</v>
      </c>
      <c r="E4572" s="3">
        <v>45318</v>
      </c>
      <c r="F4572" s="3">
        <v>45323</v>
      </c>
      <c r="G4572" s="3">
        <v>31916</v>
      </c>
      <c r="H4572" s="2" t="s">
        <v>9881</v>
      </c>
      <c r="I4572" s="2" t="s">
        <v>9891</v>
      </c>
      <c r="J4572" s="2" t="s">
        <v>9906</v>
      </c>
      <c r="K4572" s="2" t="s">
        <v>9911</v>
      </c>
      <c r="L4572" s="2" t="s">
        <v>9936</v>
      </c>
      <c r="M4572" s="2">
        <v>10</v>
      </c>
      <c r="N4572" s="2">
        <v>44396.5</v>
      </c>
      <c r="O4572" s="2">
        <v>443965</v>
      </c>
      <c r="P4572" s="2">
        <v>11.13</v>
      </c>
      <c r="Q4572" s="2">
        <v>394551.7</v>
      </c>
      <c r="R4572" s="2">
        <v>4</v>
      </c>
      <c r="S4572" s="2">
        <f t="shared" si="213"/>
        <v>9</v>
      </c>
      <c r="T4572" s="2">
        <f t="shared" si="214"/>
        <v>0</v>
      </c>
      <c r="U4572" s="6">
        <f t="shared" si="215"/>
        <v>36.680403458213256</v>
      </c>
    </row>
    <row r="4573" spans="1:21" x14ac:dyDescent="0.3">
      <c r="A4573" s="2" t="s">
        <v>4588</v>
      </c>
      <c r="B4573" s="2" t="s">
        <v>9466</v>
      </c>
      <c r="C4573" s="3">
        <v>45700</v>
      </c>
      <c r="D4573" s="4">
        <v>9</v>
      </c>
      <c r="E4573" s="3">
        <v>45701</v>
      </c>
      <c r="F4573" s="3">
        <v>45703</v>
      </c>
      <c r="G4573" s="3">
        <v>28851</v>
      </c>
      <c r="H4573" s="2" t="s">
        <v>9882</v>
      </c>
      <c r="I4573" s="2" t="s">
        <v>9887</v>
      </c>
      <c r="J4573" s="2" t="s">
        <v>9903</v>
      </c>
      <c r="K4573" s="2" t="s">
        <v>9908</v>
      </c>
      <c r="L4573" s="2" t="s">
        <v>9918</v>
      </c>
      <c r="M4573" s="2">
        <v>8</v>
      </c>
      <c r="N4573" s="2">
        <v>16123.39</v>
      </c>
      <c r="O4573" s="2">
        <v>128987.12</v>
      </c>
      <c r="P4573" s="2">
        <v>12.35</v>
      </c>
      <c r="Q4573" s="2">
        <v>113057.21</v>
      </c>
      <c r="R4573" s="2">
        <v>5</v>
      </c>
      <c r="S4573" s="2">
        <f t="shared" si="213"/>
        <v>3</v>
      </c>
      <c r="T4573" s="2">
        <f t="shared" si="214"/>
        <v>6</v>
      </c>
      <c r="U4573" s="6">
        <f t="shared" si="215"/>
        <v>46.130047912388775</v>
      </c>
    </row>
    <row r="4574" spans="1:21" x14ac:dyDescent="0.3">
      <c r="A4574" s="2" t="s">
        <v>4589</v>
      </c>
      <c r="B4574" s="2" t="s">
        <v>9467</v>
      </c>
      <c r="C4574" s="3">
        <v>45682</v>
      </c>
      <c r="D4574" s="4">
        <v>3</v>
      </c>
      <c r="E4574" s="3">
        <v>45687</v>
      </c>
      <c r="F4574" s="3">
        <v>45692</v>
      </c>
      <c r="G4574" s="3">
        <v>29243</v>
      </c>
      <c r="H4574" s="2" t="s">
        <v>9881</v>
      </c>
      <c r="I4574" s="2" t="s">
        <v>9899</v>
      </c>
      <c r="J4574" s="2" t="s">
        <v>9903</v>
      </c>
      <c r="K4574" s="2" t="s">
        <v>9907</v>
      </c>
      <c r="L4574" s="2" t="s">
        <v>9932</v>
      </c>
      <c r="M4574" s="2">
        <v>6</v>
      </c>
      <c r="N4574" s="2">
        <v>45821.89</v>
      </c>
      <c r="O4574" s="2">
        <v>274931.34000000003</v>
      </c>
      <c r="P4574" s="2">
        <v>15.2</v>
      </c>
      <c r="Q4574" s="2">
        <v>233141.78</v>
      </c>
      <c r="R4574" s="2">
        <v>2</v>
      </c>
      <c r="S4574" s="2">
        <f t="shared" si="213"/>
        <v>10</v>
      </c>
      <c r="T4574" s="2">
        <f t="shared" si="214"/>
        <v>-7</v>
      </c>
      <c r="U4574" s="6">
        <f t="shared" si="215"/>
        <v>45.006189739316753</v>
      </c>
    </row>
    <row r="4575" spans="1:21" x14ac:dyDescent="0.3">
      <c r="A4575" s="2" t="s">
        <v>4590</v>
      </c>
      <c r="B4575" s="2" t="s">
        <v>9468</v>
      </c>
      <c r="C4575" s="3">
        <v>45566</v>
      </c>
      <c r="D4575" s="4">
        <v>5</v>
      </c>
      <c r="E4575" s="3">
        <v>45567</v>
      </c>
      <c r="F4575" s="3">
        <v>45569</v>
      </c>
      <c r="G4575" s="3">
        <v>24176</v>
      </c>
      <c r="H4575" s="2" t="s">
        <v>9881</v>
      </c>
      <c r="I4575" s="2" t="s">
        <v>9894</v>
      </c>
      <c r="J4575" s="2" t="s">
        <v>9904</v>
      </c>
      <c r="K4575" s="2" t="s">
        <v>9912</v>
      </c>
      <c r="L4575" s="2" t="s">
        <v>9933</v>
      </c>
      <c r="M4575" s="2">
        <v>3</v>
      </c>
      <c r="N4575" s="2">
        <v>24489.27</v>
      </c>
      <c r="O4575" s="2">
        <v>73467.81</v>
      </c>
      <c r="P4575" s="2">
        <v>8.9700000000000006</v>
      </c>
      <c r="Q4575" s="2">
        <v>66877.75</v>
      </c>
      <c r="R4575" s="2">
        <v>2</v>
      </c>
      <c r="S4575" s="2">
        <f t="shared" si="213"/>
        <v>3</v>
      </c>
      <c r="T4575" s="2">
        <f t="shared" si="214"/>
        <v>2</v>
      </c>
      <c r="U4575" s="6">
        <f t="shared" si="215"/>
        <v>58.561948955916478</v>
      </c>
    </row>
    <row r="4576" spans="1:21" x14ac:dyDescent="0.3">
      <c r="A4576" s="2" t="s">
        <v>4591</v>
      </c>
      <c r="B4576" s="2" t="s">
        <v>6793</v>
      </c>
      <c r="C4576" s="3">
        <v>45790</v>
      </c>
      <c r="D4576" s="4">
        <v>4</v>
      </c>
      <c r="E4576" s="3">
        <v>45792</v>
      </c>
      <c r="F4576" s="3">
        <v>45793</v>
      </c>
      <c r="G4576" s="3">
        <v>29419</v>
      </c>
      <c r="H4576" s="2" t="s">
        <v>9879</v>
      </c>
      <c r="I4576" s="2" t="s">
        <v>9883</v>
      </c>
      <c r="J4576" s="2" t="s">
        <v>9906</v>
      </c>
      <c r="K4576" s="2" t="s">
        <v>9911</v>
      </c>
      <c r="L4576" s="2" t="s">
        <v>9919</v>
      </c>
      <c r="M4576" s="2">
        <v>7</v>
      </c>
      <c r="N4576" s="2">
        <v>46869.2</v>
      </c>
      <c r="O4576" s="2">
        <v>328084.40000000002</v>
      </c>
      <c r="P4576" s="2">
        <v>5.18</v>
      </c>
      <c r="Q4576" s="2">
        <v>311089.63</v>
      </c>
      <c r="R4576" s="2">
        <v>2</v>
      </c>
      <c r="S4576" s="2">
        <f t="shared" si="213"/>
        <v>3</v>
      </c>
      <c r="T4576" s="2">
        <f t="shared" si="214"/>
        <v>1</v>
      </c>
      <c r="U4576" s="6">
        <f t="shared" si="215"/>
        <v>44.820021426020716</v>
      </c>
    </row>
    <row r="4577" spans="1:21" x14ac:dyDescent="0.3">
      <c r="A4577" s="2" t="s">
        <v>4592</v>
      </c>
      <c r="B4577" s="2" t="s">
        <v>9469</v>
      </c>
      <c r="C4577" s="3">
        <v>45507</v>
      </c>
      <c r="D4577" s="4">
        <v>8</v>
      </c>
      <c r="E4577" s="3">
        <v>45508</v>
      </c>
      <c r="F4577" s="3">
        <v>45511</v>
      </c>
      <c r="G4577" s="3">
        <v>37124</v>
      </c>
      <c r="H4577" s="2" t="s">
        <v>9879</v>
      </c>
      <c r="I4577" s="2" t="s">
        <v>9896</v>
      </c>
      <c r="J4577" s="2" t="s">
        <v>9904</v>
      </c>
      <c r="K4577" s="2" t="s">
        <v>9912</v>
      </c>
      <c r="L4577" s="2" t="s">
        <v>9920</v>
      </c>
      <c r="M4577" s="2">
        <v>7</v>
      </c>
      <c r="N4577" s="2">
        <v>9780.2900000000009</v>
      </c>
      <c r="O4577" s="2">
        <v>68462.03</v>
      </c>
      <c r="P4577" s="2">
        <v>27.1</v>
      </c>
      <c r="Q4577" s="2">
        <v>49908.82</v>
      </c>
      <c r="R4577" s="2">
        <v>2</v>
      </c>
      <c r="S4577" s="2">
        <f t="shared" si="213"/>
        <v>4</v>
      </c>
      <c r="T4577" s="2">
        <f t="shared" si="214"/>
        <v>4</v>
      </c>
      <c r="U4577" s="6">
        <f t="shared" si="215"/>
        <v>22.951403148528406</v>
      </c>
    </row>
    <row r="4578" spans="1:21" x14ac:dyDescent="0.3">
      <c r="A4578" s="2" t="s">
        <v>4593</v>
      </c>
      <c r="B4578" s="2" t="s">
        <v>9470</v>
      </c>
      <c r="C4578" s="3">
        <v>45848</v>
      </c>
      <c r="D4578" s="4">
        <v>10</v>
      </c>
      <c r="E4578" s="3">
        <v>45852</v>
      </c>
      <c r="F4578" s="3">
        <v>45857</v>
      </c>
      <c r="G4578" s="3">
        <v>26359</v>
      </c>
      <c r="H4578" s="2" t="s">
        <v>9880</v>
      </c>
      <c r="I4578" s="2" t="s">
        <v>9897</v>
      </c>
      <c r="J4578" s="2" t="s">
        <v>9903</v>
      </c>
      <c r="K4578" s="2" t="s">
        <v>9908</v>
      </c>
      <c r="L4578" s="2" t="s">
        <v>9918</v>
      </c>
      <c r="M4578" s="2">
        <v>6</v>
      </c>
      <c r="N4578" s="2">
        <v>15680.43</v>
      </c>
      <c r="O4578" s="2">
        <v>94082.58</v>
      </c>
      <c r="P4578" s="2">
        <v>4.4000000000000004</v>
      </c>
      <c r="Q4578" s="2">
        <v>89942.95</v>
      </c>
      <c r="R4578" s="2">
        <v>5</v>
      </c>
      <c r="S4578" s="2">
        <f t="shared" si="213"/>
        <v>9</v>
      </c>
      <c r="T4578" s="2">
        <f t="shared" si="214"/>
        <v>1</v>
      </c>
      <c r="U4578" s="6">
        <f t="shared" si="215"/>
        <v>53.356621374974651</v>
      </c>
    </row>
    <row r="4579" spans="1:21" x14ac:dyDescent="0.3">
      <c r="A4579" s="2" t="s">
        <v>4594</v>
      </c>
      <c r="B4579" s="2" t="s">
        <v>9471</v>
      </c>
      <c r="C4579" s="3">
        <v>45864</v>
      </c>
      <c r="D4579" s="4">
        <v>6</v>
      </c>
      <c r="E4579" s="3">
        <v>45865</v>
      </c>
      <c r="F4579" s="3">
        <v>45867</v>
      </c>
      <c r="G4579" s="3">
        <v>38261</v>
      </c>
      <c r="H4579" s="2" t="s">
        <v>9879</v>
      </c>
      <c r="I4579" s="2" t="s">
        <v>9893</v>
      </c>
      <c r="J4579" s="2" t="s">
        <v>9905</v>
      </c>
      <c r="K4579" s="2" t="s">
        <v>9910</v>
      </c>
      <c r="L4579" s="2" t="s">
        <v>9924</v>
      </c>
      <c r="M4579" s="2">
        <v>3</v>
      </c>
      <c r="N4579" s="2">
        <v>12493.03</v>
      </c>
      <c r="O4579" s="2">
        <v>37479.089999999997</v>
      </c>
      <c r="P4579" s="2">
        <v>7.94</v>
      </c>
      <c r="Q4579" s="2">
        <v>34503.25</v>
      </c>
      <c r="R4579" s="2">
        <v>4</v>
      </c>
      <c r="S4579" s="2">
        <f t="shared" si="213"/>
        <v>3</v>
      </c>
      <c r="T4579" s="2">
        <f t="shared" si="214"/>
        <v>3</v>
      </c>
      <c r="U4579" s="6">
        <f t="shared" si="215"/>
        <v>20.814584370333499</v>
      </c>
    </row>
    <row r="4580" spans="1:21" x14ac:dyDescent="0.3">
      <c r="A4580" s="2" t="s">
        <v>4595</v>
      </c>
      <c r="B4580" s="2" t="s">
        <v>9472</v>
      </c>
      <c r="C4580" s="3">
        <v>45513</v>
      </c>
      <c r="D4580" s="4">
        <v>3</v>
      </c>
      <c r="E4580" s="3">
        <v>45515</v>
      </c>
      <c r="F4580" s="3">
        <v>45519</v>
      </c>
      <c r="G4580" s="3">
        <v>26855</v>
      </c>
      <c r="H4580" s="2" t="s">
        <v>9881</v>
      </c>
      <c r="I4580" s="2" t="s">
        <v>9899</v>
      </c>
      <c r="J4580" s="2" t="s">
        <v>9903</v>
      </c>
      <c r="K4580" s="2" t="s">
        <v>9908</v>
      </c>
      <c r="L4580" s="2" t="s">
        <v>9915</v>
      </c>
      <c r="M4580" s="2">
        <v>9</v>
      </c>
      <c r="N4580" s="2">
        <v>23812.13</v>
      </c>
      <c r="O4580" s="2">
        <v>214309.17</v>
      </c>
      <c r="P4580" s="2">
        <v>13.03</v>
      </c>
      <c r="Q4580" s="2">
        <v>186384.69</v>
      </c>
      <c r="R4580" s="2">
        <v>2</v>
      </c>
      <c r="S4580" s="2">
        <f t="shared" si="213"/>
        <v>6</v>
      </c>
      <c r="T4580" s="2">
        <f t="shared" si="214"/>
        <v>-3</v>
      </c>
      <c r="U4580" s="6">
        <f t="shared" si="215"/>
        <v>51.082819986310746</v>
      </c>
    </row>
    <row r="4581" spans="1:21" x14ac:dyDescent="0.3">
      <c r="A4581" s="2" t="s">
        <v>4596</v>
      </c>
      <c r="B4581" s="2" t="s">
        <v>9473</v>
      </c>
      <c r="C4581" s="3">
        <v>45549</v>
      </c>
      <c r="D4581" s="4">
        <v>5</v>
      </c>
      <c r="E4581" s="3">
        <v>45551</v>
      </c>
      <c r="F4581" s="3">
        <v>45553</v>
      </c>
      <c r="G4581" s="3">
        <v>33953</v>
      </c>
      <c r="H4581" s="2" t="s">
        <v>9879</v>
      </c>
      <c r="I4581" s="2" t="s">
        <v>9896</v>
      </c>
      <c r="J4581" s="2" t="s">
        <v>9903</v>
      </c>
      <c r="K4581" s="2" t="s">
        <v>9908</v>
      </c>
      <c r="L4581" s="2" t="s">
        <v>9934</v>
      </c>
      <c r="M4581" s="2">
        <v>3</v>
      </c>
      <c r="N4581" s="2">
        <v>31016.99</v>
      </c>
      <c r="O4581" s="2">
        <v>93050.97</v>
      </c>
      <c r="P4581" s="2">
        <v>0.01</v>
      </c>
      <c r="Q4581" s="2">
        <v>93041.66</v>
      </c>
      <c r="R4581" s="2">
        <v>2</v>
      </c>
      <c r="S4581" s="2">
        <f t="shared" si="213"/>
        <v>4</v>
      </c>
      <c r="T4581" s="2">
        <f t="shared" si="214"/>
        <v>1</v>
      </c>
      <c r="U4581" s="6">
        <f t="shared" si="215"/>
        <v>31.74614235938278</v>
      </c>
    </row>
    <row r="4582" spans="1:21" x14ac:dyDescent="0.3">
      <c r="A4582" s="2" t="s">
        <v>4597</v>
      </c>
      <c r="B4582" s="2" t="s">
        <v>9474</v>
      </c>
      <c r="C4582" s="3">
        <v>45877</v>
      </c>
      <c r="D4582" s="4">
        <v>7</v>
      </c>
      <c r="E4582" s="3">
        <v>45879</v>
      </c>
      <c r="F4582" s="3">
        <v>45883</v>
      </c>
      <c r="G4582" s="3">
        <v>38438</v>
      </c>
      <c r="H4582" s="2" t="s">
        <v>9880</v>
      </c>
      <c r="I4582" s="2" t="s">
        <v>9884</v>
      </c>
      <c r="J4582" s="2" t="s">
        <v>9903</v>
      </c>
      <c r="K4582" s="2" t="s">
        <v>9907</v>
      </c>
      <c r="L4582" s="2" t="s">
        <v>9931</v>
      </c>
      <c r="M4582" s="2">
        <v>8</v>
      </c>
      <c r="N4582" s="2">
        <v>13342.33</v>
      </c>
      <c r="O4582" s="2">
        <v>106738.64</v>
      </c>
      <c r="P4582" s="2">
        <v>24.95</v>
      </c>
      <c r="Q4582" s="2">
        <v>80107.350000000006</v>
      </c>
      <c r="R4582" s="2">
        <v>4</v>
      </c>
      <c r="S4582" s="2">
        <f t="shared" si="213"/>
        <v>6</v>
      </c>
      <c r="T4582" s="2">
        <f t="shared" si="214"/>
        <v>1</v>
      </c>
      <c r="U4582" s="6">
        <f t="shared" si="215"/>
        <v>20.367535853976531</v>
      </c>
    </row>
    <row r="4583" spans="1:21" x14ac:dyDescent="0.3">
      <c r="A4583" s="2" t="s">
        <v>4598</v>
      </c>
      <c r="B4583" s="2" t="s">
        <v>9475</v>
      </c>
      <c r="C4583" s="3">
        <v>45851</v>
      </c>
      <c r="D4583" s="4">
        <v>8</v>
      </c>
      <c r="E4583" s="3">
        <v>45853</v>
      </c>
      <c r="F4583" s="3">
        <v>45857</v>
      </c>
      <c r="G4583" s="3">
        <v>25983</v>
      </c>
      <c r="H4583" s="2" t="s">
        <v>9882</v>
      </c>
      <c r="I4583" s="2" t="s">
        <v>9902</v>
      </c>
      <c r="J4583" s="2" t="s">
        <v>9903</v>
      </c>
      <c r="K4583" s="2" t="s">
        <v>9907</v>
      </c>
      <c r="L4583" s="2" t="s">
        <v>9914</v>
      </c>
      <c r="M4583" s="2">
        <v>5</v>
      </c>
      <c r="N4583" s="2">
        <v>42033.72</v>
      </c>
      <c r="O4583" s="2">
        <v>210168.6</v>
      </c>
      <c r="P4583" s="2">
        <v>21.07</v>
      </c>
      <c r="Q4583" s="2">
        <v>165886.07999999999</v>
      </c>
      <c r="R4583" s="2">
        <v>1</v>
      </c>
      <c r="S4583" s="2">
        <f t="shared" si="213"/>
        <v>6</v>
      </c>
      <c r="T4583" s="2">
        <f t="shared" si="214"/>
        <v>2</v>
      </c>
      <c r="U4583" s="6">
        <f t="shared" si="215"/>
        <v>54.394942505848974</v>
      </c>
    </row>
    <row r="4584" spans="1:21" x14ac:dyDescent="0.3">
      <c r="A4584" s="2" t="s">
        <v>4599</v>
      </c>
      <c r="B4584" s="2" t="s">
        <v>9476</v>
      </c>
      <c r="C4584" s="3">
        <v>45302</v>
      </c>
      <c r="D4584" s="4">
        <v>5</v>
      </c>
      <c r="E4584" s="3">
        <v>45303</v>
      </c>
      <c r="F4584" s="3">
        <v>45307</v>
      </c>
      <c r="G4584" s="3">
        <v>37363</v>
      </c>
      <c r="H4584" s="2" t="s">
        <v>9879</v>
      </c>
      <c r="I4584" s="2" t="s">
        <v>9883</v>
      </c>
      <c r="J4584" s="2" t="s">
        <v>9906</v>
      </c>
      <c r="K4584" s="2" t="s">
        <v>9911</v>
      </c>
      <c r="L4584" s="2" t="s">
        <v>9926</v>
      </c>
      <c r="M4584" s="2">
        <v>8</v>
      </c>
      <c r="N4584" s="2">
        <v>31850.71</v>
      </c>
      <c r="O4584" s="2">
        <v>254805.68</v>
      </c>
      <c r="P4584" s="2">
        <v>9.2799999999999994</v>
      </c>
      <c r="Q4584" s="2">
        <v>231159.71</v>
      </c>
      <c r="R4584" s="2">
        <v>4</v>
      </c>
      <c r="S4584" s="2">
        <f t="shared" si="213"/>
        <v>5</v>
      </c>
      <c r="T4584" s="2">
        <f t="shared" si="214"/>
        <v>0</v>
      </c>
      <c r="U4584" s="6">
        <f t="shared" si="215"/>
        <v>21.735150577312226</v>
      </c>
    </row>
    <row r="4585" spans="1:21" x14ac:dyDescent="0.3">
      <c r="A4585" s="2" t="s">
        <v>4600</v>
      </c>
      <c r="B4585" s="2" t="s">
        <v>9477</v>
      </c>
      <c r="C4585" s="3">
        <v>45816</v>
      </c>
      <c r="D4585" s="4">
        <v>10</v>
      </c>
      <c r="E4585" s="3">
        <v>45817</v>
      </c>
      <c r="F4585" s="3">
        <v>45820</v>
      </c>
      <c r="G4585" s="3">
        <v>26090</v>
      </c>
      <c r="H4585" s="2" t="s">
        <v>9880</v>
      </c>
      <c r="I4585" s="2" t="s">
        <v>9884</v>
      </c>
      <c r="J4585" s="2" t="s">
        <v>9906</v>
      </c>
      <c r="K4585" s="2" t="s">
        <v>9911</v>
      </c>
      <c r="L4585" s="2" t="s">
        <v>9919</v>
      </c>
      <c r="M4585" s="2">
        <v>7</v>
      </c>
      <c r="N4585" s="2">
        <v>20047.2</v>
      </c>
      <c r="O4585" s="2">
        <v>140330.4</v>
      </c>
      <c r="P4585" s="2">
        <v>10.19</v>
      </c>
      <c r="Q4585" s="2">
        <v>126030.73</v>
      </c>
      <c r="R4585" s="2">
        <v>2</v>
      </c>
      <c r="S4585" s="2">
        <f t="shared" si="213"/>
        <v>4</v>
      </c>
      <c r="T4585" s="2">
        <f t="shared" si="214"/>
        <v>6</v>
      </c>
      <c r="U4585" s="6">
        <f t="shared" si="215"/>
        <v>54.006172532231567</v>
      </c>
    </row>
    <row r="4586" spans="1:21" x14ac:dyDescent="0.3">
      <c r="A4586" s="2" t="s">
        <v>4601</v>
      </c>
      <c r="B4586" s="2" t="s">
        <v>9478</v>
      </c>
      <c r="C4586" s="3">
        <v>45511</v>
      </c>
      <c r="D4586" s="4">
        <v>7</v>
      </c>
      <c r="E4586" s="3">
        <v>45513</v>
      </c>
      <c r="F4586" s="3">
        <v>45515</v>
      </c>
      <c r="G4586" s="3">
        <v>30981</v>
      </c>
      <c r="H4586" s="2" t="s">
        <v>9879</v>
      </c>
      <c r="I4586" s="2" t="s">
        <v>9883</v>
      </c>
      <c r="J4586" s="2" t="s">
        <v>9905</v>
      </c>
      <c r="K4586" s="2" t="s">
        <v>9910</v>
      </c>
      <c r="L4586" s="2" t="s">
        <v>9924</v>
      </c>
      <c r="M4586" s="2">
        <v>3</v>
      </c>
      <c r="N4586" s="2">
        <v>1499.05</v>
      </c>
      <c r="O4586" s="2">
        <v>4497.1499999999996</v>
      </c>
      <c r="P4586" s="2">
        <v>2.75</v>
      </c>
      <c r="Q4586" s="2">
        <v>4373.4799999999996</v>
      </c>
      <c r="R4586" s="2">
        <v>3</v>
      </c>
      <c r="S4586" s="2">
        <f t="shared" si="213"/>
        <v>4</v>
      </c>
      <c r="T4586" s="2">
        <f t="shared" si="214"/>
        <v>3</v>
      </c>
      <c r="U4586" s="6">
        <f t="shared" si="215"/>
        <v>39.778979700854705</v>
      </c>
    </row>
    <row r="4587" spans="1:21" x14ac:dyDescent="0.3">
      <c r="A4587" s="2" t="s">
        <v>4602</v>
      </c>
      <c r="B4587" s="2" t="s">
        <v>9479</v>
      </c>
      <c r="C4587" s="3">
        <v>45726</v>
      </c>
      <c r="D4587" s="4">
        <v>10</v>
      </c>
      <c r="E4587" s="3">
        <v>45729</v>
      </c>
      <c r="F4587" s="3">
        <v>45733</v>
      </c>
      <c r="G4587" s="3">
        <v>28037</v>
      </c>
      <c r="H4587" s="2" t="s">
        <v>9879</v>
      </c>
      <c r="I4587" s="2" t="s">
        <v>9883</v>
      </c>
      <c r="J4587" s="2" t="s">
        <v>9906</v>
      </c>
      <c r="K4587" s="2" t="s">
        <v>9911</v>
      </c>
      <c r="L4587" s="2" t="s">
        <v>9919</v>
      </c>
      <c r="M4587" s="2">
        <v>4</v>
      </c>
      <c r="N4587" s="2">
        <v>21841.03</v>
      </c>
      <c r="O4587" s="2">
        <v>87364.12</v>
      </c>
      <c r="P4587" s="2">
        <v>23.6</v>
      </c>
      <c r="Q4587" s="2">
        <v>66746.19</v>
      </c>
      <c r="R4587" s="2">
        <v>5</v>
      </c>
      <c r="S4587" s="2">
        <f t="shared" si="213"/>
        <v>7</v>
      </c>
      <c r="T4587" s="2">
        <f t="shared" si="214"/>
        <v>3</v>
      </c>
      <c r="U4587" s="6">
        <f t="shared" si="215"/>
        <v>48.428516673054808</v>
      </c>
    </row>
    <row r="4588" spans="1:21" x14ac:dyDescent="0.3">
      <c r="A4588" s="2" t="s">
        <v>4603</v>
      </c>
      <c r="B4588" s="2" t="s">
        <v>9480</v>
      </c>
      <c r="C4588" s="3">
        <v>45622</v>
      </c>
      <c r="D4588" s="4">
        <v>8</v>
      </c>
      <c r="E4588" s="3">
        <v>45624</v>
      </c>
      <c r="F4588" s="3">
        <v>45627</v>
      </c>
      <c r="G4588" s="3">
        <v>34543</v>
      </c>
      <c r="H4588" s="2" t="s">
        <v>9879</v>
      </c>
      <c r="I4588" s="2" t="s">
        <v>9883</v>
      </c>
      <c r="J4588" s="2" t="s">
        <v>9905</v>
      </c>
      <c r="K4588" s="2" t="s">
        <v>9910</v>
      </c>
      <c r="L4588" s="2" t="s">
        <v>9917</v>
      </c>
      <c r="M4588" s="2">
        <v>4</v>
      </c>
      <c r="N4588" s="2">
        <v>6224.13</v>
      </c>
      <c r="O4588" s="2">
        <v>24896.52</v>
      </c>
      <c r="P4588" s="2">
        <v>12.03</v>
      </c>
      <c r="Q4588" s="2">
        <v>21901.47</v>
      </c>
      <c r="R4588" s="2">
        <v>3</v>
      </c>
      <c r="S4588" s="2">
        <f t="shared" si="213"/>
        <v>5</v>
      </c>
      <c r="T4588" s="2">
        <f t="shared" si="214"/>
        <v>3</v>
      </c>
      <c r="U4588" s="6">
        <f t="shared" si="215"/>
        <v>30.331979157467103</v>
      </c>
    </row>
    <row r="4589" spans="1:21" x14ac:dyDescent="0.3">
      <c r="A4589" s="2" t="s">
        <v>4604</v>
      </c>
      <c r="B4589" s="2" t="s">
        <v>9481</v>
      </c>
      <c r="C4589" s="3">
        <v>45265</v>
      </c>
      <c r="D4589" s="4">
        <v>5</v>
      </c>
      <c r="E4589" s="3">
        <v>45269</v>
      </c>
      <c r="F4589" s="3">
        <v>45271</v>
      </c>
      <c r="G4589" s="3">
        <v>36600</v>
      </c>
      <c r="H4589" s="2" t="s">
        <v>9879</v>
      </c>
      <c r="I4589" s="2" t="s">
        <v>9900</v>
      </c>
      <c r="J4589" s="2" t="s">
        <v>9905</v>
      </c>
      <c r="K4589" s="2" t="s">
        <v>9910</v>
      </c>
      <c r="L4589" s="2" t="s">
        <v>9925</v>
      </c>
      <c r="M4589" s="2">
        <v>2</v>
      </c>
      <c r="N4589" s="2">
        <v>46750.75</v>
      </c>
      <c r="O4589" s="2">
        <v>93501.5</v>
      </c>
      <c r="P4589" s="2">
        <v>5.85</v>
      </c>
      <c r="Q4589" s="2">
        <v>88031.66</v>
      </c>
      <c r="R4589" s="2">
        <v>5</v>
      </c>
      <c r="S4589" s="2">
        <f t="shared" si="213"/>
        <v>6</v>
      </c>
      <c r="T4589" s="2">
        <f t="shared" si="214"/>
        <v>-1</v>
      </c>
      <c r="U4589" s="6">
        <f t="shared" si="215"/>
        <v>23.723477070499658</v>
      </c>
    </row>
    <row r="4590" spans="1:21" x14ac:dyDescent="0.3">
      <c r="A4590" s="2" t="s">
        <v>4605</v>
      </c>
      <c r="B4590" s="2" t="s">
        <v>9482</v>
      </c>
      <c r="C4590" s="3">
        <v>45358</v>
      </c>
      <c r="D4590" s="4">
        <v>5</v>
      </c>
      <c r="E4590" s="3">
        <v>45363</v>
      </c>
      <c r="F4590" s="3">
        <v>45365</v>
      </c>
      <c r="G4590" s="3">
        <v>27959</v>
      </c>
      <c r="H4590" s="2" t="s">
        <v>9881</v>
      </c>
      <c r="I4590" s="2" t="s">
        <v>9891</v>
      </c>
      <c r="J4590" s="2" t="s">
        <v>9905</v>
      </c>
      <c r="K4590" s="2" t="s">
        <v>9910</v>
      </c>
      <c r="L4590" s="2" t="s">
        <v>9917</v>
      </c>
      <c r="M4590" s="2">
        <v>7</v>
      </c>
      <c r="N4590" s="2">
        <v>34523.17</v>
      </c>
      <c r="O4590" s="2">
        <v>241662.19</v>
      </c>
      <c r="P4590" s="2">
        <v>21.35</v>
      </c>
      <c r="Q4590" s="2">
        <v>190067.31</v>
      </c>
      <c r="R4590" s="2">
        <v>4</v>
      </c>
      <c r="S4590" s="2">
        <f t="shared" si="213"/>
        <v>7</v>
      </c>
      <c r="T4590" s="2">
        <f t="shared" si="214"/>
        <v>-2</v>
      </c>
      <c r="U4590" s="6">
        <f t="shared" si="215"/>
        <v>47.633869706112414</v>
      </c>
    </row>
    <row r="4591" spans="1:21" x14ac:dyDescent="0.3">
      <c r="A4591" s="2" t="s">
        <v>4606</v>
      </c>
      <c r="B4591" s="2" t="s">
        <v>9483</v>
      </c>
      <c r="C4591" s="3">
        <v>45391</v>
      </c>
      <c r="D4591" s="4">
        <v>4</v>
      </c>
      <c r="E4591" s="3">
        <v>45395</v>
      </c>
      <c r="F4591" s="3">
        <v>45396</v>
      </c>
      <c r="G4591" s="3">
        <v>33204</v>
      </c>
      <c r="H4591" s="2" t="s">
        <v>9880</v>
      </c>
      <c r="I4591" s="2" t="s">
        <v>9892</v>
      </c>
      <c r="J4591" s="2" t="s">
        <v>9904</v>
      </c>
      <c r="K4591" s="2" t="s">
        <v>9912</v>
      </c>
      <c r="L4591" s="2" t="s">
        <v>9928</v>
      </c>
      <c r="M4591" s="2">
        <v>3</v>
      </c>
      <c r="N4591" s="2">
        <v>47503.22</v>
      </c>
      <c r="O4591" s="2">
        <v>142509.66</v>
      </c>
      <c r="P4591" s="2">
        <v>9.39</v>
      </c>
      <c r="Q4591" s="2">
        <v>129128</v>
      </c>
      <c r="R4591" s="2">
        <v>4</v>
      </c>
      <c r="S4591" s="2">
        <f t="shared" si="213"/>
        <v>5</v>
      </c>
      <c r="T4591" s="2">
        <f t="shared" si="214"/>
        <v>-1</v>
      </c>
      <c r="U4591" s="6">
        <f t="shared" si="215"/>
        <v>33.365535043804755</v>
      </c>
    </row>
    <row r="4592" spans="1:21" x14ac:dyDescent="0.3">
      <c r="A4592" s="2" t="s">
        <v>4607</v>
      </c>
      <c r="B4592" s="2" t="s">
        <v>9484</v>
      </c>
      <c r="C4592" s="3">
        <v>45223</v>
      </c>
      <c r="D4592" s="4">
        <v>10</v>
      </c>
      <c r="E4592" s="3">
        <v>45228</v>
      </c>
      <c r="F4592" s="3">
        <v>45233</v>
      </c>
      <c r="G4592" s="3">
        <v>38063</v>
      </c>
      <c r="H4592" s="2" t="s">
        <v>9880</v>
      </c>
      <c r="I4592" s="2" t="s">
        <v>9901</v>
      </c>
      <c r="J4592" s="2" t="s">
        <v>9905</v>
      </c>
      <c r="K4592" s="2" t="s">
        <v>9910</v>
      </c>
      <c r="L4592" s="2" t="s">
        <v>9924</v>
      </c>
      <c r="M4592" s="2">
        <v>6</v>
      </c>
      <c r="N4592" s="2">
        <v>19628.169999999998</v>
      </c>
      <c r="O4592" s="2">
        <v>117769.02</v>
      </c>
      <c r="P4592" s="2">
        <v>23.94</v>
      </c>
      <c r="Q4592" s="2">
        <v>89575.12</v>
      </c>
      <c r="R4592" s="2">
        <v>3</v>
      </c>
      <c r="S4592" s="2">
        <f t="shared" si="213"/>
        <v>10</v>
      </c>
      <c r="T4592" s="2">
        <f t="shared" si="214"/>
        <v>0</v>
      </c>
      <c r="U4592" s="6">
        <f t="shared" si="215"/>
        <v>19.603011635865844</v>
      </c>
    </row>
    <row r="4593" spans="1:21" x14ac:dyDescent="0.3">
      <c r="A4593" s="2" t="s">
        <v>4608</v>
      </c>
      <c r="B4593" s="2" t="s">
        <v>9485</v>
      </c>
      <c r="C4593" s="3">
        <v>45476</v>
      </c>
      <c r="D4593" s="4">
        <v>8</v>
      </c>
      <c r="E4593" s="3">
        <v>45479</v>
      </c>
      <c r="F4593" s="3">
        <v>45483</v>
      </c>
      <c r="G4593" s="3">
        <v>35597</v>
      </c>
      <c r="H4593" s="2" t="s">
        <v>9882</v>
      </c>
      <c r="I4593" s="2" t="s">
        <v>9898</v>
      </c>
      <c r="J4593" s="2" t="s">
        <v>9903</v>
      </c>
      <c r="K4593" s="2" t="s">
        <v>9907</v>
      </c>
      <c r="L4593" s="2" t="s">
        <v>9913</v>
      </c>
      <c r="M4593" s="2">
        <v>2</v>
      </c>
      <c r="N4593" s="2">
        <v>34590.22</v>
      </c>
      <c r="O4593" s="2">
        <v>69180.44</v>
      </c>
      <c r="P4593" s="2">
        <v>20.6</v>
      </c>
      <c r="Q4593" s="2">
        <v>54929.27</v>
      </c>
      <c r="R4593" s="2">
        <v>4</v>
      </c>
      <c r="S4593" s="2">
        <f t="shared" si="213"/>
        <v>7</v>
      </c>
      <c r="T4593" s="2">
        <f t="shared" si="214"/>
        <v>1</v>
      </c>
      <c r="U4593" s="6">
        <f t="shared" si="215"/>
        <v>27.04722792607803</v>
      </c>
    </row>
    <row r="4594" spans="1:21" x14ac:dyDescent="0.3">
      <c r="A4594" s="2" t="s">
        <v>4609</v>
      </c>
      <c r="B4594" s="2" t="s">
        <v>9486</v>
      </c>
      <c r="C4594" s="3">
        <v>45841</v>
      </c>
      <c r="D4594" s="4">
        <v>7</v>
      </c>
      <c r="E4594" s="3">
        <v>45845</v>
      </c>
      <c r="F4594" s="3">
        <v>45848</v>
      </c>
      <c r="G4594" s="3">
        <v>29066</v>
      </c>
      <c r="H4594" s="2" t="s">
        <v>9882</v>
      </c>
      <c r="I4594" s="2" t="s">
        <v>9898</v>
      </c>
      <c r="J4594" s="2" t="s">
        <v>9903</v>
      </c>
      <c r="K4594" s="2" t="s">
        <v>9907</v>
      </c>
      <c r="L4594" s="2" t="s">
        <v>9914</v>
      </c>
      <c r="M4594" s="2">
        <v>6</v>
      </c>
      <c r="N4594" s="2">
        <v>16388.45</v>
      </c>
      <c r="O4594" s="2">
        <v>98330.700000000012</v>
      </c>
      <c r="P4594" s="2">
        <v>24.34</v>
      </c>
      <c r="Q4594" s="2">
        <v>74397.009999999995</v>
      </c>
      <c r="R4594" s="2">
        <v>3</v>
      </c>
      <c r="S4594" s="2">
        <f t="shared" si="213"/>
        <v>7</v>
      </c>
      <c r="T4594" s="2">
        <f t="shared" si="214"/>
        <v>0</v>
      </c>
      <c r="U4594" s="6">
        <f t="shared" si="215"/>
        <v>45.926778120813189</v>
      </c>
    </row>
    <row r="4595" spans="1:21" x14ac:dyDescent="0.3">
      <c r="A4595" s="2" t="s">
        <v>4610</v>
      </c>
      <c r="B4595" s="2" t="s">
        <v>9487</v>
      </c>
      <c r="C4595" s="3">
        <v>45440</v>
      </c>
      <c r="D4595" s="4">
        <v>6</v>
      </c>
      <c r="E4595" s="3">
        <v>45441</v>
      </c>
      <c r="F4595" s="3">
        <v>45445</v>
      </c>
      <c r="G4595" s="3">
        <v>29201</v>
      </c>
      <c r="H4595" s="2" t="s">
        <v>9882</v>
      </c>
      <c r="I4595" s="2" t="s">
        <v>9887</v>
      </c>
      <c r="J4595" s="2" t="s">
        <v>9904</v>
      </c>
      <c r="K4595" s="2" t="s">
        <v>9912</v>
      </c>
      <c r="L4595" s="2" t="s">
        <v>9933</v>
      </c>
      <c r="M4595" s="2">
        <v>3</v>
      </c>
      <c r="N4595" s="2">
        <v>4790.3</v>
      </c>
      <c r="O4595" s="2">
        <v>14370.9</v>
      </c>
      <c r="P4595" s="2">
        <v>0.36</v>
      </c>
      <c r="Q4595" s="2">
        <v>14319.16</v>
      </c>
      <c r="R4595" s="2">
        <v>4</v>
      </c>
      <c r="S4595" s="2">
        <f t="shared" si="213"/>
        <v>5</v>
      </c>
      <c r="T4595" s="2">
        <f t="shared" si="214"/>
        <v>1</v>
      </c>
      <c r="U4595" s="6">
        <f t="shared" si="215"/>
        <v>44.458635876681349</v>
      </c>
    </row>
    <row r="4596" spans="1:21" x14ac:dyDescent="0.3">
      <c r="A4596" s="2" t="s">
        <v>4611</v>
      </c>
      <c r="B4596" s="2" t="s">
        <v>9488</v>
      </c>
      <c r="C4596" s="3">
        <v>45799</v>
      </c>
      <c r="D4596" s="4">
        <v>10</v>
      </c>
      <c r="E4596" s="3">
        <v>45800</v>
      </c>
      <c r="F4596" s="3">
        <v>45803</v>
      </c>
      <c r="G4596" s="3">
        <v>27455</v>
      </c>
      <c r="H4596" s="2" t="s">
        <v>9879</v>
      </c>
      <c r="I4596" s="2" t="s">
        <v>9900</v>
      </c>
      <c r="J4596" s="2" t="s">
        <v>9903</v>
      </c>
      <c r="K4596" s="2" t="s">
        <v>9907</v>
      </c>
      <c r="L4596" s="2" t="s">
        <v>9932</v>
      </c>
      <c r="M4596" s="2">
        <v>1</v>
      </c>
      <c r="N4596" s="2">
        <v>6209.61</v>
      </c>
      <c r="O4596" s="2">
        <v>6209.61</v>
      </c>
      <c r="P4596" s="2">
        <v>24.89</v>
      </c>
      <c r="Q4596" s="2">
        <v>4664.04</v>
      </c>
      <c r="R4596" s="2">
        <v>1</v>
      </c>
      <c r="S4596" s="2">
        <f t="shared" si="213"/>
        <v>4</v>
      </c>
      <c r="T4596" s="2">
        <f t="shared" si="214"/>
        <v>6</v>
      </c>
      <c r="U4596" s="6">
        <f t="shared" si="215"/>
        <v>50.222460811681337</v>
      </c>
    </row>
    <row r="4597" spans="1:21" x14ac:dyDescent="0.3">
      <c r="A4597" s="2" t="s">
        <v>4612</v>
      </c>
      <c r="B4597" s="2" t="s">
        <v>9489</v>
      </c>
      <c r="C4597" s="3">
        <v>45187</v>
      </c>
      <c r="D4597" s="4">
        <v>5</v>
      </c>
      <c r="E4597" s="3">
        <v>45190</v>
      </c>
      <c r="F4597" s="3">
        <v>45191</v>
      </c>
      <c r="G4597" s="3">
        <v>26617</v>
      </c>
      <c r="H4597" s="2" t="s">
        <v>9879</v>
      </c>
      <c r="I4597" s="2" t="s">
        <v>9896</v>
      </c>
      <c r="J4597" s="2" t="s">
        <v>9903</v>
      </c>
      <c r="K4597" s="2" t="s">
        <v>9908</v>
      </c>
      <c r="L4597" s="2" t="s">
        <v>9918</v>
      </c>
      <c r="M4597" s="2">
        <v>1</v>
      </c>
      <c r="N4597" s="2">
        <v>42214</v>
      </c>
      <c r="O4597" s="2">
        <v>42214</v>
      </c>
      <c r="P4597" s="2">
        <v>8.3800000000000008</v>
      </c>
      <c r="Q4597" s="2">
        <v>38676.47</v>
      </c>
      <c r="R4597" s="2">
        <v>3</v>
      </c>
      <c r="S4597" s="2">
        <f t="shared" si="213"/>
        <v>4</v>
      </c>
      <c r="T4597" s="2">
        <f t="shared" si="214"/>
        <v>1</v>
      </c>
      <c r="U4597" s="6">
        <f t="shared" si="215"/>
        <v>50.841889117043124</v>
      </c>
    </row>
    <row r="4598" spans="1:21" x14ac:dyDescent="0.3">
      <c r="A4598" s="2" t="s">
        <v>4613</v>
      </c>
      <c r="B4598" s="2" t="s">
        <v>9490</v>
      </c>
      <c r="C4598" s="3">
        <v>45372</v>
      </c>
      <c r="D4598" s="4">
        <v>7</v>
      </c>
      <c r="E4598" s="3">
        <v>45375</v>
      </c>
      <c r="F4598" s="3">
        <v>45380</v>
      </c>
      <c r="G4598" s="3">
        <v>26697</v>
      </c>
      <c r="H4598" s="2" t="s">
        <v>9881</v>
      </c>
      <c r="I4598" s="2" t="s">
        <v>9890</v>
      </c>
      <c r="J4598" s="2" t="s">
        <v>9903</v>
      </c>
      <c r="K4598" s="2" t="s">
        <v>9908</v>
      </c>
      <c r="L4598" s="2" t="s">
        <v>9918</v>
      </c>
      <c r="M4598" s="2">
        <v>8</v>
      </c>
      <c r="N4598" s="2">
        <v>11610.64</v>
      </c>
      <c r="O4598" s="2">
        <v>92885.119999999995</v>
      </c>
      <c r="P4598" s="2">
        <v>17.71</v>
      </c>
      <c r="Q4598" s="2">
        <v>76435.17</v>
      </c>
      <c r="R4598" s="2">
        <v>2</v>
      </c>
      <c r="S4598" s="2">
        <f t="shared" si="213"/>
        <v>8</v>
      </c>
      <c r="T4598" s="2">
        <f t="shared" si="214"/>
        <v>-1</v>
      </c>
      <c r="U4598" s="6">
        <f t="shared" si="215"/>
        <v>51.129363449691994</v>
      </c>
    </row>
    <row r="4599" spans="1:21" x14ac:dyDescent="0.3">
      <c r="A4599" s="2" t="s">
        <v>4614</v>
      </c>
      <c r="B4599" s="2" t="s">
        <v>9491</v>
      </c>
      <c r="C4599" s="3">
        <v>45861</v>
      </c>
      <c r="D4599" s="4">
        <v>9</v>
      </c>
      <c r="E4599" s="3">
        <v>45862</v>
      </c>
      <c r="F4599" s="3">
        <v>45863</v>
      </c>
      <c r="G4599" s="3">
        <v>32301</v>
      </c>
      <c r="H4599" s="2" t="s">
        <v>9879</v>
      </c>
      <c r="I4599" s="2" t="s">
        <v>9900</v>
      </c>
      <c r="J4599" s="2" t="s">
        <v>9906</v>
      </c>
      <c r="K4599" s="2" t="s">
        <v>9911</v>
      </c>
      <c r="L4599" s="2" t="s">
        <v>9919</v>
      </c>
      <c r="M4599" s="2">
        <v>5</v>
      </c>
      <c r="N4599" s="2">
        <v>47467.57</v>
      </c>
      <c r="O4599" s="2">
        <v>237337.85</v>
      </c>
      <c r="P4599" s="2">
        <v>2.2400000000000002</v>
      </c>
      <c r="Q4599" s="2">
        <v>232021.48</v>
      </c>
      <c r="R4599" s="2">
        <v>5</v>
      </c>
      <c r="S4599" s="2">
        <f t="shared" si="213"/>
        <v>2</v>
      </c>
      <c r="T4599" s="2">
        <f t="shared" si="214"/>
        <v>7</v>
      </c>
      <c r="U4599" s="6">
        <f t="shared" si="215"/>
        <v>37.123919308357351</v>
      </c>
    </row>
    <row r="4600" spans="1:21" x14ac:dyDescent="0.3">
      <c r="A4600" s="2" t="s">
        <v>4615</v>
      </c>
      <c r="B4600" s="2" t="s">
        <v>9492</v>
      </c>
      <c r="C4600" s="3">
        <v>45293</v>
      </c>
      <c r="D4600" s="4">
        <v>3</v>
      </c>
      <c r="E4600" s="3">
        <v>45297</v>
      </c>
      <c r="F4600" s="3">
        <v>45298</v>
      </c>
      <c r="G4600" s="3">
        <v>34666</v>
      </c>
      <c r="H4600" s="2" t="s">
        <v>9879</v>
      </c>
      <c r="I4600" s="2" t="s">
        <v>9900</v>
      </c>
      <c r="J4600" s="2" t="s">
        <v>9906</v>
      </c>
      <c r="K4600" s="2" t="s">
        <v>9911</v>
      </c>
      <c r="L4600" s="2" t="s">
        <v>9922</v>
      </c>
      <c r="M4600" s="2">
        <v>5</v>
      </c>
      <c r="N4600" s="2">
        <v>18221.939999999999</v>
      </c>
      <c r="O4600" s="2">
        <v>91109.7</v>
      </c>
      <c r="P4600" s="2">
        <v>5.81</v>
      </c>
      <c r="Q4600" s="2">
        <v>85816.23</v>
      </c>
      <c r="R4600" s="2">
        <v>1</v>
      </c>
      <c r="S4600" s="2">
        <f t="shared" si="213"/>
        <v>5</v>
      </c>
      <c r="T4600" s="2">
        <f t="shared" si="214"/>
        <v>-2</v>
      </c>
      <c r="U4600" s="6">
        <f t="shared" si="215"/>
        <v>29.094497924578292</v>
      </c>
    </row>
    <row r="4601" spans="1:21" x14ac:dyDescent="0.3">
      <c r="A4601" s="2" t="s">
        <v>4616</v>
      </c>
      <c r="B4601" s="2" t="s">
        <v>9493</v>
      </c>
      <c r="C4601" s="3">
        <v>45795</v>
      </c>
      <c r="D4601" s="4">
        <v>8</v>
      </c>
      <c r="E4601" s="3">
        <v>45796</v>
      </c>
      <c r="F4601" s="3">
        <v>45799</v>
      </c>
      <c r="G4601" s="3">
        <v>28486</v>
      </c>
      <c r="H4601" s="2" t="s">
        <v>9880</v>
      </c>
      <c r="I4601" s="2" t="s">
        <v>9897</v>
      </c>
      <c r="J4601" s="2" t="s">
        <v>9903</v>
      </c>
      <c r="K4601" s="2" t="s">
        <v>9908</v>
      </c>
      <c r="L4601" s="2" t="s">
        <v>9915</v>
      </c>
      <c r="M4601" s="2">
        <v>4</v>
      </c>
      <c r="N4601" s="2">
        <v>6662.43</v>
      </c>
      <c r="O4601" s="2">
        <v>26649.72</v>
      </c>
      <c r="P4601" s="2">
        <v>28.5</v>
      </c>
      <c r="Q4601" s="2">
        <v>19054.55</v>
      </c>
      <c r="R4601" s="2">
        <v>1</v>
      </c>
      <c r="S4601" s="2">
        <f t="shared" si="213"/>
        <v>4</v>
      </c>
      <c r="T4601" s="2">
        <f t="shared" si="214"/>
        <v>4</v>
      </c>
      <c r="U4601" s="6">
        <f t="shared" si="215"/>
        <v>47.390121249371404</v>
      </c>
    </row>
    <row r="4602" spans="1:21" x14ac:dyDescent="0.3">
      <c r="A4602" s="2" t="s">
        <v>4617</v>
      </c>
      <c r="B4602" s="2" t="s">
        <v>9494</v>
      </c>
      <c r="C4602" s="3">
        <v>45821</v>
      </c>
      <c r="D4602" s="4">
        <v>3</v>
      </c>
      <c r="E4602" s="3">
        <v>45823</v>
      </c>
      <c r="F4602" s="3">
        <v>45826</v>
      </c>
      <c r="G4602" s="3">
        <v>34656</v>
      </c>
      <c r="H4602" s="2" t="s">
        <v>9882</v>
      </c>
      <c r="I4602" s="2" t="s">
        <v>9888</v>
      </c>
      <c r="J4602" s="2" t="s">
        <v>9905</v>
      </c>
      <c r="K4602" s="2" t="s">
        <v>9910</v>
      </c>
      <c r="L4602" s="2" t="s">
        <v>9925</v>
      </c>
      <c r="M4602" s="2">
        <v>8</v>
      </c>
      <c r="N4602" s="2">
        <v>7566.12</v>
      </c>
      <c r="O4602" s="2">
        <v>60528.959999999999</v>
      </c>
      <c r="P4602" s="2">
        <v>21.79</v>
      </c>
      <c r="Q4602" s="2">
        <v>47339.7</v>
      </c>
      <c r="R4602" s="2">
        <v>4</v>
      </c>
      <c r="S4602" s="2">
        <f t="shared" si="213"/>
        <v>5</v>
      </c>
      <c r="T4602" s="2">
        <f t="shared" si="214"/>
        <v>-2</v>
      </c>
      <c r="U4602" s="6">
        <f t="shared" si="215"/>
        <v>30.56810403832991</v>
      </c>
    </row>
    <row r="4603" spans="1:21" x14ac:dyDescent="0.3">
      <c r="A4603" s="2" t="s">
        <v>4618</v>
      </c>
      <c r="B4603" s="2" t="s">
        <v>9495</v>
      </c>
      <c r="C4603" s="3">
        <v>45660</v>
      </c>
      <c r="D4603" s="4">
        <v>6</v>
      </c>
      <c r="E4603" s="3">
        <v>45662</v>
      </c>
      <c r="F4603" s="3">
        <v>45667</v>
      </c>
      <c r="G4603" s="3">
        <v>35506</v>
      </c>
      <c r="H4603" s="2" t="s">
        <v>9881</v>
      </c>
      <c r="I4603" s="2" t="s">
        <v>9891</v>
      </c>
      <c r="J4603" s="2" t="s">
        <v>9903</v>
      </c>
      <c r="K4603" s="2" t="s">
        <v>9908</v>
      </c>
      <c r="L4603" s="2" t="s">
        <v>9934</v>
      </c>
      <c r="M4603" s="2">
        <v>2</v>
      </c>
      <c r="N4603" s="2">
        <v>36015.94</v>
      </c>
      <c r="O4603" s="2">
        <v>72031.88</v>
      </c>
      <c r="P4603" s="2">
        <v>1.65</v>
      </c>
      <c r="Q4603" s="2">
        <v>70843.350000000006</v>
      </c>
      <c r="R4603" s="2">
        <v>5</v>
      </c>
      <c r="S4603" s="2">
        <f t="shared" si="213"/>
        <v>7</v>
      </c>
      <c r="T4603" s="2">
        <f t="shared" si="214"/>
        <v>-1</v>
      </c>
      <c r="U4603" s="6">
        <f t="shared" si="215"/>
        <v>27.800793051359516</v>
      </c>
    </row>
    <row r="4604" spans="1:21" x14ac:dyDescent="0.3">
      <c r="A4604" s="2" t="s">
        <v>4619</v>
      </c>
      <c r="B4604" s="2" t="s">
        <v>9496</v>
      </c>
      <c r="C4604" s="3">
        <v>45712</v>
      </c>
      <c r="D4604" s="4">
        <v>8</v>
      </c>
      <c r="E4604" s="3">
        <v>45716</v>
      </c>
      <c r="F4604" s="3">
        <v>45721</v>
      </c>
      <c r="G4604" s="3">
        <v>24685</v>
      </c>
      <c r="H4604" s="2" t="s">
        <v>9880</v>
      </c>
      <c r="I4604" s="2" t="s">
        <v>9897</v>
      </c>
      <c r="J4604" s="2" t="s">
        <v>9906</v>
      </c>
      <c r="K4604" s="2" t="s">
        <v>9911</v>
      </c>
      <c r="L4604" s="2" t="s">
        <v>9922</v>
      </c>
      <c r="M4604" s="2">
        <v>5</v>
      </c>
      <c r="N4604" s="2">
        <v>38976.15</v>
      </c>
      <c r="O4604" s="2">
        <v>194880.75</v>
      </c>
      <c r="P4604" s="2">
        <v>7.71</v>
      </c>
      <c r="Q4604" s="2">
        <v>179855.44</v>
      </c>
      <c r="R4604" s="2">
        <v>1</v>
      </c>
      <c r="S4604" s="2">
        <f t="shared" si="213"/>
        <v>9</v>
      </c>
      <c r="T4604" s="2">
        <f t="shared" si="214"/>
        <v>-1</v>
      </c>
      <c r="U4604" s="6">
        <f t="shared" si="215"/>
        <v>57.568120649651974</v>
      </c>
    </row>
    <row r="4605" spans="1:21" x14ac:dyDescent="0.3">
      <c r="A4605" s="2" t="s">
        <v>4620</v>
      </c>
      <c r="B4605" s="2" t="s">
        <v>9497</v>
      </c>
      <c r="C4605" s="3">
        <v>45399</v>
      </c>
      <c r="D4605" s="4">
        <v>6</v>
      </c>
      <c r="E4605" s="3">
        <v>45402</v>
      </c>
      <c r="F4605" s="3">
        <v>45403</v>
      </c>
      <c r="G4605" s="3">
        <v>39213</v>
      </c>
      <c r="H4605" s="2" t="s">
        <v>9881</v>
      </c>
      <c r="I4605" s="2" t="s">
        <v>9894</v>
      </c>
      <c r="J4605" s="2" t="s">
        <v>9903</v>
      </c>
      <c r="K4605" s="2" t="s">
        <v>9908</v>
      </c>
      <c r="L4605" s="2" t="s">
        <v>9934</v>
      </c>
      <c r="M4605" s="2">
        <v>3</v>
      </c>
      <c r="N4605" s="2">
        <v>16362.68</v>
      </c>
      <c r="O4605" s="2">
        <v>49088.04</v>
      </c>
      <c r="P4605" s="2">
        <v>20.3</v>
      </c>
      <c r="Q4605" s="2">
        <v>39123.17</v>
      </c>
      <c r="R4605" s="2">
        <v>1</v>
      </c>
      <c r="S4605" s="2">
        <f t="shared" si="213"/>
        <v>4</v>
      </c>
      <c r="T4605" s="2">
        <f t="shared" si="214"/>
        <v>2</v>
      </c>
      <c r="U4605" s="6">
        <f t="shared" si="215"/>
        <v>16.935057034220531</v>
      </c>
    </row>
    <row r="4606" spans="1:21" x14ac:dyDescent="0.3">
      <c r="A4606" s="2" t="s">
        <v>4621</v>
      </c>
      <c r="B4606" s="2" t="s">
        <v>9498</v>
      </c>
      <c r="C4606" s="3">
        <v>45829</v>
      </c>
      <c r="D4606" s="4">
        <v>4</v>
      </c>
      <c r="E4606" s="3">
        <v>45832</v>
      </c>
      <c r="F4606" s="3">
        <v>45836</v>
      </c>
      <c r="G4606" s="3">
        <v>38416</v>
      </c>
      <c r="H4606" s="2" t="s">
        <v>9882</v>
      </c>
      <c r="I4606" s="2" t="s">
        <v>9895</v>
      </c>
      <c r="J4606" s="2" t="s">
        <v>9903</v>
      </c>
      <c r="K4606" s="2" t="s">
        <v>9907</v>
      </c>
      <c r="L4606" s="2" t="s">
        <v>9913</v>
      </c>
      <c r="M4606" s="2">
        <v>2</v>
      </c>
      <c r="N4606" s="2">
        <v>34124.92</v>
      </c>
      <c r="O4606" s="2">
        <v>68249.84</v>
      </c>
      <c r="P4606" s="2">
        <v>6.88</v>
      </c>
      <c r="Q4606" s="2">
        <v>63554.25</v>
      </c>
      <c r="R4606" s="2">
        <v>2</v>
      </c>
      <c r="S4606" s="2">
        <f t="shared" si="213"/>
        <v>7</v>
      </c>
      <c r="T4606" s="2">
        <f t="shared" si="214"/>
        <v>-3</v>
      </c>
      <c r="U4606" s="6">
        <f t="shared" si="215"/>
        <v>20.296349413298564</v>
      </c>
    </row>
    <row r="4607" spans="1:21" x14ac:dyDescent="0.3">
      <c r="A4607" s="2" t="s">
        <v>4622</v>
      </c>
      <c r="B4607" s="2" t="s">
        <v>9499</v>
      </c>
      <c r="C4607" s="3">
        <v>45867</v>
      </c>
      <c r="D4607" s="4">
        <v>6</v>
      </c>
      <c r="E4607" s="3">
        <v>45869</v>
      </c>
      <c r="F4607" s="3">
        <v>45872</v>
      </c>
      <c r="G4607" s="3">
        <v>28987</v>
      </c>
      <c r="H4607" s="2" t="s">
        <v>9880</v>
      </c>
      <c r="I4607" s="2" t="s">
        <v>9897</v>
      </c>
      <c r="J4607" s="2" t="s">
        <v>9906</v>
      </c>
      <c r="K4607" s="2" t="s">
        <v>9911</v>
      </c>
      <c r="L4607" s="2" t="s">
        <v>9926</v>
      </c>
      <c r="M4607" s="2">
        <v>3</v>
      </c>
      <c r="N4607" s="2">
        <v>31331.06</v>
      </c>
      <c r="O4607" s="2">
        <v>93993.180000000008</v>
      </c>
      <c r="P4607" s="2">
        <v>29.33</v>
      </c>
      <c r="Q4607" s="2">
        <v>66424.98</v>
      </c>
      <c r="R4607" s="2">
        <v>4</v>
      </c>
      <c r="S4607" s="2">
        <f t="shared" si="213"/>
        <v>5</v>
      </c>
      <c r="T4607" s="2">
        <f t="shared" si="214"/>
        <v>1</v>
      </c>
      <c r="U4607" s="6">
        <f t="shared" si="215"/>
        <v>46.21424826702394</v>
      </c>
    </row>
    <row r="4608" spans="1:21" x14ac:dyDescent="0.3">
      <c r="A4608" s="2" t="s">
        <v>4623</v>
      </c>
      <c r="B4608" s="2" t="s">
        <v>9500</v>
      </c>
      <c r="C4608" s="3">
        <v>45762</v>
      </c>
      <c r="D4608" s="4">
        <v>3</v>
      </c>
      <c r="E4608" s="3">
        <v>45763</v>
      </c>
      <c r="F4608" s="3">
        <v>45765</v>
      </c>
      <c r="G4608" s="3">
        <v>28199</v>
      </c>
      <c r="H4608" s="2" t="s">
        <v>9882</v>
      </c>
      <c r="I4608" s="2" t="s">
        <v>9887</v>
      </c>
      <c r="J4608" s="2" t="s">
        <v>9903</v>
      </c>
      <c r="K4608" s="2" t="s">
        <v>9908</v>
      </c>
      <c r="L4608" s="2" t="s">
        <v>9921</v>
      </c>
      <c r="M4608" s="2">
        <v>8</v>
      </c>
      <c r="N4608" s="2">
        <v>28291.89</v>
      </c>
      <c r="O4608" s="2">
        <v>226335.12</v>
      </c>
      <c r="P4608" s="2">
        <v>29.73</v>
      </c>
      <c r="Q4608" s="2">
        <v>159045.69</v>
      </c>
      <c r="R4608" s="2">
        <v>1</v>
      </c>
      <c r="S4608" s="2">
        <f t="shared" si="213"/>
        <v>3</v>
      </c>
      <c r="T4608" s="2">
        <f t="shared" si="214"/>
        <v>0</v>
      </c>
      <c r="U4608" s="6">
        <f t="shared" si="215"/>
        <v>48.085545063418451</v>
      </c>
    </row>
    <row r="4609" spans="1:21" x14ac:dyDescent="0.3">
      <c r="A4609" s="2" t="s">
        <v>4624</v>
      </c>
      <c r="B4609" s="2" t="s">
        <v>9501</v>
      </c>
      <c r="C4609" s="3">
        <v>45784</v>
      </c>
      <c r="D4609" s="4">
        <v>5</v>
      </c>
      <c r="E4609" s="3">
        <v>45789</v>
      </c>
      <c r="F4609" s="3">
        <v>45790</v>
      </c>
      <c r="G4609" s="3">
        <v>24864</v>
      </c>
      <c r="H4609" s="2" t="s">
        <v>9882</v>
      </c>
      <c r="I4609" s="2" t="s">
        <v>9888</v>
      </c>
      <c r="J4609" s="2" t="s">
        <v>9905</v>
      </c>
      <c r="K4609" s="2" t="s">
        <v>9910</v>
      </c>
      <c r="L4609" s="2" t="s">
        <v>9935</v>
      </c>
      <c r="M4609" s="2">
        <v>4</v>
      </c>
      <c r="N4609" s="2">
        <v>37589.910000000003</v>
      </c>
      <c r="O4609" s="2">
        <v>150359.64000000001</v>
      </c>
      <c r="P4609" s="2">
        <v>28.49</v>
      </c>
      <c r="Q4609" s="2">
        <v>107522.18</v>
      </c>
      <c r="R4609" s="2">
        <v>3</v>
      </c>
      <c r="S4609" s="2">
        <f t="shared" si="213"/>
        <v>6</v>
      </c>
      <c r="T4609" s="2">
        <f t="shared" si="214"/>
        <v>-1</v>
      </c>
      <c r="U4609" s="6">
        <f t="shared" si="215"/>
        <v>57.274486665093228</v>
      </c>
    </row>
    <row r="4610" spans="1:21" x14ac:dyDescent="0.3">
      <c r="A4610" s="2" t="s">
        <v>4625</v>
      </c>
      <c r="B4610" s="2" t="s">
        <v>9502</v>
      </c>
      <c r="C4610" s="3">
        <v>45718</v>
      </c>
      <c r="D4610" s="4">
        <v>10</v>
      </c>
      <c r="E4610" s="3">
        <v>45721</v>
      </c>
      <c r="F4610" s="3">
        <v>45725</v>
      </c>
      <c r="G4610" s="3">
        <v>35763</v>
      </c>
      <c r="H4610" s="2" t="s">
        <v>9881</v>
      </c>
      <c r="I4610" s="2" t="s">
        <v>9891</v>
      </c>
      <c r="J4610" s="2" t="s">
        <v>9904</v>
      </c>
      <c r="K4610" s="2" t="s">
        <v>9909</v>
      </c>
      <c r="L4610" s="2" t="s">
        <v>9923</v>
      </c>
      <c r="M4610" s="2">
        <v>1</v>
      </c>
      <c r="N4610" s="2">
        <v>34928.589999999997</v>
      </c>
      <c r="O4610" s="2">
        <v>34928.589999999997</v>
      </c>
      <c r="P4610" s="2">
        <v>16.54</v>
      </c>
      <c r="Q4610" s="2">
        <v>29151.4</v>
      </c>
      <c r="R4610" s="2">
        <v>1</v>
      </c>
      <c r="S4610" s="2">
        <f t="shared" si="213"/>
        <v>7</v>
      </c>
      <c r="T4610" s="2">
        <f t="shared" si="214"/>
        <v>3</v>
      </c>
      <c r="U4610" s="6">
        <f t="shared" si="215"/>
        <v>27.255947885196374</v>
      </c>
    </row>
    <row r="4611" spans="1:21" x14ac:dyDescent="0.3">
      <c r="A4611" s="2" t="s">
        <v>4626</v>
      </c>
      <c r="B4611" s="2" t="s">
        <v>9503</v>
      </c>
      <c r="C4611" s="3">
        <v>45388</v>
      </c>
      <c r="D4611" s="4">
        <v>4</v>
      </c>
      <c r="E4611" s="3">
        <v>45393</v>
      </c>
      <c r="F4611" s="3">
        <v>45396</v>
      </c>
      <c r="G4611" s="3">
        <v>25462</v>
      </c>
      <c r="H4611" s="2" t="s">
        <v>9882</v>
      </c>
      <c r="I4611" s="2" t="s">
        <v>9888</v>
      </c>
      <c r="J4611" s="2" t="s">
        <v>9905</v>
      </c>
      <c r="K4611" s="2" t="s">
        <v>9910</v>
      </c>
      <c r="L4611" s="2" t="s">
        <v>9925</v>
      </c>
      <c r="M4611" s="2">
        <v>4</v>
      </c>
      <c r="N4611" s="2">
        <v>31162.65</v>
      </c>
      <c r="O4611" s="2">
        <v>124650.6</v>
      </c>
      <c r="P4611" s="2">
        <v>28.12</v>
      </c>
      <c r="Q4611" s="2">
        <v>89598.85</v>
      </c>
      <c r="R4611" s="2">
        <v>2</v>
      </c>
      <c r="S4611" s="2">
        <f t="shared" ref="S4611:S4674" si="216">_xlfn.DAYS(F4611,C4611)</f>
        <v>8</v>
      </c>
      <c r="T4611" s="2">
        <f t="shared" ref="T4611:T4674" si="217">D4611-S4611</f>
        <v>-4</v>
      </c>
      <c r="U4611" s="6">
        <f t="shared" ref="U4611:U4674" si="218">YEARFRAC(G4611,C4611,1)</f>
        <v>54.554414784394254</v>
      </c>
    </row>
    <row r="4612" spans="1:21" x14ac:dyDescent="0.3">
      <c r="A4612" s="2" t="s">
        <v>4627</v>
      </c>
      <c r="B4612" s="2" t="s">
        <v>9504</v>
      </c>
      <c r="C4612" s="3">
        <v>45852</v>
      </c>
      <c r="D4612" s="4">
        <v>6</v>
      </c>
      <c r="E4612" s="3">
        <v>45856</v>
      </c>
      <c r="F4612" s="3">
        <v>45859</v>
      </c>
      <c r="G4612" s="3">
        <v>30628</v>
      </c>
      <c r="H4612" s="2" t="s">
        <v>9881</v>
      </c>
      <c r="I4612" s="2" t="s">
        <v>9885</v>
      </c>
      <c r="J4612" s="2" t="s">
        <v>9904</v>
      </c>
      <c r="K4612" s="2" t="s">
        <v>9912</v>
      </c>
      <c r="L4612" s="2" t="s">
        <v>9928</v>
      </c>
      <c r="M4612" s="2">
        <v>6</v>
      </c>
      <c r="N4612" s="2">
        <v>48666.9</v>
      </c>
      <c r="O4612" s="2">
        <v>292001.40000000002</v>
      </c>
      <c r="P4612" s="2">
        <v>4.28</v>
      </c>
      <c r="Q4612" s="2">
        <v>279503.74</v>
      </c>
      <c r="R4612" s="2">
        <v>5</v>
      </c>
      <c r="S4612" s="2">
        <f t="shared" si="216"/>
        <v>7</v>
      </c>
      <c r="T4612" s="2">
        <f t="shared" si="217"/>
        <v>-1</v>
      </c>
      <c r="U4612" s="6">
        <f t="shared" si="218"/>
        <v>41.680376926015533</v>
      </c>
    </row>
    <row r="4613" spans="1:21" x14ac:dyDescent="0.3">
      <c r="A4613" s="2" t="s">
        <v>4628</v>
      </c>
      <c r="B4613" s="2" t="s">
        <v>9505</v>
      </c>
      <c r="C4613" s="3">
        <v>45404</v>
      </c>
      <c r="D4613" s="4">
        <v>3</v>
      </c>
      <c r="E4613" s="3">
        <v>45405</v>
      </c>
      <c r="F4613" s="3">
        <v>45409</v>
      </c>
      <c r="G4613" s="3">
        <v>39152</v>
      </c>
      <c r="H4613" s="2" t="s">
        <v>9881</v>
      </c>
      <c r="I4613" s="2" t="s">
        <v>9899</v>
      </c>
      <c r="J4613" s="2" t="s">
        <v>9905</v>
      </c>
      <c r="K4613" s="2" t="s">
        <v>9910</v>
      </c>
      <c r="L4613" s="2" t="s">
        <v>9924</v>
      </c>
      <c r="M4613" s="2">
        <v>3</v>
      </c>
      <c r="N4613" s="2">
        <v>42512.95</v>
      </c>
      <c r="O4613" s="2">
        <v>127538.85</v>
      </c>
      <c r="P4613" s="2">
        <v>19.5</v>
      </c>
      <c r="Q4613" s="2">
        <v>102668.77</v>
      </c>
      <c r="R4613" s="2">
        <v>4</v>
      </c>
      <c r="S4613" s="2">
        <f t="shared" si="216"/>
        <v>5</v>
      </c>
      <c r="T4613" s="2">
        <f t="shared" si="217"/>
        <v>-2</v>
      </c>
      <c r="U4613" s="6">
        <f t="shared" si="218"/>
        <v>17.11574144486692</v>
      </c>
    </row>
    <row r="4614" spans="1:21" x14ac:dyDescent="0.3">
      <c r="A4614" s="2" t="s">
        <v>4629</v>
      </c>
      <c r="B4614" s="2" t="s">
        <v>9506</v>
      </c>
      <c r="C4614" s="3">
        <v>45801</v>
      </c>
      <c r="D4614" s="4">
        <v>4</v>
      </c>
      <c r="E4614" s="3">
        <v>45805</v>
      </c>
      <c r="F4614" s="3">
        <v>45808</v>
      </c>
      <c r="G4614" s="3">
        <v>28405</v>
      </c>
      <c r="H4614" s="2" t="s">
        <v>9882</v>
      </c>
      <c r="I4614" s="2" t="s">
        <v>9888</v>
      </c>
      <c r="J4614" s="2" t="s">
        <v>9903</v>
      </c>
      <c r="K4614" s="2" t="s">
        <v>9907</v>
      </c>
      <c r="L4614" s="2" t="s">
        <v>9914</v>
      </c>
      <c r="M4614" s="2">
        <v>2</v>
      </c>
      <c r="N4614" s="2">
        <v>42743.15</v>
      </c>
      <c r="O4614" s="2">
        <v>85486.3</v>
      </c>
      <c r="P4614" s="2">
        <v>6.78</v>
      </c>
      <c r="Q4614" s="2">
        <v>79690.33</v>
      </c>
      <c r="R4614" s="2">
        <v>5</v>
      </c>
      <c r="S4614" s="2">
        <f t="shared" si="216"/>
        <v>7</v>
      </c>
      <c r="T4614" s="2">
        <f t="shared" si="217"/>
        <v>-3</v>
      </c>
      <c r="U4614" s="6">
        <f t="shared" si="218"/>
        <v>47.628317595127676</v>
      </c>
    </row>
    <row r="4615" spans="1:21" x14ac:dyDescent="0.3">
      <c r="A4615" s="2" t="s">
        <v>4630</v>
      </c>
      <c r="B4615" s="2" t="s">
        <v>9507</v>
      </c>
      <c r="C4615" s="3">
        <v>45787</v>
      </c>
      <c r="D4615" s="4">
        <v>6</v>
      </c>
      <c r="E4615" s="3">
        <v>45788</v>
      </c>
      <c r="F4615" s="3">
        <v>45789</v>
      </c>
      <c r="G4615" s="3">
        <v>28342</v>
      </c>
      <c r="H4615" s="2" t="s">
        <v>9882</v>
      </c>
      <c r="I4615" s="2" t="s">
        <v>9895</v>
      </c>
      <c r="J4615" s="2" t="s">
        <v>9906</v>
      </c>
      <c r="K4615" s="2" t="s">
        <v>9911</v>
      </c>
      <c r="L4615" s="2" t="s">
        <v>9922</v>
      </c>
      <c r="M4615" s="2">
        <v>10</v>
      </c>
      <c r="N4615" s="2">
        <v>19208.84</v>
      </c>
      <c r="O4615" s="2">
        <v>192088.4</v>
      </c>
      <c r="P4615" s="2">
        <v>16.89</v>
      </c>
      <c r="Q4615" s="2">
        <v>159644.67000000001</v>
      </c>
      <c r="R4615" s="2">
        <v>3</v>
      </c>
      <c r="S4615" s="2">
        <f t="shared" si="216"/>
        <v>2</v>
      </c>
      <c r="T4615" s="2">
        <f t="shared" si="217"/>
        <v>4</v>
      </c>
      <c r="U4615" s="6">
        <f t="shared" si="218"/>
        <v>47.76247415768006</v>
      </c>
    </row>
    <row r="4616" spans="1:21" x14ac:dyDescent="0.3">
      <c r="A4616" s="2" t="s">
        <v>4631</v>
      </c>
      <c r="B4616" s="2" t="s">
        <v>9508</v>
      </c>
      <c r="C4616" s="3">
        <v>45841</v>
      </c>
      <c r="D4616" s="4">
        <v>5</v>
      </c>
      <c r="E4616" s="3">
        <v>45842</v>
      </c>
      <c r="F4616" s="3">
        <v>45843</v>
      </c>
      <c r="G4616" s="3">
        <v>25085</v>
      </c>
      <c r="H4616" s="2" t="s">
        <v>9881</v>
      </c>
      <c r="I4616" s="2" t="s">
        <v>9899</v>
      </c>
      <c r="J4616" s="2" t="s">
        <v>9905</v>
      </c>
      <c r="K4616" s="2" t="s">
        <v>9910</v>
      </c>
      <c r="L4616" s="2" t="s">
        <v>9924</v>
      </c>
      <c r="M4616" s="2">
        <v>4</v>
      </c>
      <c r="N4616" s="2">
        <v>12731.05</v>
      </c>
      <c r="O4616" s="2">
        <v>50924.2</v>
      </c>
      <c r="P4616" s="2">
        <v>21.57</v>
      </c>
      <c r="Q4616" s="2">
        <v>39939.85</v>
      </c>
      <c r="R4616" s="2">
        <v>4</v>
      </c>
      <c r="S4616" s="2">
        <f t="shared" si="216"/>
        <v>2</v>
      </c>
      <c r="T4616" s="2">
        <f t="shared" si="217"/>
        <v>3</v>
      </c>
      <c r="U4616" s="6">
        <f t="shared" si="218"/>
        <v>56.825489733301865</v>
      </c>
    </row>
    <row r="4617" spans="1:21" x14ac:dyDescent="0.3">
      <c r="A4617" s="2" t="s">
        <v>4632</v>
      </c>
      <c r="B4617" s="2" t="s">
        <v>9509</v>
      </c>
      <c r="C4617" s="3">
        <v>45326</v>
      </c>
      <c r="D4617" s="4">
        <v>8</v>
      </c>
      <c r="E4617" s="3">
        <v>45331</v>
      </c>
      <c r="F4617" s="3">
        <v>45335</v>
      </c>
      <c r="G4617" s="3">
        <v>30968</v>
      </c>
      <c r="H4617" s="2" t="s">
        <v>9882</v>
      </c>
      <c r="I4617" s="2" t="s">
        <v>9898</v>
      </c>
      <c r="J4617" s="2" t="s">
        <v>9906</v>
      </c>
      <c r="K4617" s="2" t="s">
        <v>9911</v>
      </c>
      <c r="L4617" s="2" t="s">
        <v>9922</v>
      </c>
      <c r="M4617" s="2">
        <v>3</v>
      </c>
      <c r="N4617" s="2">
        <v>27252.34</v>
      </c>
      <c r="O4617" s="2">
        <v>81757.02</v>
      </c>
      <c r="P4617" s="2">
        <v>23.33</v>
      </c>
      <c r="Q4617" s="2">
        <v>62683.11</v>
      </c>
      <c r="R4617" s="2">
        <v>1</v>
      </c>
      <c r="S4617" s="2">
        <f t="shared" si="216"/>
        <v>9</v>
      </c>
      <c r="T4617" s="2">
        <f t="shared" si="217"/>
        <v>-1</v>
      </c>
      <c r="U4617" s="6">
        <f t="shared" si="218"/>
        <v>39.308092948717949</v>
      </c>
    </row>
    <row r="4618" spans="1:21" x14ac:dyDescent="0.3">
      <c r="A4618" s="2" t="s">
        <v>4633</v>
      </c>
      <c r="B4618" s="2" t="s">
        <v>9510</v>
      </c>
      <c r="C4618" s="3">
        <v>45540</v>
      </c>
      <c r="D4618" s="4">
        <v>7</v>
      </c>
      <c r="E4618" s="3">
        <v>45544</v>
      </c>
      <c r="F4618" s="3">
        <v>45548</v>
      </c>
      <c r="G4618" s="3">
        <v>28694</v>
      </c>
      <c r="H4618" s="2" t="s">
        <v>9880</v>
      </c>
      <c r="I4618" s="2" t="s">
        <v>9889</v>
      </c>
      <c r="J4618" s="2" t="s">
        <v>9904</v>
      </c>
      <c r="K4618" s="2" t="s">
        <v>9909</v>
      </c>
      <c r="L4618" s="2" t="s">
        <v>9929</v>
      </c>
      <c r="M4618" s="2">
        <v>2</v>
      </c>
      <c r="N4618" s="2">
        <v>30734.42</v>
      </c>
      <c r="O4618" s="2">
        <v>61468.84</v>
      </c>
      <c r="P4618" s="2">
        <v>8.6300000000000008</v>
      </c>
      <c r="Q4618" s="2">
        <v>56164.08</v>
      </c>
      <c r="R4618" s="2">
        <v>3</v>
      </c>
      <c r="S4618" s="2">
        <f t="shared" si="216"/>
        <v>8</v>
      </c>
      <c r="T4618" s="2">
        <f t="shared" si="217"/>
        <v>-1</v>
      </c>
      <c r="U4618" s="6">
        <f t="shared" si="218"/>
        <v>46.121162695869984</v>
      </c>
    </row>
    <row r="4619" spans="1:21" x14ac:dyDescent="0.3">
      <c r="A4619" s="2" t="s">
        <v>4634</v>
      </c>
      <c r="B4619" s="2" t="s">
        <v>9511</v>
      </c>
      <c r="C4619" s="3">
        <v>45767</v>
      </c>
      <c r="D4619" s="4">
        <v>7</v>
      </c>
      <c r="E4619" s="3">
        <v>45769</v>
      </c>
      <c r="F4619" s="3">
        <v>45774</v>
      </c>
      <c r="G4619" s="3">
        <v>36897</v>
      </c>
      <c r="H4619" s="2" t="s">
        <v>9879</v>
      </c>
      <c r="I4619" s="2" t="s">
        <v>9886</v>
      </c>
      <c r="J4619" s="2" t="s">
        <v>9903</v>
      </c>
      <c r="K4619" s="2" t="s">
        <v>9908</v>
      </c>
      <c r="L4619" s="2" t="s">
        <v>9934</v>
      </c>
      <c r="M4619" s="2">
        <v>6</v>
      </c>
      <c r="N4619" s="2">
        <v>27909.38</v>
      </c>
      <c r="O4619" s="2">
        <v>167456.28</v>
      </c>
      <c r="P4619" s="2">
        <v>28</v>
      </c>
      <c r="Q4619" s="2">
        <v>120568.52</v>
      </c>
      <c r="R4619" s="2">
        <v>2</v>
      </c>
      <c r="S4619" s="2">
        <f t="shared" si="216"/>
        <v>7</v>
      </c>
      <c r="T4619" s="2">
        <f t="shared" si="217"/>
        <v>0</v>
      </c>
      <c r="U4619" s="6">
        <f t="shared" si="218"/>
        <v>24.285401379914575</v>
      </c>
    </row>
    <row r="4620" spans="1:21" x14ac:dyDescent="0.3">
      <c r="A4620" s="2" t="s">
        <v>4635</v>
      </c>
      <c r="B4620" s="2" t="s">
        <v>9512</v>
      </c>
      <c r="C4620" s="3">
        <v>45448</v>
      </c>
      <c r="D4620" s="4">
        <v>5</v>
      </c>
      <c r="E4620" s="3">
        <v>45451</v>
      </c>
      <c r="F4620" s="3">
        <v>45452</v>
      </c>
      <c r="G4620" s="3">
        <v>24874</v>
      </c>
      <c r="H4620" s="2" t="s">
        <v>9879</v>
      </c>
      <c r="I4620" s="2" t="s">
        <v>9883</v>
      </c>
      <c r="J4620" s="2" t="s">
        <v>9906</v>
      </c>
      <c r="K4620" s="2" t="s">
        <v>9911</v>
      </c>
      <c r="L4620" s="2" t="s">
        <v>9919</v>
      </c>
      <c r="M4620" s="2">
        <v>9</v>
      </c>
      <c r="N4620" s="2">
        <v>3521.7</v>
      </c>
      <c r="O4620" s="2">
        <v>31695.3</v>
      </c>
      <c r="P4620" s="2">
        <v>26.82</v>
      </c>
      <c r="Q4620" s="2">
        <v>23194.62</v>
      </c>
      <c r="R4620" s="2">
        <v>1</v>
      </c>
      <c r="S4620" s="2">
        <f t="shared" si="216"/>
        <v>4</v>
      </c>
      <c r="T4620" s="2">
        <f t="shared" si="217"/>
        <v>1</v>
      </c>
      <c r="U4620" s="6">
        <f t="shared" si="218"/>
        <v>56.326512968299717</v>
      </c>
    </row>
    <row r="4621" spans="1:21" x14ac:dyDescent="0.3">
      <c r="A4621" s="2" t="s">
        <v>4636</v>
      </c>
      <c r="B4621" s="2" t="s">
        <v>9513</v>
      </c>
      <c r="C4621" s="3">
        <v>45753</v>
      </c>
      <c r="D4621" s="4">
        <v>8</v>
      </c>
      <c r="E4621" s="3">
        <v>45755</v>
      </c>
      <c r="F4621" s="3">
        <v>45758</v>
      </c>
      <c r="G4621" s="3">
        <v>27376</v>
      </c>
      <c r="H4621" s="2" t="s">
        <v>9882</v>
      </c>
      <c r="I4621" s="2" t="s">
        <v>9902</v>
      </c>
      <c r="J4621" s="2" t="s">
        <v>9903</v>
      </c>
      <c r="K4621" s="2" t="s">
        <v>9908</v>
      </c>
      <c r="L4621" s="2" t="s">
        <v>9934</v>
      </c>
      <c r="M4621" s="2">
        <v>2</v>
      </c>
      <c r="N4621" s="2">
        <v>27819.66</v>
      </c>
      <c r="O4621" s="2">
        <v>55639.32</v>
      </c>
      <c r="P4621" s="2">
        <v>1.5</v>
      </c>
      <c r="Q4621" s="2">
        <v>54804.73</v>
      </c>
      <c r="R4621" s="2">
        <v>3</v>
      </c>
      <c r="S4621" s="2">
        <f t="shared" si="216"/>
        <v>5</v>
      </c>
      <c r="T4621" s="2">
        <f t="shared" si="217"/>
        <v>3</v>
      </c>
      <c r="U4621" s="6">
        <f t="shared" si="218"/>
        <v>50.313483915126625</v>
      </c>
    </row>
    <row r="4622" spans="1:21" x14ac:dyDescent="0.3">
      <c r="A4622" s="2" t="s">
        <v>4637</v>
      </c>
      <c r="B4622" s="2" t="s">
        <v>9514</v>
      </c>
      <c r="C4622" s="3">
        <v>45444</v>
      </c>
      <c r="D4622" s="4">
        <v>8</v>
      </c>
      <c r="E4622" s="3">
        <v>45449</v>
      </c>
      <c r="F4622" s="3">
        <v>45451</v>
      </c>
      <c r="G4622" s="3">
        <v>32567</v>
      </c>
      <c r="H4622" s="2" t="s">
        <v>9882</v>
      </c>
      <c r="I4622" s="2" t="s">
        <v>9898</v>
      </c>
      <c r="J4622" s="2" t="s">
        <v>9906</v>
      </c>
      <c r="K4622" s="2" t="s">
        <v>9911</v>
      </c>
      <c r="L4622" s="2" t="s">
        <v>9922</v>
      </c>
      <c r="M4622" s="2">
        <v>3</v>
      </c>
      <c r="N4622" s="2">
        <v>25860.52</v>
      </c>
      <c r="O4622" s="2">
        <v>77581.56</v>
      </c>
      <c r="P4622" s="2">
        <v>0.96</v>
      </c>
      <c r="Q4622" s="2">
        <v>76836.78</v>
      </c>
      <c r="R4622" s="2">
        <v>5</v>
      </c>
      <c r="S4622" s="2">
        <f t="shared" si="216"/>
        <v>7</v>
      </c>
      <c r="T4622" s="2">
        <f t="shared" si="217"/>
        <v>1</v>
      </c>
      <c r="U4622" s="6">
        <f t="shared" si="218"/>
        <v>35.25530458590007</v>
      </c>
    </row>
    <row r="4623" spans="1:21" x14ac:dyDescent="0.3">
      <c r="A4623" s="2" t="s">
        <v>4638</v>
      </c>
      <c r="B4623" s="2" t="s">
        <v>9515</v>
      </c>
      <c r="C4623" s="3">
        <v>45712</v>
      </c>
      <c r="D4623" s="4">
        <v>7</v>
      </c>
      <c r="E4623" s="3">
        <v>45717</v>
      </c>
      <c r="F4623" s="3">
        <v>45720</v>
      </c>
      <c r="G4623" s="3">
        <v>32678</v>
      </c>
      <c r="H4623" s="2" t="s">
        <v>9879</v>
      </c>
      <c r="I4623" s="2" t="s">
        <v>9896</v>
      </c>
      <c r="J4623" s="2" t="s">
        <v>9903</v>
      </c>
      <c r="K4623" s="2" t="s">
        <v>9908</v>
      </c>
      <c r="L4623" s="2" t="s">
        <v>9918</v>
      </c>
      <c r="M4623" s="2">
        <v>5</v>
      </c>
      <c r="N4623" s="2">
        <v>888.27</v>
      </c>
      <c r="O4623" s="2">
        <v>4441.3500000000004</v>
      </c>
      <c r="P4623" s="2">
        <v>25.41</v>
      </c>
      <c r="Q4623" s="2">
        <v>3312.8</v>
      </c>
      <c r="R4623" s="2">
        <v>5</v>
      </c>
      <c r="S4623" s="2">
        <f t="shared" si="216"/>
        <v>8</v>
      </c>
      <c r="T4623" s="2">
        <f t="shared" si="217"/>
        <v>-1</v>
      </c>
      <c r="U4623" s="6">
        <f t="shared" si="218"/>
        <v>35.685807310936809</v>
      </c>
    </row>
    <row r="4624" spans="1:21" x14ac:dyDescent="0.3">
      <c r="A4624" s="2" t="s">
        <v>4639</v>
      </c>
      <c r="B4624" s="2" t="s">
        <v>9516</v>
      </c>
      <c r="C4624" s="3">
        <v>45597</v>
      </c>
      <c r="D4624" s="4">
        <v>4</v>
      </c>
      <c r="E4624" s="3">
        <v>45598</v>
      </c>
      <c r="F4624" s="3">
        <v>45601</v>
      </c>
      <c r="G4624" s="3">
        <v>33320</v>
      </c>
      <c r="H4624" s="2" t="s">
        <v>9881</v>
      </c>
      <c r="I4624" s="2" t="s">
        <v>9894</v>
      </c>
      <c r="J4624" s="2" t="s">
        <v>9904</v>
      </c>
      <c r="K4624" s="2" t="s">
        <v>9909</v>
      </c>
      <c r="L4624" s="2" t="s">
        <v>9916</v>
      </c>
      <c r="M4624" s="2">
        <v>7</v>
      </c>
      <c r="N4624" s="2">
        <v>37894.699999999997</v>
      </c>
      <c r="O4624" s="2">
        <v>265262.90000000002</v>
      </c>
      <c r="P4624" s="2">
        <v>11.59</v>
      </c>
      <c r="Q4624" s="2">
        <v>234518.93</v>
      </c>
      <c r="R4624" s="2">
        <v>4</v>
      </c>
      <c r="S4624" s="2">
        <f t="shared" si="216"/>
        <v>4</v>
      </c>
      <c r="T4624" s="2">
        <f t="shared" si="217"/>
        <v>0</v>
      </c>
      <c r="U4624" s="6">
        <f t="shared" si="218"/>
        <v>33.611240840647397</v>
      </c>
    </row>
    <row r="4625" spans="1:21" x14ac:dyDescent="0.3">
      <c r="A4625" s="2" t="s">
        <v>4640</v>
      </c>
      <c r="B4625" s="2" t="s">
        <v>9517</v>
      </c>
      <c r="C4625" s="3">
        <v>45565</v>
      </c>
      <c r="D4625" s="4">
        <v>3</v>
      </c>
      <c r="E4625" s="3">
        <v>45568</v>
      </c>
      <c r="F4625" s="3">
        <v>45569</v>
      </c>
      <c r="G4625" s="3">
        <v>22783</v>
      </c>
      <c r="H4625" s="2" t="s">
        <v>9880</v>
      </c>
      <c r="I4625" s="2" t="s">
        <v>9889</v>
      </c>
      <c r="J4625" s="2" t="s">
        <v>9905</v>
      </c>
      <c r="K4625" s="2" t="s">
        <v>9910</v>
      </c>
      <c r="L4625" s="2" t="s">
        <v>9935</v>
      </c>
      <c r="M4625" s="2">
        <v>2</v>
      </c>
      <c r="N4625" s="2">
        <v>49662.84</v>
      </c>
      <c r="O4625" s="2">
        <v>99325.68</v>
      </c>
      <c r="P4625" s="2">
        <v>23.07</v>
      </c>
      <c r="Q4625" s="2">
        <v>76411.25</v>
      </c>
      <c r="R4625" s="2">
        <v>2</v>
      </c>
      <c r="S4625" s="2">
        <f t="shared" si="216"/>
        <v>4</v>
      </c>
      <c r="T4625" s="2">
        <f t="shared" si="217"/>
        <v>-1</v>
      </c>
      <c r="U4625" s="6">
        <f t="shared" si="218"/>
        <v>62.373038981356743</v>
      </c>
    </row>
    <row r="4626" spans="1:21" x14ac:dyDescent="0.3">
      <c r="A4626" s="2" t="s">
        <v>4641</v>
      </c>
      <c r="B4626" s="2" t="s">
        <v>9518</v>
      </c>
      <c r="C4626" s="3">
        <v>45380</v>
      </c>
      <c r="D4626" s="4">
        <v>4</v>
      </c>
      <c r="E4626" s="3">
        <v>45383</v>
      </c>
      <c r="F4626" s="3">
        <v>45386</v>
      </c>
      <c r="G4626" s="3">
        <v>37983</v>
      </c>
      <c r="H4626" s="2" t="s">
        <v>9879</v>
      </c>
      <c r="I4626" s="2" t="s">
        <v>9896</v>
      </c>
      <c r="J4626" s="2" t="s">
        <v>9906</v>
      </c>
      <c r="K4626" s="2" t="s">
        <v>9911</v>
      </c>
      <c r="L4626" s="2" t="s">
        <v>9919</v>
      </c>
      <c r="M4626" s="2">
        <v>5</v>
      </c>
      <c r="N4626" s="2">
        <v>42680.59</v>
      </c>
      <c r="O4626" s="2">
        <v>213402.95</v>
      </c>
      <c r="P4626" s="2">
        <v>20.95</v>
      </c>
      <c r="Q4626" s="2">
        <v>168695.03</v>
      </c>
      <c r="R4626" s="2">
        <v>5</v>
      </c>
      <c r="S4626" s="2">
        <f t="shared" si="216"/>
        <v>6</v>
      </c>
      <c r="T4626" s="2">
        <f t="shared" si="217"/>
        <v>-2</v>
      </c>
      <c r="U4626" s="6">
        <f t="shared" si="218"/>
        <v>20.250622200099553</v>
      </c>
    </row>
    <row r="4627" spans="1:21" x14ac:dyDescent="0.3">
      <c r="A4627" s="2" t="s">
        <v>4642</v>
      </c>
      <c r="B4627" s="2" t="s">
        <v>9519</v>
      </c>
      <c r="C4627" s="3">
        <v>45851</v>
      </c>
      <c r="D4627" s="4">
        <v>3</v>
      </c>
      <c r="E4627" s="3">
        <v>45852</v>
      </c>
      <c r="F4627" s="3">
        <v>45856</v>
      </c>
      <c r="G4627" s="3">
        <v>34722</v>
      </c>
      <c r="H4627" s="2" t="s">
        <v>9880</v>
      </c>
      <c r="I4627" s="2" t="s">
        <v>9901</v>
      </c>
      <c r="J4627" s="2" t="s">
        <v>9903</v>
      </c>
      <c r="K4627" s="2" t="s">
        <v>9908</v>
      </c>
      <c r="L4627" s="2" t="s">
        <v>9918</v>
      </c>
      <c r="M4627" s="2">
        <v>7</v>
      </c>
      <c r="N4627" s="2">
        <v>6162.21</v>
      </c>
      <c r="O4627" s="2">
        <v>43135.47</v>
      </c>
      <c r="P4627" s="2">
        <v>7.42</v>
      </c>
      <c r="Q4627" s="2">
        <v>39934.82</v>
      </c>
      <c r="R4627" s="2">
        <v>4</v>
      </c>
      <c r="S4627" s="2">
        <f t="shared" si="216"/>
        <v>5</v>
      </c>
      <c r="T4627" s="2">
        <f t="shared" si="217"/>
        <v>-2</v>
      </c>
      <c r="U4627" s="6">
        <f t="shared" si="218"/>
        <v>30.468868674379582</v>
      </c>
    </row>
    <row r="4628" spans="1:21" x14ac:dyDescent="0.3">
      <c r="A4628" s="2" t="s">
        <v>4643</v>
      </c>
      <c r="B4628" s="2" t="s">
        <v>9520</v>
      </c>
      <c r="C4628" s="3">
        <v>45639</v>
      </c>
      <c r="D4628" s="4">
        <v>7</v>
      </c>
      <c r="E4628" s="3">
        <v>45642</v>
      </c>
      <c r="F4628" s="3">
        <v>45643</v>
      </c>
      <c r="G4628" s="3">
        <v>22779</v>
      </c>
      <c r="H4628" s="2" t="s">
        <v>9880</v>
      </c>
      <c r="I4628" s="2" t="s">
        <v>9897</v>
      </c>
      <c r="J4628" s="2" t="s">
        <v>9903</v>
      </c>
      <c r="K4628" s="2" t="s">
        <v>9907</v>
      </c>
      <c r="L4628" s="2" t="s">
        <v>9931</v>
      </c>
      <c r="M4628" s="2">
        <v>5</v>
      </c>
      <c r="N4628" s="2">
        <v>12215.55</v>
      </c>
      <c r="O4628" s="2">
        <v>61077.75</v>
      </c>
      <c r="P4628" s="2">
        <v>14.62</v>
      </c>
      <c r="Q4628" s="2">
        <v>52148.18</v>
      </c>
      <c r="R4628" s="2">
        <v>3</v>
      </c>
      <c r="S4628" s="2">
        <f t="shared" si="216"/>
        <v>4</v>
      </c>
      <c r="T4628" s="2">
        <f t="shared" si="217"/>
        <v>3</v>
      </c>
      <c r="U4628" s="6">
        <f t="shared" si="218"/>
        <v>62.586589022641348</v>
      </c>
    </row>
    <row r="4629" spans="1:21" x14ac:dyDescent="0.3">
      <c r="A4629" s="2" t="s">
        <v>4644</v>
      </c>
      <c r="B4629" s="2" t="s">
        <v>9521</v>
      </c>
      <c r="C4629" s="3">
        <v>45202</v>
      </c>
      <c r="D4629" s="4">
        <v>4</v>
      </c>
      <c r="E4629" s="3">
        <v>45206</v>
      </c>
      <c r="F4629" s="3">
        <v>45209</v>
      </c>
      <c r="G4629" s="3">
        <v>33812</v>
      </c>
      <c r="H4629" s="2" t="s">
        <v>9881</v>
      </c>
      <c r="I4629" s="2" t="s">
        <v>9899</v>
      </c>
      <c r="J4629" s="2" t="s">
        <v>9904</v>
      </c>
      <c r="K4629" s="2" t="s">
        <v>9909</v>
      </c>
      <c r="L4629" s="2" t="s">
        <v>9916</v>
      </c>
      <c r="M4629" s="2">
        <v>1</v>
      </c>
      <c r="N4629" s="2">
        <v>40307.300000000003</v>
      </c>
      <c r="O4629" s="2">
        <v>40307.300000000003</v>
      </c>
      <c r="P4629" s="2">
        <v>21.19</v>
      </c>
      <c r="Q4629" s="2">
        <v>31766.18</v>
      </c>
      <c r="R4629" s="2">
        <v>1</v>
      </c>
      <c r="S4629" s="2">
        <f t="shared" si="216"/>
        <v>7</v>
      </c>
      <c r="T4629" s="2">
        <f t="shared" si="217"/>
        <v>-3</v>
      </c>
      <c r="U4629" s="6">
        <f t="shared" si="218"/>
        <v>31.184120465434635</v>
      </c>
    </row>
    <row r="4630" spans="1:21" x14ac:dyDescent="0.3">
      <c r="A4630" s="2" t="s">
        <v>4645</v>
      </c>
      <c r="B4630" s="2" t="s">
        <v>9522</v>
      </c>
      <c r="C4630" s="3">
        <v>45466</v>
      </c>
      <c r="D4630" s="4">
        <v>7</v>
      </c>
      <c r="E4630" s="3">
        <v>45467</v>
      </c>
      <c r="F4630" s="3">
        <v>45470</v>
      </c>
      <c r="G4630" s="3">
        <v>30565</v>
      </c>
      <c r="H4630" s="2" t="s">
        <v>9881</v>
      </c>
      <c r="I4630" s="2" t="s">
        <v>9899</v>
      </c>
      <c r="J4630" s="2" t="s">
        <v>9906</v>
      </c>
      <c r="K4630" s="2" t="s">
        <v>9911</v>
      </c>
      <c r="L4630" s="2" t="s">
        <v>9926</v>
      </c>
      <c r="M4630" s="2">
        <v>3</v>
      </c>
      <c r="N4630" s="2">
        <v>4594.3999999999996</v>
      </c>
      <c r="O4630" s="2">
        <v>13783.2</v>
      </c>
      <c r="P4630" s="2">
        <v>0.42</v>
      </c>
      <c r="Q4630" s="2">
        <v>13725.31</v>
      </c>
      <c r="R4630" s="2">
        <v>4</v>
      </c>
      <c r="S4630" s="2">
        <f t="shared" si="216"/>
        <v>4</v>
      </c>
      <c r="T4630" s="2">
        <f t="shared" si="217"/>
        <v>3</v>
      </c>
      <c r="U4630" s="6">
        <f t="shared" si="218"/>
        <v>40.795384916237531</v>
      </c>
    </row>
    <row r="4631" spans="1:21" x14ac:dyDescent="0.3">
      <c r="A4631" s="2" t="s">
        <v>4646</v>
      </c>
      <c r="B4631" s="2" t="s">
        <v>9523</v>
      </c>
      <c r="C4631" s="3">
        <v>45873</v>
      </c>
      <c r="D4631" s="4">
        <v>7</v>
      </c>
      <c r="E4631" s="3">
        <v>45876</v>
      </c>
      <c r="F4631" s="3">
        <v>45881</v>
      </c>
      <c r="G4631" s="3">
        <v>24818</v>
      </c>
      <c r="H4631" s="2" t="s">
        <v>9880</v>
      </c>
      <c r="I4631" s="2" t="s">
        <v>9892</v>
      </c>
      <c r="J4631" s="2" t="s">
        <v>9903</v>
      </c>
      <c r="K4631" s="2" t="s">
        <v>9908</v>
      </c>
      <c r="L4631" s="2" t="s">
        <v>9918</v>
      </c>
      <c r="M4631" s="2">
        <v>7</v>
      </c>
      <c r="N4631" s="2">
        <v>36484.720000000001</v>
      </c>
      <c r="O4631" s="2">
        <v>255393.04</v>
      </c>
      <c r="P4631" s="2">
        <v>12.48</v>
      </c>
      <c r="Q4631" s="2">
        <v>223519.99</v>
      </c>
      <c r="R4631" s="2">
        <v>5</v>
      </c>
      <c r="S4631" s="2">
        <f t="shared" si="216"/>
        <v>8</v>
      </c>
      <c r="T4631" s="2">
        <f t="shared" si="217"/>
        <v>-1</v>
      </c>
      <c r="U4631" s="6">
        <f t="shared" si="218"/>
        <v>57.644779582366588</v>
      </c>
    </row>
    <row r="4632" spans="1:21" x14ac:dyDescent="0.3">
      <c r="A4632" s="2" t="s">
        <v>4647</v>
      </c>
      <c r="B4632" s="2" t="s">
        <v>9524</v>
      </c>
      <c r="C4632" s="3">
        <v>45278</v>
      </c>
      <c r="D4632" s="4">
        <v>5</v>
      </c>
      <c r="E4632" s="3">
        <v>45279</v>
      </c>
      <c r="F4632" s="3">
        <v>45284</v>
      </c>
      <c r="G4632" s="3">
        <v>24428</v>
      </c>
      <c r="H4632" s="2" t="s">
        <v>9881</v>
      </c>
      <c r="I4632" s="2" t="s">
        <v>9894</v>
      </c>
      <c r="J4632" s="2" t="s">
        <v>9903</v>
      </c>
      <c r="K4632" s="2" t="s">
        <v>9908</v>
      </c>
      <c r="L4632" s="2" t="s">
        <v>9921</v>
      </c>
      <c r="M4632" s="2">
        <v>3</v>
      </c>
      <c r="N4632" s="2">
        <v>28719.63</v>
      </c>
      <c r="O4632" s="2">
        <v>86158.89</v>
      </c>
      <c r="P4632" s="2">
        <v>18.22</v>
      </c>
      <c r="Q4632" s="2">
        <v>70460.740000000005</v>
      </c>
      <c r="R4632" s="2">
        <v>1</v>
      </c>
      <c r="S4632" s="2">
        <f t="shared" si="216"/>
        <v>6</v>
      </c>
      <c r="T4632" s="2">
        <f t="shared" si="217"/>
        <v>-1</v>
      </c>
      <c r="U4632" s="6">
        <f t="shared" si="218"/>
        <v>57.085536253776432</v>
      </c>
    </row>
    <row r="4633" spans="1:21" x14ac:dyDescent="0.3">
      <c r="A4633" s="2" t="s">
        <v>4648</v>
      </c>
      <c r="B4633" s="2" t="s">
        <v>9525</v>
      </c>
      <c r="C4633" s="3">
        <v>45706</v>
      </c>
      <c r="D4633" s="4">
        <v>4</v>
      </c>
      <c r="E4633" s="3">
        <v>45709</v>
      </c>
      <c r="F4633" s="3">
        <v>45712</v>
      </c>
      <c r="G4633" s="3">
        <v>36760</v>
      </c>
      <c r="H4633" s="2" t="s">
        <v>9880</v>
      </c>
      <c r="I4633" s="2" t="s">
        <v>9889</v>
      </c>
      <c r="J4633" s="2" t="s">
        <v>9904</v>
      </c>
      <c r="K4633" s="2" t="s">
        <v>9909</v>
      </c>
      <c r="L4633" s="2" t="s">
        <v>9927</v>
      </c>
      <c r="M4633" s="2">
        <v>7</v>
      </c>
      <c r="N4633" s="2">
        <v>27886.400000000001</v>
      </c>
      <c r="O4633" s="2">
        <v>195204.8</v>
      </c>
      <c r="P4633" s="2">
        <v>0.49</v>
      </c>
      <c r="Q4633" s="2">
        <v>194248.3</v>
      </c>
      <c r="R4633" s="2">
        <v>1</v>
      </c>
      <c r="S4633" s="2">
        <f t="shared" si="216"/>
        <v>6</v>
      </c>
      <c r="T4633" s="2">
        <f t="shared" si="217"/>
        <v>-2</v>
      </c>
      <c r="U4633" s="6">
        <f t="shared" si="218"/>
        <v>24.491523639043908</v>
      </c>
    </row>
    <row r="4634" spans="1:21" x14ac:dyDescent="0.3">
      <c r="A4634" s="2" t="s">
        <v>4649</v>
      </c>
      <c r="B4634" s="2" t="s">
        <v>9526</v>
      </c>
      <c r="C4634" s="3">
        <v>45784</v>
      </c>
      <c r="D4634" s="4">
        <v>10</v>
      </c>
      <c r="E4634" s="3">
        <v>45786</v>
      </c>
      <c r="F4634" s="3">
        <v>45789</v>
      </c>
      <c r="G4634" s="3">
        <v>24728</v>
      </c>
      <c r="H4634" s="2" t="s">
        <v>9879</v>
      </c>
      <c r="I4634" s="2" t="s">
        <v>9896</v>
      </c>
      <c r="J4634" s="2" t="s">
        <v>9903</v>
      </c>
      <c r="K4634" s="2" t="s">
        <v>9908</v>
      </c>
      <c r="L4634" s="2" t="s">
        <v>9915</v>
      </c>
      <c r="M4634" s="2">
        <v>1</v>
      </c>
      <c r="N4634" s="2">
        <v>25767.19</v>
      </c>
      <c r="O4634" s="2">
        <v>25767.19</v>
      </c>
      <c r="P4634" s="2">
        <v>6.48</v>
      </c>
      <c r="Q4634" s="2">
        <v>24097.48</v>
      </c>
      <c r="R4634" s="2">
        <v>4</v>
      </c>
      <c r="S4634" s="2">
        <f t="shared" si="216"/>
        <v>5</v>
      </c>
      <c r="T4634" s="2">
        <f t="shared" si="217"/>
        <v>5</v>
      </c>
      <c r="U4634" s="6">
        <f t="shared" si="218"/>
        <v>57.647517401392115</v>
      </c>
    </row>
    <row r="4635" spans="1:21" x14ac:dyDescent="0.3">
      <c r="A4635" s="2" t="s">
        <v>4650</v>
      </c>
      <c r="B4635" s="2" t="s">
        <v>9527</v>
      </c>
      <c r="C4635" s="3">
        <v>45777</v>
      </c>
      <c r="D4635" s="4">
        <v>10</v>
      </c>
      <c r="E4635" s="3">
        <v>45779</v>
      </c>
      <c r="F4635" s="3">
        <v>45781</v>
      </c>
      <c r="G4635" s="3">
        <v>28314</v>
      </c>
      <c r="H4635" s="2" t="s">
        <v>9882</v>
      </c>
      <c r="I4635" s="2" t="s">
        <v>9898</v>
      </c>
      <c r="J4635" s="2" t="s">
        <v>9904</v>
      </c>
      <c r="K4635" s="2" t="s">
        <v>9912</v>
      </c>
      <c r="L4635" s="2" t="s">
        <v>9930</v>
      </c>
      <c r="M4635" s="2">
        <v>10</v>
      </c>
      <c r="N4635" s="2">
        <v>44064.55</v>
      </c>
      <c r="O4635" s="2">
        <v>440645.5</v>
      </c>
      <c r="P4635" s="2">
        <v>12.42</v>
      </c>
      <c r="Q4635" s="2">
        <v>385917.33</v>
      </c>
      <c r="R4635" s="2">
        <v>5</v>
      </c>
      <c r="S4635" s="2">
        <f t="shared" si="216"/>
        <v>4</v>
      </c>
      <c r="T4635" s="2">
        <f t="shared" si="217"/>
        <v>6</v>
      </c>
      <c r="U4635" s="6">
        <f t="shared" si="218"/>
        <v>47.811756160250319</v>
      </c>
    </row>
    <row r="4636" spans="1:21" x14ac:dyDescent="0.3">
      <c r="A4636" s="2" t="s">
        <v>4651</v>
      </c>
      <c r="B4636" s="2" t="s">
        <v>9528</v>
      </c>
      <c r="C4636" s="3">
        <v>45275</v>
      </c>
      <c r="D4636" s="4">
        <v>4</v>
      </c>
      <c r="E4636" s="3">
        <v>45276</v>
      </c>
      <c r="F4636" s="3">
        <v>45280</v>
      </c>
      <c r="G4636" s="3">
        <v>39004</v>
      </c>
      <c r="H4636" s="2" t="s">
        <v>9880</v>
      </c>
      <c r="I4636" s="2" t="s">
        <v>9897</v>
      </c>
      <c r="J4636" s="2" t="s">
        <v>9904</v>
      </c>
      <c r="K4636" s="2" t="s">
        <v>9912</v>
      </c>
      <c r="L4636" s="2" t="s">
        <v>9920</v>
      </c>
      <c r="M4636" s="2">
        <v>5</v>
      </c>
      <c r="N4636" s="2">
        <v>25728.07</v>
      </c>
      <c r="O4636" s="2">
        <v>128640.35</v>
      </c>
      <c r="P4636" s="2">
        <v>13.82</v>
      </c>
      <c r="Q4636" s="2">
        <v>110862.25</v>
      </c>
      <c r="R4636" s="2">
        <v>3</v>
      </c>
      <c r="S4636" s="2">
        <f t="shared" si="216"/>
        <v>5</v>
      </c>
      <c r="T4636" s="2">
        <f t="shared" si="217"/>
        <v>-1</v>
      </c>
      <c r="U4636" s="6">
        <f t="shared" si="218"/>
        <v>17.170368116823852</v>
      </c>
    </row>
    <row r="4637" spans="1:21" x14ac:dyDescent="0.3">
      <c r="A4637" s="2" t="s">
        <v>4652</v>
      </c>
      <c r="B4637" s="2" t="s">
        <v>9529</v>
      </c>
      <c r="C4637" s="3">
        <v>45444</v>
      </c>
      <c r="D4637" s="4">
        <v>6</v>
      </c>
      <c r="E4637" s="3">
        <v>45449</v>
      </c>
      <c r="F4637" s="3">
        <v>45452</v>
      </c>
      <c r="G4637" s="3">
        <v>29298</v>
      </c>
      <c r="H4637" s="2" t="s">
        <v>9879</v>
      </c>
      <c r="I4637" s="2" t="s">
        <v>9896</v>
      </c>
      <c r="J4637" s="2" t="s">
        <v>9903</v>
      </c>
      <c r="K4637" s="2" t="s">
        <v>9908</v>
      </c>
      <c r="L4637" s="2" t="s">
        <v>9934</v>
      </c>
      <c r="M4637" s="2">
        <v>8</v>
      </c>
      <c r="N4637" s="2">
        <v>37762.81</v>
      </c>
      <c r="O4637" s="2">
        <v>302102.48</v>
      </c>
      <c r="P4637" s="2">
        <v>11.66</v>
      </c>
      <c r="Q4637" s="2">
        <v>266877.33</v>
      </c>
      <c r="R4637" s="2">
        <v>4</v>
      </c>
      <c r="S4637" s="2">
        <f t="shared" si="216"/>
        <v>8</v>
      </c>
      <c r="T4637" s="2">
        <f t="shared" si="217"/>
        <v>-2</v>
      </c>
      <c r="U4637" s="6">
        <f t="shared" si="218"/>
        <v>44.203321774046358</v>
      </c>
    </row>
    <row r="4638" spans="1:21" x14ac:dyDescent="0.3">
      <c r="A4638" s="2" t="s">
        <v>4653</v>
      </c>
      <c r="B4638" s="2" t="s">
        <v>9530</v>
      </c>
      <c r="C4638" s="3">
        <v>45316</v>
      </c>
      <c r="D4638" s="4">
        <v>8</v>
      </c>
      <c r="E4638" s="3">
        <v>45318</v>
      </c>
      <c r="F4638" s="3">
        <v>45322</v>
      </c>
      <c r="G4638" s="3">
        <v>31021</v>
      </c>
      <c r="H4638" s="2" t="s">
        <v>9879</v>
      </c>
      <c r="I4638" s="2" t="s">
        <v>9896</v>
      </c>
      <c r="J4638" s="2" t="s">
        <v>9904</v>
      </c>
      <c r="K4638" s="2" t="s">
        <v>9909</v>
      </c>
      <c r="L4638" s="2" t="s">
        <v>9929</v>
      </c>
      <c r="M4638" s="2">
        <v>10</v>
      </c>
      <c r="N4638" s="2">
        <v>27207.21</v>
      </c>
      <c r="O4638" s="2">
        <v>272072.09999999998</v>
      </c>
      <c r="P4638" s="2">
        <v>26.26</v>
      </c>
      <c r="Q4638" s="2">
        <v>200625.97</v>
      </c>
      <c r="R4638" s="2">
        <v>2</v>
      </c>
      <c r="S4638" s="2">
        <f t="shared" si="216"/>
        <v>6</v>
      </c>
      <c r="T4638" s="2">
        <f t="shared" si="217"/>
        <v>2</v>
      </c>
      <c r="U4638" s="6">
        <f t="shared" si="218"/>
        <v>39.135616987179489</v>
      </c>
    </row>
    <row r="4639" spans="1:21" x14ac:dyDescent="0.3">
      <c r="A4639" s="2" t="s">
        <v>4654</v>
      </c>
      <c r="B4639" s="2" t="s">
        <v>9531</v>
      </c>
      <c r="C4639" s="3">
        <v>45877</v>
      </c>
      <c r="D4639" s="4">
        <v>9</v>
      </c>
      <c r="E4639" s="3">
        <v>45880</v>
      </c>
      <c r="F4639" s="3">
        <v>45882</v>
      </c>
      <c r="G4639" s="3">
        <v>36382</v>
      </c>
      <c r="H4639" s="2" t="s">
        <v>9879</v>
      </c>
      <c r="I4639" s="2" t="s">
        <v>9896</v>
      </c>
      <c r="J4639" s="2" t="s">
        <v>9904</v>
      </c>
      <c r="K4639" s="2" t="s">
        <v>9912</v>
      </c>
      <c r="L4639" s="2" t="s">
        <v>9920</v>
      </c>
      <c r="M4639" s="2">
        <v>7</v>
      </c>
      <c r="N4639" s="2">
        <v>45495.360000000001</v>
      </c>
      <c r="O4639" s="2">
        <v>318467.52</v>
      </c>
      <c r="P4639" s="2">
        <v>24.43</v>
      </c>
      <c r="Q4639" s="2">
        <v>240665.9</v>
      </c>
      <c r="R4639" s="2">
        <v>5</v>
      </c>
      <c r="S4639" s="2">
        <f t="shared" si="216"/>
        <v>5</v>
      </c>
      <c r="T4639" s="2">
        <f t="shared" si="217"/>
        <v>4</v>
      </c>
      <c r="U4639" s="6">
        <f t="shared" si="218"/>
        <v>25.995234232407221</v>
      </c>
    </row>
    <row r="4640" spans="1:21" x14ac:dyDescent="0.3">
      <c r="A4640" s="2" t="s">
        <v>4655</v>
      </c>
      <c r="B4640" s="2" t="s">
        <v>9532</v>
      </c>
      <c r="C4640" s="3">
        <v>45332</v>
      </c>
      <c r="D4640" s="4">
        <v>10</v>
      </c>
      <c r="E4640" s="3">
        <v>45337</v>
      </c>
      <c r="F4640" s="3">
        <v>45341</v>
      </c>
      <c r="G4640" s="3">
        <v>22734</v>
      </c>
      <c r="H4640" s="2" t="s">
        <v>9881</v>
      </c>
      <c r="I4640" s="2" t="s">
        <v>9894</v>
      </c>
      <c r="J4640" s="2" t="s">
        <v>9903</v>
      </c>
      <c r="K4640" s="2" t="s">
        <v>9907</v>
      </c>
      <c r="L4640" s="2" t="s">
        <v>9913</v>
      </c>
      <c r="M4640" s="2">
        <v>7</v>
      </c>
      <c r="N4640" s="2">
        <v>48194.09</v>
      </c>
      <c r="O4640" s="2">
        <v>337358.63</v>
      </c>
      <c r="P4640" s="2">
        <v>26.81</v>
      </c>
      <c r="Q4640" s="2">
        <v>246912.78</v>
      </c>
      <c r="R4640" s="2">
        <v>4</v>
      </c>
      <c r="S4640" s="2">
        <f t="shared" si="216"/>
        <v>9</v>
      </c>
      <c r="T4640" s="2">
        <f t="shared" si="217"/>
        <v>1</v>
      </c>
      <c r="U4640" s="6">
        <f t="shared" si="218"/>
        <v>61.869279909608451</v>
      </c>
    </row>
    <row r="4641" spans="1:21" x14ac:dyDescent="0.3">
      <c r="A4641" s="2" t="s">
        <v>4656</v>
      </c>
      <c r="B4641" s="2" t="s">
        <v>6531</v>
      </c>
      <c r="C4641" s="3">
        <v>45589</v>
      </c>
      <c r="D4641" s="4">
        <v>7</v>
      </c>
      <c r="E4641" s="3">
        <v>45590</v>
      </c>
      <c r="F4641" s="3">
        <v>45595</v>
      </c>
      <c r="G4641" s="3">
        <v>25064</v>
      </c>
      <c r="H4641" s="2" t="s">
        <v>9880</v>
      </c>
      <c r="I4641" s="2" t="s">
        <v>9901</v>
      </c>
      <c r="J4641" s="2" t="s">
        <v>9904</v>
      </c>
      <c r="K4641" s="2" t="s">
        <v>9909</v>
      </c>
      <c r="L4641" s="2" t="s">
        <v>9916</v>
      </c>
      <c r="M4641" s="2">
        <v>1</v>
      </c>
      <c r="N4641" s="2">
        <v>20495.36</v>
      </c>
      <c r="O4641" s="2">
        <v>20495.36</v>
      </c>
      <c r="P4641" s="2">
        <v>16.809999999999999</v>
      </c>
      <c r="Q4641" s="2">
        <v>17050.09</v>
      </c>
      <c r="R4641" s="2">
        <v>5</v>
      </c>
      <c r="S4641" s="2">
        <f t="shared" si="216"/>
        <v>6</v>
      </c>
      <c r="T4641" s="2">
        <f t="shared" si="217"/>
        <v>1</v>
      </c>
      <c r="U4641" s="6">
        <f t="shared" si="218"/>
        <v>56.192363112391931</v>
      </c>
    </row>
    <row r="4642" spans="1:21" x14ac:dyDescent="0.3">
      <c r="A4642" s="2" t="s">
        <v>4657</v>
      </c>
      <c r="B4642" s="2" t="s">
        <v>9533</v>
      </c>
      <c r="C4642" s="3">
        <v>45489</v>
      </c>
      <c r="D4642" s="4">
        <v>4</v>
      </c>
      <c r="E4642" s="3">
        <v>45491</v>
      </c>
      <c r="F4642" s="3">
        <v>45494</v>
      </c>
      <c r="G4642" s="3">
        <v>36409</v>
      </c>
      <c r="H4642" s="2" t="s">
        <v>9880</v>
      </c>
      <c r="I4642" s="2" t="s">
        <v>9897</v>
      </c>
      <c r="J4642" s="2" t="s">
        <v>9905</v>
      </c>
      <c r="K4642" s="2" t="s">
        <v>9910</v>
      </c>
      <c r="L4642" s="2" t="s">
        <v>9917</v>
      </c>
      <c r="M4642" s="2">
        <v>7</v>
      </c>
      <c r="N4642" s="2">
        <v>2630.43</v>
      </c>
      <c r="O4642" s="2">
        <v>18413.009999999998</v>
      </c>
      <c r="P4642" s="2">
        <v>28.22</v>
      </c>
      <c r="Q4642" s="2">
        <v>13216.86</v>
      </c>
      <c r="R4642" s="2">
        <v>4</v>
      </c>
      <c r="S4642" s="2">
        <f t="shared" si="216"/>
        <v>5</v>
      </c>
      <c r="T4642" s="2">
        <f t="shared" si="217"/>
        <v>-1</v>
      </c>
      <c r="U4642" s="6">
        <f t="shared" si="218"/>
        <v>24.858376329367168</v>
      </c>
    </row>
    <row r="4643" spans="1:21" x14ac:dyDescent="0.3">
      <c r="A4643" s="2" t="s">
        <v>4658</v>
      </c>
      <c r="B4643" s="2" t="s">
        <v>9534</v>
      </c>
      <c r="C4643" s="3">
        <v>45189</v>
      </c>
      <c r="D4643" s="4">
        <v>5</v>
      </c>
      <c r="E4643" s="3">
        <v>45190</v>
      </c>
      <c r="F4643" s="3">
        <v>45192</v>
      </c>
      <c r="G4643" s="3">
        <v>23691</v>
      </c>
      <c r="H4643" s="2" t="s">
        <v>9882</v>
      </c>
      <c r="I4643" s="2" t="s">
        <v>9887</v>
      </c>
      <c r="J4643" s="2" t="s">
        <v>9903</v>
      </c>
      <c r="K4643" s="2" t="s">
        <v>9907</v>
      </c>
      <c r="L4643" s="2" t="s">
        <v>9931</v>
      </c>
      <c r="M4643" s="2">
        <v>5</v>
      </c>
      <c r="N4643" s="2">
        <v>23935.72</v>
      </c>
      <c r="O4643" s="2">
        <v>119678.6</v>
      </c>
      <c r="P4643" s="2">
        <v>15.02</v>
      </c>
      <c r="Q4643" s="2">
        <v>101702.87</v>
      </c>
      <c r="R4643" s="2">
        <v>4</v>
      </c>
      <c r="S4643" s="2">
        <f t="shared" si="216"/>
        <v>3</v>
      </c>
      <c r="T4643" s="2">
        <f t="shared" si="217"/>
        <v>2</v>
      </c>
      <c r="U4643" s="6">
        <f t="shared" si="218"/>
        <v>58.858316221765911</v>
      </c>
    </row>
    <row r="4644" spans="1:21" x14ac:dyDescent="0.3">
      <c r="A4644" s="2" t="s">
        <v>4659</v>
      </c>
      <c r="B4644" s="2" t="s">
        <v>9535</v>
      </c>
      <c r="C4644" s="3">
        <v>45608</v>
      </c>
      <c r="D4644" s="4">
        <v>4</v>
      </c>
      <c r="E4644" s="3">
        <v>45610</v>
      </c>
      <c r="F4644" s="3">
        <v>45615</v>
      </c>
      <c r="G4644" s="3">
        <v>29077</v>
      </c>
      <c r="H4644" s="2" t="s">
        <v>9881</v>
      </c>
      <c r="I4644" s="2" t="s">
        <v>9890</v>
      </c>
      <c r="J4644" s="2" t="s">
        <v>9905</v>
      </c>
      <c r="K4644" s="2" t="s">
        <v>9910</v>
      </c>
      <c r="L4644" s="2" t="s">
        <v>9917</v>
      </c>
      <c r="M4644" s="2">
        <v>1</v>
      </c>
      <c r="N4644" s="2">
        <v>24789.63</v>
      </c>
      <c r="O4644" s="2">
        <v>24789.63</v>
      </c>
      <c r="P4644" s="2">
        <v>17.97</v>
      </c>
      <c r="Q4644" s="2">
        <v>20334.93</v>
      </c>
      <c r="R4644" s="2">
        <v>2</v>
      </c>
      <c r="S4644" s="2">
        <f t="shared" si="216"/>
        <v>7</v>
      </c>
      <c r="T4644" s="2">
        <f t="shared" si="217"/>
        <v>-3</v>
      </c>
      <c r="U4644" s="6">
        <f t="shared" si="218"/>
        <v>45.258064516129032</v>
      </c>
    </row>
    <row r="4645" spans="1:21" x14ac:dyDescent="0.3">
      <c r="A4645" s="2" t="s">
        <v>4660</v>
      </c>
      <c r="B4645" s="2" t="s">
        <v>6286</v>
      </c>
      <c r="C4645" s="3">
        <v>45716</v>
      </c>
      <c r="D4645" s="4">
        <v>6</v>
      </c>
      <c r="E4645" s="3">
        <v>45720</v>
      </c>
      <c r="F4645" s="3">
        <v>45722</v>
      </c>
      <c r="G4645" s="3">
        <v>25255</v>
      </c>
      <c r="H4645" s="2" t="s">
        <v>9880</v>
      </c>
      <c r="I4645" s="2" t="s">
        <v>9897</v>
      </c>
      <c r="J4645" s="2" t="s">
        <v>9905</v>
      </c>
      <c r="K4645" s="2" t="s">
        <v>9910</v>
      </c>
      <c r="L4645" s="2" t="s">
        <v>9917</v>
      </c>
      <c r="M4645" s="2">
        <v>7</v>
      </c>
      <c r="N4645" s="2">
        <v>7369.24</v>
      </c>
      <c r="O4645" s="2">
        <v>51584.68</v>
      </c>
      <c r="P4645" s="2">
        <v>2.87</v>
      </c>
      <c r="Q4645" s="2">
        <v>50104.2</v>
      </c>
      <c r="R4645" s="2">
        <v>3</v>
      </c>
      <c r="S4645" s="2">
        <f t="shared" si="216"/>
        <v>6</v>
      </c>
      <c r="T4645" s="2">
        <f t="shared" si="217"/>
        <v>0</v>
      </c>
      <c r="U4645" s="6">
        <f t="shared" si="218"/>
        <v>56.01983764830203</v>
      </c>
    </row>
    <row r="4646" spans="1:21" x14ac:dyDescent="0.3">
      <c r="A4646" s="2" t="s">
        <v>4661</v>
      </c>
      <c r="B4646" s="2" t="s">
        <v>9536</v>
      </c>
      <c r="C4646" s="3">
        <v>45326</v>
      </c>
      <c r="D4646" s="4">
        <v>4</v>
      </c>
      <c r="E4646" s="3">
        <v>45328</v>
      </c>
      <c r="F4646" s="3">
        <v>45333</v>
      </c>
      <c r="G4646" s="3">
        <v>29239</v>
      </c>
      <c r="H4646" s="2" t="s">
        <v>9881</v>
      </c>
      <c r="I4646" s="2" t="s">
        <v>9891</v>
      </c>
      <c r="J4646" s="2" t="s">
        <v>9905</v>
      </c>
      <c r="K4646" s="2" t="s">
        <v>9910</v>
      </c>
      <c r="L4646" s="2" t="s">
        <v>9924</v>
      </c>
      <c r="M4646" s="2">
        <v>3</v>
      </c>
      <c r="N4646" s="2">
        <v>30885.46</v>
      </c>
      <c r="O4646" s="2">
        <v>92656.38</v>
      </c>
      <c r="P4646" s="2">
        <v>5.69</v>
      </c>
      <c r="Q4646" s="2">
        <v>87384.23</v>
      </c>
      <c r="R4646" s="2">
        <v>5</v>
      </c>
      <c r="S4646" s="2">
        <f t="shared" si="216"/>
        <v>7</v>
      </c>
      <c r="T4646" s="2">
        <f t="shared" si="217"/>
        <v>-3</v>
      </c>
      <c r="U4646" s="6">
        <f t="shared" si="218"/>
        <v>44.041795948165728</v>
      </c>
    </row>
    <row r="4647" spans="1:21" x14ac:dyDescent="0.3">
      <c r="A4647" s="2" t="s">
        <v>4662</v>
      </c>
      <c r="B4647" s="2" t="s">
        <v>9537</v>
      </c>
      <c r="C4647" s="3">
        <v>45596</v>
      </c>
      <c r="D4647" s="4">
        <v>8</v>
      </c>
      <c r="E4647" s="3">
        <v>45597</v>
      </c>
      <c r="F4647" s="3">
        <v>45602</v>
      </c>
      <c r="G4647" s="3">
        <v>38103</v>
      </c>
      <c r="H4647" s="2" t="s">
        <v>9879</v>
      </c>
      <c r="I4647" s="2" t="s">
        <v>9896</v>
      </c>
      <c r="J4647" s="2" t="s">
        <v>9903</v>
      </c>
      <c r="K4647" s="2" t="s">
        <v>9908</v>
      </c>
      <c r="L4647" s="2" t="s">
        <v>9934</v>
      </c>
      <c r="M4647" s="2">
        <v>3</v>
      </c>
      <c r="N4647" s="2">
        <v>23015.75</v>
      </c>
      <c r="O4647" s="2">
        <v>69047.25</v>
      </c>
      <c r="P4647" s="2">
        <v>9.81</v>
      </c>
      <c r="Q4647" s="2">
        <v>62273.71</v>
      </c>
      <c r="R4647" s="2">
        <v>2</v>
      </c>
      <c r="S4647" s="2">
        <f t="shared" si="216"/>
        <v>6</v>
      </c>
      <c r="T4647" s="2">
        <f t="shared" si="217"/>
        <v>2</v>
      </c>
      <c r="U4647" s="6">
        <f t="shared" si="218"/>
        <v>20.51271020727415</v>
      </c>
    </row>
    <row r="4648" spans="1:21" x14ac:dyDescent="0.3">
      <c r="A4648" s="2" t="s">
        <v>4663</v>
      </c>
      <c r="B4648" s="2" t="s">
        <v>9538</v>
      </c>
      <c r="C4648" s="3">
        <v>45374</v>
      </c>
      <c r="D4648" s="4">
        <v>10</v>
      </c>
      <c r="E4648" s="3">
        <v>45378</v>
      </c>
      <c r="F4648" s="3">
        <v>45380</v>
      </c>
      <c r="G4648" s="3">
        <v>28925</v>
      </c>
      <c r="H4648" s="2" t="s">
        <v>9879</v>
      </c>
      <c r="I4648" s="2" t="s">
        <v>9896</v>
      </c>
      <c r="J4648" s="2" t="s">
        <v>9904</v>
      </c>
      <c r="K4648" s="2" t="s">
        <v>9912</v>
      </c>
      <c r="L4648" s="2" t="s">
        <v>9930</v>
      </c>
      <c r="M4648" s="2">
        <v>1</v>
      </c>
      <c r="N4648" s="2">
        <v>48108.36</v>
      </c>
      <c r="O4648" s="2">
        <v>48108.36</v>
      </c>
      <c r="P4648" s="2">
        <v>2.85</v>
      </c>
      <c r="Q4648" s="2">
        <v>46737.27</v>
      </c>
      <c r="R4648" s="2">
        <v>1</v>
      </c>
      <c r="S4648" s="2">
        <f t="shared" si="216"/>
        <v>6</v>
      </c>
      <c r="T4648" s="2">
        <f t="shared" si="217"/>
        <v>4</v>
      </c>
      <c r="U4648" s="6">
        <f t="shared" si="218"/>
        <v>45.033567432448521</v>
      </c>
    </row>
    <row r="4649" spans="1:21" x14ac:dyDescent="0.3">
      <c r="A4649" s="2" t="s">
        <v>4664</v>
      </c>
      <c r="B4649" s="2" t="s">
        <v>9539</v>
      </c>
      <c r="C4649" s="3">
        <v>45534</v>
      </c>
      <c r="D4649" s="4">
        <v>7</v>
      </c>
      <c r="E4649" s="3">
        <v>45536</v>
      </c>
      <c r="F4649" s="3">
        <v>45539</v>
      </c>
      <c r="G4649" s="3">
        <v>35364</v>
      </c>
      <c r="H4649" s="2" t="s">
        <v>9882</v>
      </c>
      <c r="I4649" s="2" t="s">
        <v>9898</v>
      </c>
      <c r="J4649" s="2" t="s">
        <v>9904</v>
      </c>
      <c r="K4649" s="2" t="s">
        <v>9912</v>
      </c>
      <c r="L4649" s="2" t="s">
        <v>9920</v>
      </c>
      <c r="M4649" s="2">
        <v>5</v>
      </c>
      <c r="N4649" s="2">
        <v>17325.07</v>
      </c>
      <c r="O4649" s="2">
        <v>86625.35</v>
      </c>
      <c r="P4649" s="2">
        <v>15.04</v>
      </c>
      <c r="Q4649" s="2">
        <v>73596.899999999994</v>
      </c>
      <c r="R4649" s="2">
        <v>4</v>
      </c>
      <c r="S4649" s="2">
        <f t="shared" si="216"/>
        <v>5</v>
      </c>
      <c r="T4649" s="2">
        <f t="shared" si="217"/>
        <v>2</v>
      </c>
      <c r="U4649" s="6">
        <f t="shared" si="218"/>
        <v>27.841971112999151</v>
      </c>
    </row>
    <row r="4650" spans="1:21" x14ac:dyDescent="0.3">
      <c r="A4650" s="2" t="s">
        <v>4665</v>
      </c>
      <c r="B4650" s="2" t="s">
        <v>9540</v>
      </c>
      <c r="C4650" s="3">
        <v>45799</v>
      </c>
      <c r="D4650" s="4">
        <v>10</v>
      </c>
      <c r="E4650" s="3">
        <v>45801</v>
      </c>
      <c r="F4650" s="3">
        <v>45805</v>
      </c>
      <c r="G4650" s="3">
        <v>36941</v>
      </c>
      <c r="H4650" s="2" t="s">
        <v>9882</v>
      </c>
      <c r="I4650" s="2" t="s">
        <v>9887</v>
      </c>
      <c r="J4650" s="2" t="s">
        <v>9903</v>
      </c>
      <c r="K4650" s="2" t="s">
        <v>9907</v>
      </c>
      <c r="L4650" s="2" t="s">
        <v>9932</v>
      </c>
      <c r="M4650" s="2">
        <v>7</v>
      </c>
      <c r="N4650" s="2">
        <v>28466.23</v>
      </c>
      <c r="O4650" s="2">
        <v>199263.61</v>
      </c>
      <c r="P4650" s="2">
        <v>14.28</v>
      </c>
      <c r="Q4650" s="2">
        <v>170808.77</v>
      </c>
      <c r="R4650" s="2">
        <v>2</v>
      </c>
      <c r="S4650" s="2">
        <f t="shared" si="216"/>
        <v>6</v>
      </c>
      <c r="T4650" s="2">
        <f t="shared" si="217"/>
        <v>4</v>
      </c>
      <c r="U4650" s="6">
        <f t="shared" si="218"/>
        <v>24.252546270945132</v>
      </c>
    </row>
    <row r="4651" spans="1:21" x14ac:dyDescent="0.3">
      <c r="A4651" s="2" t="s">
        <v>4666</v>
      </c>
      <c r="B4651" s="2" t="s">
        <v>9541</v>
      </c>
      <c r="C4651" s="3">
        <v>45570</v>
      </c>
      <c r="D4651" s="4">
        <v>7</v>
      </c>
      <c r="E4651" s="3">
        <v>45572</v>
      </c>
      <c r="F4651" s="3">
        <v>45576</v>
      </c>
      <c r="G4651" s="3">
        <v>36622</v>
      </c>
      <c r="H4651" s="2" t="s">
        <v>9880</v>
      </c>
      <c r="I4651" s="2" t="s">
        <v>9889</v>
      </c>
      <c r="J4651" s="2" t="s">
        <v>9905</v>
      </c>
      <c r="K4651" s="2" t="s">
        <v>9910</v>
      </c>
      <c r="L4651" s="2" t="s">
        <v>9917</v>
      </c>
      <c r="M4651" s="2">
        <v>6</v>
      </c>
      <c r="N4651" s="2">
        <v>23953.02</v>
      </c>
      <c r="O4651" s="2">
        <v>143718.12</v>
      </c>
      <c r="P4651" s="2">
        <v>13.16</v>
      </c>
      <c r="Q4651" s="2">
        <v>124804.82</v>
      </c>
      <c r="R4651" s="2">
        <v>5</v>
      </c>
      <c r="S4651" s="2">
        <f t="shared" si="216"/>
        <v>6</v>
      </c>
      <c r="T4651" s="2">
        <f t="shared" si="217"/>
        <v>1</v>
      </c>
      <c r="U4651" s="6">
        <f t="shared" si="218"/>
        <v>24.496276828734125</v>
      </c>
    </row>
    <row r="4652" spans="1:21" x14ac:dyDescent="0.3">
      <c r="A4652" s="2" t="s">
        <v>4667</v>
      </c>
      <c r="B4652" s="2" t="s">
        <v>9542</v>
      </c>
      <c r="C4652" s="3">
        <v>45873</v>
      </c>
      <c r="D4652" s="4">
        <v>5</v>
      </c>
      <c r="E4652" s="3">
        <v>45874</v>
      </c>
      <c r="F4652" s="3">
        <v>45879</v>
      </c>
      <c r="G4652" s="3">
        <v>25354</v>
      </c>
      <c r="H4652" s="2" t="s">
        <v>9882</v>
      </c>
      <c r="I4652" s="2" t="s">
        <v>9895</v>
      </c>
      <c r="J4652" s="2" t="s">
        <v>9904</v>
      </c>
      <c r="K4652" s="2" t="s">
        <v>9909</v>
      </c>
      <c r="L4652" s="2" t="s">
        <v>9929</v>
      </c>
      <c r="M4652" s="2">
        <v>7</v>
      </c>
      <c r="N4652" s="2">
        <v>47550.65</v>
      </c>
      <c r="O4652" s="2">
        <v>332854.55</v>
      </c>
      <c r="P4652" s="2">
        <v>23.06</v>
      </c>
      <c r="Q4652" s="2">
        <v>256098.29</v>
      </c>
      <c r="R4652" s="2">
        <v>2</v>
      </c>
      <c r="S4652" s="2">
        <f t="shared" si="216"/>
        <v>6</v>
      </c>
      <c r="T4652" s="2">
        <f t="shared" si="217"/>
        <v>-1</v>
      </c>
      <c r="U4652" s="6">
        <f t="shared" si="218"/>
        <v>56.178634900811758</v>
      </c>
    </row>
    <row r="4653" spans="1:21" x14ac:dyDescent="0.3">
      <c r="A4653" s="2" t="s">
        <v>4668</v>
      </c>
      <c r="B4653" s="2" t="s">
        <v>9543</v>
      </c>
      <c r="C4653" s="3">
        <v>45366</v>
      </c>
      <c r="D4653" s="4">
        <v>7</v>
      </c>
      <c r="E4653" s="3">
        <v>45370</v>
      </c>
      <c r="F4653" s="3">
        <v>45372</v>
      </c>
      <c r="G4653" s="3">
        <v>23631</v>
      </c>
      <c r="H4653" s="2" t="s">
        <v>9880</v>
      </c>
      <c r="I4653" s="2" t="s">
        <v>9884</v>
      </c>
      <c r="J4653" s="2" t="s">
        <v>9906</v>
      </c>
      <c r="K4653" s="2" t="s">
        <v>9911</v>
      </c>
      <c r="L4653" s="2" t="s">
        <v>9936</v>
      </c>
      <c r="M4653" s="2">
        <v>7</v>
      </c>
      <c r="N4653" s="2">
        <v>18201.16</v>
      </c>
      <c r="O4653" s="2">
        <v>127408.12</v>
      </c>
      <c r="P4653" s="2">
        <v>9.8699999999999992</v>
      </c>
      <c r="Q4653" s="2">
        <v>114832.94</v>
      </c>
      <c r="R4653" s="2">
        <v>5</v>
      </c>
      <c r="S4653" s="2">
        <f t="shared" si="216"/>
        <v>6</v>
      </c>
      <c r="T4653" s="2">
        <f t="shared" si="217"/>
        <v>1</v>
      </c>
      <c r="U4653" s="6">
        <f t="shared" si="218"/>
        <v>59.505183788878412</v>
      </c>
    </row>
    <row r="4654" spans="1:21" x14ac:dyDescent="0.3">
      <c r="A4654" s="2" t="s">
        <v>4669</v>
      </c>
      <c r="B4654" s="2" t="s">
        <v>9544</v>
      </c>
      <c r="C4654" s="3">
        <v>45850</v>
      </c>
      <c r="D4654" s="4">
        <v>4</v>
      </c>
      <c r="E4654" s="3">
        <v>45851</v>
      </c>
      <c r="F4654" s="3">
        <v>45855</v>
      </c>
      <c r="G4654" s="3">
        <v>36714</v>
      </c>
      <c r="H4654" s="2" t="s">
        <v>9882</v>
      </c>
      <c r="I4654" s="2" t="s">
        <v>9898</v>
      </c>
      <c r="J4654" s="2" t="s">
        <v>9905</v>
      </c>
      <c r="K4654" s="2" t="s">
        <v>9910</v>
      </c>
      <c r="L4654" s="2" t="s">
        <v>9924</v>
      </c>
      <c r="M4654" s="2">
        <v>10</v>
      </c>
      <c r="N4654" s="2">
        <v>47770.080000000002</v>
      </c>
      <c r="O4654" s="2">
        <v>477700.8</v>
      </c>
      <c r="P4654" s="2">
        <v>14.15</v>
      </c>
      <c r="Q4654" s="2">
        <v>410106.14</v>
      </c>
      <c r="R4654" s="2">
        <v>2</v>
      </c>
      <c r="S4654" s="2">
        <f t="shared" si="216"/>
        <v>5</v>
      </c>
      <c r="T4654" s="2">
        <f t="shared" si="217"/>
        <v>-1</v>
      </c>
      <c r="U4654" s="6">
        <f t="shared" si="218"/>
        <v>25.01168790144256</v>
      </c>
    </row>
    <row r="4655" spans="1:21" x14ac:dyDescent="0.3">
      <c r="A4655" s="2" t="s">
        <v>4670</v>
      </c>
      <c r="B4655" s="2" t="s">
        <v>9545</v>
      </c>
      <c r="C4655" s="3">
        <v>45483</v>
      </c>
      <c r="D4655" s="4">
        <v>5</v>
      </c>
      <c r="E4655" s="3">
        <v>45485</v>
      </c>
      <c r="F4655" s="3">
        <v>45490</v>
      </c>
      <c r="G4655" s="3">
        <v>37734</v>
      </c>
      <c r="H4655" s="2" t="s">
        <v>9880</v>
      </c>
      <c r="I4655" s="2" t="s">
        <v>9889</v>
      </c>
      <c r="J4655" s="2" t="s">
        <v>9904</v>
      </c>
      <c r="K4655" s="2" t="s">
        <v>9909</v>
      </c>
      <c r="L4655" s="2" t="s">
        <v>9927</v>
      </c>
      <c r="M4655" s="2">
        <v>8</v>
      </c>
      <c r="N4655" s="2">
        <v>17071.349999999999</v>
      </c>
      <c r="O4655" s="2">
        <v>136570.79999999999</v>
      </c>
      <c r="P4655" s="2">
        <v>20.29</v>
      </c>
      <c r="Q4655" s="2">
        <v>108860.58</v>
      </c>
      <c r="R4655" s="2">
        <v>4</v>
      </c>
      <c r="S4655" s="2">
        <f t="shared" si="216"/>
        <v>7</v>
      </c>
      <c r="T4655" s="2">
        <f t="shared" si="217"/>
        <v>-2</v>
      </c>
      <c r="U4655" s="6">
        <f t="shared" si="218"/>
        <v>21.214285714285715</v>
      </c>
    </row>
    <row r="4656" spans="1:21" x14ac:dyDescent="0.3">
      <c r="A4656" s="2" t="s">
        <v>4671</v>
      </c>
      <c r="B4656" s="2" t="s">
        <v>9546</v>
      </c>
      <c r="C4656" s="3">
        <v>45163</v>
      </c>
      <c r="D4656" s="4">
        <v>5</v>
      </c>
      <c r="E4656" s="3">
        <v>45168</v>
      </c>
      <c r="F4656" s="3">
        <v>45171</v>
      </c>
      <c r="G4656" s="3">
        <v>28662</v>
      </c>
      <c r="H4656" s="2" t="s">
        <v>9880</v>
      </c>
      <c r="I4656" s="2" t="s">
        <v>9884</v>
      </c>
      <c r="J4656" s="2" t="s">
        <v>9903</v>
      </c>
      <c r="K4656" s="2" t="s">
        <v>9907</v>
      </c>
      <c r="L4656" s="2" t="s">
        <v>9932</v>
      </c>
      <c r="M4656" s="2">
        <v>5</v>
      </c>
      <c r="N4656" s="2">
        <v>40788.660000000003</v>
      </c>
      <c r="O4656" s="2">
        <v>203943.3</v>
      </c>
      <c r="P4656" s="2">
        <v>5.36</v>
      </c>
      <c r="Q4656" s="2">
        <v>193011.94</v>
      </c>
      <c r="R4656" s="2">
        <v>5</v>
      </c>
      <c r="S4656" s="2">
        <f t="shared" si="216"/>
        <v>8</v>
      </c>
      <c r="T4656" s="2">
        <f t="shared" si="217"/>
        <v>-3</v>
      </c>
      <c r="U4656" s="6">
        <f t="shared" si="218"/>
        <v>45.178620320219032</v>
      </c>
    </row>
    <row r="4657" spans="1:21" x14ac:dyDescent="0.3">
      <c r="A4657" s="2" t="s">
        <v>4672</v>
      </c>
      <c r="B4657" s="2" t="s">
        <v>9547</v>
      </c>
      <c r="C4657" s="3">
        <v>45597</v>
      </c>
      <c r="D4657" s="4">
        <v>8</v>
      </c>
      <c r="E4657" s="3">
        <v>45599</v>
      </c>
      <c r="F4657" s="3">
        <v>45604</v>
      </c>
      <c r="G4657" s="3">
        <v>39053</v>
      </c>
      <c r="H4657" s="2" t="s">
        <v>9882</v>
      </c>
      <c r="I4657" s="2" t="s">
        <v>9888</v>
      </c>
      <c r="J4657" s="2" t="s">
        <v>9904</v>
      </c>
      <c r="K4657" s="2" t="s">
        <v>9909</v>
      </c>
      <c r="L4657" s="2" t="s">
        <v>9923</v>
      </c>
      <c r="M4657" s="2">
        <v>5</v>
      </c>
      <c r="N4657" s="2">
        <v>43890.75</v>
      </c>
      <c r="O4657" s="2">
        <v>219453.75</v>
      </c>
      <c r="P4657" s="2">
        <v>3</v>
      </c>
      <c r="Q4657" s="2">
        <v>212870.14</v>
      </c>
      <c r="R4657" s="2">
        <v>2</v>
      </c>
      <c r="S4657" s="2">
        <f t="shared" si="216"/>
        <v>7</v>
      </c>
      <c r="T4657" s="2">
        <f t="shared" si="217"/>
        <v>1</v>
      </c>
      <c r="U4657" s="6">
        <f t="shared" si="218"/>
        <v>17.915850144092222</v>
      </c>
    </row>
    <row r="4658" spans="1:21" x14ac:dyDescent="0.3">
      <c r="A4658" s="2" t="s">
        <v>4673</v>
      </c>
      <c r="B4658" s="2" t="s">
        <v>9548</v>
      </c>
      <c r="C4658" s="3">
        <v>45856</v>
      </c>
      <c r="D4658" s="4">
        <v>4</v>
      </c>
      <c r="E4658" s="3">
        <v>45857</v>
      </c>
      <c r="F4658" s="3">
        <v>45862</v>
      </c>
      <c r="G4658" s="3">
        <v>31781</v>
      </c>
      <c r="H4658" s="2" t="s">
        <v>9880</v>
      </c>
      <c r="I4658" s="2" t="s">
        <v>9897</v>
      </c>
      <c r="J4658" s="2" t="s">
        <v>9903</v>
      </c>
      <c r="K4658" s="2" t="s">
        <v>9908</v>
      </c>
      <c r="L4658" s="2" t="s">
        <v>9921</v>
      </c>
      <c r="M4658" s="2">
        <v>7</v>
      </c>
      <c r="N4658" s="2">
        <v>6546.77</v>
      </c>
      <c r="O4658" s="2">
        <v>45827.39</v>
      </c>
      <c r="P4658" s="2">
        <v>29.32</v>
      </c>
      <c r="Q4658" s="2">
        <v>32390.799999999999</v>
      </c>
      <c r="R4658" s="2">
        <v>1</v>
      </c>
      <c r="S4658" s="2">
        <f t="shared" si="216"/>
        <v>6</v>
      </c>
      <c r="T4658" s="2">
        <f t="shared" si="217"/>
        <v>-2</v>
      </c>
      <c r="U4658" s="6">
        <f t="shared" si="218"/>
        <v>38.534573534573532</v>
      </c>
    </row>
    <row r="4659" spans="1:21" x14ac:dyDescent="0.3">
      <c r="A4659" s="2" t="s">
        <v>4674</v>
      </c>
      <c r="B4659" s="2" t="s">
        <v>9549</v>
      </c>
      <c r="C4659" s="3">
        <v>45384</v>
      </c>
      <c r="D4659" s="4">
        <v>8</v>
      </c>
      <c r="E4659" s="3">
        <v>45387</v>
      </c>
      <c r="F4659" s="3">
        <v>45388</v>
      </c>
      <c r="G4659" s="3">
        <v>33116</v>
      </c>
      <c r="H4659" s="2" t="s">
        <v>9880</v>
      </c>
      <c r="I4659" s="2" t="s">
        <v>9892</v>
      </c>
      <c r="J4659" s="2" t="s">
        <v>9903</v>
      </c>
      <c r="K4659" s="2" t="s">
        <v>9907</v>
      </c>
      <c r="L4659" s="2" t="s">
        <v>9913</v>
      </c>
      <c r="M4659" s="2">
        <v>6</v>
      </c>
      <c r="N4659" s="2">
        <v>18828.38</v>
      </c>
      <c r="O4659" s="2">
        <v>112970.28</v>
      </c>
      <c r="P4659" s="2">
        <v>10.63</v>
      </c>
      <c r="Q4659" s="2">
        <v>100961.54</v>
      </c>
      <c r="R4659" s="2">
        <v>4</v>
      </c>
      <c r="S4659" s="2">
        <f t="shared" si="216"/>
        <v>4</v>
      </c>
      <c r="T4659" s="2">
        <f t="shared" si="217"/>
        <v>4</v>
      </c>
      <c r="U4659" s="6">
        <f t="shared" si="218"/>
        <v>33.587296620775966</v>
      </c>
    </row>
    <row r="4660" spans="1:21" x14ac:dyDescent="0.3">
      <c r="A4660" s="2" t="s">
        <v>4675</v>
      </c>
      <c r="B4660" s="2" t="s">
        <v>9550</v>
      </c>
      <c r="C4660" s="3">
        <v>45229</v>
      </c>
      <c r="D4660" s="4">
        <v>5</v>
      </c>
      <c r="E4660" s="3">
        <v>45234</v>
      </c>
      <c r="F4660" s="3">
        <v>45235</v>
      </c>
      <c r="G4660" s="3">
        <v>22320</v>
      </c>
      <c r="H4660" s="2" t="s">
        <v>9882</v>
      </c>
      <c r="I4660" s="2" t="s">
        <v>9902</v>
      </c>
      <c r="J4660" s="2" t="s">
        <v>9906</v>
      </c>
      <c r="K4660" s="2" t="s">
        <v>9911</v>
      </c>
      <c r="L4660" s="2" t="s">
        <v>9936</v>
      </c>
      <c r="M4660" s="2">
        <v>6</v>
      </c>
      <c r="N4660" s="2">
        <v>18907.28</v>
      </c>
      <c r="O4660" s="2">
        <v>113443.68</v>
      </c>
      <c r="P4660" s="2">
        <v>24.72</v>
      </c>
      <c r="Q4660" s="2">
        <v>85400.4</v>
      </c>
      <c r="R4660" s="2">
        <v>1</v>
      </c>
      <c r="S4660" s="2">
        <f t="shared" si="216"/>
        <v>6</v>
      </c>
      <c r="T4660" s="2">
        <f t="shared" si="217"/>
        <v>-1</v>
      </c>
      <c r="U4660" s="6">
        <f t="shared" si="218"/>
        <v>62.723468057366361</v>
      </c>
    </row>
    <row r="4661" spans="1:21" x14ac:dyDescent="0.3">
      <c r="A4661" s="2" t="s">
        <v>4676</v>
      </c>
      <c r="B4661" s="2" t="s">
        <v>9551</v>
      </c>
      <c r="C4661" s="3">
        <v>45617</v>
      </c>
      <c r="D4661" s="4">
        <v>3</v>
      </c>
      <c r="E4661" s="3">
        <v>45620</v>
      </c>
      <c r="F4661" s="3">
        <v>45623</v>
      </c>
      <c r="G4661" s="3">
        <v>37616</v>
      </c>
      <c r="H4661" s="2" t="s">
        <v>9880</v>
      </c>
      <c r="I4661" s="2" t="s">
        <v>9892</v>
      </c>
      <c r="J4661" s="2" t="s">
        <v>9906</v>
      </c>
      <c r="K4661" s="2" t="s">
        <v>9911</v>
      </c>
      <c r="L4661" s="2" t="s">
        <v>9926</v>
      </c>
      <c r="M4661" s="2">
        <v>4</v>
      </c>
      <c r="N4661" s="2">
        <v>45481.24</v>
      </c>
      <c r="O4661" s="2">
        <v>181924.96</v>
      </c>
      <c r="P4661" s="2">
        <v>9.7200000000000006</v>
      </c>
      <c r="Q4661" s="2">
        <v>164241.85</v>
      </c>
      <c r="R4661" s="2">
        <v>5</v>
      </c>
      <c r="S4661" s="2">
        <f t="shared" si="216"/>
        <v>6</v>
      </c>
      <c r="T4661" s="2">
        <f t="shared" si="217"/>
        <v>-3</v>
      </c>
      <c r="U4661" s="6">
        <f t="shared" si="218"/>
        <v>21.9048922747292</v>
      </c>
    </row>
    <row r="4662" spans="1:21" x14ac:dyDescent="0.3">
      <c r="A4662" s="2" t="s">
        <v>4677</v>
      </c>
      <c r="B4662" s="2" t="s">
        <v>9552</v>
      </c>
      <c r="C4662" s="3">
        <v>45152</v>
      </c>
      <c r="D4662" s="4">
        <v>6</v>
      </c>
      <c r="E4662" s="3">
        <v>45153</v>
      </c>
      <c r="F4662" s="3">
        <v>45154</v>
      </c>
      <c r="G4662" s="3">
        <v>31986</v>
      </c>
      <c r="H4662" s="2" t="s">
        <v>9882</v>
      </c>
      <c r="I4662" s="2" t="s">
        <v>9895</v>
      </c>
      <c r="J4662" s="2" t="s">
        <v>9904</v>
      </c>
      <c r="K4662" s="2" t="s">
        <v>9909</v>
      </c>
      <c r="L4662" s="2" t="s">
        <v>9916</v>
      </c>
      <c r="M4662" s="2">
        <v>6</v>
      </c>
      <c r="N4662" s="2">
        <v>17913.09</v>
      </c>
      <c r="O4662" s="2">
        <v>107478.54</v>
      </c>
      <c r="P4662" s="2">
        <v>12.29</v>
      </c>
      <c r="Q4662" s="2">
        <v>94269.43</v>
      </c>
      <c r="R4662" s="2">
        <v>3</v>
      </c>
      <c r="S4662" s="2">
        <f t="shared" si="216"/>
        <v>2</v>
      </c>
      <c r="T4662" s="2">
        <f t="shared" si="217"/>
        <v>4</v>
      </c>
      <c r="U4662" s="6">
        <f t="shared" si="218"/>
        <v>36.047210300429185</v>
      </c>
    </row>
    <row r="4663" spans="1:21" x14ac:dyDescent="0.3">
      <c r="A4663" s="2" t="s">
        <v>4678</v>
      </c>
      <c r="B4663" s="2" t="s">
        <v>9553</v>
      </c>
      <c r="C4663" s="3">
        <v>45219</v>
      </c>
      <c r="D4663" s="4">
        <v>10</v>
      </c>
      <c r="E4663" s="3">
        <v>45224</v>
      </c>
      <c r="F4663" s="3">
        <v>45225</v>
      </c>
      <c r="G4663" s="3">
        <v>27280</v>
      </c>
      <c r="H4663" s="2" t="s">
        <v>9879</v>
      </c>
      <c r="I4663" s="2" t="s">
        <v>9886</v>
      </c>
      <c r="J4663" s="2" t="s">
        <v>9903</v>
      </c>
      <c r="K4663" s="2" t="s">
        <v>9907</v>
      </c>
      <c r="L4663" s="2" t="s">
        <v>9932</v>
      </c>
      <c r="M4663" s="2">
        <v>5</v>
      </c>
      <c r="N4663" s="2">
        <v>25419.4</v>
      </c>
      <c r="O4663" s="2">
        <v>127097</v>
      </c>
      <c r="P4663" s="2">
        <v>26.12</v>
      </c>
      <c r="Q4663" s="2">
        <v>93899.26</v>
      </c>
      <c r="R4663" s="2">
        <v>1</v>
      </c>
      <c r="S4663" s="2">
        <f t="shared" si="216"/>
        <v>6</v>
      </c>
      <c r="T4663" s="2">
        <f t="shared" si="217"/>
        <v>4</v>
      </c>
      <c r="U4663" s="6">
        <f t="shared" si="218"/>
        <v>49.115649983572446</v>
      </c>
    </row>
    <row r="4664" spans="1:21" x14ac:dyDescent="0.3">
      <c r="A4664" s="2" t="s">
        <v>4679</v>
      </c>
      <c r="B4664" s="2" t="s">
        <v>9554</v>
      </c>
      <c r="C4664" s="3">
        <v>45172</v>
      </c>
      <c r="D4664" s="4">
        <v>10</v>
      </c>
      <c r="E4664" s="3">
        <v>45174</v>
      </c>
      <c r="F4664" s="3">
        <v>45177</v>
      </c>
      <c r="G4664" s="3">
        <v>30479</v>
      </c>
      <c r="H4664" s="2" t="s">
        <v>9879</v>
      </c>
      <c r="I4664" s="2" t="s">
        <v>9896</v>
      </c>
      <c r="J4664" s="2" t="s">
        <v>9906</v>
      </c>
      <c r="K4664" s="2" t="s">
        <v>9911</v>
      </c>
      <c r="L4664" s="2" t="s">
        <v>9936</v>
      </c>
      <c r="M4664" s="2">
        <v>7</v>
      </c>
      <c r="N4664" s="2">
        <v>34408.949999999997</v>
      </c>
      <c r="O4664" s="2">
        <v>240862.65</v>
      </c>
      <c r="P4664" s="2">
        <v>0.94</v>
      </c>
      <c r="Q4664" s="2">
        <v>238598.54</v>
      </c>
      <c r="R4664" s="2">
        <v>1</v>
      </c>
      <c r="S4664" s="2">
        <f t="shared" si="216"/>
        <v>5</v>
      </c>
      <c r="T4664" s="2">
        <f t="shared" si="217"/>
        <v>5</v>
      </c>
      <c r="U4664" s="6">
        <f t="shared" si="218"/>
        <v>40.227913188647747</v>
      </c>
    </row>
    <row r="4665" spans="1:21" x14ac:dyDescent="0.3">
      <c r="A4665" s="2" t="s">
        <v>4680</v>
      </c>
      <c r="B4665" s="2" t="s">
        <v>9555</v>
      </c>
      <c r="C4665" s="3">
        <v>45617</v>
      </c>
      <c r="D4665" s="4">
        <v>3</v>
      </c>
      <c r="E4665" s="3">
        <v>45620</v>
      </c>
      <c r="F4665" s="3">
        <v>45623</v>
      </c>
      <c r="G4665" s="3">
        <v>34668</v>
      </c>
      <c r="H4665" s="2" t="s">
        <v>9882</v>
      </c>
      <c r="I4665" s="2" t="s">
        <v>9902</v>
      </c>
      <c r="J4665" s="2" t="s">
        <v>9905</v>
      </c>
      <c r="K4665" s="2" t="s">
        <v>9910</v>
      </c>
      <c r="L4665" s="2" t="s">
        <v>9924</v>
      </c>
      <c r="M4665" s="2">
        <v>7</v>
      </c>
      <c r="N4665" s="2">
        <v>12812.35</v>
      </c>
      <c r="O4665" s="2">
        <v>89686.45</v>
      </c>
      <c r="P4665" s="2">
        <v>1.87</v>
      </c>
      <c r="Q4665" s="2">
        <v>88009.31</v>
      </c>
      <c r="R4665" s="2">
        <v>4</v>
      </c>
      <c r="S4665" s="2">
        <f t="shared" si="216"/>
        <v>6</v>
      </c>
      <c r="T4665" s="2">
        <f t="shared" si="217"/>
        <v>-3</v>
      </c>
      <c r="U4665" s="6">
        <f t="shared" si="218"/>
        <v>29.976066413494657</v>
      </c>
    </row>
    <row r="4666" spans="1:21" x14ac:dyDescent="0.3">
      <c r="A4666" s="2" t="s">
        <v>4681</v>
      </c>
      <c r="B4666" s="2" t="s">
        <v>9556</v>
      </c>
      <c r="C4666" s="3">
        <v>45875</v>
      </c>
      <c r="D4666" s="4">
        <v>7</v>
      </c>
      <c r="E4666" s="3">
        <v>45878</v>
      </c>
      <c r="F4666" s="3">
        <v>45879</v>
      </c>
      <c r="G4666" s="3">
        <v>29524</v>
      </c>
      <c r="H4666" s="2" t="s">
        <v>9881</v>
      </c>
      <c r="I4666" s="2" t="s">
        <v>9885</v>
      </c>
      <c r="J4666" s="2" t="s">
        <v>9904</v>
      </c>
      <c r="K4666" s="2" t="s">
        <v>9909</v>
      </c>
      <c r="L4666" s="2" t="s">
        <v>9916</v>
      </c>
      <c r="M4666" s="2">
        <v>7</v>
      </c>
      <c r="N4666" s="2">
        <v>12187.51</v>
      </c>
      <c r="O4666" s="2">
        <v>85312.57</v>
      </c>
      <c r="P4666" s="2">
        <v>22.46</v>
      </c>
      <c r="Q4666" s="2">
        <v>66151.37</v>
      </c>
      <c r="R4666" s="2">
        <v>3</v>
      </c>
      <c r="S4666" s="2">
        <f t="shared" si="216"/>
        <v>4</v>
      </c>
      <c r="T4666" s="2">
        <f t="shared" si="217"/>
        <v>3</v>
      </c>
      <c r="U4666" s="6">
        <f t="shared" si="218"/>
        <v>44.765266039757172</v>
      </c>
    </row>
    <row r="4667" spans="1:21" x14ac:dyDescent="0.3">
      <c r="A4667" s="2" t="s">
        <v>4682</v>
      </c>
      <c r="B4667" s="2" t="s">
        <v>9557</v>
      </c>
      <c r="C4667" s="3">
        <v>45629</v>
      </c>
      <c r="D4667" s="4">
        <v>8</v>
      </c>
      <c r="E4667" s="3">
        <v>45633</v>
      </c>
      <c r="F4667" s="3">
        <v>45638</v>
      </c>
      <c r="G4667" s="3">
        <v>36663</v>
      </c>
      <c r="H4667" s="2" t="s">
        <v>9881</v>
      </c>
      <c r="I4667" s="2" t="s">
        <v>9885</v>
      </c>
      <c r="J4667" s="2" t="s">
        <v>9903</v>
      </c>
      <c r="K4667" s="2" t="s">
        <v>9907</v>
      </c>
      <c r="L4667" s="2" t="s">
        <v>9914</v>
      </c>
      <c r="M4667" s="2">
        <v>10</v>
      </c>
      <c r="N4667" s="2">
        <v>7930.95</v>
      </c>
      <c r="O4667" s="2">
        <v>79309.5</v>
      </c>
      <c r="P4667" s="2">
        <v>16.48</v>
      </c>
      <c r="Q4667" s="2">
        <v>66239.289999999994</v>
      </c>
      <c r="R4667" s="2">
        <v>3</v>
      </c>
      <c r="S4667" s="2">
        <f t="shared" si="216"/>
        <v>9</v>
      </c>
      <c r="T4667" s="2">
        <f t="shared" si="217"/>
        <v>-1</v>
      </c>
      <c r="U4667" s="6">
        <f t="shared" si="218"/>
        <v>24.545554095488395</v>
      </c>
    </row>
    <row r="4668" spans="1:21" x14ac:dyDescent="0.3">
      <c r="A4668" s="2" t="s">
        <v>4683</v>
      </c>
      <c r="B4668" s="2" t="s">
        <v>9558</v>
      </c>
      <c r="C4668" s="3">
        <v>45167</v>
      </c>
      <c r="D4668" s="4">
        <v>7</v>
      </c>
      <c r="E4668" s="3">
        <v>45168</v>
      </c>
      <c r="F4668" s="3">
        <v>45171</v>
      </c>
      <c r="G4668" s="3">
        <v>35847</v>
      </c>
      <c r="H4668" s="2" t="s">
        <v>9882</v>
      </c>
      <c r="I4668" s="2" t="s">
        <v>9888</v>
      </c>
      <c r="J4668" s="2" t="s">
        <v>9903</v>
      </c>
      <c r="K4668" s="2" t="s">
        <v>9907</v>
      </c>
      <c r="L4668" s="2" t="s">
        <v>9932</v>
      </c>
      <c r="M4668" s="2">
        <v>10</v>
      </c>
      <c r="N4668" s="2">
        <v>16183.07</v>
      </c>
      <c r="O4668" s="2">
        <v>161830.70000000001</v>
      </c>
      <c r="P4668" s="2">
        <v>13.75</v>
      </c>
      <c r="Q4668" s="2">
        <v>139578.98000000001</v>
      </c>
      <c r="R4668" s="2">
        <v>5</v>
      </c>
      <c r="S4668" s="2">
        <f t="shared" si="216"/>
        <v>4</v>
      </c>
      <c r="T4668" s="2">
        <f t="shared" si="217"/>
        <v>3</v>
      </c>
      <c r="U4668" s="6">
        <f t="shared" si="218"/>
        <v>25.518112889637742</v>
      </c>
    </row>
    <row r="4669" spans="1:21" x14ac:dyDescent="0.3">
      <c r="A4669" s="2" t="s">
        <v>4684</v>
      </c>
      <c r="B4669" s="2" t="s">
        <v>9559</v>
      </c>
      <c r="C4669" s="3">
        <v>45599</v>
      </c>
      <c r="D4669" s="4">
        <v>8</v>
      </c>
      <c r="E4669" s="3">
        <v>45604</v>
      </c>
      <c r="F4669" s="3">
        <v>45605</v>
      </c>
      <c r="G4669" s="3">
        <v>24356</v>
      </c>
      <c r="H4669" s="2" t="s">
        <v>9879</v>
      </c>
      <c r="I4669" s="2" t="s">
        <v>9896</v>
      </c>
      <c r="J4669" s="2" t="s">
        <v>9906</v>
      </c>
      <c r="K4669" s="2" t="s">
        <v>9911</v>
      </c>
      <c r="L4669" s="2" t="s">
        <v>9922</v>
      </c>
      <c r="M4669" s="2">
        <v>4</v>
      </c>
      <c r="N4669" s="2">
        <v>22421.5</v>
      </c>
      <c r="O4669" s="2">
        <v>89686</v>
      </c>
      <c r="P4669" s="2">
        <v>4.41</v>
      </c>
      <c r="Q4669" s="2">
        <v>85730.85</v>
      </c>
      <c r="R4669" s="2">
        <v>1</v>
      </c>
      <c r="S4669" s="2">
        <f t="shared" si="216"/>
        <v>6</v>
      </c>
      <c r="T4669" s="2">
        <f t="shared" si="217"/>
        <v>2</v>
      </c>
      <c r="U4669" s="6">
        <f t="shared" si="218"/>
        <v>58.159489559164733</v>
      </c>
    </row>
    <row r="4670" spans="1:21" x14ac:dyDescent="0.3">
      <c r="A4670" s="2" t="s">
        <v>4685</v>
      </c>
      <c r="B4670" s="2" t="s">
        <v>9560</v>
      </c>
      <c r="C4670" s="3">
        <v>45744</v>
      </c>
      <c r="D4670" s="4">
        <v>7</v>
      </c>
      <c r="E4670" s="3">
        <v>45746</v>
      </c>
      <c r="F4670" s="3">
        <v>45749</v>
      </c>
      <c r="G4670" s="3">
        <v>22060</v>
      </c>
      <c r="H4670" s="2" t="s">
        <v>9879</v>
      </c>
      <c r="I4670" s="2" t="s">
        <v>9896</v>
      </c>
      <c r="J4670" s="2" t="s">
        <v>9904</v>
      </c>
      <c r="K4670" s="2" t="s">
        <v>9909</v>
      </c>
      <c r="L4670" s="2" t="s">
        <v>9916</v>
      </c>
      <c r="M4670" s="2">
        <v>6</v>
      </c>
      <c r="N4670" s="2">
        <v>26379.88</v>
      </c>
      <c r="O4670" s="2">
        <v>158279.28</v>
      </c>
      <c r="P4670" s="2">
        <v>7.88</v>
      </c>
      <c r="Q4670" s="2">
        <v>145806.87</v>
      </c>
      <c r="R4670" s="2">
        <v>5</v>
      </c>
      <c r="S4670" s="2">
        <f t="shared" si="216"/>
        <v>5</v>
      </c>
      <c r="T4670" s="2">
        <f t="shared" si="217"/>
        <v>2</v>
      </c>
      <c r="U4670" s="6">
        <f t="shared" si="218"/>
        <v>64.841913137263035</v>
      </c>
    </row>
    <row r="4671" spans="1:21" x14ac:dyDescent="0.3">
      <c r="A4671" s="2" t="s">
        <v>4686</v>
      </c>
      <c r="B4671" s="2" t="s">
        <v>9561</v>
      </c>
      <c r="C4671" s="3">
        <v>45675</v>
      </c>
      <c r="D4671" s="4">
        <v>6</v>
      </c>
      <c r="E4671" s="3">
        <v>45680</v>
      </c>
      <c r="F4671" s="3">
        <v>45682</v>
      </c>
      <c r="G4671" s="3">
        <v>29005</v>
      </c>
      <c r="H4671" s="2" t="s">
        <v>9879</v>
      </c>
      <c r="I4671" s="2" t="s">
        <v>9883</v>
      </c>
      <c r="J4671" s="2" t="s">
        <v>9906</v>
      </c>
      <c r="K4671" s="2" t="s">
        <v>9911</v>
      </c>
      <c r="L4671" s="2" t="s">
        <v>9926</v>
      </c>
      <c r="M4671" s="2">
        <v>8</v>
      </c>
      <c r="N4671" s="2">
        <v>36734.19</v>
      </c>
      <c r="O4671" s="2">
        <v>293873.52</v>
      </c>
      <c r="P4671" s="2">
        <v>0.6</v>
      </c>
      <c r="Q4671" s="2">
        <v>292110.28000000003</v>
      </c>
      <c r="R4671" s="2">
        <v>3</v>
      </c>
      <c r="S4671" s="2">
        <f t="shared" si="216"/>
        <v>7</v>
      </c>
      <c r="T4671" s="2">
        <f t="shared" si="217"/>
        <v>-1</v>
      </c>
      <c r="U4671" s="6">
        <f t="shared" si="218"/>
        <v>45.639307974602438</v>
      </c>
    </row>
    <row r="4672" spans="1:21" x14ac:dyDescent="0.3">
      <c r="A4672" s="2" t="s">
        <v>4687</v>
      </c>
      <c r="B4672" s="2" t="s">
        <v>9562</v>
      </c>
      <c r="C4672" s="3">
        <v>45588</v>
      </c>
      <c r="D4672" s="4">
        <v>8</v>
      </c>
      <c r="E4672" s="3">
        <v>45590</v>
      </c>
      <c r="F4672" s="3">
        <v>45591</v>
      </c>
      <c r="G4672" s="3">
        <v>38278</v>
      </c>
      <c r="H4672" s="2" t="s">
        <v>9880</v>
      </c>
      <c r="I4672" s="2" t="s">
        <v>9901</v>
      </c>
      <c r="J4672" s="2" t="s">
        <v>9904</v>
      </c>
      <c r="K4672" s="2" t="s">
        <v>9912</v>
      </c>
      <c r="L4672" s="2" t="s">
        <v>9920</v>
      </c>
      <c r="M4672" s="2">
        <v>10</v>
      </c>
      <c r="N4672" s="2">
        <v>27579.96</v>
      </c>
      <c r="O4672" s="2">
        <v>275799.59999999998</v>
      </c>
      <c r="P4672" s="2">
        <v>1.97</v>
      </c>
      <c r="Q4672" s="2">
        <v>270366.34999999998</v>
      </c>
      <c r="R4672" s="2">
        <v>5</v>
      </c>
      <c r="S4672" s="2">
        <f t="shared" si="216"/>
        <v>3</v>
      </c>
      <c r="T4672" s="2">
        <f t="shared" si="217"/>
        <v>5</v>
      </c>
      <c r="U4672" s="6">
        <f t="shared" si="218"/>
        <v>20.01173249902229</v>
      </c>
    </row>
    <row r="4673" spans="1:21" x14ac:dyDescent="0.3">
      <c r="A4673" s="2" t="s">
        <v>4688</v>
      </c>
      <c r="B4673" s="2" t="s">
        <v>9563</v>
      </c>
      <c r="C4673" s="3">
        <v>45518</v>
      </c>
      <c r="D4673" s="4">
        <v>3</v>
      </c>
      <c r="E4673" s="3">
        <v>45521</v>
      </c>
      <c r="F4673" s="3">
        <v>45526</v>
      </c>
      <c r="G4673" s="3">
        <v>23758</v>
      </c>
      <c r="H4673" s="2" t="s">
        <v>9881</v>
      </c>
      <c r="I4673" s="2" t="s">
        <v>9894</v>
      </c>
      <c r="J4673" s="2" t="s">
        <v>9904</v>
      </c>
      <c r="K4673" s="2" t="s">
        <v>9912</v>
      </c>
      <c r="L4673" s="2" t="s">
        <v>9930</v>
      </c>
      <c r="M4673" s="2">
        <v>8</v>
      </c>
      <c r="N4673" s="2">
        <v>38810.559999999998</v>
      </c>
      <c r="O4673" s="2">
        <v>310484.47999999998</v>
      </c>
      <c r="P4673" s="2">
        <v>24.52</v>
      </c>
      <c r="Q4673" s="2">
        <v>234353.69</v>
      </c>
      <c r="R4673" s="2">
        <v>1</v>
      </c>
      <c r="S4673" s="2">
        <f t="shared" si="216"/>
        <v>8</v>
      </c>
      <c r="T4673" s="2">
        <f t="shared" si="217"/>
        <v>-5</v>
      </c>
      <c r="U4673" s="6">
        <f t="shared" si="218"/>
        <v>59.575633127994521</v>
      </c>
    </row>
    <row r="4674" spans="1:21" x14ac:dyDescent="0.3">
      <c r="A4674" s="2" t="s">
        <v>4689</v>
      </c>
      <c r="B4674" s="2" t="s">
        <v>9564</v>
      </c>
      <c r="C4674" s="3">
        <v>45284</v>
      </c>
      <c r="D4674" s="4">
        <v>8</v>
      </c>
      <c r="E4674" s="3">
        <v>45285</v>
      </c>
      <c r="F4674" s="3">
        <v>45290</v>
      </c>
      <c r="G4674" s="3">
        <v>34614</v>
      </c>
      <c r="H4674" s="2" t="s">
        <v>9880</v>
      </c>
      <c r="I4674" s="2" t="s">
        <v>9884</v>
      </c>
      <c r="J4674" s="2" t="s">
        <v>9905</v>
      </c>
      <c r="K4674" s="2" t="s">
        <v>9910</v>
      </c>
      <c r="L4674" s="2" t="s">
        <v>9917</v>
      </c>
      <c r="M4674" s="2">
        <v>1</v>
      </c>
      <c r="N4674" s="2">
        <v>1362.88</v>
      </c>
      <c r="O4674" s="2">
        <v>1362.88</v>
      </c>
      <c r="P4674" s="2">
        <v>18.760000000000002</v>
      </c>
      <c r="Q4674" s="2">
        <v>1107.2</v>
      </c>
      <c r="R4674" s="2">
        <v>4</v>
      </c>
      <c r="S4674" s="2">
        <f t="shared" si="216"/>
        <v>6</v>
      </c>
      <c r="T4674" s="2">
        <f t="shared" si="217"/>
        <v>2</v>
      </c>
      <c r="U4674" s="6">
        <f t="shared" si="218"/>
        <v>29.214200967418087</v>
      </c>
    </row>
    <row r="4675" spans="1:21" x14ac:dyDescent="0.3">
      <c r="A4675" s="2" t="s">
        <v>4690</v>
      </c>
      <c r="B4675" s="2" t="s">
        <v>9565</v>
      </c>
      <c r="C4675" s="3">
        <v>45614</v>
      </c>
      <c r="D4675" s="4">
        <v>9</v>
      </c>
      <c r="E4675" s="3">
        <v>45618</v>
      </c>
      <c r="F4675" s="3">
        <v>45623</v>
      </c>
      <c r="G4675" s="3">
        <v>24396</v>
      </c>
      <c r="H4675" s="2" t="s">
        <v>9880</v>
      </c>
      <c r="I4675" s="2" t="s">
        <v>9889</v>
      </c>
      <c r="J4675" s="2" t="s">
        <v>9906</v>
      </c>
      <c r="K4675" s="2" t="s">
        <v>9911</v>
      </c>
      <c r="L4675" s="2" t="s">
        <v>9919</v>
      </c>
      <c r="M4675" s="2">
        <v>10</v>
      </c>
      <c r="N4675" s="2">
        <v>39585.5</v>
      </c>
      <c r="O4675" s="2">
        <v>395855</v>
      </c>
      <c r="P4675" s="2">
        <v>24.72</v>
      </c>
      <c r="Q4675" s="2">
        <v>297999.64</v>
      </c>
      <c r="R4675" s="2">
        <v>5</v>
      </c>
      <c r="S4675" s="2">
        <f t="shared" ref="S4675:S4738" si="219">_xlfn.DAYS(F4675,C4675)</f>
        <v>9</v>
      </c>
      <c r="T4675" s="2">
        <f t="shared" ref="T4675:T4738" si="220">D4675-S4675</f>
        <v>0</v>
      </c>
      <c r="U4675" s="6">
        <f t="shared" ref="U4675:U4738" si="221">YEARFRAC(G4675,C4675,1)</f>
        <v>58.091044083526683</v>
      </c>
    </row>
    <row r="4676" spans="1:21" x14ac:dyDescent="0.3">
      <c r="A4676" s="2" t="s">
        <v>4691</v>
      </c>
      <c r="B4676" s="2" t="s">
        <v>9566</v>
      </c>
      <c r="C4676" s="3">
        <v>45278</v>
      </c>
      <c r="D4676" s="4">
        <v>6</v>
      </c>
      <c r="E4676" s="3">
        <v>45281</v>
      </c>
      <c r="F4676" s="3">
        <v>45286</v>
      </c>
      <c r="G4676" s="3">
        <v>25328</v>
      </c>
      <c r="H4676" s="2" t="s">
        <v>9880</v>
      </c>
      <c r="I4676" s="2" t="s">
        <v>9884</v>
      </c>
      <c r="J4676" s="2" t="s">
        <v>9906</v>
      </c>
      <c r="K4676" s="2" t="s">
        <v>9911</v>
      </c>
      <c r="L4676" s="2" t="s">
        <v>9936</v>
      </c>
      <c r="M4676" s="2">
        <v>4</v>
      </c>
      <c r="N4676" s="2">
        <v>14674.36</v>
      </c>
      <c r="O4676" s="2">
        <v>58697.440000000002</v>
      </c>
      <c r="P4676" s="2">
        <v>10.19</v>
      </c>
      <c r="Q4676" s="2">
        <v>52716.17</v>
      </c>
      <c r="R4676" s="2">
        <v>4</v>
      </c>
      <c r="S4676" s="2">
        <f t="shared" si="219"/>
        <v>8</v>
      </c>
      <c r="T4676" s="2">
        <f t="shared" si="220"/>
        <v>-2</v>
      </c>
      <c r="U4676" s="6">
        <f t="shared" si="221"/>
        <v>54.622162485065708</v>
      </c>
    </row>
    <row r="4677" spans="1:21" x14ac:dyDescent="0.3">
      <c r="A4677" s="2" t="s">
        <v>4692</v>
      </c>
      <c r="B4677" s="2" t="s">
        <v>9567</v>
      </c>
      <c r="C4677" s="3">
        <v>45574</v>
      </c>
      <c r="D4677" s="4">
        <v>7</v>
      </c>
      <c r="E4677" s="3">
        <v>45578</v>
      </c>
      <c r="F4677" s="3">
        <v>45580</v>
      </c>
      <c r="G4677" s="3">
        <v>28845</v>
      </c>
      <c r="H4677" s="2" t="s">
        <v>9879</v>
      </c>
      <c r="I4677" s="2" t="s">
        <v>9883</v>
      </c>
      <c r="J4677" s="2" t="s">
        <v>9906</v>
      </c>
      <c r="K4677" s="2" t="s">
        <v>9911</v>
      </c>
      <c r="L4677" s="2" t="s">
        <v>9919</v>
      </c>
      <c r="M4677" s="2">
        <v>3</v>
      </c>
      <c r="N4677" s="2">
        <v>7961.79</v>
      </c>
      <c r="O4677" s="2">
        <v>23885.37</v>
      </c>
      <c r="P4677" s="2">
        <v>11.57</v>
      </c>
      <c r="Q4677" s="2">
        <v>21121.83</v>
      </c>
      <c r="R4677" s="2">
        <v>2</v>
      </c>
      <c r="S4677" s="2">
        <f t="shared" si="219"/>
        <v>6</v>
      </c>
      <c r="T4677" s="2">
        <f t="shared" si="220"/>
        <v>1</v>
      </c>
      <c r="U4677" s="6">
        <f t="shared" si="221"/>
        <v>45.800838818663713</v>
      </c>
    </row>
    <row r="4678" spans="1:21" x14ac:dyDescent="0.3">
      <c r="A4678" s="2" t="s">
        <v>4693</v>
      </c>
      <c r="B4678" s="2" t="s">
        <v>9568</v>
      </c>
      <c r="C4678" s="3">
        <v>45864</v>
      </c>
      <c r="D4678" s="4">
        <v>6</v>
      </c>
      <c r="E4678" s="3">
        <v>45867</v>
      </c>
      <c r="F4678" s="3">
        <v>45869</v>
      </c>
      <c r="G4678" s="3">
        <v>34545</v>
      </c>
      <c r="H4678" s="2" t="s">
        <v>9880</v>
      </c>
      <c r="I4678" s="2" t="s">
        <v>9884</v>
      </c>
      <c r="J4678" s="2" t="s">
        <v>9904</v>
      </c>
      <c r="K4678" s="2" t="s">
        <v>9912</v>
      </c>
      <c r="L4678" s="2" t="s">
        <v>9930</v>
      </c>
      <c r="M4678" s="2">
        <v>2</v>
      </c>
      <c r="N4678" s="2">
        <v>49886.84</v>
      </c>
      <c r="O4678" s="2">
        <v>99773.68</v>
      </c>
      <c r="P4678" s="2">
        <v>3.44</v>
      </c>
      <c r="Q4678" s="2">
        <v>96341.47</v>
      </c>
      <c r="R4678" s="2">
        <v>1</v>
      </c>
      <c r="S4678" s="2">
        <f t="shared" si="219"/>
        <v>5</v>
      </c>
      <c r="T4678" s="2">
        <f t="shared" si="220"/>
        <v>1</v>
      </c>
      <c r="U4678" s="6">
        <f t="shared" si="221"/>
        <v>30.989733059548254</v>
      </c>
    </row>
    <row r="4679" spans="1:21" x14ac:dyDescent="0.3">
      <c r="A4679" s="2" t="s">
        <v>4694</v>
      </c>
      <c r="B4679" s="2" t="s">
        <v>9569</v>
      </c>
      <c r="C4679" s="3">
        <v>45725</v>
      </c>
      <c r="D4679" s="4">
        <v>8</v>
      </c>
      <c r="E4679" s="3">
        <v>45730</v>
      </c>
      <c r="F4679" s="3">
        <v>45734</v>
      </c>
      <c r="G4679" s="3">
        <v>24624</v>
      </c>
      <c r="H4679" s="2" t="s">
        <v>9880</v>
      </c>
      <c r="I4679" s="2" t="s">
        <v>9901</v>
      </c>
      <c r="J4679" s="2" t="s">
        <v>9906</v>
      </c>
      <c r="K4679" s="2" t="s">
        <v>9911</v>
      </c>
      <c r="L4679" s="2" t="s">
        <v>9919</v>
      </c>
      <c r="M4679" s="2">
        <v>8</v>
      </c>
      <c r="N4679" s="2">
        <v>39011.07</v>
      </c>
      <c r="O4679" s="2">
        <v>312088.56</v>
      </c>
      <c r="P4679" s="2">
        <v>5.64</v>
      </c>
      <c r="Q4679" s="2">
        <v>294486.77</v>
      </c>
      <c r="R4679" s="2">
        <v>3</v>
      </c>
      <c r="S4679" s="2">
        <f t="shared" si="219"/>
        <v>9</v>
      </c>
      <c r="T4679" s="2">
        <f t="shared" si="220"/>
        <v>-1</v>
      </c>
      <c r="U4679" s="6">
        <f t="shared" si="221"/>
        <v>57.770719257540605</v>
      </c>
    </row>
    <row r="4680" spans="1:21" x14ac:dyDescent="0.3">
      <c r="A4680" s="2" t="s">
        <v>4695</v>
      </c>
      <c r="B4680" s="2" t="s">
        <v>9570</v>
      </c>
      <c r="C4680" s="3">
        <v>45491</v>
      </c>
      <c r="D4680" s="4">
        <v>5</v>
      </c>
      <c r="E4680" s="3">
        <v>45496</v>
      </c>
      <c r="F4680" s="3">
        <v>45498</v>
      </c>
      <c r="G4680" s="3">
        <v>28719</v>
      </c>
      <c r="H4680" s="2" t="s">
        <v>9882</v>
      </c>
      <c r="I4680" s="2" t="s">
        <v>9895</v>
      </c>
      <c r="J4680" s="2" t="s">
        <v>9904</v>
      </c>
      <c r="K4680" s="2" t="s">
        <v>9912</v>
      </c>
      <c r="L4680" s="2" t="s">
        <v>9928</v>
      </c>
      <c r="M4680" s="2">
        <v>10</v>
      </c>
      <c r="N4680" s="2">
        <v>27691.62</v>
      </c>
      <c r="O4680" s="2">
        <v>276916.2</v>
      </c>
      <c r="P4680" s="2">
        <v>13.45</v>
      </c>
      <c r="Q4680" s="2">
        <v>239670.97</v>
      </c>
      <c r="R4680" s="2">
        <v>2</v>
      </c>
      <c r="S4680" s="2">
        <f t="shared" si="219"/>
        <v>7</v>
      </c>
      <c r="T4680" s="2">
        <f t="shared" si="220"/>
        <v>-2</v>
      </c>
      <c r="U4680" s="6">
        <f t="shared" si="221"/>
        <v>45.918564688064308</v>
      </c>
    </row>
    <row r="4681" spans="1:21" x14ac:dyDescent="0.3">
      <c r="A4681" s="2" t="s">
        <v>4696</v>
      </c>
      <c r="B4681" s="2" t="s">
        <v>9571</v>
      </c>
      <c r="C4681" s="3">
        <v>45384</v>
      </c>
      <c r="D4681" s="4">
        <v>5</v>
      </c>
      <c r="E4681" s="3">
        <v>45386</v>
      </c>
      <c r="F4681" s="3">
        <v>45390</v>
      </c>
      <c r="G4681" s="3">
        <v>33033</v>
      </c>
      <c r="H4681" s="2" t="s">
        <v>9881</v>
      </c>
      <c r="I4681" s="2" t="s">
        <v>9885</v>
      </c>
      <c r="J4681" s="2" t="s">
        <v>9903</v>
      </c>
      <c r="K4681" s="2" t="s">
        <v>9908</v>
      </c>
      <c r="L4681" s="2" t="s">
        <v>9934</v>
      </c>
      <c r="M4681" s="2">
        <v>10</v>
      </c>
      <c r="N4681" s="2">
        <v>23181.72</v>
      </c>
      <c r="O4681" s="2">
        <v>231817.2</v>
      </c>
      <c r="P4681" s="2">
        <v>2.4700000000000002</v>
      </c>
      <c r="Q4681" s="2">
        <v>226091.32</v>
      </c>
      <c r="R4681" s="2">
        <v>3</v>
      </c>
      <c r="S4681" s="2">
        <f t="shared" si="219"/>
        <v>6</v>
      </c>
      <c r="T4681" s="2">
        <f t="shared" si="220"/>
        <v>-1</v>
      </c>
      <c r="U4681" s="6">
        <f t="shared" si="221"/>
        <v>33.814533792240297</v>
      </c>
    </row>
    <row r="4682" spans="1:21" x14ac:dyDescent="0.3">
      <c r="A4682" s="2" t="s">
        <v>4697</v>
      </c>
      <c r="B4682" s="2" t="s">
        <v>9572</v>
      </c>
      <c r="C4682" s="3">
        <v>45703</v>
      </c>
      <c r="D4682" s="4">
        <v>6</v>
      </c>
      <c r="E4682" s="3">
        <v>45705</v>
      </c>
      <c r="F4682" s="3">
        <v>45708</v>
      </c>
      <c r="G4682" s="3">
        <v>25505</v>
      </c>
      <c r="H4682" s="2" t="s">
        <v>9880</v>
      </c>
      <c r="I4682" s="2" t="s">
        <v>9901</v>
      </c>
      <c r="J4682" s="2" t="s">
        <v>9904</v>
      </c>
      <c r="K4682" s="2" t="s">
        <v>9909</v>
      </c>
      <c r="L4682" s="2" t="s">
        <v>9916</v>
      </c>
      <c r="M4682" s="2">
        <v>10</v>
      </c>
      <c r="N4682" s="2">
        <v>7296.68</v>
      </c>
      <c r="O4682" s="2">
        <v>72966.8</v>
      </c>
      <c r="P4682" s="2">
        <v>20.84</v>
      </c>
      <c r="Q4682" s="2">
        <v>57760.52</v>
      </c>
      <c r="R4682" s="2">
        <v>1</v>
      </c>
      <c r="S4682" s="2">
        <f t="shared" si="219"/>
        <v>5</v>
      </c>
      <c r="T4682" s="2">
        <f t="shared" si="220"/>
        <v>1</v>
      </c>
      <c r="U4682" s="6">
        <f t="shared" si="221"/>
        <v>55.299774244680336</v>
      </c>
    </row>
    <row r="4683" spans="1:21" x14ac:dyDescent="0.3">
      <c r="A4683" s="2" t="s">
        <v>4698</v>
      </c>
      <c r="B4683" s="2" t="s">
        <v>9573</v>
      </c>
      <c r="C4683" s="3">
        <v>45643</v>
      </c>
      <c r="D4683" s="4">
        <v>9</v>
      </c>
      <c r="E4683" s="3">
        <v>45648</v>
      </c>
      <c r="F4683" s="3">
        <v>45653</v>
      </c>
      <c r="G4683" s="3">
        <v>22748</v>
      </c>
      <c r="H4683" s="2" t="s">
        <v>9881</v>
      </c>
      <c r="I4683" s="2" t="s">
        <v>9885</v>
      </c>
      <c r="J4683" s="2" t="s">
        <v>9904</v>
      </c>
      <c r="K4683" s="2" t="s">
        <v>9912</v>
      </c>
      <c r="L4683" s="2" t="s">
        <v>9930</v>
      </c>
      <c r="M4683" s="2">
        <v>3</v>
      </c>
      <c r="N4683" s="2">
        <v>43254.2</v>
      </c>
      <c r="O4683" s="2">
        <v>129762.6</v>
      </c>
      <c r="P4683" s="2">
        <v>18.38</v>
      </c>
      <c r="Q4683" s="2">
        <v>105912.23</v>
      </c>
      <c r="R4683" s="2">
        <v>2</v>
      </c>
      <c r="S4683" s="2">
        <f t="shared" si="219"/>
        <v>10</v>
      </c>
      <c r="T4683" s="2">
        <f t="shared" si="220"/>
        <v>-1</v>
      </c>
      <c r="U4683" s="6">
        <f t="shared" si="221"/>
        <v>62.682412759115209</v>
      </c>
    </row>
    <row r="4684" spans="1:21" x14ac:dyDescent="0.3">
      <c r="A4684" s="2" t="s">
        <v>4699</v>
      </c>
      <c r="B4684" s="2" t="s">
        <v>9574</v>
      </c>
      <c r="C4684" s="3">
        <v>45490</v>
      </c>
      <c r="D4684" s="4">
        <v>5</v>
      </c>
      <c r="E4684" s="3">
        <v>45492</v>
      </c>
      <c r="F4684" s="3">
        <v>45496</v>
      </c>
      <c r="G4684" s="3">
        <v>29983</v>
      </c>
      <c r="H4684" s="2" t="s">
        <v>9882</v>
      </c>
      <c r="I4684" s="2" t="s">
        <v>9888</v>
      </c>
      <c r="J4684" s="2" t="s">
        <v>9904</v>
      </c>
      <c r="K4684" s="2" t="s">
        <v>9909</v>
      </c>
      <c r="L4684" s="2" t="s">
        <v>9927</v>
      </c>
      <c r="M4684" s="2">
        <v>10</v>
      </c>
      <c r="N4684" s="2">
        <v>17965.52</v>
      </c>
      <c r="O4684" s="2">
        <v>179655.2</v>
      </c>
      <c r="P4684" s="2">
        <v>9.76</v>
      </c>
      <c r="Q4684" s="2">
        <v>162120.85</v>
      </c>
      <c r="R4684" s="2">
        <v>5</v>
      </c>
      <c r="S4684" s="2">
        <f t="shared" si="219"/>
        <v>6</v>
      </c>
      <c r="T4684" s="2">
        <f t="shared" si="220"/>
        <v>-1</v>
      </c>
      <c r="U4684" s="6">
        <f t="shared" si="221"/>
        <v>42.455176365720106</v>
      </c>
    </row>
    <row r="4685" spans="1:21" x14ac:dyDescent="0.3">
      <c r="A4685" s="2" t="s">
        <v>4700</v>
      </c>
      <c r="B4685" s="2" t="s">
        <v>9575</v>
      </c>
      <c r="C4685" s="3">
        <v>45570</v>
      </c>
      <c r="D4685" s="4">
        <v>10</v>
      </c>
      <c r="E4685" s="3">
        <v>45571</v>
      </c>
      <c r="F4685" s="3">
        <v>45575</v>
      </c>
      <c r="G4685" s="3">
        <v>23504</v>
      </c>
      <c r="H4685" s="2" t="s">
        <v>9879</v>
      </c>
      <c r="I4685" s="2" t="s">
        <v>9883</v>
      </c>
      <c r="J4685" s="2" t="s">
        <v>9903</v>
      </c>
      <c r="K4685" s="2" t="s">
        <v>9908</v>
      </c>
      <c r="L4685" s="2" t="s">
        <v>9918</v>
      </c>
      <c r="M4685" s="2">
        <v>5</v>
      </c>
      <c r="N4685" s="2">
        <v>20492.93</v>
      </c>
      <c r="O4685" s="2">
        <v>102464.65</v>
      </c>
      <c r="P4685" s="2">
        <v>22.36</v>
      </c>
      <c r="Q4685" s="2">
        <v>79553.55</v>
      </c>
      <c r="R4685" s="2">
        <v>5</v>
      </c>
      <c r="S4685" s="2">
        <f t="shared" si="219"/>
        <v>5</v>
      </c>
      <c r="T4685" s="2">
        <f t="shared" si="220"/>
        <v>5</v>
      </c>
      <c r="U4685" s="6">
        <f t="shared" si="221"/>
        <v>60.411381894888017</v>
      </c>
    </row>
    <row r="4686" spans="1:21" x14ac:dyDescent="0.3">
      <c r="A4686" s="2" t="s">
        <v>4701</v>
      </c>
      <c r="B4686" s="2" t="s">
        <v>8592</v>
      </c>
      <c r="C4686" s="3">
        <v>45490</v>
      </c>
      <c r="D4686" s="4">
        <v>5</v>
      </c>
      <c r="E4686" s="3">
        <v>45492</v>
      </c>
      <c r="F4686" s="3">
        <v>45496</v>
      </c>
      <c r="G4686" s="3">
        <v>38188</v>
      </c>
      <c r="H4686" s="2" t="s">
        <v>9882</v>
      </c>
      <c r="I4686" s="2" t="s">
        <v>9888</v>
      </c>
      <c r="J4686" s="2" t="s">
        <v>9903</v>
      </c>
      <c r="K4686" s="2" t="s">
        <v>9907</v>
      </c>
      <c r="L4686" s="2" t="s">
        <v>9932</v>
      </c>
      <c r="M4686" s="2">
        <v>1</v>
      </c>
      <c r="N4686" s="2">
        <v>26164.65</v>
      </c>
      <c r="O4686" s="2">
        <v>26164.65</v>
      </c>
      <c r="P4686" s="2">
        <v>28.1</v>
      </c>
      <c r="Q4686" s="2">
        <v>18812.38</v>
      </c>
      <c r="R4686" s="2">
        <v>4</v>
      </c>
      <c r="S4686" s="2">
        <f t="shared" si="219"/>
        <v>6</v>
      </c>
      <c r="T4686" s="2">
        <f t="shared" si="220"/>
        <v>-1</v>
      </c>
      <c r="U4686" s="6">
        <f t="shared" si="221"/>
        <v>19.989831834180681</v>
      </c>
    </row>
    <row r="4687" spans="1:21" x14ac:dyDescent="0.3">
      <c r="A4687" s="2" t="s">
        <v>4702</v>
      </c>
      <c r="B4687" s="2" t="s">
        <v>9576</v>
      </c>
      <c r="C4687" s="3">
        <v>45730</v>
      </c>
      <c r="D4687" s="4">
        <v>3</v>
      </c>
      <c r="E4687" s="3">
        <v>45731</v>
      </c>
      <c r="F4687" s="3">
        <v>45734</v>
      </c>
      <c r="G4687" s="3">
        <v>29147</v>
      </c>
      <c r="H4687" s="2" t="s">
        <v>9880</v>
      </c>
      <c r="I4687" s="2" t="s">
        <v>9889</v>
      </c>
      <c r="J4687" s="2" t="s">
        <v>9905</v>
      </c>
      <c r="K4687" s="2" t="s">
        <v>9910</v>
      </c>
      <c r="L4687" s="2" t="s">
        <v>9935</v>
      </c>
      <c r="M4687" s="2">
        <v>6</v>
      </c>
      <c r="N4687" s="2">
        <v>16219.59</v>
      </c>
      <c r="O4687" s="2">
        <v>97317.540000000008</v>
      </c>
      <c r="P4687" s="2">
        <v>21.32</v>
      </c>
      <c r="Q4687" s="2">
        <v>76569.440000000002</v>
      </c>
      <c r="R4687" s="2">
        <v>1</v>
      </c>
      <c r="S4687" s="2">
        <f t="shared" si="219"/>
        <v>4</v>
      </c>
      <c r="T4687" s="2">
        <f t="shared" si="220"/>
        <v>-1</v>
      </c>
      <c r="U4687" s="6">
        <f t="shared" si="221"/>
        <v>45.401118424884956</v>
      </c>
    </row>
    <row r="4688" spans="1:21" x14ac:dyDescent="0.3">
      <c r="A4688" s="2" t="s">
        <v>4703</v>
      </c>
      <c r="B4688" s="2" t="s">
        <v>9577</v>
      </c>
      <c r="C4688" s="3">
        <v>45449</v>
      </c>
      <c r="D4688" s="4">
        <v>9</v>
      </c>
      <c r="E4688" s="3">
        <v>45453</v>
      </c>
      <c r="F4688" s="3">
        <v>45457</v>
      </c>
      <c r="G4688" s="3">
        <v>35537</v>
      </c>
      <c r="H4688" s="2" t="s">
        <v>9880</v>
      </c>
      <c r="I4688" s="2" t="s">
        <v>9892</v>
      </c>
      <c r="J4688" s="2" t="s">
        <v>9903</v>
      </c>
      <c r="K4688" s="2" t="s">
        <v>9908</v>
      </c>
      <c r="L4688" s="2" t="s">
        <v>9915</v>
      </c>
      <c r="M4688" s="2">
        <v>3</v>
      </c>
      <c r="N4688" s="2">
        <v>13847.33</v>
      </c>
      <c r="O4688" s="2">
        <v>41541.99</v>
      </c>
      <c r="P4688" s="2">
        <v>14.31</v>
      </c>
      <c r="Q4688" s="2">
        <v>35597.33</v>
      </c>
      <c r="R4688" s="2">
        <v>1</v>
      </c>
      <c r="S4688" s="2">
        <f t="shared" si="219"/>
        <v>8</v>
      </c>
      <c r="T4688" s="2">
        <f t="shared" si="220"/>
        <v>1</v>
      </c>
      <c r="U4688" s="6">
        <f t="shared" si="221"/>
        <v>27.137577002053387</v>
      </c>
    </row>
    <row r="4689" spans="1:21" x14ac:dyDescent="0.3">
      <c r="A4689" s="2" t="s">
        <v>4704</v>
      </c>
      <c r="B4689" s="2" t="s">
        <v>9578</v>
      </c>
      <c r="C4689" s="3">
        <v>45427</v>
      </c>
      <c r="D4689" s="4">
        <v>5</v>
      </c>
      <c r="E4689" s="3">
        <v>45429</v>
      </c>
      <c r="F4689" s="3">
        <v>45431</v>
      </c>
      <c r="G4689" s="3">
        <v>28662</v>
      </c>
      <c r="H4689" s="2" t="s">
        <v>9879</v>
      </c>
      <c r="I4689" s="2" t="s">
        <v>9893</v>
      </c>
      <c r="J4689" s="2" t="s">
        <v>9904</v>
      </c>
      <c r="K4689" s="2" t="s">
        <v>9912</v>
      </c>
      <c r="L4689" s="2" t="s">
        <v>9928</v>
      </c>
      <c r="M4689" s="2">
        <v>8</v>
      </c>
      <c r="N4689" s="2">
        <v>32820.65</v>
      </c>
      <c r="O4689" s="2">
        <v>262565.2</v>
      </c>
      <c r="P4689" s="2">
        <v>9.86</v>
      </c>
      <c r="Q4689" s="2">
        <v>236676.27</v>
      </c>
      <c r="R4689" s="2">
        <v>4</v>
      </c>
      <c r="S4689" s="2">
        <f t="shared" si="219"/>
        <v>4</v>
      </c>
      <c r="T4689" s="2">
        <f t="shared" si="220"/>
        <v>1</v>
      </c>
      <c r="U4689" s="6">
        <f t="shared" si="221"/>
        <v>45.899400011650258</v>
      </c>
    </row>
    <row r="4690" spans="1:21" x14ac:dyDescent="0.3">
      <c r="A4690" s="2" t="s">
        <v>4705</v>
      </c>
      <c r="B4690" s="2" t="s">
        <v>9579</v>
      </c>
      <c r="C4690" s="3">
        <v>45185</v>
      </c>
      <c r="D4690" s="4">
        <v>8</v>
      </c>
      <c r="E4690" s="3">
        <v>45187</v>
      </c>
      <c r="F4690" s="3">
        <v>45192</v>
      </c>
      <c r="G4690" s="3">
        <v>29744</v>
      </c>
      <c r="H4690" s="2" t="s">
        <v>9882</v>
      </c>
      <c r="I4690" s="2" t="s">
        <v>9887</v>
      </c>
      <c r="J4690" s="2" t="s">
        <v>9905</v>
      </c>
      <c r="K4690" s="2" t="s">
        <v>9910</v>
      </c>
      <c r="L4690" s="2" t="s">
        <v>9935</v>
      </c>
      <c r="M4690" s="2">
        <v>8</v>
      </c>
      <c r="N4690" s="2">
        <v>31280.99</v>
      </c>
      <c r="O4690" s="2">
        <v>250247.92</v>
      </c>
      <c r="P4690" s="2">
        <v>23.64</v>
      </c>
      <c r="Q4690" s="2">
        <v>191089.31</v>
      </c>
      <c r="R4690" s="2">
        <v>4</v>
      </c>
      <c r="S4690" s="2">
        <f t="shared" si="219"/>
        <v>7</v>
      </c>
      <c r="T4690" s="2">
        <f t="shared" si="220"/>
        <v>1</v>
      </c>
      <c r="U4690" s="6">
        <f t="shared" si="221"/>
        <v>42.277172874880613</v>
      </c>
    </row>
    <row r="4691" spans="1:21" x14ac:dyDescent="0.3">
      <c r="A4691" s="2" t="s">
        <v>4706</v>
      </c>
      <c r="B4691" s="2" t="s">
        <v>9580</v>
      </c>
      <c r="C4691" s="3">
        <v>45858</v>
      </c>
      <c r="D4691" s="4">
        <v>8</v>
      </c>
      <c r="E4691" s="3">
        <v>45861</v>
      </c>
      <c r="F4691" s="3">
        <v>45866</v>
      </c>
      <c r="G4691" s="3">
        <v>30619</v>
      </c>
      <c r="H4691" s="2" t="s">
        <v>9880</v>
      </c>
      <c r="I4691" s="2" t="s">
        <v>9897</v>
      </c>
      <c r="J4691" s="2" t="s">
        <v>9904</v>
      </c>
      <c r="K4691" s="2" t="s">
        <v>9912</v>
      </c>
      <c r="L4691" s="2" t="s">
        <v>9920</v>
      </c>
      <c r="M4691" s="2">
        <v>6</v>
      </c>
      <c r="N4691" s="2">
        <v>9759.81</v>
      </c>
      <c r="O4691" s="2">
        <v>58558.86</v>
      </c>
      <c r="P4691" s="2">
        <v>25.73</v>
      </c>
      <c r="Q4691" s="2">
        <v>43491.67</v>
      </c>
      <c r="R4691" s="2">
        <v>3</v>
      </c>
      <c r="S4691" s="2">
        <f t="shared" si="219"/>
        <v>8</v>
      </c>
      <c r="T4691" s="2">
        <f t="shared" si="220"/>
        <v>0</v>
      </c>
      <c r="U4691" s="6">
        <f t="shared" si="221"/>
        <v>41.721444034127089</v>
      </c>
    </row>
    <row r="4692" spans="1:21" x14ac:dyDescent="0.3">
      <c r="A4692" s="2" t="s">
        <v>4707</v>
      </c>
      <c r="B4692" s="2" t="s">
        <v>9581</v>
      </c>
      <c r="C4692" s="3">
        <v>45171</v>
      </c>
      <c r="D4692" s="4">
        <v>3</v>
      </c>
      <c r="E4692" s="3">
        <v>45174</v>
      </c>
      <c r="F4692" s="3">
        <v>45175</v>
      </c>
      <c r="G4692" s="3">
        <v>35403</v>
      </c>
      <c r="H4692" s="2" t="s">
        <v>9879</v>
      </c>
      <c r="I4692" s="2" t="s">
        <v>9886</v>
      </c>
      <c r="J4692" s="2" t="s">
        <v>9903</v>
      </c>
      <c r="K4692" s="2" t="s">
        <v>9907</v>
      </c>
      <c r="L4692" s="2" t="s">
        <v>9914</v>
      </c>
      <c r="M4692" s="2">
        <v>8</v>
      </c>
      <c r="N4692" s="2">
        <v>23860.9</v>
      </c>
      <c r="O4692" s="2">
        <v>190887.2</v>
      </c>
      <c r="P4692" s="2">
        <v>4.5</v>
      </c>
      <c r="Q4692" s="2">
        <v>182297.28</v>
      </c>
      <c r="R4692" s="2">
        <v>2</v>
      </c>
      <c r="S4692" s="2">
        <f t="shared" si="219"/>
        <v>4</v>
      </c>
      <c r="T4692" s="2">
        <f t="shared" si="220"/>
        <v>-1</v>
      </c>
      <c r="U4692" s="6">
        <f t="shared" si="221"/>
        <v>26.743326488706366</v>
      </c>
    </row>
    <row r="4693" spans="1:21" x14ac:dyDescent="0.3">
      <c r="A4693" s="2" t="s">
        <v>4708</v>
      </c>
      <c r="B4693" s="2" t="s">
        <v>9582</v>
      </c>
      <c r="C4693" s="3">
        <v>45690</v>
      </c>
      <c r="D4693" s="4">
        <v>7</v>
      </c>
      <c r="E4693" s="3">
        <v>45695</v>
      </c>
      <c r="F4693" s="3">
        <v>45697</v>
      </c>
      <c r="G4693" s="3">
        <v>25692</v>
      </c>
      <c r="H4693" s="2" t="s">
        <v>9881</v>
      </c>
      <c r="I4693" s="2" t="s">
        <v>9899</v>
      </c>
      <c r="J4693" s="2" t="s">
        <v>9904</v>
      </c>
      <c r="K4693" s="2" t="s">
        <v>9912</v>
      </c>
      <c r="L4693" s="2" t="s">
        <v>9928</v>
      </c>
      <c r="M4693" s="2">
        <v>3</v>
      </c>
      <c r="N4693" s="2">
        <v>13253.11</v>
      </c>
      <c r="O4693" s="2">
        <v>39759.33</v>
      </c>
      <c r="P4693" s="2">
        <v>1.21</v>
      </c>
      <c r="Q4693" s="2">
        <v>39278.239999999998</v>
      </c>
      <c r="R4693" s="2">
        <v>2</v>
      </c>
      <c r="S4693" s="2">
        <f t="shared" si="219"/>
        <v>7</v>
      </c>
      <c r="T4693" s="2">
        <f t="shared" si="220"/>
        <v>0</v>
      </c>
      <c r="U4693" s="6">
        <f t="shared" si="221"/>
        <v>54.751540041067763</v>
      </c>
    </row>
    <row r="4694" spans="1:21" x14ac:dyDescent="0.3">
      <c r="A4694" s="2" t="s">
        <v>4709</v>
      </c>
      <c r="B4694" s="2" t="s">
        <v>9583</v>
      </c>
      <c r="C4694" s="3">
        <v>45820</v>
      </c>
      <c r="D4694" s="4">
        <v>3</v>
      </c>
      <c r="E4694" s="3">
        <v>45823</v>
      </c>
      <c r="F4694" s="3">
        <v>45825</v>
      </c>
      <c r="G4694" s="3">
        <v>21886</v>
      </c>
      <c r="H4694" s="2" t="s">
        <v>9879</v>
      </c>
      <c r="I4694" s="2" t="s">
        <v>9900</v>
      </c>
      <c r="J4694" s="2" t="s">
        <v>9904</v>
      </c>
      <c r="K4694" s="2" t="s">
        <v>9909</v>
      </c>
      <c r="L4694" s="2" t="s">
        <v>9923</v>
      </c>
      <c r="M4694" s="2">
        <v>5</v>
      </c>
      <c r="N4694" s="2">
        <v>9592.98</v>
      </c>
      <c r="O4694" s="2">
        <v>47964.899999999987</v>
      </c>
      <c r="P4694" s="2">
        <v>3.53</v>
      </c>
      <c r="Q4694" s="2">
        <v>46271.74</v>
      </c>
      <c r="R4694" s="2">
        <v>2</v>
      </c>
      <c r="S4694" s="2">
        <f t="shared" si="219"/>
        <v>5</v>
      </c>
      <c r="T4694" s="2">
        <f t="shared" si="220"/>
        <v>-2</v>
      </c>
      <c r="U4694" s="6">
        <f t="shared" si="221"/>
        <v>65.527051323962084</v>
      </c>
    </row>
    <row r="4695" spans="1:21" x14ac:dyDescent="0.3">
      <c r="A4695" s="2" t="s">
        <v>4710</v>
      </c>
      <c r="B4695" s="2" t="s">
        <v>9584</v>
      </c>
      <c r="C4695" s="3">
        <v>45344</v>
      </c>
      <c r="D4695" s="4">
        <v>10</v>
      </c>
      <c r="E4695" s="3">
        <v>45348</v>
      </c>
      <c r="F4695" s="3">
        <v>45353</v>
      </c>
      <c r="G4695" s="3">
        <v>30177</v>
      </c>
      <c r="H4695" s="2" t="s">
        <v>9882</v>
      </c>
      <c r="I4695" s="2" t="s">
        <v>9888</v>
      </c>
      <c r="J4695" s="2" t="s">
        <v>9906</v>
      </c>
      <c r="K4695" s="2" t="s">
        <v>9911</v>
      </c>
      <c r="L4695" s="2" t="s">
        <v>9919</v>
      </c>
      <c r="M4695" s="2">
        <v>10</v>
      </c>
      <c r="N4695" s="2">
        <v>45795.18</v>
      </c>
      <c r="O4695" s="2">
        <v>457951.8</v>
      </c>
      <c r="P4695" s="2">
        <v>20.2</v>
      </c>
      <c r="Q4695" s="2">
        <v>365445.54</v>
      </c>
      <c r="R4695" s="2">
        <v>3</v>
      </c>
      <c r="S4695" s="2">
        <f t="shared" si="219"/>
        <v>9</v>
      </c>
      <c r="T4695" s="2">
        <f t="shared" si="220"/>
        <v>1</v>
      </c>
      <c r="U4695" s="6">
        <f t="shared" si="221"/>
        <v>41.524321915191649</v>
      </c>
    </row>
    <row r="4696" spans="1:21" x14ac:dyDescent="0.3">
      <c r="A4696" s="2" t="s">
        <v>4711</v>
      </c>
      <c r="B4696" s="2" t="s">
        <v>9585</v>
      </c>
      <c r="C4696" s="3">
        <v>45741</v>
      </c>
      <c r="D4696" s="4">
        <v>4</v>
      </c>
      <c r="E4696" s="3">
        <v>45742</v>
      </c>
      <c r="F4696" s="3">
        <v>45744</v>
      </c>
      <c r="G4696" s="3">
        <v>35110</v>
      </c>
      <c r="H4696" s="2" t="s">
        <v>9882</v>
      </c>
      <c r="I4696" s="2" t="s">
        <v>9902</v>
      </c>
      <c r="J4696" s="2" t="s">
        <v>9905</v>
      </c>
      <c r="K4696" s="2" t="s">
        <v>9910</v>
      </c>
      <c r="L4696" s="2" t="s">
        <v>9935</v>
      </c>
      <c r="M4696" s="2">
        <v>1</v>
      </c>
      <c r="N4696" s="2">
        <v>7373.95</v>
      </c>
      <c r="O4696" s="2">
        <v>7373.95</v>
      </c>
      <c r="P4696" s="2">
        <v>24.23</v>
      </c>
      <c r="Q4696" s="2">
        <v>5587.24</v>
      </c>
      <c r="R4696" s="2">
        <v>4</v>
      </c>
      <c r="S4696" s="2">
        <f t="shared" si="219"/>
        <v>3</v>
      </c>
      <c r="T4696" s="2">
        <f t="shared" si="220"/>
        <v>1</v>
      </c>
      <c r="U4696" s="6">
        <f t="shared" si="221"/>
        <v>29.104763643000549</v>
      </c>
    </row>
    <row r="4697" spans="1:21" x14ac:dyDescent="0.3">
      <c r="A4697" s="2" t="s">
        <v>4712</v>
      </c>
      <c r="B4697" s="2" t="s">
        <v>9586</v>
      </c>
      <c r="C4697" s="3">
        <v>45731</v>
      </c>
      <c r="D4697" s="4">
        <v>9</v>
      </c>
      <c r="E4697" s="3">
        <v>45734</v>
      </c>
      <c r="F4697" s="3">
        <v>45735</v>
      </c>
      <c r="G4697" s="3">
        <v>38743</v>
      </c>
      <c r="H4697" s="2" t="s">
        <v>9879</v>
      </c>
      <c r="I4697" s="2" t="s">
        <v>9893</v>
      </c>
      <c r="J4697" s="2" t="s">
        <v>9903</v>
      </c>
      <c r="K4697" s="2" t="s">
        <v>9908</v>
      </c>
      <c r="L4697" s="2" t="s">
        <v>9934</v>
      </c>
      <c r="M4697" s="2">
        <v>1</v>
      </c>
      <c r="N4697" s="2">
        <v>37039.96</v>
      </c>
      <c r="O4697" s="2">
        <v>37039.96</v>
      </c>
      <c r="P4697" s="2">
        <v>28</v>
      </c>
      <c r="Q4697" s="2">
        <v>26668.77</v>
      </c>
      <c r="R4697" s="2">
        <v>5</v>
      </c>
      <c r="S4697" s="2">
        <f t="shared" si="219"/>
        <v>4</v>
      </c>
      <c r="T4697" s="2">
        <f t="shared" si="220"/>
        <v>5</v>
      </c>
      <c r="U4697" s="6">
        <f t="shared" si="221"/>
        <v>19.132101300479125</v>
      </c>
    </row>
    <row r="4698" spans="1:21" x14ac:dyDescent="0.3">
      <c r="A4698" s="2" t="s">
        <v>4713</v>
      </c>
      <c r="B4698" s="2" t="s">
        <v>9587</v>
      </c>
      <c r="C4698" s="3">
        <v>45459</v>
      </c>
      <c r="D4698" s="4">
        <v>5</v>
      </c>
      <c r="E4698" s="3">
        <v>45463</v>
      </c>
      <c r="F4698" s="3">
        <v>45464</v>
      </c>
      <c r="G4698" s="3">
        <v>34128</v>
      </c>
      <c r="H4698" s="2" t="s">
        <v>9880</v>
      </c>
      <c r="I4698" s="2" t="s">
        <v>9889</v>
      </c>
      <c r="J4698" s="2" t="s">
        <v>9903</v>
      </c>
      <c r="K4698" s="2" t="s">
        <v>9908</v>
      </c>
      <c r="L4698" s="2" t="s">
        <v>9918</v>
      </c>
      <c r="M4698" s="2">
        <v>1</v>
      </c>
      <c r="N4698" s="2">
        <v>22075.78</v>
      </c>
      <c r="O4698" s="2">
        <v>22075.78</v>
      </c>
      <c r="P4698" s="2">
        <v>7.45</v>
      </c>
      <c r="Q4698" s="2">
        <v>20431.13</v>
      </c>
      <c r="R4698" s="2">
        <v>5</v>
      </c>
      <c r="S4698" s="2">
        <f t="shared" si="219"/>
        <v>5</v>
      </c>
      <c r="T4698" s="2">
        <f t="shared" si="220"/>
        <v>0</v>
      </c>
      <c r="U4698" s="6">
        <f t="shared" si="221"/>
        <v>31.022587268993838</v>
      </c>
    </row>
    <row r="4699" spans="1:21" x14ac:dyDescent="0.3">
      <c r="A4699" s="2" t="s">
        <v>4714</v>
      </c>
      <c r="B4699" s="2" t="s">
        <v>9588</v>
      </c>
      <c r="C4699" s="3">
        <v>45521</v>
      </c>
      <c r="D4699" s="4">
        <v>6</v>
      </c>
      <c r="E4699" s="3">
        <v>45524</v>
      </c>
      <c r="F4699" s="3">
        <v>45528</v>
      </c>
      <c r="G4699" s="3">
        <v>34500</v>
      </c>
      <c r="H4699" s="2" t="s">
        <v>9882</v>
      </c>
      <c r="I4699" s="2" t="s">
        <v>9895</v>
      </c>
      <c r="J4699" s="2" t="s">
        <v>9903</v>
      </c>
      <c r="K4699" s="2" t="s">
        <v>9908</v>
      </c>
      <c r="L4699" s="2" t="s">
        <v>9921</v>
      </c>
      <c r="M4699" s="2">
        <v>3</v>
      </c>
      <c r="N4699" s="2">
        <v>38003.08</v>
      </c>
      <c r="O4699" s="2">
        <v>114009.24</v>
      </c>
      <c r="P4699" s="2">
        <v>17</v>
      </c>
      <c r="Q4699" s="2">
        <v>94627.67</v>
      </c>
      <c r="R4699" s="2">
        <v>3</v>
      </c>
      <c r="S4699" s="2">
        <f t="shared" si="219"/>
        <v>7</v>
      </c>
      <c r="T4699" s="2">
        <f t="shared" si="220"/>
        <v>-1</v>
      </c>
      <c r="U4699" s="6">
        <f t="shared" si="221"/>
        <v>30.173187317848626</v>
      </c>
    </row>
    <row r="4700" spans="1:21" x14ac:dyDescent="0.3">
      <c r="A4700" s="2" t="s">
        <v>4715</v>
      </c>
      <c r="B4700" s="2" t="s">
        <v>9589</v>
      </c>
      <c r="C4700" s="3">
        <v>45503</v>
      </c>
      <c r="D4700" s="4">
        <v>10</v>
      </c>
      <c r="E4700" s="3">
        <v>45504</v>
      </c>
      <c r="F4700" s="3">
        <v>45509</v>
      </c>
      <c r="G4700" s="3">
        <v>29525</v>
      </c>
      <c r="H4700" s="2" t="s">
        <v>9881</v>
      </c>
      <c r="I4700" s="2" t="s">
        <v>9894</v>
      </c>
      <c r="J4700" s="2" t="s">
        <v>9904</v>
      </c>
      <c r="K4700" s="2" t="s">
        <v>9909</v>
      </c>
      <c r="L4700" s="2" t="s">
        <v>9929</v>
      </c>
      <c r="M4700" s="2">
        <v>5</v>
      </c>
      <c r="N4700" s="2">
        <v>21671.77</v>
      </c>
      <c r="O4700" s="2">
        <v>108358.85</v>
      </c>
      <c r="P4700" s="2">
        <v>8.5500000000000007</v>
      </c>
      <c r="Q4700" s="2">
        <v>99094.17</v>
      </c>
      <c r="R4700" s="2">
        <v>5</v>
      </c>
      <c r="S4700" s="2">
        <f t="shared" si="219"/>
        <v>6</v>
      </c>
      <c r="T4700" s="2">
        <f t="shared" si="220"/>
        <v>4</v>
      </c>
      <c r="U4700" s="6">
        <f t="shared" si="221"/>
        <v>43.743383829165907</v>
      </c>
    </row>
    <row r="4701" spans="1:21" x14ac:dyDescent="0.3">
      <c r="A4701" s="2" t="s">
        <v>4716</v>
      </c>
      <c r="B4701" s="2" t="s">
        <v>9590</v>
      </c>
      <c r="C4701" s="3">
        <v>45338</v>
      </c>
      <c r="D4701" s="4">
        <v>9</v>
      </c>
      <c r="E4701" s="3">
        <v>45341</v>
      </c>
      <c r="F4701" s="3">
        <v>45346</v>
      </c>
      <c r="G4701" s="3">
        <v>22399</v>
      </c>
      <c r="H4701" s="2" t="s">
        <v>9881</v>
      </c>
      <c r="I4701" s="2" t="s">
        <v>9890</v>
      </c>
      <c r="J4701" s="2" t="s">
        <v>9905</v>
      </c>
      <c r="K4701" s="2" t="s">
        <v>9910</v>
      </c>
      <c r="L4701" s="2" t="s">
        <v>9935</v>
      </c>
      <c r="M4701" s="2">
        <v>1</v>
      </c>
      <c r="N4701" s="2">
        <v>43630.76</v>
      </c>
      <c r="O4701" s="2">
        <v>43630.76</v>
      </c>
      <c r="P4701" s="2">
        <v>13.06</v>
      </c>
      <c r="Q4701" s="2">
        <v>37932.58</v>
      </c>
      <c r="R4701" s="2">
        <v>3</v>
      </c>
      <c r="S4701" s="2">
        <f t="shared" si="219"/>
        <v>8</v>
      </c>
      <c r="T4701" s="2">
        <f t="shared" si="220"/>
        <v>1</v>
      </c>
      <c r="U4701" s="6">
        <f t="shared" si="221"/>
        <v>62.803559206023273</v>
      </c>
    </row>
    <row r="4702" spans="1:21" x14ac:dyDescent="0.3">
      <c r="A4702" s="2" t="s">
        <v>4717</v>
      </c>
      <c r="B4702" s="2" t="s">
        <v>9591</v>
      </c>
      <c r="C4702" s="3">
        <v>45329</v>
      </c>
      <c r="D4702" s="4">
        <v>3</v>
      </c>
      <c r="E4702" s="3">
        <v>45333</v>
      </c>
      <c r="F4702" s="3">
        <v>45335</v>
      </c>
      <c r="G4702" s="3">
        <v>37638</v>
      </c>
      <c r="H4702" s="2" t="s">
        <v>9880</v>
      </c>
      <c r="I4702" s="2" t="s">
        <v>9901</v>
      </c>
      <c r="J4702" s="2" t="s">
        <v>9903</v>
      </c>
      <c r="K4702" s="2" t="s">
        <v>9907</v>
      </c>
      <c r="L4702" s="2" t="s">
        <v>9913</v>
      </c>
      <c r="M4702" s="2">
        <v>5</v>
      </c>
      <c r="N4702" s="2">
        <v>22321.79</v>
      </c>
      <c r="O4702" s="2">
        <v>111608.95</v>
      </c>
      <c r="P4702" s="2">
        <v>7.46</v>
      </c>
      <c r="Q4702" s="2">
        <v>103282.92</v>
      </c>
      <c r="R4702" s="2">
        <v>5</v>
      </c>
      <c r="S4702" s="2">
        <f t="shared" si="219"/>
        <v>6</v>
      </c>
      <c r="T4702" s="2">
        <f t="shared" si="220"/>
        <v>-3</v>
      </c>
      <c r="U4702" s="6">
        <f t="shared" si="221"/>
        <v>21.05550024888004</v>
      </c>
    </row>
    <row r="4703" spans="1:21" x14ac:dyDescent="0.3">
      <c r="A4703" s="2" t="s">
        <v>4718</v>
      </c>
      <c r="B4703" s="2" t="s">
        <v>9592</v>
      </c>
      <c r="C4703" s="3">
        <v>45419</v>
      </c>
      <c r="D4703" s="4">
        <v>10</v>
      </c>
      <c r="E4703" s="3">
        <v>45422</v>
      </c>
      <c r="F4703" s="3">
        <v>45425</v>
      </c>
      <c r="G4703" s="3">
        <v>35913</v>
      </c>
      <c r="H4703" s="2" t="s">
        <v>9879</v>
      </c>
      <c r="I4703" s="2" t="s">
        <v>9896</v>
      </c>
      <c r="J4703" s="2" t="s">
        <v>9903</v>
      </c>
      <c r="K4703" s="2" t="s">
        <v>9908</v>
      </c>
      <c r="L4703" s="2" t="s">
        <v>9915</v>
      </c>
      <c r="M4703" s="2">
        <v>6</v>
      </c>
      <c r="N4703" s="2">
        <v>7961.45</v>
      </c>
      <c r="O4703" s="2">
        <v>47768.7</v>
      </c>
      <c r="P4703" s="2">
        <v>24.82</v>
      </c>
      <c r="Q4703" s="2">
        <v>35912.51</v>
      </c>
      <c r="R4703" s="2">
        <v>4</v>
      </c>
      <c r="S4703" s="2">
        <f t="shared" si="219"/>
        <v>6</v>
      </c>
      <c r="T4703" s="2">
        <f t="shared" si="220"/>
        <v>4</v>
      </c>
      <c r="U4703" s="6">
        <f t="shared" si="221"/>
        <v>26.025349827621174</v>
      </c>
    </row>
    <row r="4704" spans="1:21" x14ac:dyDescent="0.3">
      <c r="A4704" s="2" t="s">
        <v>4719</v>
      </c>
      <c r="B4704" s="2" t="s">
        <v>9593</v>
      </c>
      <c r="C4704" s="3">
        <v>45736</v>
      </c>
      <c r="D4704" s="4">
        <v>10</v>
      </c>
      <c r="E4704" s="3">
        <v>45738</v>
      </c>
      <c r="F4704" s="3">
        <v>45743</v>
      </c>
      <c r="G4704" s="3">
        <v>21939</v>
      </c>
      <c r="H4704" s="2" t="s">
        <v>9879</v>
      </c>
      <c r="I4704" s="2" t="s">
        <v>9883</v>
      </c>
      <c r="J4704" s="2" t="s">
        <v>9903</v>
      </c>
      <c r="K4704" s="2" t="s">
        <v>9908</v>
      </c>
      <c r="L4704" s="2" t="s">
        <v>9918</v>
      </c>
      <c r="M4704" s="2">
        <v>7</v>
      </c>
      <c r="N4704" s="2">
        <v>17763.240000000002</v>
      </c>
      <c r="O4704" s="2">
        <v>124342.68</v>
      </c>
      <c r="P4704" s="2">
        <v>14.36</v>
      </c>
      <c r="Q4704" s="2">
        <v>106487.07</v>
      </c>
      <c r="R4704" s="2">
        <v>2</v>
      </c>
      <c r="S4704" s="2">
        <f t="shared" si="219"/>
        <v>7</v>
      </c>
      <c r="T4704" s="2">
        <f t="shared" si="220"/>
        <v>3</v>
      </c>
      <c r="U4704" s="6">
        <f t="shared" si="221"/>
        <v>65.151283859459909</v>
      </c>
    </row>
    <row r="4705" spans="1:21" x14ac:dyDescent="0.3">
      <c r="A4705" s="2" t="s">
        <v>4720</v>
      </c>
      <c r="B4705" s="2" t="s">
        <v>9594</v>
      </c>
      <c r="C4705" s="3">
        <v>45766</v>
      </c>
      <c r="D4705" s="4">
        <v>4</v>
      </c>
      <c r="E4705" s="3">
        <v>45771</v>
      </c>
      <c r="F4705" s="3">
        <v>45774</v>
      </c>
      <c r="G4705" s="3">
        <v>27833</v>
      </c>
      <c r="H4705" s="2" t="s">
        <v>9879</v>
      </c>
      <c r="I4705" s="2" t="s">
        <v>9883</v>
      </c>
      <c r="J4705" s="2" t="s">
        <v>9903</v>
      </c>
      <c r="K4705" s="2" t="s">
        <v>9907</v>
      </c>
      <c r="L4705" s="2" t="s">
        <v>9931</v>
      </c>
      <c r="M4705" s="2">
        <v>9</v>
      </c>
      <c r="N4705" s="2">
        <v>32154.880000000001</v>
      </c>
      <c r="O4705" s="2">
        <v>289393.91999999998</v>
      </c>
      <c r="P4705" s="2">
        <v>16.84</v>
      </c>
      <c r="Q4705" s="2">
        <v>240659.98</v>
      </c>
      <c r="R4705" s="2">
        <v>5</v>
      </c>
      <c r="S4705" s="2">
        <f t="shared" si="219"/>
        <v>8</v>
      </c>
      <c r="T4705" s="2">
        <f t="shared" si="220"/>
        <v>-4</v>
      </c>
      <c r="U4705" s="6">
        <f t="shared" si="221"/>
        <v>49.09653397579806</v>
      </c>
    </row>
    <row r="4706" spans="1:21" x14ac:dyDescent="0.3">
      <c r="A4706" s="2" t="s">
        <v>4721</v>
      </c>
      <c r="B4706" s="2" t="s">
        <v>9595</v>
      </c>
      <c r="C4706" s="3">
        <v>45542</v>
      </c>
      <c r="D4706" s="4">
        <v>3</v>
      </c>
      <c r="E4706" s="3">
        <v>45546</v>
      </c>
      <c r="F4706" s="3">
        <v>45549</v>
      </c>
      <c r="G4706" s="3">
        <v>37593</v>
      </c>
      <c r="H4706" s="2" t="s">
        <v>9881</v>
      </c>
      <c r="I4706" s="2" t="s">
        <v>9891</v>
      </c>
      <c r="J4706" s="2" t="s">
        <v>9904</v>
      </c>
      <c r="K4706" s="2" t="s">
        <v>9909</v>
      </c>
      <c r="L4706" s="2" t="s">
        <v>9929</v>
      </c>
      <c r="M4706" s="2">
        <v>6</v>
      </c>
      <c r="N4706" s="2">
        <v>23370.7</v>
      </c>
      <c r="O4706" s="2">
        <v>140224.20000000001</v>
      </c>
      <c r="P4706" s="2">
        <v>4.0199999999999996</v>
      </c>
      <c r="Q4706" s="2">
        <v>134587.19</v>
      </c>
      <c r="R4706" s="2">
        <v>5</v>
      </c>
      <c r="S4706" s="2">
        <f t="shared" si="219"/>
        <v>7</v>
      </c>
      <c r="T4706" s="2">
        <f t="shared" si="220"/>
        <v>-4</v>
      </c>
      <c r="U4706" s="6">
        <f t="shared" si="221"/>
        <v>21.762528270443994</v>
      </c>
    </row>
    <row r="4707" spans="1:21" x14ac:dyDescent="0.3">
      <c r="A4707" s="2" t="s">
        <v>4722</v>
      </c>
      <c r="B4707" s="2" t="s">
        <v>5898</v>
      </c>
      <c r="C4707" s="3">
        <v>45633</v>
      </c>
      <c r="D4707" s="4">
        <v>8</v>
      </c>
      <c r="E4707" s="3">
        <v>45637</v>
      </c>
      <c r="F4707" s="3">
        <v>45639</v>
      </c>
      <c r="G4707" s="3">
        <v>25535</v>
      </c>
      <c r="H4707" s="2" t="s">
        <v>9880</v>
      </c>
      <c r="I4707" s="2" t="s">
        <v>9901</v>
      </c>
      <c r="J4707" s="2" t="s">
        <v>9903</v>
      </c>
      <c r="K4707" s="2" t="s">
        <v>9907</v>
      </c>
      <c r="L4707" s="2" t="s">
        <v>9913</v>
      </c>
      <c r="M4707" s="2">
        <v>8</v>
      </c>
      <c r="N4707" s="2">
        <v>14503.9</v>
      </c>
      <c r="O4707" s="2">
        <v>116031.2</v>
      </c>
      <c r="P4707" s="2">
        <v>25.37</v>
      </c>
      <c r="Q4707" s="2">
        <v>86594.08</v>
      </c>
      <c r="R4707" s="2">
        <v>2</v>
      </c>
      <c r="S4707" s="2">
        <f t="shared" si="219"/>
        <v>6</v>
      </c>
      <c r="T4707" s="2">
        <f t="shared" si="220"/>
        <v>2</v>
      </c>
      <c r="U4707" s="6">
        <f t="shared" si="221"/>
        <v>55.025325119780973</v>
      </c>
    </row>
    <row r="4708" spans="1:21" x14ac:dyDescent="0.3">
      <c r="A4708" s="2" t="s">
        <v>4723</v>
      </c>
      <c r="B4708" s="2" t="s">
        <v>9596</v>
      </c>
      <c r="C4708" s="3">
        <v>45499</v>
      </c>
      <c r="D4708" s="4">
        <v>10</v>
      </c>
      <c r="E4708" s="3">
        <v>45500</v>
      </c>
      <c r="F4708" s="3">
        <v>45503</v>
      </c>
      <c r="G4708" s="3">
        <v>23541</v>
      </c>
      <c r="H4708" s="2" t="s">
        <v>9879</v>
      </c>
      <c r="I4708" s="2" t="s">
        <v>9893</v>
      </c>
      <c r="J4708" s="2" t="s">
        <v>9904</v>
      </c>
      <c r="K4708" s="2" t="s">
        <v>9912</v>
      </c>
      <c r="L4708" s="2" t="s">
        <v>9928</v>
      </c>
      <c r="M4708" s="2">
        <v>4</v>
      </c>
      <c r="N4708" s="2">
        <v>47079.26</v>
      </c>
      <c r="O4708" s="2">
        <v>188317.04</v>
      </c>
      <c r="P4708" s="2">
        <v>13.12</v>
      </c>
      <c r="Q4708" s="2">
        <v>163609.84</v>
      </c>
      <c r="R4708" s="2">
        <v>3</v>
      </c>
      <c r="S4708" s="2">
        <f t="shared" si="219"/>
        <v>4</v>
      </c>
      <c r="T4708" s="2">
        <f t="shared" si="220"/>
        <v>6</v>
      </c>
      <c r="U4708" s="6">
        <f t="shared" si="221"/>
        <v>60.115703963017815</v>
      </c>
    </row>
    <row r="4709" spans="1:21" x14ac:dyDescent="0.3">
      <c r="A4709" s="2" t="s">
        <v>4724</v>
      </c>
      <c r="B4709" s="2" t="s">
        <v>5713</v>
      </c>
      <c r="C4709" s="3">
        <v>45664</v>
      </c>
      <c r="D4709" s="4">
        <v>5</v>
      </c>
      <c r="E4709" s="3">
        <v>45666</v>
      </c>
      <c r="F4709" s="3">
        <v>45671</v>
      </c>
      <c r="G4709" s="3">
        <v>38935</v>
      </c>
      <c r="H4709" s="2" t="s">
        <v>9879</v>
      </c>
      <c r="I4709" s="2" t="s">
        <v>9893</v>
      </c>
      <c r="J4709" s="2" t="s">
        <v>9904</v>
      </c>
      <c r="K4709" s="2" t="s">
        <v>9909</v>
      </c>
      <c r="L4709" s="2" t="s">
        <v>9927</v>
      </c>
      <c r="M4709" s="2">
        <v>10</v>
      </c>
      <c r="N4709" s="2">
        <v>15905.19</v>
      </c>
      <c r="O4709" s="2">
        <v>159051.9</v>
      </c>
      <c r="P4709" s="2">
        <v>15.59</v>
      </c>
      <c r="Q4709" s="2">
        <v>134255.71</v>
      </c>
      <c r="R4709" s="2">
        <v>2</v>
      </c>
      <c r="S4709" s="2">
        <f t="shared" si="219"/>
        <v>7</v>
      </c>
      <c r="T4709" s="2">
        <f t="shared" si="220"/>
        <v>-2</v>
      </c>
      <c r="U4709" s="6">
        <f t="shared" si="221"/>
        <v>18.422997946611911</v>
      </c>
    </row>
    <row r="4710" spans="1:21" x14ac:dyDescent="0.3">
      <c r="A4710" s="2" t="s">
        <v>4725</v>
      </c>
      <c r="B4710" s="2" t="s">
        <v>9597</v>
      </c>
      <c r="C4710" s="3">
        <v>45764</v>
      </c>
      <c r="D4710" s="4">
        <v>9</v>
      </c>
      <c r="E4710" s="3">
        <v>45768</v>
      </c>
      <c r="F4710" s="3">
        <v>45771</v>
      </c>
      <c r="G4710" s="3">
        <v>25301</v>
      </c>
      <c r="H4710" s="2" t="s">
        <v>9881</v>
      </c>
      <c r="I4710" s="2" t="s">
        <v>9885</v>
      </c>
      <c r="J4710" s="2" t="s">
        <v>9903</v>
      </c>
      <c r="K4710" s="2" t="s">
        <v>9908</v>
      </c>
      <c r="L4710" s="2" t="s">
        <v>9934</v>
      </c>
      <c r="M4710" s="2">
        <v>9</v>
      </c>
      <c r="N4710" s="2">
        <v>10057.549999999999</v>
      </c>
      <c r="O4710" s="2">
        <v>90517.95</v>
      </c>
      <c r="P4710" s="2">
        <v>19.600000000000001</v>
      </c>
      <c r="Q4710" s="2">
        <v>72776.429999999993</v>
      </c>
      <c r="R4710" s="2">
        <v>3</v>
      </c>
      <c r="S4710" s="2">
        <f t="shared" si="219"/>
        <v>7</v>
      </c>
      <c r="T4710" s="2">
        <f t="shared" si="220"/>
        <v>2</v>
      </c>
      <c r="U4710" s="6">
        <f t="shared" si="221"/>
        <v>56.025313415629952</v>
      </c>
    </row>
    <row r="4711" spans="1:21" x14ac:dyDescent="0.3">
      <c r="A4711" s="2" t="s">
        <v>4726</v>
      </c>
      <c r="B4711" s="2" t="s">
        <v>9598</v>
      </c>
      <c r="C4711" s="3">
        <v>45203</v>
      </c>
      <c r="D4711" s="4">
        <v>3</v>
      </c>
      <c r="E4711" s="3">
        <v>45205</v>
      </c>
      <c r="F4711" s="3">
        <v>45207</v>
      </c>
      <c r="G4711" s="3">
        <v>34305</v>
      </c>
      <c r="H4711" s="2" t="s">
        <v>9880</v>
      </c>
      <c r="I4711" s="2" t="s">
        <v>9897</v>
      </c>
      <c r="J4711" s="2" t="s">
        <v>9906</v>
      </c>
      <c r="K4711" s="2" t="s">
        <v>9911</v>
      </c>
      <c r="L4711" s="2" t="s">
        <v>9919</v>
      </c>
      <c r="M4711" s="2">
        <v>6</v>
      </c>
      <c r="N4711" s="2">
        <v>4269.96</v>
      </c>
      <c r="O4711" s="2">
        <v>25619.759999999998</v>
      </c>
      <c r="P4711" s="2">
        <v>5.45</v>
      </c>
      <c r="Q4711" s="2">
        <v>24223.48</v>
      </c>
      <c r="R4711" s="2">
        <v>5</v>
      </c>
      <c r="S4711" s="2">
        <f t="shared" si="219"/>
        <v>4</v>
      </c>
      <c r="T4711" s="2">
        <f t="shared" si="220"/>
        <v>-1</v>
      </c>
      <c r="U4711" s="6">
        <f t="shared" si="221"/>
        <v>29.839074368486131</v>
      </c>
    </row>
    <row r="4712" spans="1:21" x14ac:dyDescent="0.3">
      <c r="A4712" s="2" t="s">
        <v>4727</v>
      </c>
      <c r="B4712" s="2" t="s">
        <v>9599</v>
      </c>
      <c r="C4712" s="3">
        <v>45729</v>
      </c>
      <c r="D4712" s="4">
        <v>3</v>
      </c>
      <c r="E4712" s="3">
        <v>45731</v>
      </c>
      <c r="F4712" s="3">
        <v>45734</v>
      </c>
      <c r="G4712" s="3">
        <v>26775</v>
      </c>
      <c r="H4712" s="2" t="s">
        <v>9881</v>
      </c>
      <c r="I4712" s="2" t="s">
        <v>9899</v>
      </c>
      <c r="J4712" s="2" t="s">
        <v>9903</v>
      </c>
      <c r="K4712" s="2" t="s">
        <v>9907</v>
      </c>
      <c r="L4712" s="2" t="s">
        <v>9913</v>
      </c>
      <c r="M4712" s="2">
        <v>7</v>
      </c>
      <c r="N4712" s="2">
        <v>46054.92</v>
      </c>
      <c r="O4712" s="2">
        <v>322384.44</v>
      </c>
      <c r="P4712" s="2">
        <v>3.17</v>
      </c>
      <c r="Q4712" s="2">
        <v>312164.84999999998</v>
      </c>
      <c r="R4712" s="2">
        <v>3</v>
      </c>
      <c r="S4712" s="2">
        <f t="shared" si="219"/>
        <v>5</v>
      </c>
      <c r="T4712" s="2">
        <f t="shared" si="220"/>
        <v>-2</v>
      </c>
      <c r="U4712" s="6">
        <f t="shared" si="221"/>
        <v>51.893893997313768</v>
      </c>
    </row>
    <row r="4713" spans="1:21" x14ac:dyDescent="0.3">
      <c r="A4713" s="2" t="s">
        <v>4728</v>
      </c>
      <c r="B4713" s="2" t="s">
        <v>9600</v>
      </c>
      <c r="C4713" s="3">
        <v>45851</v>
      </c>
      <c r="D4713" s="4">
        <v>10</v>
      </c>
      <c r="E4713" s="3">
        <v>45855</v>
      </c>
      <c r="F4713" s="3">
        <v>45860</v>
      </c>
      <c r="G4713" s="3">
        <v>38290</v>
      </c>
      <c r="H4713" s="2" t="s">
        <v>9882</v>
      </c>
      <c r="I4713" s="2" t="s">
        <v>9895</v>
      </c>
      <c r="J4713" s="2" t="s">
        <v>9905</v>
      </c>
      <c r="K4713" s="2" t="s">
        <v>9910</v>
      </c>
      <c r="L4713" s="2" t="s">
        <v>9935</v>
      </c>
      <c r="M4713" s="2">
        <v>8</v>
      </c>
      <c r="N4713" s="2">
        <v>2310.4</v>
      </c>
      <c r="O4713" s="2">
        <v>18483.2</v>
      </c>
      <c r="P4713" s="2">
        <v>9.56</v>
      </c>
      <c r="Q4713" s="2">
        <v>16716.21</v>
      </c>
      <c r="R4713" s="2">
        <v>5</v>
      </c>
      <c r="S4713" s="2">
        <f t="shared" si="219"/>
        <v>9</v>
      </c>
      <c r="T4713" s="2">
        <f t="shared" si="220"/>
        <v>1</v>
      </c>
      <c r="U4713" s="6">
        <f t="shared" si="221"/>
        <v>20.699601791936288</v>
      </c>
    </row>
    <row r="4714" spans="1:21" x14ac:dyDescent="0.3">
      <c r="A4714" s="2" t="s">
        <v>4729</v>
      </c>
      <c r="B4714" s="2" t="s">
        <v>9601</v>
      </c>
      <c r="C4714" s="3">
        <v>45259</v>
      </c>
      <c r="D4714" s="4">
        <v>7</v>
      </c>
      <c r="E4714" s="3">
        <v>45261</v>
      </c>
      <c r="F4714" s="3">
        <v>45263</v>
      </c>
      <c r="G4714" s="3">
        <v>24344</v>
      </c>
      <c r="H4714" s="2" t="s">
        <v>9882</v>
      </c>
      <c r="I4714" s="2" t="s">
        <v>9902</v>
      </c>
      <c r="J4714" s="2" t="s">
        <v>9904</v>
      </c>
      <c r="K4714" s="2" t="s">
        <v>9909</v>
      </c>
      <c r="L4714" s="2" t="s">
        <v>9916</v>
      </c>
      <c r="M4714" s="2">
        <v>3</v>
      </c>
      <c r="N4714" s="2">
        <v>41874.79</v>
      </c>
      <c r="O4714" s="2">
        <v>125624.37</v>
      </c>
      <c r="P4714" s="2">
        <v>17.309999999999999</v>
      </c>
      <c r="Q4714" s="2">
        <v>103878.79</v>
      </c>
      <c r="R4714" s="2">
        <v>3</v>
      </c>
      <c r="S4714" s="2">
        <f t="shared" si="219"/>
        <v>4</v>
      </c>
      <c r="T4714" s="2">
        <f t="shared" si="220"/>
        <v>3</v>
      </c>
      <c r="U4714" s="6">
        <f t="shared" si="221"/>
        <v>57.263500755287012</v>
      </c>
    </row>
    <row r="4715" spans="1:21" x14ac:dyDescent="0.3">
      <c r="A4715" s="2" t="s">
        <v>4730</v>
      </c>
      <c r="B4715" s="2" t="s">
        <v>9602</v>
      </c>
      <c r="C4715" s="3">
        <v>45480</v>
      </c>
      <c r="D4715" s="4">
        <v>8</v>
      </c>
      <c r="E4715" s="3">
        <v>45483</v>
      </c>
      <c r="F4715" s="3">
        <v>45486</v>
      </c>
      <c r="G4715" s="3">
        <v>31371</v>
      </c>
      <c r="H4715" s="2" t="s">
        <v>9880</v>
      </c>
      <c r="I4715" s="2" t="s">
        <v>9901</v>
      </c>
      <c r="J4715" s="2" t="s">
        <v>9905</v>
      </c>
      <c r="K4715" s="2" t="s">
        <v>9910</v>
      </c>
      <c r="L4715" s="2" t="s">
        <v>9935</v>
      </c>
      <c r="M4715" s="2">
        <v>1</v>
      </c>
      <c r="N4715" s="2">
        <v>7728.13</v>
      </c>
      <c r="O4715" s="2">
        <v>7728.13</v>
      </c>
      <c r="P4715" s="2">
        <v>26.09</v>
      </c>
      <c r="Q4715" s="2">
        <v>5711.86</v>
      </c>
      <c r="R4715" s="2">
        <v>1</v>
      </c>
      <c r="S4715" s="2">
        <f t="shared" si="219"/>
        <v>6</v>
      </c>
      <c r="T4715" s="2">
        <f t="shared" si="220"/>
        <v>2</v>
      </c>
      <c r="U4715" s="6">
        <f t="shared" si="221"/>
        <v>38.628336755646821</v>
      </c>
    </row>
    <row r="4716" spans="1:21" x14ac:dyDescent="0.3">
      <c r="A4716" s="2" t="s">
        <v>4731</v>
      </c>
      <c r="B4716" s="2" t="s">
        <v>9603</v>
      </c>
      <c r="C4716" s="3">
        <v>45225</v>
      </c>
      <c r="D4716" s="4">
        <v>5</v>
      </c>
      <c r="E4716" s="3">
        <v>45230</v>
      </c>
      <c r="F4716" s="3">
        <v>45232</v>
      </c>
      <c r="G4716" s="3">
        <v>23677</v>
      </c>
      <c r="H4716" s="2" t="s">
        <v>9879</v>
      </c>
      <c r="I4716" s="2" t="s">
        <v>9886</v>
      </c>
      <c r="J4716" s="2" t="s">
        <v>9905</v>
      </c>
      <c r="K4716" s="2" t="s">
        <v>9910</v>
      </c>
      <c r="L4716" s="2" t="s">
        <v>9917</v>
      </c>
      <c r="M4716" s="2">
        <v>9</v>
      </c>
      <c r="N4716" s="2">
        <v>45387.64</v>
      </c>
      <c r="O4716" s="2">
        <v>408488.76</v>
      </c>
      <c r="P4716" s="2">
        <v>24.4</v>
      </c>
      <c r="Q4716" s="2">
        <v>308817.5</v>
      </c>
      <c r="R4716" s="2">
        <v>3</v>
      </c>
      <c r="S4716" s="2">
        <f t="shared" si="219"/>
        <v>7</v>
      </c>
      <c r="T4716" s="2">
        <f t="shared" si="220"/>
        <v>-2</v>
      </c>
      <c r="U4716" s="6">
        <f t="shared" si="221"/>
        <v>58.99520876112252</v>
      </c>
    </row>
    <row r="4717" spans="1:21" x14ac:dyDescent="0.3">
      <c r="A4717" s="2" t="s">
        <v>4732</v>
      </c>
      <c r="B4717" s="2" t="s">
        <v>9604</v>
      </c>
      <c r="C4717" s="3">
        <v>45342</v>
      </c>
      <c r="D4717" s="4">
        <v>4</v>
      </c>
      <c r="E4717" s="3">
        <v>45343</v>
      </c>
      <c r="F4717" s="3">
        <v>45348</v>
      </c>
      <c r="G4717" s="3">
        <v>31835</v>
      </c>
      <c r="H4717" s="2" t="s">
        <v>9880</v>
      </c>
      <c r="I4717" s="2" t="s">
        <v>9892</v>
      </c>
      <c r="J4717" s="2" t="s">
        <v>9903</v>
      </c>
      <c r="K4717" s="2" t="s">
        <v>9908</v>
      </c>
      <c r="L4717" s="2" t="s">
        <v>9918</v>
      </c>
      <c r="M4717" s="2">
        <v>8</v>
      </c>
      <c r="N4717" s="2">
        <v>25465.9</v>
      </c>
      <c r="O4717" s="2">
        <v>203727.2</v>
      </c>
      <c r="P4717" s="2">
        <v>29.98</v>
      </c>
      <c r="Q4717" s="2">
        <v>142649.79</v>
      </c>
      <c r="R4717" s="2">
        <v>3</v>
      </c>
      <c r="S4717" s="2">
        <f t="shared" si="219"/>
        <v>6</v>
      </c>
      <c r="T4717" s="2">
        <f t="shared" si="220"/>
        <v>-2</v>
      </c>
      <c r="U4717" s="6">
        <f t="shared" si="221"/>
        <v>36.978818443804037</v>
      </c>
    </row>
    <row r="4718" spans="1:21" x14ac:dyDescent="0.3">
      <c r="A4718" s="2" t="s">
        <v>4733</v>
      </c>
      <c r="B4718" s="2" t="s">
        <v>9605</v>
      </c>
      <c r="C4718" s="3">
        <v>45285</v>
      </c>
      <c r="D4718" s="4">
        <v>7</v>
      </c>
      <c r="E4718" s="3">
        <v>45289</v>
      </c>
      <c r="F4718" s="3">
        <v>45291</v>
      </c>
      <c r="G4718" s="3">
        <v>27216</v>
      </c>
      <c r="H4718" s="2" t="s">
        <v>9881</v>
      </c>
      <c r="I4718" s="2" t="s">
        <v>9891</v>
      </c>
      <c r="J4718" s="2" t="s">
        <v>9903</v>
      </c>
      <c r="K4718" s="2" t="s">
        <v>9908</v>
      </c>
      <c r="L4718" s="2" t="s">
        <v>9915</v>
      </c>
      <c r="M4718" s="2">
        <v>9</v>
      </c>
      <c r="N4718" s="2">
        <v>46265.07</v>
      </c>
      <c r="O4718" s="2">
        <v>416385.63</v>
      </c>
      <c r="P4718" s="2">
        <v>7.24</v>
      </c>
      <c r="Q4718" s="2">
        <v>386239.31</v>
      </c>
      <c r="R4718" s="2">
        <v>4</v>
      </c>
      <c r="S4718" s="2">
        <f t="shared" si="219"/>
        <v>6</v>
      </c>
      <c r="T4718" s="2">
        <f t="shared" si="220"/>
        <v>1</v>
      </c>
      <c r="U4718" s="6">
        <f t="shared" si="221"/>
        <v>49.471580330741432</v>
      </c>
    </row>
    <row r="4719" spans="1:21" x14ac:dyDescent="0.3">
      <c r="A4719" s="2" t="s">
        <v>4734</v>
      </c>
      <c r="B4719" s="2" t="s">
        <v>9606</v>
      </c>
      <c r="C4719" s="3">
        <v>45860</v>
      </c>
      <c r="D4719" s="4">
        <v>4</v>
      </c>
      <c r="E4719" s="3">
        <v>45863</v>
      </c>
      <c r="F4719" s="3">
        <v>45865</v>
      </c>
      <c r="G4719" s="3">
        <v>38880</v>
      </c>
      <c r="H4719" s="2" t="s">
        <v>9881</v>
      </c>
      <c r="I4719" s="2" t="s">
        <v>9891</v>
      </c>
      <c r="J4719" s="2" t="s">
        <v>9906</v>
      </c>
      <c r="K4719" s="2" t="s">
        <v>9911</v>
      </c>
      <c r="L4719" s="2" t="s">
        <v>9919</v>
      </c>
      <c r="M4719" s="2">
        <v>9</v>
      </c>
      <c r="N4719" s="2">
        <v>21041.99</v>
      </c>
      <c r="O4719" s="2">
        <v>189377.91</v>
      </c>
      <c r="P4719" s="2">
        <v>17.53</v>
      </c>
      <c r="Q4719" s="2">
        <v>156179.96</v>
      </c>
      <c r="R4719" s="2">
        <v>5</v>
      </c>
      <c r="S4719" s="2">
        <f t="shared" si="219"/>
        <v>5</v>
      </c>
      <c r="T4719" s="2">
        <f t="shared" si="220"/>
        <v>-1</v>
      </c>
      <c r="U4719" s="6">
        <f t="shared" si="221"/>
        <v>19.110198494182068</v>
      </c>
    </row>
    <row r="4720" spans="1:21" x14ac:dyDescent="0.3">
      <c r="A4720" s="2" t="s">
        <v>4735</v>
      </c>
      <c r="B4720" s="2" t="s">
        <v>9607</v>
      </c>
      <c r="C4720" s="3">
        <v>45538</v>
      </c>
      <c r="D4720" s="4">
        <v>9</v>
      </c>
      <c r="E4720" s="3">
        <v>45541</v>
      </c>
      <c r="F4720" s="3">
        <v>45546</v>
      </c>
      <c r="G4720" s="3">
        <v>35115</v>
      </c>
      <c r="H4720" s="2" t="s">
        <v>9881</v>
      </c>
      <c r="I4720" s="2" t="s">
        <v>9899</v>
      </c>
      <c r="J4720" s="2" t="s">
        <v>9903</v>
      </c>
      <c r="K4720" s="2" t="s">
        <v>9907</v>
      </c>
      <c r="L4720" s="2" t="s">
        <v>9914</v>
      </c>
      <c r="M4720" s="2">
        <v>1</v>
      </c>
      <c r="N4720" s="2">
        <v>32675.31</v>
      </c>
      <c r="O4720" s="2">
        <v>32675.31</v>
      </c>
      <c r="P4720" s="2">
        <v>1.4</v>
      </c>
      <c r="Q4720" s="2">
        <v>32217.86</v>
      </c>
      <c r="R4720" s="2">
        <v>1</v>
      </c>
      <c r="S4720" s="2">
        <f t="shared" si="219"/>
        <v>8</v>
      </c>
      <c r="T4720" s="2">
        <f t="shared" si="220"/>
        <v>1</v>
      </c>
      <c r="U4720" s="6">
        <f t="shared" si="221"/>
        <v>28.534598319645049</v>
      </c>
    </row>
    <row r="4721" spans="1:21" x14ac:dyDescent="0.3">
      <c r="A4721" s="2" t="s">
        <v>4736</v>
      </c>
      <c r="B4721" s="2" t="s">
        <v>9608</v>
      </c>
      <c r="C4721" s="3">
        <v>45672</v>
      </c>
      <c r="D4721" s="4">
        <v>6</v>
      </c>
      <c r="E4721" s="3">
        <v>45673</v>
      </c>
      <c r="F4721" s="3">
        <v>45676</v>
      </c>
      <c r="G4721" s="3">
        <v>37605</v>
      </c>
      <c r="H4721" s="2" t="s">
        <v>9880</v>
      </c>
      <c r="I4721" s="2" t="s">
        <v>9892</v>
      </c>
      <c r="J4721" s="2" t="s">
        <v>9903</v>
      </c>
      <c r="K4721" s="2" t="s">
        <v>9907</v>
      </c>
      <c r="L4721" s="2" t="s">
        <v>9914</v>
      </c>
      <c r="M4721" s="2">
        <v>6</v>
      </c>
      <c r="N4721" s="2">
        <v>3086.34</v>
      </c>
      <c r="O4721" s="2">
        <v>18518.04</v>
      </c>
      <c r="P4721" s="2">
        <v>3.16</v>
      </c>
      <c r="Q4721" s="2">
        <v>17932.87</v>
      </c>
      <c r="R4721" s="2">
        <v>4</v>
      </c>
      <c r="S4721" s="2">
        <f t="shared" si="219"/>
        <v>4</v>
      </c>
      <c r="T4721" s="2">
        <f t="shared" si="220"/>
        <v>2</v>
      </c>
      <c r="U4721" s="6">
        <f t="shared" si="221"/>
        <v>22.086242299794662</v>
      </c>
    </row>
    <row r="4722" spans="1:21" x14ac:dyDescent="0.3">
      <c r="A4722" s="2" t="s">
        <v>4737</v>
      </c>
      <c r="B4722" s="2" t="s">
        <v>9609</v>
      </c>
      <c r="C4722" s="3">
        <v>45462</v>
      </c>
      <c r="D4722" s="4">
        <v>6</v>
      </c>
      <c r="E4722" s="3">
        <v>45465</v>
      </c>
      <c r="F4722" s="3">
        <v>45467</v>
      </c>
      <c r="G4722" s="3">
        <v>30060</v>
      </c>
      <c r="H4722" s="2" t="s">
        <v>9879</v>
      </c>
      <c r="I4722" s="2" t="s">
        <v>9893</v>
      </c>
      <c r="J4722" s="2" t="s">
        <v>9904</v>
      </c>
      <c r="K4722" s="2" t="s">
        <v>9912</v>
      </c>
      <c r="L4722" s="2" t="s">
        <v>9920</v>
      </c>
      <c r="M4722" s="2">
        <v>3</v>
      </c>
      <c r="N4722" s="2">
        <v>27677.43</v>
      </c>
      <c r="O4722" s="2">
        <v>83032.290000000008</v>
      </c>
      <c r="P4722" s="2">
        <v>24.34</v>
      </c>
      <c r="Q4722" s="2">
        <v>62822.23</v>
      </c>
      <c r="R4722" s="2">
        <v>4</v>
      </c>
      <c r="S4722" s="2">
        <f t="shared" si="219"/>
        <v>5</v>
      </c>
      <c r="T4722" s="2">
        <f t="shared" si="220"/>
        <v>1</v>
      </c>
      <c r="U4722" s="6">
        <f t="shared" si="221"/>
        <v>42.167706608939262</v>
      </c>
    </row>
    <row r="4723" spans="1:21" x14ac:dyDescent="0.3">
      <c r="A4723" s="2" t="s">
        <v>4738</v>
      </c>
      <c r="B4723" s="2" t="s">
        <v>9610</v>
      </c>
      <c r="C4723" s="3">
        <v>45754</v>
      </c>
      <c r="D4723" s="4">
        <v>7</v>
      </c>
      <c r="E4723" s="3">
        <v>45759</v>
      </c>
      <c r="F4723" s="3">
        <v>45762</v>
      </c>
      <c r="G4723" s="3">
        <v>23045</v>
      </c>
      <c r="H4723" s="2" t="s">
        <v>9881</v>
      </c>
      <c r="I4723" s="2" t="s">
        <v>9894</v>
      </c>
      <c r="J4723" s="2" t="s">
        <v>9905</v>
      </c>
      <c r="K4723" s="2" t="s">
        <v>9910</v>
      </c>
      <c r="L4723" s="2" t="s">
        <v>9917</v>
      </c>
      <c r="M4723" s="2">
        <v>10</v>
      </c>
      <c r="N4723" s="2">
        <v>47585.21</v>
      </c>
      <c r="O4723" s="2">
        <v>475852.1</v>
      </c>
      <c r="P4723" s="2">
        <v>14.06</v>
      </c>
      <c r="Q4723" s="2">
        <v>408947.29</v>
      </c>
      <c r="R4723" s="2">
        <v>2</v>
      </c>
      <c r="S4723" s="2">
        <f t="shared" si="219"/>
        <v>8</v>
      </c>
      <c r="T4723" s="2">
        <f t="shared" si="220"/>
        <v>-1</v>
      </c>
      <c r="U4723" s="6">
        <f t="shared" si="221"/>
        <v>62.17317804528269</v>
      </c>
    </row>
    <row r="4724" spans="1:21" x14ac:dyDescent="0.3">
      <c r="A4724" s="2" t="s">
        <v>4739</v>
      </c>
      <c r="B4724" s="2" t="s">
        <v>9611</v>
      </c>
      <c r="C4724" s="3">
        <v>45764</v>
      </c>
      <c r="D4724" s="4">
        <v>3</v>
      </c>
      <c r="E4724" s="3">
        <v>45766</v>
      </c>
      <c r="F4724" s="3">
        <v>45768</v>
      </c>
      <c r="G4724" s="3">
        <v>35839</v>
      </c>
      <c r="H4724" s="2" t="s">
        <v>9880</v>
      </c>
      <c r="I4724" s="2" t="s">
        <v>9892</v>
      </c>
      <c r="J4724" s="2" t="s">
        <v>9904</v>
      </c>
      <c r="K4724" s="2" t="s">
        <v>9909</v>
      </c>
      <c r="L4724" s="2" t="s">
        <v>9927</v>
      </c>
      <c r="M4724" s="2">
        <v>2</v>
      </c>
      <c r="N4724" s="2">
        <v>47906.97</v>
      </c>
      <c r="O4724" s="2">
        <v>95813.94</v>
      </c>
      <c r="P4724" s="2">
        <v>6.79</v>
      </c>
      <c r="Q4724" s="2">
        <v>89308.17</v>
      </c>
      <c r="R4724" s="2">
        <v>4</v>
      </c>
      <c r="S4724" s="2">
        <f t="shared" si="219"/>
        <v>4</v>
      </c>
      <c r="T4724" s="2">
        <f t="shared" si="220"/>
        <v>-1</v>
      </c>
      <c r="U4724" s="6">
        <f t="shared" si="221"/>
        <v>27.173169062286107</v>
      </c>
    </row>
    <row r="4725" spans="1:21" x14ac:dyDescent="0.3">
      <c r="A4725" s="2" t="s">
        <v>4740</v>
      </c>
      <c r="B4725" s="2" t="s">
        <v>9612</v>
      </c>
      <c r="C4725" s="3">
        <v>45478</v>
      </c>
      <c r="D4725" s="4">
        <v>7</v>
      </c>
      <c r="E4725" s="3">
        <v>45479</v>
      </c>
      <c r="F4725" s="3">
        <v>45483</v>
      </c>
      <c r="G4725" s="3">
        <v>22524</v>
      </c>
      <c r="H4725" s="2" t="s">
        <v>9882</v>
      </c>
      <c r="I4725" s="2" t="s">
        <v>9902</v>
      </c>
      <c r="J4725" s="2" t="s">
        <v>9906</v>
      </c>
      <c r="K4725" s="2" t="s">
        <v>9911</v>
      </c>
      <c r="L4725" s="2" t="s">
        <v>9926</v>
      </c>
      <c r="M4725" s="2">
        <v>2</v>
      </c>
      <c r="N4725" s="2">
        <v>43749.45</v>
      </c>
      <c r="O4725" s="2">
        <v>87498.9</v>
      </c>
      <c r="P4725" s="2">
        <v>11.99</v>
      </c>
      <c r="Q4725" s="2">
        <v>77007.78</v>
      </c>
      <c r="R4725" s="2">
        <v>3</v>
      </c>
      <c r="S4725" s="2">
        <f t="shared" si="219"/>
        <v>5</v>
      </c>
      <c r="T4725" s="2">
        <f t="shared" si="220"/>
        <v>2</v>
      </c>
      <c r="U4725" s="6">
        <f t="shared" si="221"/>
        <v>62.844626967830251</v>
      </c>
    </row>
    <row r="4726" spans="1:21" x14ac:dyDescent="0.3">
      <c r="A4726" s="2" t="s">
        <v>4741</v>
      </c>
      <c r="B4726" s="2" t="s">
        <v>9613</v>
      </c>
      <c r="C4726" s="3">
        <v>45312</v>
      </c>
      <c r="D4726" s="4">
        <v>8</v>
      </c>
      <c r="E4726" s="3">
        <v>45313</v>
      </c>
      <c r="F4726" s="3">
        <v>45318</v>
      </c>
      <c r="G4726" s="3">
        <v>38362</v>
      </c>
      <c r="H4726" s="2" t="s">
        <v>9880</v>
      </c>
      <c r="I4726" s="2" t="s">
        <v>9884</v>
      </c>
      <c r="J4726" s="2" t="s">
        <v>9903</v>
      </c>
      <c r="K4726" s="2" t="s">
        <v>9908</v>
      </c>
      <c r="L4726" s="2" t="s">
        <v>9915</v>
      </c>
      <c r="M4726" s="2">
        <v>6</v>
      </c>
      <c r="N4726" s="2">
        <v>11686.84</v>
      </c>
      <c r="O4726" s="2">
        <v>70121.040000000008</v>
      </c>
      <c r="P4726" s="2">
        <v>0.53</v>
      </c>
      <c r="Q4726" s="2">
        <v>69749.399999999994</v>
      </c>
      <c r="R4726" s="2">
        <v>3</v>
      </c>
      <c r="S4726" s="2">
        <f t="shared" si="219"/>
        <v>6</v>
      </c>
      <c r="T4726" s="2">
        <f t="shared" si="220"/>
        <v>2</v>
      </c>
      <c r="U4726" s="6">
        <f t="shared" si="221"/>
        <v>19.028062970568104</v>
      </c>
    </row>
    <row r="4727" spans="1:21" x14ac:dyDescent="0.3">
      <c r="A4727" s="2" t="s">
        <v>4742</v>
      </c>
      <c r="B4727" s="2" t="s">
        <v>9614</v>
      </c>
      <c r="C4727" s="3">
        <v>45434</v>
      </c>
      <c r="D4727" s="4">
        <v>4</v>
      </c>
      <c r="E4727" s="3">
        <v>45437</v>
      </c>
      <c r="F4727" s="3">
        <v>45442</v>
      </c>
      <c r="G4727" s="3">
        <v>28616</v>
      </c>
      <c r="H4727" s="2" t="s">
        <v>9882</v>
      </c>
      <c r="I4727" s="2" t="s">
        <v>9898</v>
      </c>
      <c r="J4727" s="2" t="s">
        <v>9904</v>
      </c>
      <c r="K4727" s="2" t="s">
        <v>9912</v>
      </c>
      <c r="L4727" s="2" t="s">
        <v>9933</v>
      </c>
      <c r="M4727" s="2">
        <v>5</v>
      </c>
      <c r="N4727" s="2">
        <v>28253.43</v>
      </c>
      <c r="O4727" s="2">
        <v>141267.15</v>
      </c>
      <c r="P4727" s="2">
        <v>29.45</v>
      </c>
      <c r="Q4727" s="2">
        <v>99663.97</v>
      </c>
      <c r="R4727" s="2">
        <v>5</v>
      </c>
      <c r="S4727" s="2">
        <f t="shared" si="219"/>
        <v>8</v>
      </c>
      <c r="T4727" s="2">
        <f t="shared" si="220"/>
        <v>-4</v>
      </c>
      <c r="U4727" s="6">
        <f t="shared" si="221"/>
        <v>46.044503990213784</v>
      </c>
    </row>
    <row r="4728" spans="1:21" x14ac:dyDescent="0.3">
      <c r="A4728" s="2" t="s">
        <v>4743</v>
      </c>
      <c r="B4728" s="2" t="s">
        <v>9615</v>
      </c>
      <c r="C4728" s="3">
        <v>45677</v>
      </c>
      <c r="D4728" s="4">
        <v>7</v>
      </c>
      <c r="E4728" s="3">
        <v>45678</v>
      </c>
      <c r="F4728" s="3">
        <v>45680</v>
      </c>
      <c r="G4728" s="3">
        <v>35576</v>
      </c>
      <c r="H4728" s="2" t="s">
        <v>9882</v>
      </c>
      <c r="I4728" s="2" t="s">
        <v>9895</v>
      </c>
      <c r="J4728" s="2" t="s">
        <v>9904</v>
      </c>
      <c r="K4728" s="2" t="s">
        <v>9912</v>
      </c>
      <c r="L4728" s="2" t="s">
        <v>9933</v>
      </c>
      <c r="M4728" s="2">
        <v>9</v>
      </c>
      <c r="N4728" s="2">
        <v>15957.33</v>
      </c>
      <c r="O4728" s="2">
        <v>143615.97</v>
      </c>
      <c r="P4728" s="2">
        <v>10.82</v>
      </c>
      <c r="Q4728" s="2">
        <v>128076.72</v>
      </c>
      <c r="R4728" s="2">
        <v>1</v>
      </c>
      <c r="S4728" s="2">
        <f t="shared" si="219"/>
        <v>3</v>
      </c>
      <c r="T4728" s="2">
        <f t="shared" si="220"/>
        <v>4</v>
      </c>
      <c r="U4728" s="6">
        <f t="shared" si="221"/>
        <v>27.655683534743204</v>
      </c>
    </row>
    <row r="4729" spans="1:21" x14ac:dyDescent="0.3">
      <c r="A4729" s="2" t="s">
        <v>4744</v>
      </c>
      <c r="B4729" s="2" t="s">
        <v>9616</v>
      </c>
      <c r="C4729" s="3">
        <v>45809</v>
      </c>
      <c r="D4729" s="4">
        <v>7</v>
      </c>
      <c r="E4729" s="3">
        <v>45810</v>
      </c>
      <c r="F4729" s="3">
        <v>45815</v>
      </c>
      <c r="G4729" s="3">
        <v>35818</v>
      </c>
      <c r="H4729" s="2" t="s">
        <v>9882</v>
      </c>
      <c r="I4729" s="2" t="s">
        <v>9895</v>
      </c>
      <c r="J4729" s="2" t="s">
        <v>9905</v>
      </c>
      <c r="K4729" s="2" t="s">
        <v>9910</v>
      </c>
      <c r="L4729" s="2" t="s">
        <v>9917</v>
      </c>
      <c r="M4729" s="2">
        <v>1</v>
      </c>
      <c r="N4729" s="2">
        <v>20719.75</v>
      </c>
      <c r="O4729" s="2">
        <v>20719.75</v>
      </c>
      <c r="P4729" s="2">
        <v>1.01</v>
      </c>
      <c r="Q4729" s="2">
        <v>20510.48</v>
      </c>
      <c r="R4729" s="2">
        <v>1</v>
      </c>
      <c r="S4729" s="2">
        <f t="shared" si="219"/>
        <v>6</v>
      </c>
      <c r="T4729" s="2">
        <f t="shared" si="220"/>
        <v>1</v>
      </c>
      <c r="U4729" s="6">
        <f t="shared" si="221"/>
        <v>27.353867214236825</v>
      </c>
    </row>
    <row r="4730" spans="1:21" x14ac:dyDescent="0.3">
      <c r="A4730" s="2" t="s">
        <v>4745</v>
      </c>
      <c r="B4730" s="2" t="s">
        <v>9617</v>
      </c>
      <c r="C4730" s="3">
        <v>45217</v>
      </c>
      <c r="D4730" s="4">
        <v>7</v>
      </c>
      <c r="E4730" s="3">
        <v>45219</v>
      </c>
      <c r="F4730" s="3">
        <v>45223</v>
      </c>
      <c r="G4730" s="3">
        <v>37061</v>
      </c>
      <c r="H4730" s="2" t="s">
        <v>9882</v>
      </c>
      <c r="I4730" s="2" t="s">
        <v>9898</v>
      </c>
      <c r="J4730" s="2" t="s">
        <v>9903</v>
      </c>
      <c r="K4730" s="2" t="s">
        <v>9907</v>
      </c>
      <c r="L4730" s="2" t="s">
        <v>9931</v>
      </c>
      <c r="M4730" s="2">
        <v>8</v>
      </c>
      <c r="N4730" s="2">
        <v>35822</v>
      </c>
      <c r="O4730" s="2">
        <v>286576</v>
      </c>
      <c r="P4730" s="2">
        <v>28.84</v>
      </c>
      <c r="Q4730" s="2">
        <v>203927.48</v>
      </c>
      <c r="R4730" s="2">
        <v>4</v>
      </c>
      <c r="S4730" s="2">
        <f t="shared" si="219"/>
        <v>6</v>
      </c>
      <c r="T4730" s="2">
        <f t="shared" si="220"/>
        <v>1</v>
      </c>
      <c r="U4730" s="6">
        <f t="shared" si="221"/>
        <v>22.331904761904763</v>
      </c>
    </row>
    <row r="4731" spans="1:21" x14ac:dyDescent="0.3">
      <c r="A4731" s="2" t="s">
        <v>4746</v>
      </c>
      <c r="B4731" s="2" t="s">
        <v>9618</v>
      </c>
      <c r="C4731" s="3">
        <v>45626</v>
      </c>
      <c r="D4731" s="4">
        <v>10</v>
      </c>
      <c r="E4731" s="3">
        <v>45628</v>
      </c>
      <c r="F4731" s="3">
        <v>45631</v>
      </c>
      <c r="G4731" s="3">
        <v>35323</v>
      </c>
      <c r="H4731" s="2" t="s">
        <v>9882</v>
      </c>
      <c r="I4731" s="2" t="s">
        <v>9887</v>
      </c>
      <c r="J4731" s="2" t="s">
        <v>9905</v>
      </c>
      <c r="K4731" s="2" t="s">
        <v>9910</v>
      </c>
      <c r="L4731" s="2" t="s">
        <v>9935</v>
      </c>
      <c r="M4731" s="2">
        <v>4</v>
      </c>
      <c r="N4731" s="2">
        <v>33892.25</v>
      </c>
      <c r="O4731" s="2">
        <v>135569</v>
      </c>
      <c r="P4731" s="2">
        <v>18.71</v>
      </c>
      <c r="Q4731" s="2">
        <v>110204.04</v>
      </c>
      <c r="R4731" s="2">
        <v>2</v>
      </c>
      <c r="S4731" s="2">
        <f t="shared" si="219"/>
        <v>5</v>
      </c>
      <c r="T4731" s="2">
        <f t="shared" si="220"/>
        <v>5</v>
      </c>
      <c r="U4731" s="6">
        <f t="shared" si="221"/>
        <v>28.206079486453319</v>
      </c>
    </row>
    <row r="4732" spans="1:21" x14ac:dyDescent="0.3">
      <c r="A4732" s="2" t="s">
        <v>4747</v>
      </c>
      <c r="B4732" s="2" t="s">
        <v>9619</v>
      </c>
      <c r="C4732" s="3">
        <v>45810</v>
      </c>
      <c r="D4732" s="4">
        <v>5</v>
      </c>
      <c r="E4732" s="3">
        <v>45815</v>
      </c>
      <c r="F4732" s="3">
        <v>45818</v>
      </c>
      <c r="G4732" s="3">
        <v>30913</v>
      </c>
      <c r="H4732" s="2" t="s">
        <v>9880</v>
      </c>
      <c r="I4732" s="2" t="s">
        <v>9901</v>
      </c>
      <c r="J4732" s="2" t="s">
        <v>9903</v>
      </c>
      <c r="K4732" s="2" t="s">
        <v>9908</v>
      </c>
      <c r="L4732" s="2" t="s">
        <v>9915</v>
      </c>
      <c r="M4732" s="2">
        <v>6</v>
      </c>
      <c r="N4732" s="2">
        <v>30535.55</v>
      </c>
      <c r="O4732" s="2">
        <v>183213.3</v>
      </c>
      <c r="P4732" s="2">
        <v>28.84</v>
      </c>
      <c r="Q4732" s="2">
        <v>130374.58</v>
      </c>
      <c r="R4732" s="2">
        <v>4</v>
      </c>
      <c r="S4732" s="2">
        <f t="shared" si="219"/>
        <v>8</v>
      </c>
      <c r="T4732" s="2">
        <f t="shared" si="220"/>
        <v>-3</v>
      </c>
      <c r="U4732" s="6">
        <f t="shared" si="221"/>
        <v>40.784433870021509</v>
      </c>
    </row>
    <row r="4733" spans="1:21" x14ac:dyDescent="0.3">
      <c r="A4733" s="2" t="s">
        <v>4748</v>
      </c>
      <c r="B4733" s="2" t="s">
        <v>9620</v>
      </c>
      <c r="C4733" s="3">
        <v>45670</v>
      </c>
      <c r="D4733" s="4">
        <v>10</v>
      </c>
      <c r="E4733" s="3">
        <v>45675</v>
      </c>
      <c r="F4733" s="3">
        <v>45676</v>
      </c>
      <c r="G4733" s="3">
        <v>31469</v>
      </c>
      <c r="H4733" s="2" t="s">
        <v>9879</v>
      </c>
      <c r="I4733" s="2" t="s">
        <v>9900</v>
      </c>
      <c r="J4733" s="2" t="s">
        <v>9903</v>
      </c>
      <c r="K4733" s="2" t="s">
        <v>9907</v>
      </c>
      <c r="L4733" s="2" t="s">
        <v>9932</v>
      </c>
      <c r="M4733" s="2">
        <v>6</v>
      </c>
      <c r="N4733" s="2">
        <v>44620.42</v>
      </c>
      <c r="O4733" s="2">
        <v>267722.52</v>
      </c>
      <c r="P4733" s="2">
        <v>11.01</v>
      </c>
      <c r="Q4733" s="2">
        <v>238246.27</v>
      </c>
      <c r="R4733" s="2">
        <v>5</v>
      </c>
      <c r="S4733" s="2">
        <f t="shared" si="219"/>
        <v>6</v>
      </c>
      <c r="T4733" s="2">
        <f t="shared" si="220"/>
        <v>4</v>
      </c>
      <c r="U4733" s="6">
        <f t="shared" si="221"/>
        <v>38.880219028062967</v>
      </c>
    </row>
    <row r="4734" spans="1:21" x14ac:dyDescent="0.3">
      <c r="A4734" s="2" t="s">
        <v>4749</v>
      </c>
      <c r="B4734" s="2" t="s">
        <v>9621</v>
      </c>
      <c r="C4734" s="3">
        <v>45589</v>
      </c>
      <c r="D4734" s="4">
        <v>10</v>
      </c>
      <c r="E4734" s="3">
        <v>45591</v>
      </c>
      <c r="F4734" s="3">
        <v>45592</v>
      </c>
      <c r="G4734" s="3">
        <v>38565</v>
      </c>
      <c r="H4734" s="2" t="s">
        <v>9881</v>
      </c>
      <c r="I4734" s="2" t="s">
        <v>9885</v>
      </c>
      <c r="J4734" s="2" t="s">
        <v>9905</v>
      </c>
      <c r="K4734" s="2" t="s">
        <v>9910</v>
      </c>
      <c r="L4734" s="2" t="s">
        <v>9917</v>
      </c>
      <c r="M4734" s="2">
        <v>2</v>
      </c>
      <c r="N4734" s="2">
        <v>17146.400000000001</v>
      </c>
      <c r="O4734" s="2">
        <v>34292.800000000003</v>
      </c>
      <c r="P4734" s="2">
        <v>3.83</v>
      </c>
      <c r="Q4734" s="2">
        <v>32979.39</v>
      </c>
      <c r="R4734" s="2">
        <v>1</v>
      </c>
      <c r="S4734" s="2">
        <f t="shared" si="219"/>
        <v>3</v>
      </c>
      <c r="T4734" s="2">
        <f t="shared" si="220"/>
        <v>7</v>
      </c>
      <c r="U4734" s="6">
        <f t="shared" si="221"/>
        <v>19.230663928815879</v>
      </c>
    </row>
    <row r="4735" spans="1:21" x14ac:dyDescent="0.3">
      <c r="A4735" s="2" t="s">
        <v>4750</v>
      </c>
      <c r="B4735" s="2" t="s">
        <v>9622</v>
      </c>
      <c r="C4735" s="3">
        <v>45650</v>
      </c>
      <c r="D4735" s="4">
        <v>3</v>
      </c>
      <c r="E4735" s="3">
        <v>45652</v>
      </c>
      <c r="F4735" s="3">
        <v>45653</v>
      </c>
      <c r="G4735" s="3">
        <v>27226</v>
      </c>
      <c r="H4735" s="2" t="s">
        <v>9881</v>
      </c>
      <c r="I4735" s="2" t="s">
        <v>9890</v>
      </c>
      <c r="J4735" s="2" t="s">
        <v>9904</v>
      </c>
      <c r="K4735" s="2" t="s">
        <v>9912</v>
      </c>
      <c r="L4735" s="2" t="s">
        <v>9928</v>
      </c>
      <c r="M4735" s="2">
        <v>6</v>
      </c>
      <c r="N4735" s="2">
        <v>13993.41</v>
      </c>
      <c r="O4735" s="2">
        <v>83960.459999999992</v>
      </c>
      <c r="P4735" s="2">
        <v>0.59</v>
      </c>
      <c r="Q4735" s="2">
        <v>83465.09</v>
      </c>
      <c r="R4735" s="2">
        <v>5</v>
      </c>
      <c r="S4735" s="2">
        <f t="shared" si="219"/>
        <v>3</v>
      </c>
      <c r="T4735" s="2">
        <f t="shared" si="220"/>
        <v>0</v>
      </c>
      <c r="U4735" s="6">
        <f t="shared" si="221"/>
        <v>50.441485935151384</v>
      </c>
    </row>
    <row r="4736" spans="1:21" x14ac:dyDescent="0.3">
      <c r="A4736" s="2" t="s">
        <v>4751</v>
      </c>
      <c r="B4736" s="2" t="s">
        <v>9623</v>
      </c>
      <c r="C4736" s="3">
        <v>45375</v>
      </c>
      <c r="D4736" s="4">
        <v>7</v>
      </c>
      <c r="E4736" s="3">
        <v>45378</v>
      </c>
      <c r="F4736" s="3">
        <v>45379</v>
      </c>
      <c r="G4736" s="3">
        <v>22655</v>
      </c>
      <c r="H4736" s="2" t="s">
        <v>9882</v>
      </c>
      <c r="I4736" s="2" t="s">
        <v>9898</v>
      </c>
      <c r="J4736" s="2" t="s">
        <v>9904</v>
      </c>
      <c r="K4736" s="2" t="s">
        <v>9912</v>
      </c>
      <c r="L4736" s="2" t="s">
        <v>9920</v>
      </c>
      <c r="M4736" s="2">
        <v>3</v>
      </c>
      <c r="N4736" s="2">
        <v>46259.62</v>
      </c>
      <c r="O4736" s="2">
        <v>138778.85999999999</v>
      </c>
      <c r="P4736" s="2">
        <v>18.239999999999998</v>
      </c>
      <c r="Q4736" s="2">
        <v>113465.60000000001</v>
      </c>
      <c r="R4736" s="2">
        <v>4</v>
      </c>
      <c r="S4736" s="2">
        <f t="shared" si="219"/>
        <v>4</v>
      </c>
      <c r="T4736" s="2">
        <f t="shared" si="220"/>
        <v>3</v>
      </c>
      <c r="U4736" s="6">
        <f t="shared" si="221"/>
        <v>62.203294076745905</v>
      </c>
    </row>
    <row r="4737" spans="1:21" x14ac:dyDescent="0.3">
      <c r="A4737" s="2" t="s">
        <v>4752</v>
      </c>
      <c r="B4737" s="2" t="s">
        <v>9624</v>
      </c>
      <c r="C4737" s="3">
        <v>45456</v>
      </c>
      <c r="D4737" s="4">
        <v>7</v>
      </c>
      <c r="E4737" s="3">
        <v>45461</v>
      </c>
      <c r="F4737" s="3">
        <v>45462</v>
      </c>
      <c r="G4737" s="3">
        <v>22914</v>
      </c>
      <c r="H4737" s="2" t="s">
        <v>9880</v>
      </c>
      <c r="I4737" s="2" t="s">
        <v>9897</v>
      </c>
      <c r="J4737" s="2" t="s">
        <v>9905</v>
      </c>
      <c r="K4737" s="2" t="s">
        <v>9910</v>
      </c>
      <c r="L4737" s="2" t="s">
        <v>9917</v>
      </c>
      <c r="M4737" s="2">
        <v>8</v>
      </c>
      <c r="N4737" s="2">
        <v>16309.27</v>
      </c>
      <c r="O4737" s="2">
        <v>130474.16</v>
      </c>
      <c r="P4737" s="2">
        <v>24.54</v>
      </c>
      <c r="Q4737" s="2">
        <v>98455.8</v>
      </c>
      <c r="R4737" s="2">
        <v>5</v>
      </c>
      <c r="S4737" s="2">
        <f t="shared" si="219"/>
        <v>6</v>
      </c>
      <c r="T4737" s="2">
        <f t="shared" si="220"/>
        <v>1</v>
      </c>
      <c r="U4737" s="6">
        <f t="shared" si="221"/>
        <v>61.71596193125027</v>
      </c>
    </row>
    <row r="4738" spans="1:21" x14ac:dyDescent="0.3">
      <c r="A4738" s="2" t="s">
        <v>4753</v>
      </c>
      <c r="B4738" s="2" t="s">
        <v>9625</v>
      </c>
      <c r="C4738" s="3">
        <v>45265</v>
      </c>
      <c r="D4738" s="4">
        <v>5</v>
      </c>
      <c r="E4738" s="3">
        <v>45268</v>
      </c>
      <c r="F4738" s="3">
        <v>45269</v>
      </c>
      <c r="G4738" s="3">
        <v>24574</v>
      </c>
      <c r="H4738" s="2" t="s">
        <v>9882</v>
      </c>
      <c r="I4738" s="2" t="s">
        <v>9898</v>
      </c>
      <c r="J4738" s="2" t="s">
        <v>9906</v>
      </c>
      <c r="K4738" s="2" t="s">
        <v>9911</v>
      </c>
      <c r="L4738" s="2" t="s">
        <v>9919</v>
      </c>
      <c r="M4738" s="2">
        <v>7</v>
      </c>
      <c r="N4738" s="2">
        <v>19884.349999999999</v>
      </c>
      <c r="O4738" s="2">
        <v>139190.45000000001</v>
      </c>
      <c r="P4738" s="2">
        <v>0.84</v>
      </c>
      <c r="Q4738" s="2">
        <v>138021.25</v>
      </c>
      <c r="R4738" s="2">
        <v>2</v>
      </c>
      <c r="S4738" s="2">
        <f t="shared" si="219"/>
        <v>4</v>
      </c>
      <c r="T4738" s="2">
        <f t="shared" si="220"/>
        <v>1</v>
      </c>
      <c r="U4738" s="6">
        <f t="shared" si="221"/>
        <v>56.649550891013014</v>
      </c>
    </row>
    <row r="4739" spans="1:21" x14ac:dyDescent="0.3">
      <c r="A4739" s="2" t="s">
        <v>4754</v>
      </c>
      <c r="B4739" s="2" t="s">
        <v>9626</v>
      </c>
      <c r="C4739" s="3">
        <v>45879</v>
      </c>
      <c r="D4739" s="4">
        <v>4</v>
      </c>
      <c r="E4739" s="3">
        <v>45883</v>
      </c>
      <c r="F4739" s="3">
        <v>45888</v>
      </c>
      <c r="G4739" s="3">
        <v>34462</v>
      </c>
      <c r="H4739" s="2" t="s">
        <v>9881</v>
      </c>
      <c r="I4739" s="2" t="s">
        <v>9891</v>
      </c>
      <c r="J4739" s="2" t="s">
        <v>9903</v>
      </c>
      <c r="K4739" s="2" t="s">
        <v>9908</v>
      </c>
      <c r="L4739" s="2" t="s">
        <v>9921</v>
      </c>
      <c r="M4739" s="2">
        <v>1</v>
      </c>
      <c r="N4739" s="2">
        <v>28843.7</v>
      </c>
      <c r="O4739" s="2">
        <v>28843.7</v>
      </c>
      <c r="P4739" s="2">
        <v>29.55</v>
      </c>
      <c r="Q4739" s="2">
        <v>20320.39</v>
      </c>
      <c r="R4739" s="2">
        <v>1</v>
      </c>
      <c r="S4739" s="2">
        <f t="shared" ref="S4739:S4802" si="222">_xlfn.DAYS(F4739,C4739)</f>
        <v>9</v>
      </c>
      <c r="T4739" s="2">
        <f t="shared" ref="T4739:T4802" si="223">D4739-S4739</f>
        <v>-5</v>
      </c>
      <c r="U4739" s="6">
        <f t="shared" ref="U4739:U4802" si="224">YEARFRAC(G4739,C4739,1)</f>
        <v>31.258042436687202</v>
      </c>
    </row>
    <row r="4740" spans="1:21" x14ac:dyDescent="0.3">
      <c r="A4740" s="2" t="s">
        <v>4755</v>
      </c>
      <c r="B4740" s="2" t="s">
        <v>9627</v>
      </c>
      <c r="C4740" s="3">
        <v>45345</v>
      </c>
      <c r="D4740" s="4">
        <v>3</v>
      </c>
      <c r="E4740" s="3">
        <v>45350</v>
      </c>
      <c r="F4740" s="3">
        <v>45354</v>
      </c>
      <c r="G4740" s="3">
        <v>30981</v>
      </c>
      <c r="H4740" s="2" t="s">
        <v>9880</v>
      </c>
      <c r="I4740" s="2" t="s">
        <v>9884</v>
      </c>
      <c r="J4740" s="2" t="s">
        <v>9906</v>
      </c>
      <c r="K4740" s="2" t="s">
        <v>9911</v>
      </c>
      <c r="L4740" s="2" t="s">
        <v>9926</v>
      </c>
      <c r="M4740" s="2">
        <v>9</v>
      </c>
      <c r="N4740" s="2">
        <v>19871.59</v>
      </c>
      <c r="O4740" s="2">
        <v>178844.31</v>
      </c>
      <c r="P4740" s="2">
        <v>9.18</v>
      </c>
      <c r="Q4740" s="2">
        <v>162426.4</v>
      </c>
      <c r="R4740" s="2">
        <v>5</v>
      </c>
      <c r="S4740" s="2">
        <f t="shared" si="222"/>
        <v>9</v>
      </c>
      <c r="T4740" s="2">
        <f t="shared" si="223"/>
        <v>-6</v>
      </c>
      <c r="U4740" s="6">
        <f t="shared" si="224"/>
        <v>39.324519230769234</v>
      </c>
    </row>
    <row r="4741" spans="1:21" x14ac:dyDescent="0.3">
      <c r="A4741" s="2" t="s">
        <v>4756</v>
      </c>
      <c r="B4741" s="2" t="s">
        <v>9628</v>
      </c>
      <c r="C4741" s="3">
        <v>45595</v>
      </c>
      <c r="D4741" s="4">
        <v>8</v>
      </c>
      <c r="E4741" s="3">
        <v>45596</v>
      </c>
      <c r="F4741" s="3">
        <v>45601</v>
      </c>
      <c r="G4741" s="3">
        <v>33525</v>
      </c>
      <c r="H4741" s="2" t="s">
        <v>9882</v>
      </c>
      <c r="I4741" s="2" t="s">
        <v>9898</v>
      </c>
      <c r="J4741" s="2" t="s">
        <v>9904</v>
      </c>
      <c r="K4741" s="2" t="s">
        <v>9909</v>
      </c>
      <c r="L4741" s="2" t="s">
        <v>9923</v>
      </c>
      <c r="M4741" s="2">
        <v>6</v>
      </c>
      <c r="N4741" s="2">
        <v>40376.33</v>
      </c>
      <c r="O4741" s="2">
        <v>242257.98</v>
      </c>
      <c r="P4741" s="2">
        <v>13.42</v>
      </c>
      <c r="Q4741" s="2">
        <v>209746.96</v>
      </c>
      <c r="R4741" s="2">
        <v>5</v>
      </c>
      <c r="S4741" s="2">
        <f t="shared" si="222"/>
        <v>6</v>
      </c>
      <c r="T4741" s="2">
        <f t="shared" si="223"/>
        <v>2</v>
      </c>
      <c r="U4741" s="6">
        <f t="shared" si="224"/>
        <v>33.044528544971413</v>
      </c>
    </row>
    <row r="4742" spans="1:21" x14ac:dyDescent="0.3">
      <c r="A4742" s="2" t="s">
        <v>4757</v>
      </c>
      <c r="B4742" s="2" t="s">
        <v>9629</v>
      </c>
      <c r="C4742" s="3">
        <v>45772</v>
      </c>
      <c r="D4742" s="4">
        <v>8</v>
      </c>
      <c r="E4742" s="3">
        <v>45777</v>
      </c>
      <c r="F4742" s="3">
        <v>45778</v>
      </c>
      <c r="G4742" s="3">
        <v>32810</v>
      </c>
      <c r="H4742" s="2" t="s">
        <v>9879</v>
      </c>
      <c r="I4742" s="2" t="s">
        <v>9893</v>
      </c>
      <c r="J4742" s="2" t="s">
        <v>9904</v>
      </c>
      <c r="K4742" s="2" t="s">
        <v>9909</v>
      </c>
      <c r="L4742" s="2" t="s">
        <v>9923</v>
      </c>
      <c r="M4742" s="2">
        <v>5</v>
      </c>
      <c r="N4742" s="2">
        <v>8315.49</v>
      </c>
      <c r="O4742" s="2">
        <v>41577.449999999997</v>
      </c>
      <c r="P4742" s="2">
        <v>3.3</v>
      </c>
      <c r="Q4742" s="2">
        <v>40205.39</v>
      </c>
      <c r="R4742" s="2">
        <v>3</v>
      </c>
      <c r="S4742" s="2">
        <f t="shared" si="222"/>
        <v>6</v>
      </c>
      <c r="T4742" s="2">
        <f t="shared" si="223"/>
        <v>2</v>
      </c>
      <c r="U4742" s="6">
        <f t="shared" si="224"/>
        <v>35.488678407577332</v>
      </c>
    </row>
    <row r="4743" spans="1:21" x14ac:dyDescent="0.3">
      <c r="A4743" s="2" t="s">
        <v>4758</v>
      </c>
      <c r="B4743" s="2" t="s">
        <v>9630</v>
      </c>
      <c r="C4743" s="3">
        <v>45554</v>
      </c>
      <c r="D4743" s="4">
        <v>5</v>
      </c>
      <c r="E4743" s="3">
        <v>45559</v>
      </c>
      <c r="F4743" s="3">
        <v>45562</v>
      </c>
      <c r="G4743" s="3">
        <v>27291</v>
      </c>
      <c r="H4743" s="2" t="s">
        <v>9881</v>
      </c>
      <c r="I4743" s="2" t="s">
        <v>9885</v>
      </c>
      <c r="J4743" s="2" t="s">
        <v>9905</v>
      </c>
      <c r="K4743" s="2" t="s">
        <v>9910</v>
      </c>
      <c r="L4743" s="2" t="s">
        <v>9925</v>
      </c>
      <c r="M4743" s="2">
        <v>3</v>
      </c>
      <c r="N4743" s="2">
        <v>3235.04</v>
      </c>
      <c r="O4743" s="2">
        <v>9705.119999999999</v>
      </c>
      <c r="P4743" s="2">
        <v>11.59</v>
      </c>
      <c r="Q4743" s="2">
        <v>8580.2999999999993</v>
      </c>
      <c r="R4743" s="2">
        <v>5</v>
      </c>
      <c r="S4743" s="2">
        <f t="shared" si="222"/>
        <v>8</v>
      </c>
      <c r="T4743" s="2">
        <f t="shared" si="223"/>
        <v>-3</v>
      </c>
      <c r="U4743" s="6">
        <f t="shared" si="224"/>
        <v>50.000697874167919</v>
      </c>
    </row>
    <row r="4744" spans="1:21" x14ac:dyDescent="0.3">
      <c r="A4744" s="2" t="s">
        <v>4759</v>
      </c>
      <c r="B4744" s="2" t="s">
        <v>9631</v>
      </c>
      <c r="C4744" s="3">
        <v>45243</v>
      </c>
      <c r="D4744" s="4">
        <v>10</v>
      </c>
      <c r="E4744" s="3">
        <v>45244</v>
      </c>
      <c r="F4744" s="3">
        <v>45247</v>
      </c>
      <c r="G4744" s="3">
        <v>24821</v>
      </c>
      <c r="H4744" s="2" t="s">
        <v>9882</v>
      </c>
      <c r="I4744" s="2" t="s">
        <v>9888</v>
      </c>
      <c r="J4744" s="2" t="s">
        <v>9905</v>
      </c>
      <c r="K4744" s="2" t="s">
        <v>9910</v>
      </c>
      <c r="L4744" s="2" t="s">
        <v>9935</v>
      </c>
      <c r="M4744" s="2">
        <v>8</v>
      </c>
      <c r="N4744" s="2">
        <v>16727.07</v>
      </c>
      <c r="O4744" s="2">
        <v>133816.56</v>
      </c>
      <c r="P4744" s="2">
        <v>23.16</v>
      </c>
      <c r="Q4744" s="2">
        <v>102824.64</v>
      </c>
      <c r="R4744" s="2">
        <v>1</v>
      </c>
      <c r="S4744" s="2">
        <f t="shared" si="222"/>
        <v>4</v>
      </c>
      <c r="T4744" s="2">
        <f t="shared" si="223"/>
        <v>6</v>
      </c>
      <c r="U4744" s="6">
        <f t="shared" si="224"/>
        <v>55.913060185407559</v>
      </c>
    </row>
    <row r="4745" spans="1:21" x14ac:dyDescent="0.3">
      <c r="A4745" s="2" t="s">
        <v>4760</v>
      </c>
      <c r="B4745" s="2" t="s">
        <v>9632</v>
      </c>
      <c r="C4745" s="3">
        <v>45519</v>
      </c>
      <c r="D4745" s="4">
        <v>10</v>
      </c>
      <c r="E4745" s="3">
        <v>45520</v>
      </c>
      <c r="F4745" s="3">
        <v>45522</v>
      </c>
      <c r="G4745" s="3">
        <v>27864</v>
      </c>
      <c r="H4745" s="2" t="s">
        <v>9881</v>
      </c>
      <c r="I4745" s="2" t="s">
        <v>9899</v>
      </c>
      <c r="J4745" s="2" t="s">
        <v>9905</v>
      </c>
      <c r="K4745" s="2" t="s">
        <v>9910</v>
      </c>
      <c r="L4745" s="2" t="s">
        <v>9925</v>
      </c>
      <c r="M4745" s="2">
        <v>5</v>
      </c>
      <c r="N4745" s="2">
        <v>34508.699999999997</v>
      </c>
      <c r="O4745" s="2">
        <v>172543.5</v>
      </c>
      <c r="P4745" s="2">
        <v>9.4</v>
      </c>
      <c r="Q4745" s="2">
        <v>156324.41</v>
      </c>
      <c r="R4745" s="2">
        <v>1</v>
      </c>
      <c r="S4745" s="2">
        <f t="shared" si="222"/>
        <v>3</v>
      </c>
      <c r="T4745" s="2">
        <f t="shared" si="223"/>
        <v>7</v>
      </c>
      <c r="U4745" s="6">
        <f t="shared" si="224"/>
        <v>48.334730137445526</v>
      </c>
    </row>
    <row r="4746" spans="1:21" x14ac:dyDescent="0.3">
      <c r="A4746" s="2" t="s">
        <v>4761</v>
      </c>
      <c r="B4746" s="2" t="s">
        <v>9633</v>
      </c>
      <c r="C4746" s="3">
        <v>45408</v>
      </c>
      <c r="D4746" s="4">
        <v>10</v>
      </c>
      <c r="E4746" s="3">
        <v>45409</v>
      </c>
      <c r="F4746" s="3">
        <v>45413</v>
      </c>
      <c r="G4746" s="3">
        <v>23276</v>
      </c>
      <c r="H4746" s="2" t="s">
        <v>9882</v>
      </c>
      <c r="I4746" s="2" t="s">
        <v>9895</v>
      </c>
      <c r="J4746" s="2" t="s">
        <v>9904</v>
      </c>
      <c r="K4746" s="2" t="s">
        <v>9912</v>
      </c>
      <c r="L4746" s="2" t="s">
        <v>9933</v>
      </c>
      <c r="M4746" s="2">
        <v>2</v>
      </c>
      <c r="N4746" s="2">
        <v>26822.15</v>
      </c>
      <c r="O4746" s="2">
        <v>53644.3</v>
      </c>
      <c r="P4746" s="2">
        <v>8.8000000000000007</v>
      </c>
      <c r="Q4746" s="2">
        <v>48923.6</v>
      </c>
      <c r="R4746" s="2">
        <v>4</v>
      </c>
      <c r="S4746" s="2">
        <f t="shared" si="222"/>
        <v>5</v>
      </c>
      <c r="T4746" s="2">
        <f t="shared" si="223"/>
        <v>5</v>
      </c>
      <c r="U4746" s="6">
        <f t="shared" si="224"/>
        <v>60.592775766139717</v>
      </c>
    </row>
    <row r="4747" spans="1:21" x14ac:dyDescent="0.3">
      <c r="A4747" s="2" t="s">
        <v>4762</v>
      </c>
      <c r="B4747" s="2" t="s">
        <v>9634</v>
      </c>
      <c r="C4747" s="3">
        <v>45521</v>
      </c>
      <c r="D4747" s="4">
        <v>9</v>
      </c>
      <c r="E4747" s="3">
        <v>45523</v>
      </c>
      <c r="F4747" s="3">
        <v>45524</v>
      </c>
      <c r="G4747" s="3">
        <v>31110</v>
      </c>
      <c r="H4747" s="2" t="s">
        <v>9882</v>
      </c>
      <c r="I4747" s="2" t="s">
        <v>9887</v>
      </c>
      <c r="J4747" s="2" t="s">
        <v>9906</v>
      </c>
      <c r="K4747" s="2" t="s">
        <v>9911</v>
      </c>
      <c r="L4747" s="2" t="s">
        <v>9936</v>
      </c>
      <c r="M4747" s="2">
        <v>2</v>
      </c>
      <c r="N4747" s="2">
        <v>12681.44</v>
      </c>
      <c r="O4747" s="2">
        <v>25362.880000000001</v>
      </c>
      <c r="P4747" s="2">
        <v>4.3099999999999996</v>
      </c>
      <c r="Q4747" s="2">
        <v>24269.74</v>
      </c>
      <c r="R4747" s="2">
        <v>2</v>
      </c>
      <c r="S4747" s="2">
        <f t="shared" si="222"/>
        <v>3</v>
      </c>
      <c r="T4747" s="2">
        <f t="shared" si="223"/>
        <v>6</v>
      </c>
      <c r="U4747" s="6">
        <f t="shared" si="224"/>
        <v>39.455167693360714</v>
      </c>
    </row>
    <row r="4748" spans="1:21" x14ac:dyDescent="0.3">
      <c r="A4748" s="2" t="s">
        <v>4763</v>
      </c>
      <c r="B4748" s="2" t="s">
        <v>9635</v>
      </c>
      <c r="C4748" s="3">
        <v>45744</v>
      </c>
      <c r="D4748" s="4">
        <v>8</v>
      </c>
      <c r="E4748" s="3">
        <v>45748</v>
      </c>
      <c r="F4748" s="3">
        <v>45751</v>
      </c>
      <c r="G4748" s="3">
        <v>29430</v>
      </c>
      <c r="H4748" s="2" t="s">
        <v>9882</v>
      </c>
      <c r="I4748" s="2" t="s">
        <v>9898</v>
      </c>
      <c r="J4748" s="2" t="s">
        <v>9904</v>
      </c>
      <c r="K4748" s="2" t="s">
        <v>9912</v>
      </c>
      <c r="L4748" s="2" t="s">
        <v>9920</v>
      </c>
      <c r="M4748" s="2">
        <v>5</v>
      </c>
      <c r="N4748" s="2">
        <v>32702.73</v>
      </c>
      <c r="O4748" s="2">
        <v>163513.65</v>
      </c>
      <c r="P4748" s="2">
        <v>3.51</v>
      </c>
      <c r="Q4748" s="2">
        <v>157774.32</v>
      </c>
      <c r="R4748" s="2">
        <v>3</v>
      </c>
      <c r="S4748" s="2">
        <f t="shared" si="222"/>
        <v>7</v>
      </c>
      <c r="T4748" s="2">
        <f t="shared" si="223"/>
        <v>1</v>
      </c>
      <c r="U4748" s="6">
        <f t="shared" si="224"/>
        <v>44.663968575169626</v>
      </c>
    </row>
    <row r="4749" spans="1:21" x14ac:dyDescent="0.3">
      <c r="A4749" s="2" t="s">
        <v>4764</v>
      </c>
      <c r="B4749" s="2" t="s">
        <v>9636</v>
      </c>
      <c r="C4749" s="3">
        <v>45246</v>
      </c>
      <c r="D4749" s="4">
        <v>10</v>
      </c>
      <c r="E4749" s="3">
        <v>45251</v>
      </c>
      <c r="F4749" s="3">
        <v>45256</v>
      </c>
      <c r="G4749" s="3">
        <v>26862</v>
      </c>
      <c r="H4749" s="2" t="s">
        <v>9879</v>
      </c>
      <c r="I4749" s="2" t="s">
        <v>9900</v>
      </c>
      <c r="J4749" s="2" t="s">
        <v>9905</v>
      </c>
      <c r="K4749" s="2" t="s">
        <v>9910</v>
      </c>
      <c r="L4749" s="2" t="s">
        <v>9935</v>
      </c>
      <c r="M4749" s="2">
        <v>8</v>
      </c>
      <c r="N4749" s="2">
        <v>42293.21</v>
      </c>
      <c r="O4749" s="2">
        <v>338345.68</v>
      </c>
      <c r="P4749" s="2">
        <v>6.07</v>
      </c>
      <c r="Q4749" s="2">
        <v>317808.09999999998</v>
      </c>
      <c r="R4749" s="2">
        <v>5</v>
      </c>
      <c r="S4749" s="2">
        <f t="shared" si="222"/>
        <v>10</v>
      </c>
      <c r="T4749" s="2">
        <f t="shared" si="223"/>
        <v>0</v>
      </c>
      <c r="U4749" s="6">
        <f t="shared" si="224"/>
        <v>50.33467547109035</v>
      </c>
    </row>
    <row r="4750" spans="1:21" x14ac:dyDescent="0.3">
      <c r="A4750" s="2" t="s">
        <v>4765</v>
      </c>
      <c r="B4750" s="2" t="s">
        <v>9637</v>
      </c>
      <c r="C4750" s="3">
        <v>45710</v>
      </c>
      <c r="D4750" s="4">
        <v>10</v>
      </c>
      <c r="E4750" s="3">
        <v>45711</v>
      </c>
      <c r="F4750" s="3">
        <v>45716</v>
      </c>
      <c r="G4750" s="3">
        <v>29149</v>
      </c>
      <c r="H4750" s="2" t="s">
        <v>9879</v>
      </c>
      <c r="I4750" s="2" t="s">
        <v>9896</v>
      </c>
      <c r="J4750" s="2" t="s">
        <v>9906</v>
      </c>
      <c r="K4750" s="2" t="s">
        <v>9911</v>
      </c>
      <c r="L4750" s="2" t="s">
        <v>9919</v>
      </c>
      <c r="M4750" s="2">
        <v>7</v>
      </c>
      <c r="N4750" s="2">
        <v>45955.81</v>
      </c>
      <c r="O4750" s="2">
        <v>321690.67</v>
      </c>
      <c r="P4750" s="2">
        <v>17.54</v>
      </c>
      <c r="Q4750" s="2">
        <v>265266.13</v>
      </c>
      <c r="R4750" s="2">
        <v>3</v>
      </c>
      <c r="S4750" s="2">
        <f t="shared" si="222"/>
        <v>6</v>
      </c>
      <c r="T4750" s="2">
        <f t="shared" si="223"/>
        <v>4</v>
      </c>
      <c r="U4750" s="6">
        <f t="shared" si="224"/>
        <v>45.340886584726512</v>
      </c>
    </row>
    <row r="4751" spans="1:21" x14ac:dyDescent="0.3">
      <c r="A4751" s="2" t="s">
        <v>4766</v>
      </c>
      <c r="B4751" s="2" t="s">
        <v>9638</v>
      </c>
      <c r="C4751" s="3">
        <v>45159</v>
      </c>
      <c r="D4751" s="4">
        <v>7</v>
      </c>
      <c r="E4751" s="3">
        <v>45162</v>
      </c>
      <c r="F4751" s="3">
        <v>45164</v>
      </c>
      <c r="G4751" s="3">
        <v>23437</v>
      </c>
      <c r="H4751" s="2" t="s">
        <v>9879</v>
      </c>
      <c r="I4751" s="2" t="s">
        <v>9886</v>
      </c>
      <c r="J4751" s="2" t="s">
        <v>9904</v>
      </c>
      <c r="K4751" s="2" t="s">
        <v>9909</v>
      </c>
      <c r="L4751" s="2" t="s">
        <v>9923</v>
      </c>
      <c r="M4751" s="2">
        <v>10</v>
      </c>
      <c r="N4751" s="2">
        <v>48186.99</v>
      </c>
      <c r="O4751" s="2">
        <v>481869.9</v>
      </c>
      <c r="P4751" s="2">
        <v>1.05</v>
      </c>
      <c r="Q4751" s="2">
        <v>476810.27</v>
      </c>
      <c r="R4751" s="2">
        <v>5</v>
      </c>
      <c r="S4751" s="2">
        <f t="shared" si="222"/>
        <v>5</v>
      </c>
      <c r="T4751" s="2">
        <f t="shared" si="223"/>
        <v>2</v>
      </c>
      <c r="U4751" s="6">
        <f t="shared" si="224"/>
        <v>59.471594798083501</v>
      </c>
    </row>
    <row r="4752" spans="1:21" x14ac:dyDescent="0.3">
      <c r="A4752" s="2" t="s">
        <v>4767</v>
      </c>
      <c r="B4752" s="2" t="s">
        <v>9639</v>
      </c>
      <c r="C4752" s="3">
        <v>45323</v>
      </c>
      <c r="D4752" s="4">
        <v>10</v>
      </c>
      <c r="E4752" s="3">
        <v>45324</v>
      </c>
      <c r="F4752" s="3">
        <v>45326</v>
      </c>
      <c r="G4752" s="3">
        <v>32863</v>
      </c>
      <c r="H4752" s="2" t="s">
        <v>9882</v>
      </c>
      <c r="I4752" s="2" t="s">
        <v>9895</v>
      </c>
      <c r="J4752" s="2" t="s">
        <v>9904</v>
      </c>
      <c r="K4752" s="2" t="s">
        <v>9912</v>
      </c>
      <c r="L4752" s="2" t="s">
        <v>9933</v>
      </c>
      <c r="M4752" s="2">
        <v>2</v>
      </c>
      <c r="N4752" s="2">
        <v>6242.87</v>
      </c>
      <c r="O4752" s="2">
        <v>12485.74</v>
      </c>
      <c r="P4752" s="2">
        <v>10.53</v>
      </c>
      <c r="Q4752" s="2">
        <v>11170.99</v>
      </c>
      <c r="R4752" s="2">
        <v>3</v>
      </c>
      <c r="S4752" s="2">
        <f t="shared" si="222"/>
        <v>3</v>
      </c>
      <c r="T4752" s="2">
        <f t="shared" si="223"/>
        <v>7</v>
      </c>
      <c r="U4752" s="6">
        <f t="shared" si="224"/>
        <v>34.113620807665981</v>
      </c>
    </row>
    <row r="4753" spans="1:21" x14ac:dyDescent="0.3">
      <c r="A4753" s="2" t="s">
        <v>4768</v>
      </c>
      <c r="B4753" s="2" t="s">
        <v>9640</v>
      </c>
      <c r="C4753" s="3">
        <v>45722</v>
      </c>
      <c r="D4753" s="4">
        <v>8</v>
      </c>
      <c r="E4753" s="3">
        <v>45727</v>
      </c>
      <c r="F4753" s="3">
        <v>45729</v>
      </c>
      <c r="G4753" s="3">
        <v>24121</v>
      </c>
      <c r="H4753" s="2" t="s">
        <v>9881</v>
      </c>
      <c r="I4753" s="2" t="s">
        <v>9899</v>
      </c>
      <c r="J4753" s="2" t="s">
        <v>9903</v>
      </c>
      <c r="K4753" s="2" t="s">
        <v>9907</v>
      </c>
      <c r="L4753" s="2" t="s">
        <v>9913</v>
      </c>
      <c r="M4753" s="2">
        <v>6</v>
      </c>
      <c r="N4753" s="2">
        <v>48710.49</v>
      </c>
      <c r="O4753" s="2">
        <v>292262.94</v>
      </c>
      <c r="P4753" s="2">
        <v>10.039999999999999</v>
      </c>
      <c r="Q4753" s="2">
        <v>262919.74</v>
      </c>
      <c r="R4753" s="2">
        <v>4</v>
      </c>
      <c r="S4753" s="2">
        <f t="shared" si="222"/>
        <v>7</v>
      </c>
      <c r="T4753" s="2">
        <f t="shared" si="223"/>
        <v>1</v>
      </c>
      <c r="U4753" s="6">
        <f t="shared" si="224"/>
        <v>59.140314852840518</v>
      </c>
    </row>
    <row r="4754" spans="1:21" x14ac:dyDescent="0.3">
      <c r="A4754" s="2" t="s">
        <v>4769</v>
      </c>
      <c r="B4754" s="2" t="s">
        <v>9641</v>
      </c>
      <c r="C4754" s="3">
        <v>45849</v>
      </c>
      <c r="D4754" s="4">
        <v>4</v>
      </c>
      <c r="E4754" s="3">
        <v>45854</v>
      </c>
      <c r="F4754" s="3">
        <v>45859</v>
      </c>
      <c r="G4754" s="3">
        <v>23508</v>
      </c>
      <c r="H4754" s="2" t="s">
        <v>9881</v>
      </c>
      <c r="I4754" s="2" t="s">
        <v>9885</v>
      </c>
      <c r="J4754" s="2" t="s">
        <v>9904</v>
      </c>
      <c r="K4754" s="2" t="s">
        <v>9912</v>
      </c>
      <c r="L4754" s="2" t="s">
        <v>9930</v>
      </c>
      <c r="M4754" s="2">
        <v>4</v>
      </c>
      <c r="N4754" s="2">
        <v>24443.81</v>
      </c>
      <c r="O4754" s="2">
        <v>97775.24</v>
      </c>
      <c r="P4754" s="2">
        <v>21.96</v>
      </c>
      <c r="Q4754" s="2">
        <v>76303.8</v>
      </c>
      <c r="R4754" s="2">
        <v>5</v>
      </c>
      <c r="S4754" s="2">
        <f t="shared" si="222"/>
        <v>10</v>
      </c>
      <c r="T4754" s="2">
        <f t="shared" si="223"/>
        <v>-6</v>
      </c>
      <c r="U4754" s="6">
        <f t="shared" si="224"/>
        <v>61.164973946833882</v>
      </c>
    </row>
    <row r="4755" spans="1:21" x14ac:dyDescent="0.3">
      <c r="A4755" s="2" t="s">
        <v>4770</v>
      </c>
      <c r="B4755" s="2" t="s">
        <v>9642</v>
      </c>
      <c r="C4755" s="3">
        <v>45596</v>
      </c>
      <c r="D4755" s="4">
        <v>5</v>
      </c>
      <c r="E4755" s="3">
        <v>45598</v>
      </c>
      <c r="F4755" s="3">
        <v>45599</v>
      </c>
      <c r="G4755" s="3">
        <v>26959</v>
      </c>
      <c r="H4755" s="2" t="s">
        <v>9879</v>
      </c>
      <c r="I4755" s="2" t="s">
        <v>9883</v>
      </c>
      <c r="J4755" s="2" t="s">
        <v>9906</v>
      </c>
      <c r="K4755" s="2" t="s">
        <v>9911</v>
      </c>
      <c r="L4755" s="2" t="s">
        <v>9922</v>
      </c>
      <c r="M4755" s="2">
        <v>4</v>
      </c>
      <c r="N4755" s="2">
        <v>17581.23</v>
      </c>
      <c r="O4755" s="2">
        <v>70324.92</v>
      </c>
      <c r="P4755" s="2">
        <v>6.6</v>
      </c>
      <c r="Q4755" s="2">
        <v>65683.48</v>
      </c>
      <c r="R4755" s="2">
        <v>2</v>
      </c>
      <c r="S4755" s="2">
        <f t="shared" si="222"/>
        <v>3</v>
      </c>
      <c r="T4755" s="2">
        <f t="shared" si="223"/>
        <v>2</v>
      </c>
      <c r="U4755" s="6">
        <f t="shared" si="224"/>
        <v>51.025325119780973</v>
      </c>
    </row>
    <row r="4756" spans="1:21" x14ac:dyDescent="0.3">
      <c r="A4756" s="2" t="s">
        <v>4771</v>
      </c>
      <c r="B4756" s="2" t="s">
        <v>9643</v>
      </c>
      <c r="C4756" s="3">
        <v>45787</v>
      </c>
      <c r="D4756" s="4">
        <v>6</v>
      </c>
      <c r="E4756" s="3">
        <v>45791</v>
      </c>
      <c r="F4756" s="3">
        <v>45796</v>
      </c>
      <c r="G4756" s="3">
        <v>28657</v>
      </c>
      <c r="H4756" s="2" t="s">
        <v>9882</v>
      </c>
      <c r="I4756" s="2" t="s">
        <v>9898</v>
      </c>
      <c r="J4756" s="2" t="s">
        <v>9904</v>
      </c>
      <c r="K4756" s="2" t="s">
        <v>9912</v>
      </c>
      <c r="L4756" s="2" t="s">
        <v>9930</v>
      </c>
      <c r="M4756" s="2">
        <v>9</v>
      </c>
      <c r="N4756" s="2">
        <v>46315</v>
      </c>
      <c r="O4756" s="2">
        <v>416835</v>
      </c>
      <c r="P4756" s="2">
        <v>17.04</v>
      </c>
      <c r="Q4756" s="2">
        <v>345806.32</v>
      </c>
      <c r="R4756" s="2">
        <v>1</v>
      </c>
      <c r="S4756" s="2">
        <f t="shared" si="222"/>
        <v>9</v>
      </c>
      <c r="T4756" s="2">
        <f t="shared" si="223"/>
        <v>-3</v>
      </c>
      <c r="U4756" s="6">
        <f t="shared" si="224"/>
        <v>46.899383983572896</v>
      </c>
    </row>
    <row r="4757" spans="1:21" x14ac:dyDescent="0.3">
      <c r="A4757" s="2" t="s">
        <v>4772</v>
      </c>
      <c r="B4757" s="2" t="s">
        <v>9644</v>
      </c>
      <c r="C4757" s="3">
        <v>45273</v>
      </c>
      <c r="D4757" s="4">
        <v>7</v>
      </c>
      <c r="E4757" s="3">
        <v>45276</v>
      </c>
      <c r="F4757" s="3">
        <v>45278</v>
      </c>
      <c r="G4757" s="3">
        <v>30188</v>
      </c>
      <c r="H4757" s="2" t="s">
        <v>9880</v>
      </c>
      <c r="I4757" s="2" t="s">
        <v>9901</v>
      </c>
      <c r="J4757" s="2" t="s">
        <v>9903</v>
      </c>
      <c r="K4757" s="2" t="s">
        <v>9908</v>
      </c>
      <c r="L4757" s="2" t="s">
        <v>9921</v>
      </c>
      <c r="M4757" s="2">
        <v>8</v>
      </c>
      <c r="N4757" s="2">
        <v>46807.839999999997</v>
      </c>
      <c r="O4757" s="2">
        <v>374462.71999999997</v>
      </c>
      <c r="P4757" s="2">
        <v>26.83</v>
      </c>
      <c r="Q4757" s="2">
        <v>273994.37</v>
      </c>
      <c r="R4757" s="2">
        <v>5</v>
      </c>
      <c r="S4757" s="2">
        <f t="shared" si="222"/>
        <v>5</v>
      </c>
      <c r="T4757" s="2">
        <f t="shared" si="223"/>
        <v>2</v>
      </c>
      <c r="U4757" s="6">
        <f t="shared" si="224"/>
        <v>41.301825293350717</v>
      </c>
    </row>
    <row r="4758" spans="1:21" x14ac:dyDescent="0.3">
      <c r="A4758" s="2" t="s">
        <v>4773</v>
      </c>
      <c r="B4758" s="2" t="s">
        <v>9645</v>
      </c>
      <c r="C4758" s="3">
        <v>45723</v>
      </c>
      <c r="D4758" s="4">
        <v>5</v>
      </c>
      <c r="E4758" s="3">
        <v>45728</v>
      </c>
      <c r="F4758" s="3">
        <v>45729</v>
      </c>
      <c r="G4758" s="3">
        <v>24936</v>
      </c>
      <c r="H4758" s="2" t="s">
        <v>9882</v>
      </c>
      <c r="I4758" s="2" t="s">
        <v>9902</v>
      </c>
      <c r="J4758" s="2" t="s">
        <v>9903</v>
      </c>
      <c r="K4758" s="2" t="s">
        <v>9907</v>
      </c>
      <c r="L4758" s="2" t="s">
        <v>9914</v>
      </c>
      <c r="M4758" s="2">
        <v>1</v>
      </c>
      <c r="N4758" s="2">
        <v>22768.6</v>
      </c>
      <c r="O4758" s="2">
        <v>22768.6</v>
      </c>
      <c r="P4758" s="2">
        <v>17.649999999999999</v>
      </c>
      <c r="Q4758" s="2">
        <v>18749.939999999999</v>
      </c>
      <c r="R4758" s="2">
        <v>4</v>
      </c>
      <c r="S4758" s="2">
        <f t="shared" si="222"/>
        <v>6</v>
      </c>
      <c r="T4758" s="2">
        <f t="shared" si="223"/>
        <v>-1</v>
      </c>
      <c r="U4758" s="6">
        <f t="shared" si="224"/>
        <v>56.910361104555108</v>
      </c>
    </row>
    <row r="4759" spans="1:21" x14ac:dyDescent="0.3">
      <c r="A4759" s="2" t="s">
        <v>4774</v>
      </c>
      <c r="B4759" s="2" t="s">
        <v>9646</v>
      </c>
      <c r="C4759" s="3">
        <v>45467</v>
      </c>
      <c r="D4759" s="4">
        <v>5</v>
      </c>
      <c r="E4759" s="3">
        <v>45468</v>
      </c>
      <c r="F4759" s="3">
        <v>45473</v>
      </c>
      <c r="G4759" s="3">
        <v>36233</v>
      </c>
      <c r="H4759" s="2" t="s">
        <v>9880</v>
      </c>
      <c r="I4759" s="2" t="s">
        <v>9892</v>
      </c>
      <c r="J4759" s="2" t="s">
        <v>9905</v>
      </c>
      <c r="K4759" s="2" t="s">
        <v>9910</v>
      </c>
      <c r="L4759" s="2" t="s">
        <v>9925</v>
      </c>
      <c r="M4759" s="2">
        <v>4</v>
      </c>
      <c r="N4759" s="2">
        <v>26393.3</v>
      </c>
      <c r="O4759" s="2">
        <v>105573.2</v>
      </c>
      <c r="P4759" s="2">
        <v>20.52</v>
      </c>
      <c r="Q4759" s="2">
        <v>83909.58</v>
      </c>
      <c r="R4759" s="2">
        <v>1</v>
      </c>
      <c r="S4759" s="2">
        <f t="shared" si="222"/>
        <v>6</v>
      </c>
      <c r="T4759" s="2">
        <f t="shared" si="223"/>
        <v>-1</v>
      </c>
      <c r="U4759" s="6">
        <f t="shared" si="224"/>
        <v>25.279983152574498</v>
      </c>
    </row>
    <row r="4760" spans="1:21" x14ac:dyDescent="0.3">
      <c r="A4760" s="2" t="s">
        <v>4775</v>
      </c>
      <c r="B4760" s="2" t="s">
        <v>9647</v>
      </c>
      <c r="C4760" s="3">
        <v>45390</v>
      </c>
      <c r="D4760" s="4">
        <v>3</v>
      </c>
      <c r="E4760" s="3">
        <v>45392</v>
      </c>
      <c r="F4760" s="3">
        <v>45393</v>
      </c>
      <c r="G4760" s="3">
        <v>35967</v>
      </c>
      <c r="H4760" s="2" t="s">
        <v>9881</v>
      </c>
      <c r="I4760" s="2" t="s">
        <v>9891</v>
      </c>
      <c r="J4760" s="2" t="s">
        <v>9906</v>
      </c>
      <c r="K4760" s="2" t="s">
        <v>9911</v>
      </c>
      <c r="L4760" s="2" t="s">
        <v>9936</v>
      </c>
      <c r="M4760" s="2">
        <v>9</v>
      </c>
      <c r="N4760" s="2">
        <v>11852.39</v>
      </c>
      <c r="O4760" s="2">
        <v>106671.51</v>
      </c>
      <c r="P4760" s="2">
        <v>16.41</v>
      </c>
      <c r="Q4760" s="2">
        <v>89166.720000000001</v>
      </c>
      <c r="R4760" s="2">
        <v>1</v>
      </c>
      <c r="S4760" s="2">
        <f t="shared" si="222"/>
        <v>3</v>
      </c>
      <c r="T4760" s="2">
        <f t="shared" si="223"/>
        <v>0</v>
      </c>
      <c r="U4760" s="6">
        <f t="shared" si="224"/>
        <v>25.798113972824986</v>
      </c>
    </row>
    <row r="4761" spans="1:21" x14ac:dyDescent="0.3">
      <c r="A4761" s="2" t="s">
        <v>4776</v>
      </c>
      <c r="B4761" s="2" t="s">
        <v>9648</v>
      </c>
      <c r="C4761" s="3">
        <v>45733</v>
      </c>
      <c r="D4761" s="4">
        <v>10</v>
      </c>
      <c r="E4761" s="3">
        <v>45738</v>
      </c>
      <c r="F4761" s="3">
        <v>45740</v>
      </c>
      <c r="G4761" s="3">
        <v>23512</v>
      </c>
      <c r="H4761" s="2" t="s">
        <v>9881</v>
      </c>
      <c r="I4761" s="2" t="s">
        <v>9885</v>
      </c>
      <c r="J4761" s="2" t="s">
        <v>9904</v>
      </c>
      <c r="K4761" s="2" t="s">
        <v>9909</v>
      </c>
      <c r="L4761" s="2" t="s">
        <v>9923</v>
      </c>
      <c r="M4761" s="2">
        <v>8</v>
      </c>
      <c r="N4761" s="2">
        <v>5727.24</v>
      </c>
      <c r="O4761" s="2">
        <v>45817.919999999998</v>
      </c>
      <c r="P4761" s="2">
        <v>1</v>
      </c>
      <c r="Q4761" s="2">
        <v>45359.74</v>
      </c>
      <c r="R4761" s="2">
        <v>3</v>
      </c>
      <c r="S4761" s="2">
        <f t="shared" si="222"/>
        <v>7</v>
      </c>
      <c r="T4761" s="2">
        <f t="shared" si="223"/>
        <v>3</v>
      </c>
      <c r="U4761" s="6">
        <f t="shared" si="224"/>
        <v>60.83643910624393</v>
      </c>
    </row>
    <row r="4762" spans="1:21" x14ac:dyDescent="0.3">
      <c r="A4762" s="2" t="s">
        <v>4777</v>
      </c>
      <c r="B4762" s="2" t="s">
        <v>9649</v>
      </c>
      <c r="C4762" s="3">
        <v>45611</v>
      </c>
      <c r="D4762" s="4">
        <v>5</v>
      </c>
      <c r="E4762" s="3">
        <v>45616</v>
      </c>
      <c r="F4762" s="3">
        <v>45621</v>
      </c>
      <c r="G4762" s="3">
        <v>22359</v>
      </c>
      <c r="H4762" s="2" t="s">
        <v>9882</v>
      </c>
      <c r="I4762" s="2" t="s">
        <v>9888</v>
      </c>
      <c r="J4762" s="2" t="s">
        <v>9906</v>
      </c>
      <c r="K4762" s="2" t="s">
        <v>9911</v>
      </c>
      <c r="L4762" s="2" t="s">
        <v>9919</v>
      </c>
      <c r="M4762" s="2">
        <v>3</v>
      </c>
      <c r="N4762" s="2">
        <v>15753.24</v>
      </c>
      <c r="O4762" s="2">
        <v>47259.72</v>
      </c>
      <c r="P4762" s="2">
        <v>21.09</v>
      </c>
      <c r="Q4762" s="2">
        <v>37292.65</v>
      </c>
      <c r="R4762" s="2">
        <v>2</v>
      </c>
      <c r="S4762" s="2">
        <f t="shared" si="222"/>
        <v>10</v>
      </c>
      <c r="T4762" s="2">
        <f t="shared" si="223"/>
        <v>-5</v>
      </c>
      <c r="U4762" s="6">
        <f t="shared" si="224"/>
        <v>63.66050650239562</v>
      </c>
    </row>
    <row r="4763" spans="1:21" x14ac:dyDescent="0.3">
      <c r="A4763" s="2" t="s">
        <v>4778</v>
      </c>
      <c r="B4763" s="2" t="s">
        <v>9650</v>
      </c>
      <c r="C4763" s="3">
        <v>45724</v>
      </c>
      <c r="D4763" s="4">
        <v>4</v>
      </c>
      <c r="E4763" s="3">
        <v>45725</v>
      </c>
      <c r="F4763" s="3">
        <v>45730</v>
      </c>
      <c r="G4763" s="3">
        <v>29895</v>
      </c>
      <c r="H4763" s="2" t="s">
        <v>9880</v>
      </c>
      <c r="I4763" s="2" t="s">
        <v>9892</v>
      </c>
      <c r="J4763" s="2" t="s">
        <v>9903</v>
      </c>
      <c r="K4763" s="2" t="s">
        <v>9908</v>
      </c>
      <c r="L4763" s="2" t="s">
        <v>9915</v>
      </c>
      <c r="M4763" s="2">
        <v>4</v>
      </c>
      <c r="N4763" s="2">
        <v>6663.12</v>
      </c>
      <c r="O4763" s="2">
        <v>26652.48</v>
      </c>
      <c r="P4763" s="2">
        <v>25.7</v>
      </c>
      <c r="Q4763" s="2">
        <v>19802.79</v>
      </c>
      <c r="R4763" s="2">
        <v>5</v>
      </c>
      <c r="S4763" s="2">
        <f t="shared" si="222"/>
        <v>6</v>
      </c>
      <c r="T4763" s="2">
        <f t="shared" si="223"/>
        <v>-2</v>
      </c>
      <c r="U4763" s="6">
        <f t="shared" si="224"/>
        <v>43.338099294232173</v>
      </c>
    </row>
    <row r="4764" spans="1:21" x14ac:dyDescent="0.3">
      <c r="A4764" s="2" t="s">
        <v>4779</v>
      </c>
      <c r="B4764" s="2" t="s">
        <v>9651</v>
      </c>
      <c r="C4764" s="3">
        <v>45576</v>
      </c>
      <c r="D4764" s="4">
        <v>9</v>
      </c>
      <c r="E4764" s="3">
        <v>45580</v>
      </c>
      <c r="F4764" s="3">
        <v>45581</v>
      </c>
      <c r="G4764" s="3">
        <v>33030</v>
      </c>
      <c r="H4764" s="2" t="s">
        <v>9879</v>
      </c>
      <c r="I4764" s="2" t="s">
        <v>9886</v>
      </c>
      <c r="J4764" s="2" t="s">
        <v>9903</v>
      </c>
      <c r="K4764" s="2" t="s">
        <v>9908</v>
      </c>
      <c r="L4764" s="2" t="s">
        <v>9915</v>
      </c>
      <c r="M4764" s="2">
        <v>8</v>
      </c>
      <c r="N4764" s="2">
        <v>2937.18</v>
      </c>
      <c r="O4764" s="2">
        <v>23497.439999999999</v>
      </c>
      <c r="P4764" s="2">
        <v>1.67</v>
      </c>
      <c r="Q4764" s="2">
        <v>23105.03</v>
      </c>
      <c r="R4764" s="2">
        <v>3</v>
      </c>
      <c r="S4764" s="2">
        <f t="shared" si="222"/>
        <v>5</v>
      </c>
      <c r="T4764" s="2">
        <f t="shared" si="223"/>
        <v>4</v>
      </c>
      <c r="U4764" s="6">
        <f t="shared" si="224"/>
        <v>34.348404255319146</v>
      </c>
    </row>
    <row r="4765" spans="1:21" x14ac:dyDescent="0.3">
      <c r="A4765" s="2" t="s">
        <v>4780</v>
      </c>
      <c r="B4765" s="2" t="s">
        <v>9652</v>
      </c>
      <c r="C4765" s="3">
        <v>45393</v>
      </c>
      <c r="D4765" s="4">
        <v>5</v>
      </c>
      <c r="E4765" s="3">
        <v>45398</v>
      </c>
      <c r="F4765" s="3">
        <v>45403</v>
      </c>
      <c r="G4765" s="3">
        <v>35050</v>
      </c>
      <c r="H4765" s="2" t="s">
        <v>9882</v>
      </c>
      <c r="I4765" s="2" t="s">
        <v>9898</v>
      </c>
      <c r="J4765" s="2" t="s">
        <v>9904</v>
      </c>
      <c r="K4765" s="2" t="s">
        <v>9912</v>
      </c>
      <c r="L4765" s="2" t="s">
        <v>9933</v>
      </c>
      <c r="M4765" s="2">
        <v>1</v>
      </c>
      <c r="N4765" s="2">
        <v>20634.53</v>
      </c>
      <c r="O4765" s="2">
        <v>20634.53</v>
      </c>
      <c r="P4765" s="2">
        <v>21.95</v>
      </c>
      <c r="Q4765" s="2">
        <v>16105.25</v>
      </c>
      <c r="R4765" s="2">
        <v>2</v>
      </c>
      <c r="S4765" s="2">
        <f t="shared" si="222"/>
        <v>10</v>
      </c>
      <c r="T4765" s="2">
        <f t="shared" si="223"/>
        <v>-5</v>
      </c>
      <c r="U4765" s="6">
        <f t="shared" si="224"/>
        <v>28.316298594634059</v>
      </c>
    </row>
    <row r="4766" spans="1:21" x14ac:dyDescent="0.3">
      <c r="A4766" s="2" t="s">
        <v>4781</v>
      </c>
      <c r="B4766" s="2" t="s">
        <v>9653</v>
      </c>
      <c r="C4766" s="3">
        <v>45631</v>
      </c>
      <c r="D4766" s="4">
        <v>6</v>
      </c>
      <c r="E4766" s="3">
        <v>45633</v>
      </c>
      <c r="F4766" s="3">
        <v>45636</v>
      </c>
      <c r="G4766" s="3">
        <v>21859</v>
      </c>
      <c r="H4766" s="2" t="s">
        <v>9880</v>
      </c>
      <c r="I4766" s="2" t="s">
        <v>9901</v>
      </c>
      <c r="J4766" s="2" t="s">
        <v>9904</v>
      </c>
      <c r="K4766" s="2" t="s">
        <v>9909</v>
      </c>
      <c r="L4766" s="2" t="s">
        <v>9929</v>
      </c>
      <c r="M4766" s="2">
        <v>5</v>
      </c>
      <c r="N4766" s="2">
        <v>10927.99</v>
      </c>
      <c r="O4766" s="2">
        <v>54639.95</v>
      </c>
      <c r="P4766" s="2">
        <v>8.51</v>
      </c>
      <c r="Q4766" s="2">
        <v>49990.09</v>
      </c>
      <c r="R4766" s="2">
        <v>3</v>
      </c>
      <c r="S4766" s="2">
        <f t="shared" si="222"/>
        <v>5</v>
      </c>
      <c r="T4766" s="2">
        <f t="shared" si="223"/>
        <v>1</v>
      </c>
      <c r="U4766" s="6">
        <f t="shared" si="224"/>
        <v>65.082839009416347</v>
      </c>
    </row>
    <row r="4767" spans="1:21" x14ac:dyDescent="0.3">
      <c r="A4767" s="2" t="s">
        <v>4782</v>
      </c>
      <c r="B4767" s="2" t="s">
        <v>9654</v>
      </c>
      <c r="C4767" s="3">
        <v>45416</v>
      </c>
      <c r="D4767" s="4">
        <v>10</v>
      </c>
      <c r="E4767" s="3">
        <v>45420</v>
      </c>
      <c r="F4767" s="3">
        <v>45425</v>
      </c>
      <c r="G4767" s="3">
        <v>36023</v>
      </c>
      <c r="H4767" s="2" t="s">
        <v>9881</v>
      </c>
      <c r="I4767" s="2" t="s">
        <v>9890</v>
      </c>
      <c r="J4767" s="2" t="s">
        <v>9905</v>
      </c>
      <c r="K4767" s="2" t="s">
        <v>9910</v>
      </c>
      <c r="L4767" s="2" t="s">
        <v>9935</v>
      </c>
      <c r="M4767" s="2">
        <v>5</v>
      </c>
      <c r="N4767" s="2">
        <v>26264</v>
      </c>
      <c r="O4767" s="2">
        <v>131320</v>
      </c>
      <c r="P4767" s="2">
        <v>10.199999999999999</v>
      </c>
      <c r="Q4767" s="2">
        <v>117925.36</v>
      </c>
      <c r="R4767" s="2">
        <v>5</v>
      </c>
      <c r="S4767" s="2">
        <f t="shared" si="222"/>
        <v>9</v>
      </c>
      <c r="T4767" s="2">
        <f t="shared" si="223"/>
        <v>1</v>
      </c>
      <c r="U4767" s="6">
        <f t="shared" si="224"/>
        <v>25.715980531332388</v>
      </c>
    </row>
    <row r="4768" spans="1:21" x14ac:dyDescent="0.3">
      <c r="A4768" s="2" t="s">
        <v>4783</v>
      </c>
      <c r="B4768" s="2" t="s">
        <v>9655</v>
      </c>
      <c r="C4768" s="3">
        <v>45662</v>
      </c>
      <c r="D4768" s="4">
        <v>5</v>
      </c>
      <c r="E4768" s="3">
        <v>45663</v>
      </c>
      <c r="F4768" s="3">
        <v>45668</v>
      </c>
      <c r="G4768" s="3">
        <v>31357</v>
      </c>
      <c r="H4768" s="2" t="s">
        <v>9879</v>
      </c>
      <c r="I4768" s="2" t="s">
        <v>9893</v>
      </c>
      <c r="J4768" s="2" t="s">
        <v>9904</v>
      </c>
      <c r="K4768" s="2" t="s">
        <v>9909</v>
      </c>
      <c r="L4768" s="2" t="s">
        <v>9916</v>
      </c>
      <c r="M4768" s="2">
        <v>1</v>
      </c>
      <c r="N4768" s="2">
        <v>28497.09</v>
      </c>
      <c r="O4768" s="2">
        <v>28497.09</v>
      </c>
      <c r="P4768" s="2">
        <v>0.27</v>
      </c>
      <c r="Q4768" s="2">
        <v>28420.15</v>
      </c>
      <c r="R4768" s="2">
        <v>5</v>
      </c>
      <c r="S4768" s="2">
        <f t="shared" si="222"/>
        <v>6</v>
      </c>
      <c r="T4768" s="2">
        <f t="shared" si="223"/>
        <v>-1</v>
      </c>
      <c r="U4768" s="6">
        <f t="shared" si="224"/>
        <v>39.165609348914856</v>
      </c>
    </row>
    <row r="4769" spans="1:21" x14ac:dyDescent="0.3">
      <c r="A4769" s="2" t="s">
        <v>4784</v>
      </c>
      <c r="B4769" s="2" t="s">
        <v>9656</v>
      </c>
      <c r="C4769" s="3">
        <v>45834</v>
      </c>
      <c r="D4769" s="4">
        <v>4</v>
      </c>
      <c r="E4769" s="3">
        <v>45839</v>
      </c>
      <c r="F4769" s="3">
        <v>45842</v>
      </c>
      <c r="G4769" s="3">
        <v>25998</v>
      </c>
      <c r="H4769" s="2" t="s">
        <v>9879</v>
      </c>
      <c r="I4769" s="2" t="s">
        <v>9893</v>
      </c>
      <c r="J4769" s="2" t="s">
        <v>9906</v>
      </c>
      <c r="K4769" s="2" t="s">
        <v>9911</v>
      </c>
      <c r="L4769" s="2" t="s">
        <v>9919</v>
      </c>
      <c r="M4769" s="2">
        <v>9</v>
      </c>
      <c r="N4769" s="2">
        <v>32806.449999999997</v>
      </c>
      <c r="O4769" s="2">
        <v>295258.05</v>
      </c>
      <c r="P4769" s="2">
        <v>11.94</v>
      </c>
      <c r="Q4769" s="2">
        <v>260004.24</v>
      </c>
      <c r="R4769" s="2">
        <v>5</v>
      </c>
      <c r="S4769" s="2">
        <f t="shared" si="222"/>
        <v>8</v>
      </c>
      <c r="T4769" s="2">
        <f t="shared" si="223"/>
        <v>-4</v>
      </c>
      <c r="U4769" s="6">
        <f t="shared" si="224"/>
        <v>54.307332370949275</v>
      </c>
    </row>
    <row r="4770" spans="1:21" x14ac:dyDescent="0.3">
      <c r="A4770" s="2" t="s">
        <v>4785</v>
      </c>
      <c r="B4770" s="2" t="s">
        <v>9657</v>
      </c>
      <c r="C4770" s="3">
        <v>45814</v>
      </c>
      <c r="D4770" s="4">
        <v>6</v>
      </c>
      <c r="E4770" s="3">
        <v>45815</v>
      </c>
      <c r="F4770" s="3">
        <v>45816</v>
      </c>
      <c r="G4770" s="3">
        <v>32030</v>
      </c>
      <c r="H4770" s="2" t="s">
        <v>9882</v>
      </c>
      <c r="I4770" s="2" t="s">
        <v>9888</v>
      </c>
      <c r="J4770" s="2" t="s">
        <v>9903</v>
      </c>
      <c r="K4770" s="2" t="s">
        <v>9907</v>
      </c>
      <c r="L4770" s="2" t="s">
        <v>9932</v>
      </c>
      <c r="M4770" s="2">
        <v>8</v>
      </c>
      <c r="N4770" s="2">
        <v>12869.79</v>
      </c>
      <c r="O4770" s="2">
        <v>102958.32</v>
      </c>
      <c r="P4770" s="2">
        <v>16.43</v>
      </c>
      <c r="Q4770" s="2">
        <v>86042.27</v>
      </c>
      <c r="R4770" s="2">
        <v>2</v>
      </c>
      <c r="S4770" s="2">
        <f t="shared" si="222"/>
        <v>2</v>
      </c>
      <c r="T4770" s="2">
        <f t="shared" si="223"/>
        <v>4</v>
      </c>
      <c r="U4770" s="6">
        <f t="shared" si="224"/>
        <v>37.737872937872936</v>
      </c>
    </row>
    <row r="4771" spans="1:21" x14ac:dyDescent="0.3">
      <c r="A4771" s="2" t="s">
        <v>4786</v>
      </c>
      <c r="B4771" s="2" t="s">
        <v>9658</v>
      </c>
      <c r="C4771" s="3">
        <v>45625</v>
      </c>
      <c r="D4771" s="4">
        <v>4</v>
      </c>
      <c r="E4771" s="3">
        <v>45627</v>
      </c>
      <c r="F4771" s="3">
        <v>45629</v>
      </c>
      <c r="G4771" s="3">
        <v>21818</v>
      </c>
      <c r="H4771" s="2" t="s">
        <v>9880</v>
      </c>
      <c r="I4771" s="2" t="s">
        <v>9884</v>
      </c>
      <c r="J4771" s="2" t="s">
        <v>9905</v>
      </c>
      <c r="K4771" s="2" t="s">
        <v>9910</v>
      </c>
      <c r="L4771" s="2" t="s">
        <v>9925</v>
      </c>
      <c r="M4771" s="2">
        <v>9</v>
      </c>
      <c r="N4771" s="2">
        <v>27806.39</v>
      </c>
      <c r="O4771" s="2">
        <v>250257.51</v>
      </c>
      <c r="P4771" s="2">
        <v>29.47</v>
      </c>
      <c r="Q4771" s="2">
        <v>176506.62</v>
      </c>
      <c r="R4771" s="2">
        <v>2</v>
      </c>
      <c r="S4771" s="2">
        <f t="shared" si="222"/>
        <v>4</v>
      </c>
      <c r="T4771" s="2">
        <f t="shared" si="223"/>
        <v>0</v>
      </c>
      <c r="U4771" s="6">
        <f t="shared" si="224"/>
        <v>65.178661799477325</v>
      </c>
    </row>
    <row r="4772" spans="1:21" x14ac:dyDescent="0.3">
      <c r="A4772" s="2" t="s">
        <v>4787</v>
      </c>
      <c r="B4772" s="2" t="s">
        <v>9659</v>
      </c>
      <c r="C4772" s="3">
        <v>45357</v>
      </c>
      <c r="D4772" s="4">
        <v>3</v>
      </c>
      <c r="E4772" s="3">
        <v>45362</v>
      </c>
      <c r="F4772" s="3">
        <v>45367</v>
      </c>
      <c r="G4772" s="3">
        <v>23961</v>
      </c>
      <c r="H4772" s="2" t="s">
        <v>9881</v>
      </c>
      <c r="I4772" s="2" t="s">
        <v>9891</v>
      </c>
      <c r="J4772" s="2" t="s">
        <v>9903</v>
      </c>
      <c r="K4772" s="2" t="s">
        <v>9907</v>
      </c>
      <c r="L4772" s="2" t="s">
        <v>9913</v>
      </c>
      <c r="M4772" s="2">
        <v>6</v>
      </c>
      <c r="N4772" s="2">
        <v>37266.19</v>
      </c>
      <c r="O4772" s="2">
        <v>223597.14</v>
      </c>
      <c r="P4772" s="2">
        <v>15.23</v>
      </c>
      <c r="Q4772" s="2">
        <v>189543.3</v>
      </c>
      <c r="R4772" s="2">
        <v>3</v>
      </c>
      <c r="S4772" s="2">
        <f t="shared" si="222"/>
        <v>10</v>
      </c>
      <c r="T4772" s="2">
        <f t="shared" si="223"/>
        <v>-7</v>
      </c>
      <c r="U4772" s="6">
        <f t="shared" si="224"/>
        <v>58.579055441478438</v>
      </c>
    </row>
    <row r="4773" spans="1:21" x14ac:dyDescent="0.3">
      <c r="A4773" s="2" t="s">
        <v>4788</v>
      </c>
      <c r="B4773" s="2" t="s">
        <v>9660</v>
      </c>
      <c r="C4773" s="3">
        <v>45283</v>
      </c>
      <c r="D4773" s="4">
        <v>8</v>
      </c>
      <c r="E4773" s="3">
        <v>45288</v>
      </c>
      <c r="F4773" s="3">
        <v>45289</v>
      </c>
      <c r="G4773" s="3">
        <v>38772</v>
      </c>
      <c r="H4773" s="2" t="s">
        <v>9880</v>
      </c>
      <c r="I4773" s="2" t="s">
        <v>9897</v>
      </c>
      <c r="J4773" s="2" t="s">
        <v>9904</v>
      </c>
      <c r="K4773" s="2" t="s">
        <v>9909</v>
      </c>
      <c r="L4773" s="2" t="s">
        <v>9927</v>
      </c>
      <c r="M4773" s="2">
        <v>4</v>
      </c>
      <c r="N4773" s="2">
        <v>12501.9</v>
      </c>
      <c r="O4773" s="2">
        <v>50007.6</v>
      </c>
      <c r="P4773" s="2">
        <v>19.25</v>
      </c>
      <c r="Q4773" s="2">
        <v>40381.14</v>
      </c>
      <c r="R4773" s="2">
        <v>5</v>
      </c>
      <c r="S4773" s="2">
        <f t="shared" si="222"/>
        <v>6</v>
      </c>
      <c r="T4773" s="2">
        <f t="shared" si="223"/>
        <v>2</v>
      </c>
      <c r="U4773" s="6">
        <f t="shared" si="224"/>
        <v>17.827502281715851</v>
      </c>
    </row>
    <row r="4774" spans="1:21" x14ac:dyDescent="0.3">
      <c r="A4774" s="2" t="s">
        <v>4789</v>
      </c>
      <c r="B4774" s="2" t="s">
        <v>9661</v>
      </c>
      <c r="C4774" s="3">
        <v>45248</v>
      </c>
      <c r="D4774" s="4">
        <v>4</v>
      </c>
      <c r="E4774" s="3">
        <v>45251</v>
      </c>
      <c r="F4774" s="3">
        <v>45252</v>
      </c>
      <c r="G4774" s="3">
        <v>24329</v>
      </c>
      <c r="H4774" s="2" t="s">
        <v>9881</v>
      </c>
      <c r="I4774" s="2" t="s">
        <v>9890</v>
      </c>
      <c r="J4774" s="2" t="s">
        <v>9903</v>
      </c>
      <c r="K4774" s="2" t="s">
        <v>9908</v>
      </c>
      <c r="L4774" s="2" t="s">
        <v>9918</v>
      </c>
      <c r="M4774" s="2">
        <v>3</v>
      </c>
      <c r="N4774" s="2">
        <v>15194.48</v>
      </c>
      <c r="O4774" s="2">
        <v>45583.44</v>
      </c>
      <c r="P4774" s="2">
        <v>24.45</v>
      </c>
      <c r="Q4774" s="2">
        <v>34438.29</v>
      </c>
      <c r="R4774" s="2">
        <v>4</v>
      </c>
      <c r="S4774" s="2">
        <f t="shared" si="222"/>
        <v>4</v>
      </c>
      <c r="T4774" s="2">
        <f t="shared" si="223"/>
        <v>0</v>
      </c>
      <c r="U4774" s="6">
        <f t="shared" si="224"/>
        <v>57.274452416918429</v>
      </c>
    </row>
    <row r="4775" spans="1:21" x14ac:dyDescent="0.3">
      <c r="A4775" s="2" t="s">
        <v>4790</v>
      </c>
      <c r="B4775" s="2" t="s">
        <v>7694</v>
      </c>
      <c r="C4775" s="3">
        <v>45730</v>
      </c>
      <c r="D4775" s="4">
        <v>5</v>
      </c>
      <c r="E4775" s="3">
        <v>45734</v>
      </c>
      <c r="F4775" s="3">
        <v>45738</v>
      </c>
      <c r="G4775" s="3">
        <v>22532</v>
      </c>
      <c r="H4775" s="2" t="s">
        <v>9880</v>
      </c>
      <c r="I4775" s="2" t="s">
        <v>9889</v>
      </c>
      <c r="J4775" s="2" t="s">
        <v>9904</v>
      </c>
      <c r="K4775" s="2" t="s">
        <v>9912</v>
      </c>
      <c r="L4775" s="2" t="s">
        <v>9930</v>
      </c>
      <c r="M4775" s="2">
        <v>3</v>
      </c>
      <c r="N4775" s="2">
        <v>22074.48</v>
      </c>
      <c r="O4775" s="2">
        <v>66223.44</v>
      </c>
      <c r="P4775" s="2">
        <v>5.73</v>
      </c>
      <c r="Q4775" s="2">
        <v>62428.84</v>
      </c>
      <c r="R4775" s="2">
        <v>2</v>
      </c>
      <c r="S4775" s="2">
        <f t="shared" si="222"/>
        <v>8</v>
      </c>
      <c r="T4775" s="2">
        <f t="shared" si="223"/>
        <v>-3</v>
      </c>
      <c r="U4775" s="6">
        <f t="shared" si="224"/>
        <v>63.513331367676173</v>
      </c>
    </row>
    <row r="4776" spans="1:21" x14ac:dyDescent="0.3">
      <c r="A4776" s="2" t="s">
        <v>4791</v>
      </c>
      <c r="B4776" s="2" t="s">
        <v>9662</v>
      </c>
      <c r="C4776" s="3">
        <v>45446</v>
      </c>
      <c r="D4776" s="4">
        <v>5</v>
      </c>
      <c r="E4776" s="3">
        <v>45448</v>
      </c>
      <c r="F4776" s="3">
        <v>45449</v>
      </c>
      <c r="G4776" s="3">
        <v>37699</v>
      </c>
      <c r="H4776" s="2" t="s">
        <v>9879</v>
      </c>
      <c r="I4776" s="2" t="s">
        <v>9896</v>
      </c>
      <c r="J4776" s="2" t="s">
        <v>9903</v>
      </c>
      <c r="K4776" s="2" t="s">
        <v>9907</v>
      </c>
      <c r="L4776" s="2" t="s">
        <v>9932</v>
      </c>
      <c r="M4776" s="2">
        <v>7</v>
      </c>
      <c r="N4776" s="2">
        <v>30178.77</v>
      </c>
      <c r="O4776" s="2">
        <v>211251.39</v>
      </c>
      <c r="P4776" s="2">
        <v>19.2</v>
      </c>
      <c r="Q4776" s="2">
        <v>170691.12</v>
      </c>
      <c r="R4776" s="2">
        <v>2</v>
      </c>
      <c r="S4776" s="2">
        <f t="shared" si="222"/>
        <v>3</v>
      </c>
      <c r="T4776" s="2">
        <f t="shared" si="223"/>
        <v>2</v>
      </c>
      <c r="U4776" s="6">
        <f t="shared" si="224"/>
        <v>21.208810353409657</v>
      </c>
    </row>
    <row r="4777" spans="1:21" x14ac:dyDescent="0.3">
      <c r="A4777" s="2" t="s">
        <v>4792</v>
      </c>
      <c r="B4777" s="2" t="s">
        <v>9663</v>
      </c>
      <c r="C4777" s="3">
        <v>45375</v>
      </c>
      <c r="D4777" s="4">
        <v>10</v>
      </c>
      <c r="E4777" s="3">
        <v>45380</v>
      </c>
      <c r="F4777" s="3">
        <v>45385</v>
      </c>
      <c r="G4777" s="3">
        <v>37094</v>
      </c>
      <c r="H4777" s="2" t="s">
        <v>9882</v>
      </c>
      <c r="I4777" s="2" t="s">
        <v>9898</v>
      </c>
      <c r="J4777" s="2" t="s">
        <v>9905</v>
      </c>
      <c r="K4777" s="2" t="s">
        <v>9910</v>
      </c>
      <c r="L4777" s="2" t="s">
        <v>9925</v>
      </c>
      <c r="M4777" s="2">
        <v>7</v>
      </c>
      <c r="N4777" s="2">
        <v>2893.92</v>
      </c>
      <c r="O4777" s="2">
        <v>20257.439999999999</v>
      </c>
      <c r="P4777" s="2">
        <v>14.74</v>
      </c>
      <c r="Q4777" s="2">
        <v>17271.490000000002</v>
      </c>
      <c r="R4777" s="2">
        <v>3</v>
      </c>
      <c r="S4777" s="2">
        <f t="shared" si="222"/>
        <v>10</v>
      </c>
      <c r="T4777" s="2">
        <f t="shared" si="223"/>
        <v>0</v>
      </c>
      <c r="U4777" s="6">
        <f t="shared" si="224"/>
        <v>22.67214236824093</v>
      </c>
    </row>
    <row r="4778" spans="1:21" x14ac:dyDescent="0.3">
      <c r="A4778" s="2" t="s">
        <v>4793</v>
      </c>
      <c r="B4778" s="2" t="s">
        <v>9664</v>
      </c>
      <c r="C4778" s="3">
        <v>45171</v>
      </c>
      <c r="D4778" s="4">
        <v>6</v>
      </c>
      <c r="E4778" s="3">
        <v>45172</v>
      </c>
      <c r="F4778" s="3">
        <v>45177</v>
      </c>
      <c r="G4778" s="3">
        <v>26366</v>
      </c>
      <c r="H4778" s="2" t="s">
        <v>9880</v>
      </c>
      <c r="I4778" s="2" t="s">
        <v>9897</v>
      </c>
      <c r="J4778" s="2" t="s">
        <v>9904</v>
      </c>
      <c r="K4778" s="2" t="s">
        <v>9909</v>
      </c>
      <c r="L4778" s="2" t="s">
        <v>9923</v>
      </c>
      <c r="M4778" s="2">
        <v>10</v>
      </c>
      <c r="N4778" s="2">
        <v>2628.32</v>
      </c>
      <c r="O4778" s="2">
        <v>26283.200000000001</v>
      </c>
      <c r="P4778" s="2">
        <v>15.53</v>
      </c>
      <c r="Q4778" s="2">
        <v>22201.42</v>
      </c>
      <c r="R4778" s="2">
        <v>2</v>
      </c>
      <c r="S4778" s="2">
        <f t="shared" si="222"/>
        <v>6</v>
      </c>
      <c r="T4778" s="2">
        <f t="shared" si="223"/>
        <v>0</v>
      </c>
      <c r="U4778" s="6">
        <f t="shared" si="224"/>
        <v>51.485284052019168</v>
      </c>
    </row>
    <row r="4779" spans="1:21" x14ac:dyDescent="0.3">
      <c r="A4779" s="2" t="s">
        <v>4794</v>
      </c>
      <c r="B4779" s="2" t="s">
        <v>9665</v>
      </c>
      <c r="C4779" s="3">
        <v>45575</v>
      </c>
      <c r="D4779" s="4">
        <v>3</v>
      </c>
      <c r="E4779" s="3">
        <v>45579</v>
      </c>
      <c r="F4779" s="3">
        <v>45584</v>
      </c>
      <c r="G4779" s="3">
        <v>37696</v>
      </c>
      <c r="H4779" s="2" t="s">
        <v>9879</v>
      </c>
      <c r="I4779" s="2" t="s">
        <v>9886</v>
      </c>
      <c r="J4779" s="2" t="s">
        <v>9903</v>
      </c>
      <c r="K4779" s="2" t="s">
        <v>9908</v>
      </c>
      <c r="L4779" s="2" t="s">
        <v>9934</v>
      </c>
      <c r="M4779" s="2">
        <v>3</v>
      </c>
      <c r="N4779" s="2">
        <v>29317.63</v>
      </c>
      <c r="O4779" s="2">
        <v>87952.89</v>
      </c>
      <c r="P4779" s="2">
        <v>24.33</v>
      </c>
      <c r="Q4779" s="2">
        <v>66553.95</v>
      </c>
      <c r="R4779" s="2">
        <v>1</v>
      </c>
      <c r="S4779" s="2">
        <f t="shared" si="222"/>
        <v>9</v>
      </c>
      <c r="T4779" s="2">
        <f t="shared" si="223"/>
        <v>-6</v>
      </c>
      <c r="U4779" s="6">
        <f t="shared" si="224"/>
        <v>21.570184171229467</v>
      </c>
    </row>
    <row r="4780" spans="1:21" x14ac:dyDescent="0.3">
      <c r="A4780" s="2" t="s">
        <v>4795</v>
      </c>
      <c r="B4780" s="2" t="s">
        <v>9666</v>
      </c>
      <c r="C4780" s="3">
        <v>45220</v>
      </c>
      <c r="D4780" s="4">
        <v>6</v>
      </c>
      <c r="E4780" s="3">
        <v>45222</v>
      </c>
      <c r="F4780" s="3">
        <v>45226</v>
      </c>
      <c r="G4780" s="3">
        <v>32516</v>
      </c>
      <c r="H4780" s="2" t="s">
        <v>9880</v>
      </c>
      <c r="I4780" s="2" t="s">
        <v>9901</v>
      </c>
      <c r="J4780" s="2" t="s">
        <v>9904</v>
      </c>
      <c r="K4780" s="2" t="s">
        <v>9909</v>
      </c>
      <c r="L4780" s="2" t="s">
        <v>9916</v>
      </c>
      <c r="M4780" s="2">
        <v>6</v>
      </c>
      <c r="N4780" s="2">
        <v>23043.84</v>
      </c>
      <c r="O4780" s="2">
        <v>138263.04000000001</v>
      </c>
      <c r="P4780" s="2">
        <v>5.98</v>
      </c>
      <c r="Q4780" s="2">
        <v>129994.91</v>
      </c>
      <c r="R4780" s="2">
        <v>3</v>
      </c>
      <c r="S4780" s="2">
        <f t="shared" si="222"/>
        <v>6</v>
      </c>
      <c r="T4780" s="2">
        <f t="shared" si="223"/>
        <v>0</v>
      </c>
      <c r="U4780" s="6">
        <f t="shared" si="224"/>
        <v>34.783697097707893</v>
      </c>
    </row>
    <row r="4781" spans="1:21" x14ac:dyDescent="0.3">
      <c r="A4781" s="2" t="s">
        <v>4796</v>
      </c>
      <c r="B4781" s="2" t="s">
        <v>9667</v>
      </c>
      <c r="C4781" s="3">
        <v>45179</v>
      </c>
      <c r="D4781" s="4">
        <v>3</v>
      </c>
      <c r="E4781" s="3">
        <v>45182</v>
      </c>
      <c r="F4781" s="3">
        <v>45184</v>
      </c>
      <c r="G4781" s="3">
        <v>22300</v>
      </c>
      <c r="H4781" s="2" t="s">
        <v>9879</v>
      </c>
      <c r="I4781" s="2" t="s">
        <v>9893</v>
      </c>
      <c r="J4781" s="2" t="s">
        <v>9905</v>
      </c>
      <c r="K4781" s="2" t="s">
        <v>9910</v>
      </c>
      <c r="L4781" s="2" t="s">
        <v>9935</v>
      </c>
      <c r="M4781" s="2">
        <v>1</v>
      </c>
      <c r="N4781" s="2">
        <v>7611.38</v>
      </c>
      <c r="O4781" s="2">
        <v>7611.38</v>
      </c>
      <c r="P4781" s="2">
        <v>9.81</v>
      </c>
      <c r="Q4781" s="2">
        <v>6864.7</v>
      </c>
      <c r="R4781" s="2">
        <v>2</v>
      </c>
      <c r="S4781" s="2">
        <f t="shared" si="222"/>
        <v>5</v>
      </c>
      <c r="T4781" s="2">
        <f t="shared" si="223"/>
        <v>-2</v>
      </c>
      <c r="U4781" s="6">
        <f t="shared" si="224"/>
        <v>62.641329856584093</v>
      </c>
    </row>
    <row r="4782" spans="1:21" x14ac:dyDescent="0.3">
      <c r="A4782" s="2" t="s">
        <v>4797</v>
      </c>
      <c r="B4782" s="2" t="s">
        <v>9668</v>
      </c>
      <c r="C4782" s="3">
        <v>45228</v>
      </c>
      <c r="D4782" s="4">
        <v>8</v>
      </c>
      <c r="E4782" s="3">
        <v>45233</v>
      </c>
      <c r="F4782" s="3">
        <v>45238</v>
      </c>
      <c r="G4782" s="3">
        <v>28875</v>
      </c>
      <c r="H4782" s="2" t="s">
        <v>9880</v>
      </c>
      <c r="I4782" s="2" t="s">
        <v>9892</v>
      </c>
      <c r="J4782" s="2" t="s">
        <v>9904</v>
      </c>
      <c r="K4782" s="2" t="s">
        <v>9912</v>
      </c>
      <c r="L4782" s="2" t="s">
        <v>9920</v>
      </c>
      <c r="M4782" s="2">
        <v>8</v>
      </c>
      <c r="N4782" s="2">
        <v>47372.25</v>
      </c>
      <c r="O4782" s="2">
        <v>378978</v>
      </c>
      <c r="P4782" s="2">
        <v>2.61</v>
      </c>
      <c r="Q4782" s="2">
        <v>369086.67</v>
      </c>
      <c r="R4782" s="2">
        <v>4</v>
      </c>
      <c r="S4782" s="2">
        <f t="shared" si="222"/>
        <v>10</v>
      </c>
      <c r="T4782" s="2">
        <f t="shared" si="223"/>
        <v>-2</v>
      </c>
      <c r="U4782" s="6">
        <f t="shared" si="224"/>
        <v>44.772754928206375</v>
      </c>
    </row>
    <row r="4783" spans="1:21" x14ac:dyDescent="0.3">
      <c r="A4783" s="2" t="s">
        <v>4798</v>
      </c>
      <c r="B4783" s="2" t="s">
        <v>9669</v>
      </c>
      <c r="C4783" s="3">
        <v>45551</v>
      </c>
      <c r="D4783" s="4">
        <v>5</v>
      </c>
      <c r="E4783" s="3">
        <v>45554</v>
      </c>
      <c r="F4783" s="3">
        <v>45556</v>
      </c>
      <c r="G4783" s="3">
        <v>26010</v>
      </c>
      <c r="H4783" s="2" t="s">
        <v>9880</v>
      </c>
      <c r="I4783" s="2" t="s">
        <v>9884</v>
      </c>
      <c r="J4783" s="2" t="s">
        <v>9903</v>
      </c>
      <c r="K4783" s="2" t="s">
        <v>9908</v>
      </c>
      <c r="L4783" s="2" t="s">
        <v>9934</v>
      </c>
      <c r="M4783" s="2">
        <v>7</v>
      </c>
      <c r="N4783" s="2">
        <v>12864.56</v>
      </c>
      <c r="O4783" s="2">
        <v>90051.92</v>
      </c>
      <c r="P4783" s="2">
        <v>29.21</v>
      </c>
      <c r="Q4783" s="2">
        <v>63747.75</v>
      </c>
      <c r="R4783" s="2">
        <v>4</v>
      </c>
      <c r="S4783" s="2">
        <f t="shared" si="222"/>
        <v>5</v>
      </c>
      <c r="T4783" s="2">
        <f t="shared" si="223"/>
        <v>0</v>
      </c>
      <c r="U4783" s="6">
        <f t="shared" si="224"/>
        <v>53.498986006895159</v>
      </c>
    </row>
    <row r="4784" spans="1:21" x14ac:dyDescent="0.3">
      <c r="A4784" s="2" t="s">
        <v>4799</v>
      </c>
      <c r="B4784" s="2" t="s">
        <v>9670</v>
      </c>
      <c r="C4784" s="3">
        <v>45842</v>
      </c>
      <c r="D4784" s="4">
        <v>8</v>
      </c>
      <c r="E4784" s="3">
        <v>45846</v>
      </c>
      <c r="F4784" s="3">
        <v>45849</v>
      </c>
      <c r="G4784" s="3">
        <v>37127</v>
      </c>
      <c r="H4784" s="2" t="s">
        <v>9881</v>
      </c>
      <c r="I4784" s="2" t="s">
        <v>9885</v>
      </c>
      <c r="J4784" s="2" t="s">
        <v>9904</v>
      </c>
      <c r="K4784" s="2" t="s">
        <v>9912</v>
      </c>
      <c r="L4784" s="2" t="s">
        <v>9933</v>
      </c>
      <c r="M4784" s="2">
        <v>6</v>
      </c>
      <c r="N4784" s="2">
        <v>48033.58</v>
      </c>
      <c r="O4784" s="2">
        <v>288201.48</v>
      </c>
      <c r="P4784" s="2">
        <v>16.55</v>
      </c>
      <c r="Q4784" s="2">
        <v>240504.14</v>
      </c>
      <c r="R4784" s="2">
        <v>2</v>
      </c>
      <c r="S4784" s="2">
        <f t="shared" si="222"/>
        <v>7</v>
      </c>
      <c r="T4784" s="2">
        <f t="shared" si="223"/>
        <v>1</v>
      </c>
      <c r="U4784" s="6">
        <f t="shared" si="224"/>
        <v>23.86102288905925</v>
      </c>
    </row>
    <row r="4785" spans="1:21" x14ac:dyDescent="0.3">
      <c r="A4785" s="2" t="s">
        <v>4800</v>
      </c>
      <c r="B4785" s="2" t="s">
        <v>9671</v>
      </c>
      <c r="C4785" s="3">
        <v>45667</v>
      </c>
      <c r="D4785" s="4">
        <v>6</v>
      </c>
      <c r="E4785" s="3">
        <v>45671</v>
      </c>
      <c r="F4785" s="3">
        <v>45676</v>
      </c>
      <c r="G4785" s="3">
        <v>35857</v>
      </c>
      <c r="H4785" s="2" t="s">
        <v>9880</v>
      </c>
      <c r="I4785" s="2" t="s">
        <v>9901</v>
      </c>
      <c r="J4785" s="2" t="s">
        <v>9903</v>
      </c>
      <c r="K4785" s="2" t="s">
        <v>9908</v>
      </c>
      <c r="L4785" s="2" t="s">
        <v>9915</v>
      </c>
      <c r="M4785" s="2">
        <v>6</v>
      </c>
      <c r="N4785" s="2">
        <v>11491.51</v>
      </c>
      <c r="O4785" s="2">
        <v>68949.06</v>
      </c>
      <c r="P4785" s="2">
        <v>4.99</v>
      </c>
      <c r="Q4785" s="2">
        <v>65508.5</v>
      </c>
      <c r="R4785" s="2">
        <v>2</v>
      </c>
      <c r="S4785" s="2">
        <f t="shared" si="222"/>
        <v>9</v>
      </c>
      <c r="T4785" s="2">
        <f t="shared" si="223"/>
        <v>-3</v>
      </c>
      <c r="U4785" s="6">
        <f t="shared" si="224"/>
        <v>26.858316221765914</v>
      </c>
    </row>
    <row r="4786" spans="1:21" x14ac:dyDescent="0.3">
      <c r="A4786" s="2" t="s">
        <v>4801</v>
      </c>
      <c r="B4786" s="2" t="s">
        <v>9672</v>
      </c>
      <c r="C4786" s="3">
        <v>45853</v>
      </c>
      <c r="D4786" s="4">
        <v>4</v>
      </c>
      <c r="E4786" s="3">
        <v>45858</v>
      </c>
      <c r="F4786" s="3">
        <v>45860</v>
      </c>
      <c r="G4786" s="3">
        <v>35012</v>
      </c>
      <c r="H4786" s="2" t="s">
        <v>9880</v>
      </c>
      <c r="I4786" s="2" t="s">
        <v>9884</v>
      </c>
      <c r="J4786" s="2" t="s">
        <v>9903</v>
      </c>
      <c r="K4786" s="2" t="s">
        <v>9908</v>
      </c>
      <c r="L4786" s="2" t="s">
        <v>9918</v>
      </c>
      <c r="M4786" s="2">
        <v>3</v>
      </c>
      <c r="N4786" s="2">
        <v>33223.629999999997</v>
      </c>
      <c r="O4786" s="2">
        <v>99670.889999999985</v>
      </c>
      <c r="P4786" s="2">
        <v>17.75</v>
      </c>
      <c r="Q4786" s="2">
        <v>81979.31</v>
      </c>
      <c r="R4786" s="2">
        <v>2</v>
      </c>
      <c r="S4786" s="2">
        <f t="shared" si="222"/>
        <v>7</v>
      </c>
      <c r="T4786" s="2">
        <f t="shared" si="223"/>
        <v>-3</v>
      </c>
      <c r="U4786" s="6">
        <f t="shared" si="224"/>
        <v>29.680385056963704</v>
      </c>
    </row>
    <row r="4787" spans="1:21" x14ac:dyDescent="0.3">
      <c r="A4787" s="2" t="s">
        <v>4802</v>
      </c>
      <c r="B4787" s="2" t="s">
        <v>9673</v>
      </c>
      <c r="C4787" s="3">
        <v>45705</v>
      </c>
      <c r="D4787" s="4">
        <v>9</v>
      </c>
      <c r="E4787" s="3">
        <v>45709</v>
      </c>
      <c r="F4787" s="3">
        <v>45711</v>
      </c>
      <c r="G4787" s="3">
        <v>28323</v>
      </c>
      <c r="H4787" s="2" t="s">
        <v>9880</v>
      </c>
      <c r="I4787" s="2" t="s">
        <v>9889</v>
      </c>
      <c r="J4787" s="2" t="s">
        <v>9904</v>
      </c>
      <c r="K4787" s="2" t="s">
        <v>9912</v>
      </c>
      <c r="L4787" s="2" t="s">
        <v>9930</v>
      </c>
      <c r="M4787" s="2">
        <v>3</v>
      </c>
      <c r="N4787" s="2">
        <v>11949.84</v>
      </c>
      <c r="O4787" s="2">
        <v>35849.519999999997</v>
      </c>
      <c r="P4787" s="2">
        <v>4.17</v>
      </c>
      <c r="Q4787" s="2">
        <v>34354.6</v>
      </c>
      <c r="R4787" s="2">
        <v>3</v>
      </c>
      <c r="S4787" s="2">
        <f t="shared" si="222"/>
        <v>6</v>
      </c>
      <c r="T4787" s="2">
        <f t="shared" si="223"/>
        <v>3</v>
      </c>
      <c r="U4787" s="6">
        <f t="shared" si="224"/>
        <v>47.589987148684138</v>
      </c>
    </row>
    <row r="4788" spans="1:21" x14ac:dyDescent="0.3">
      <c r="A4788" s="2" t="s">
        <v>4803</v>
      </c>
      <c r="B4788" s="2" t="s">
        <v>9674</v>
      </c>
      <c r="C4788" s="3">
        <v>45251</v>
      </c>
      <c r="D4788" s="4">
        <v>10</v>
      </c>
      <c r="E4788" s="3">
        <v>45254</v>
      </c>
      <c r="F4788" s="3">
        <v>45259</v>
      </c>
      <c r="G4788" s="3">
        <v>24458</v>
      </c>
      <c r="H4788" s="2" t="s">
        <v>9881</v>
      </c>
      <c r="I4788" s="2" t="s">
        <v>9899</v>
      </c>
      <c r="J4788" s="2" t="s">
        <v>9904</v>
      </c>
      <c r="K4788" s="2" t="s">
        <v>9909</v>
      </c>
      <c r="L4788" s="2" t="s">
        <v>9916</v>
      </c>
      <c r="M4788" s="2">
        <v>10</v>
      </c>
      <c r="N4788" s="2">
        <v>28090.02</v>
      </c>
      <c r="O4788" s="2">
        <v>280900.2</v>
      </c>
      <c r="P4788" s="2">
        <v>27.79</v>
      </c>
      <c r="Q4788" s="2">
        <v>202838.03</v>
      </c>
      <c r="R4788" s="2">
        <v>4</v>
      </c>
      <c r="S4788" s="2">
        <f t="shared" si="222"/>
        <v>8</v>
      </c>
      <c r="T4788" s="2">
        <f t="shared" si="223"/>
        <v>2</v>
      </c>
      <c r="U4788" s="6">
        <f t="shared" si="224"/>
        <v>56.9294750755287</v>
      </c>
    </row>
    <row r="4789" spans="1:21" x14ac:dyDescent="0.3">
      <c r="A4789" s="2" t="s">
        <v>4804</v>
      </c>
      <c r="B4789" s="2" t="s">
        <v>6383</v>
      </c>
      <c r="C4789" s="3">
        <v>45429</v>
      </c>
      <c r="D4789" s="4">
        <v>9</v>
      </c>
      <c r="E4789" s="3">
        <v>45433</v>
      </c>
      <c r="F4789" s="3">
        <v>45435</v>
      </c>
      <c r="G4789" s="3">
        <v>34987</v>
      </c>
      <c r="H4789" s="2" t="s">
        <v>9881</v>
      </c>
      <c r="I4789" s="2" t="s">
        <v>9894</v>
      </c>
      <c r="J4789" s="2" t="s">
        <v>9903</v>
      </c>
      <c r="K4789" s="2" t="s">
        <v>9908</v>
      </c>
      <c r="L4789" s="2" t="s">
        <v>9918</v>
      </c>
      <c r="M4789" s="2">
        <v>8</v>
      </c>
      <c r="N4789" s="2">
        <v>10524.2</v>
      </c>
      <c r="O4789" s="2">
        <v>84193.600000000006</v>
      </c>
      <c r="P4789" s="2">
        <v>24.25</v>
      </c>
      <c r="Q4789" s="2">
        <v>63776.65</v>
      </c>
      <c r="R4789" s="2">
        <v>4</v>
      </c>
      <c r="S4789" s="2">
        <f t="shared" si="222"/>
        <v>6</v>
      </c>
      <c r="T4789" s="2">
        <f t="shared" si="223"/>
        <v>3</v>
      </c>
      <c r="U4789" s="6">
        <f t="shared" si="224"/>
        <v>28.58733345501004</v>
      </c>
    </row>
    <row r="4790" spans="1:21" x14ac:dyDescent="0.3">
      <c r="A4790" s="2" t="s">
        <v>4805</v>
      </c>
      <c r="B4790" s="2" t="s">
        <v>9675</v>
      </c>
      <c r="C4790" s="3">
        <v>45637</v>
      </c>
      <c r="D4790" s="4">
        <v>10</v>
      </c>
      <c r="E4790" s="3">
        <v>45640</v>
      </c>
      <c r="F4790" s="3">
        <v>45644</v>
      </c>
      <c r="G4790" s="3">
        <v>26681</v>
      </c>
      <c r="H4790" s="2" t="s">
        <v>9882</v>
      </c>
      <c r="I4790" s="2" t="s">
        <v>9888</v>
      </c>
      <c r="J4790" s="2" t="s">
        <v>9905</v>
      </c>
      <c r="K4790" s="2" t="s">
        <v>9910</v>
      </c>
      <c r="L4790" s="2" t="s">
        <v>9925</v>
      </c>
      <c r="M4790" s="2">
        <v>2</v>
      </c>
      <c r="N4790" s="2">
        <v>27110.99</v>
      </c>
      <c r="O4790" s="2">
        <v>54221.98</v>
      </c>
      <c r="P4790" s="2">
        <v>25.42</v>
      </c>
      <c r="Q4790" s="2">
        <v>40438.75</v>
      </c>
      <c r="R4790" s="2">
        <v>3</v>
      </c>
      <c r="S4790" s="2">
        <f t="shared" si="222"/>
        <v>7</v>
      </c>
      <c r="T4790" s="2">
        <f t="shared" si="223"/>
        <v>3</v>
      </c>
      <c r="U4790" s="6">
        <f t="shared" si="224"/>
        <v>51.898699520876114</v>
      </c>
    </row>
    <row r="4791" spans="1:21" x14ac:dyDescent="0.3">
      <c r="A4791" s="2" t="s">
        <v>4806</v>
      </c>
      <c r="B4791" s="2" t="s">
        <v>9676</v>
      </c>
      <c r="C4791" s="3">
        <v>45281</v>
      </c>
      <c r="D4791" s="4">
        <v>6</v>
      </c>
      <c r="E4791" s="3">
        <v>45285</v>
      </c>
      <c r="F4791" s="3">
        <v>45288</v>
      </c>
      <c r="G4791" s="3">
        <v>38238</v>
      </c>
      <c r="H4791" s="2" t="s">
        <v>9882</v>
      </c>
      <c r="I4791" s="2" t="s">
        <v>9902</v>
      </c>
      <c r="J4791" s="2" t="s">
        <v>9905</v>
      </c>
      <c r="K4791" s="2" t="s">
        <v>9910</v>
      </c>
      <c r="L4791" s="2" t="s">
        <v>9925</v>
      </c>
      <c r="M4791" s="2">
        <v>9</v>
      </c>
      <c r="N4791" s="2">
        <v>12408.57</v>
      </c>
      <c r="O4791" s="2">
        <v>111677.13</v>
      </c>
      <c r="P4791" s="2">
        <v>20.440000000000001</v>
      </c>
      <c r="Q4791" s="2">
        <v>88850.32</v>
      </c>
      <c r="R4791" s="2">
        <v>4</v>
      </c>
      <c r="S4791" s="2">
        <f t="shared" si="222"/>
        <v>7</v>
      </c>
      <c r="T4791" s="2">
        <f t="shared" si="223"/>
        <v>-1</v>
      </c>
      <c r="U4791" s="6">
        <f t="shared" si="224"/>
        <v>19.282683093771389</v>
      </c>
    </row>
    <row r="4792" spans="1:21" x14ac:dyDescent="0.3">
      <c r="A4792" s="2" t="s">
        <v>4807</v>
      </c>
      <c r="B4792" s="2" t="s">
        <v>6601</v>
      </c>
      <c r="C4792" s="3">
        <v>45529</v>
      </c>
      <c r="D4792" s="4">
        <v>3</v>
      </c>
      <c r="E4792" s="3">
        <v>45531</v>
      </c>
      <c r="F4792" s="3">
        <v>45533</v>
      </c>
      <c r="G4792" s="3">
        <v>32957</v>
      </c>
      <c r="H4792" s="2" t="s">
        <v>9879</v>
      </c>
      <c r="I4792" s="2" t="s">
        <v>9883</v>
      </c>
      <c r="J4792" s="2" t="s">
        <v>9905</v>
      </c>
      <c r="K4792" s="2" t="s">
        <v>9910</v>
      </c>
      <c r="L4792" s="2" t="s">
        <v>9917</v>
      </c>
      <c r="M4792" s="2">
        <v>8</v>
      </c>
      <c r="N4792" s="2">
        <v>20993.21</v>
      </c>
      <c r="O4792" s="2">
        <v>167945.68</v>
      </c>
      <c r="P4792" s="2">
        <v>2.87</v>
      </c>
      <c r="Q4792" s="2">
        <v>163125.64000000001</v>
      </c>
      <c r="R4792" s="2">
        <v>5</v>
      </c>
      <c r="S4792" s="2">
        <f t="shared" si="222"/>
        <v>4</v>
      </c>
      <c r="T4792" s="2">
        <f t="shared" si="223"/>
        <v>-1</v>
      </c>
      <c r="U4792" s="6">
        <f t="shared" si="224"/>
        <v>34.419586983729658</v>
      </c>
    </row>
    <row r="4793" spans="1:21" x14ac:dyDescent="0.3">
      <c r="A4793" s="2" t="s">
        <v>4808</v>
      </c>
      <c r="B4793" s="2" t="s">
        <v>9677</v>
      </c>
      <c r="C4793" s="3">
        <v>45355</v>
      </c>
      <c r="D4793" s="4">
        <v>9</v>
      </c>
      <c r="E4793" s="3">
        <v>45360</v>
      </c>
      <c r="F4793" s="3">
        <v>45361</v>
      </c>
      <c r="G4793" s="3">
        <v>23422</v>
      </c>
      <c r="H4793" s="2" t="s">
        <v>9882</v>
      </c>
      <c r="I4793" s="2" t="s">
        <v>9895</v>
      </c>
      <c r="J4793" s="2" t="s">
        <v>9903</v>
      </c>
      <c r="K4793" s="2" t="s">
        <v>9908</v>
      </c>
      <c r="L4793" s="2" t="s">
        <v>9915</v>
      </c>
      <c r="M4793" s="2">
        <v>2</v>
      </c>
      <c r="N4793" s="2">
        <v>49715.06</v>
      </c>
      <c r="O4793" s="2">
        <v>99430.12</v>
      </c>
      <c r="P4793" s="2">
        <v>22.53</v>
      </c>
      <c r="Q4793" s="2">
        <v>77028.509999999995</v>
      </c>
      <c r="R4793" s="2">
        <v>3</v>
      </c>
      <c r="S4793" s="2">
        <f t="shared" si="222"/>
        <v>6</v>
      </c>
      <c r="T4793" s="2">
        <f t="shared" si="223"/>
        <v>3</v>
      </c>
      <c r="U4793" s="6">
        <f t="shared" si="224"/>
        <v>60.047259997307115</v>
      </c>
    </row>
    <row r="4794" spans="1:21" x14ac:dyDescent="0.3">
      <c r="A4794" s="2" t="s">
        <v>4809</v>
      </c>
      <c r="B4794" s="2" t="s">
        <v>9678</v>
      </c>
      <c r="C4794" s="3">
        <v>45217</v>
      </c>
      <c r="D4794" s="4">
        <v>7</v>
      </c>
      <c r="E4794" s="3">
        <v>45219</v>
      </c>
      <c r="F4794" s="3">
        <v>45223</v>
      </c>
      <c r="G4794" s="3">
        <v>37371</v>
      </c>
      <c r="H4794" s="2" t="s">
        <v>9879</v>
      </c>
      <c r="I4794" s="2" t="s">
        <v>9886</v>
      </c>
      <c r="J4794" s="2" t="s">
        <v>9904</v>
      </c>
      <c r="K4794" s="2" t="s">
        <v>9912</v>
      </c>
      <c r="L4794" s="2" t="s">
        <v>9928</v>
      </c>
      <c r="M4794" s="2">
        <v>4</v>
      </c>
      <c r="N4794" s="2">
        <v>45008.26</v>
      </c>
      <c r="O4794" s="2">
        <v>180033.04</v>
      </c>
      <c r="P4794" s="2">
        <v>12.59</v>
      </c>
      <c r="Q4794" s="2">
        <v>157366.88</v>
      </c>
      <c r="R4794" s="2">
        <v>5</v>
      </c>
      <c r="S4794" s="2">
        <f t="shared" si="222"/>
        <v>6</v>
      </c>
      <c r="T4794" s="2">
        <f t="shared" si="223"/>
        <v>1</v>
      </c>
      <c r="U4794" s="6">
        <f t="shared" si="224"/>
        <v>21.482514001244553</v>
      </c>
    </row>
    <row r="4795" spans="1:21" x14ac:dyDescent="0.3">
      <c r="A4795" s="2" t="s">
        <v>4810</v>
      </c>
      <c r="B4795" s="2" t="s">
        <v>9679</v>
      </c>
      <c r="C4795" s="3">
        <v>45352</v>
      </c>
      <c r="D4795" s="4">
        <v>8</v>
      </c>
      <c r="E4795" s="3">
        <v>45355</v>
      </c>
      <c r="F4795" s="3">
        <v>45360</v>
      </c>
      <c r="G4795" s="3">
        <v>29234</v>
      </c>
      <c r="H4795" s="2" t="s">
        <v>9881</v>
      </c>
      <c r="I4795" s="2" t="s">
        <v>9894</v>
      </c>
      <c r="J4795" s="2" t="s">
        <v>9903</v>
      </c>
      <c r="K4795" s="2" t="s">
        <v>9908</v>
      </c>
      <c r="L4795" s="2" t="s">
        <v>9934</v>
      </c>
      <c r="M4795" s="2">
        <v>3</v>
      </c>
      <c r="N4795" s="2">
        <v>15227.15</v>
      </c>
      <c r="O4795" s="2">
        <v>45681.45</v>
      </c>
      <c r="P4795" s="2">
        <v>23.5</v>
      </c>
      <c r="Q4795" s="2">
        <v>34946.31</v>
      </c>
      <c r="R4795" s="2">
        <v>2</v>
      </c>
      <c r="S4795" s="2">
        <f t="shared" si="222"/>
        <v>8</v>
      </c>
      <c r="T4795" s="2">
        <f t="shared" si="223"/>
        <v>0</v>
      </c>
      <c r="U4795" s="6">
        <f t="shared" si="224"/>
        <v>44.126665449899619</v>
      </c>
    </row>
    <row r="4796" spans="1:21" x14ac:dyDescent="0.3">
      <c r="A4796" s="2" t="s">
        <v>4811</v>
      </c>
      <c r="B4796" s="2" t="s">
        <v>9680</v>
      </c>
      <c r="C4796" s="3">
        <v>45703</v>
      </c>
      <c r="D4796" s="4">
        <v>6</v>
      </c>
      <c r="E4796" s="3">
        <v>45705</v>
      </c>
      <c r="F4796" s="3">
        <v>45710</v>
      </c>
      <c r="G4796" s="3">
        <v>30810</v>
      </c>
      <c r="H4796" s="2" t="s">
        <v>9879</v>
      </c>
      <c r="I4796" s="2" t="s">
        <v>9886</v>
      </c>
      <c r="J4796" s="2" t="s">
        <v>9904</v>
      </c>
      <c r="K4796" s="2" t="s">
        <v>9912</v>
      </c>
      <c r="L4796" s="2" t="s">
        <v>9928</v>
      </c>
      <c r="M4796" s="2">
        <v>4</v>
      </c>
      <c r="N4796" s="2">
        <v>9137.81</v>
      </c>
      <c r="O4796" s="2">
        <v>36551.24</v>
      </c>
      <c r="P4796" s="2">
        <v>2.13</v>
      </c>
      <c r="Q4796" s="2">
        <v>35772.699999999997</v>
      </c>
      <c r="R4796" s="2">
        <v>1</v>
      </c>
      <c r="S4796" s="2">
        <f t="shared" si="222"/>
        <v>7</v>
      </c>
      <c r="T4796" s="2">
        <f t="shared" si="223"/>
        <v>-1</v>
      </c>
      <c r="U4796" s="6">
        <f t="shared" si="224"/>
        <v>40.773482823805487</v>
      </c>
    </row>
    <row r="4797" spans="1:21" x14ac:dyDescent="0.3">
      <c r="A4797" s="2" t="s">
        <v>4812</v>
      </c>
      <c r="B4797" s="2" t="s">
        <v>9681</v>
      </c>
      <c r="C4797" s="3">
        <v>45193</v>
      </c>
      <c r="D4797" s="4">
        <v>7</v>
      </c>
      <c r="E4797" s="3">
        <v>45195</v>
      </c>
      <c r="F4797" s="3">
        <v>45196</v>
      </c>
      <c r="G4797" s="3">
        <v>29414</v>
      </c>
      <c r="H4797" s="2" t="s">
        <v>9880</v>
      </c>
      <c r="I4797" s="2" t="s">
        <v>9884</v>
      </c>
      <c r="J4797" s="2" t="s">
        <v>9903</v>
      </c>
      <c r="K4797" s="2" t="s">
        <v>9907</v>
      </c>
      <c r="L4797" s="2" t="s">
        <v>9913</v>
      </c>
      <c r="M4797" s="2">
        <v>1</v>
      </c>
      <c r="N4797" s="2">
        <v>12727.81</v>
      </c>
      <c r="O4797" s="2">
        <v>12727.81</v>
      </c>
      <c r="P4797" s="2">
        <v>16.399999999999999</v>
      </c>
      <c r="Q4797" s="2">
        <v>10640.45</v>
      </c>
      <c r="R4797" s="2">
        <v>1</v>
      </c>
      <c r="S4797" s="2">
        <f t="shared" si="222"/>
        <v>3</v>
      </c>
      <c r="T4797" s="2">
        <f t="shared" si="223"/>
        <v>4</v>
      </c>
      <c r="U4797" s="6">
        <f t="shared" si="224"/>
        <v>43.200547570157426</v>
      </c>
    </row>
    <row r="4798" spans="1:21" x14ac:dyDescent="0.3">
      <c r="A4798" s="2" t="s">
        <v>4813</v>
      </c>
      <c r="B4798" s="2" t="s">
        <v>9682</v>
      </c>
      <c r="C4798" s="3">
        <v>45878</v>
      </c>
      <c r="D4798" s="4">
        <v>3</v>
      </c>
      <c r="E4798" s="3">
        <v>45883</v>
      </c>
      <c r="F4798" s="3">
        <v>45886</v>
      </c>
      <c r="G4798" s="3">
        <v>24541</v>
      </c>
      <c r="H4798" s="2" t="s">
        <v>9879</v>
      </c>
      <c r="I4798" s="2" t="s">
        <v>9883</v>
      </c>
      <c r="J4798" s="2" t="s">
        <v>9904</v>
      </c>
      <c r="K4798" s="2" t="s">
        <v>9909</v>
      </c>
      <c r="L4798" s="2" t="s">
        <v>9927</v>
      </c>
      <c r="M4798" s="2">
        <v>1</v>
      </c>
      <c r="N4798" s="2">
        <v>31657.01</v>
      </c>
      <c r="O4798" s="2">
        <v>31657.01</v>
      </c>
      <c r="P4798" s="2">
        <v>18.46</v>
      </c>
      <c r="Q4798" s="2">
        <v>25813.13</v>
      </c>
      <c r="R4798" s="2">
        <v>3</v>
      </c>
      <c r="S4798" s="2">
        <f t="shared" si="222"/>
        <v>8</v>
      </c>
      <c r="T4798" s="2">
        <f t="shared" si="223"/>
        <v>-5</v>
      </c>
      <c r="U4798" s="6">
        <f t="shared" si="224"/>
        <v>58.416844547563805</v>
      </c>
    </row>
    <row r="4799" spans="1:21" x14ac:dyDescent="0.3">
      <c r="A4799" s="2" t="s">
        <v>4814</v>
      </c>
      <c r="B4799" s="2" t="s">
        <v>9683</v>
      </c>
      <c r="C4799" s="3">
        <v>45734</v>
      </c>
      <c r="D4799" s="4">
        <v>4</v>
      </c>
      <c r="E4799" s="3">
        <v>45736</v>
      </c>
      <c r="F4799" s="3">
        <v>45738</v>
      </c>
      <c r="G4799" s="3">
        <v>36249</v>
      </c>
      <c r="H4799" s="2" t="s">
        <v>9881</v>
      </c>
      <c r="I4799" s="2" t="s">
        <v>9894</v>
      </c>
      <c r="J4799" s="2" t="s">
        <v>9904</v>
      </c>
      <c r="K4799" s="2" t="s">
        <v>9909</v>
      </c>
      <c r="L4799" s="2" t="s">
        <v>9929</v>
      </c>
      <c r="M4799" s="2">
        <v>8</v>
      </c>
      <c r="N4799" s="2">
        <v>6798.73</v>
      </c>
      <c r="O4799" s="2">
        <v>54389.84</v>
      </c>
      <c r="P4799" s="2">
        <v>17.739999999999998</v>
      </c>
      <c r="Q4799" s="2">
        <v>44741.08</v>
      </c>
      <c r="R4799" s="2">
        <v>1</v>
      </c>
      <c r="S4799" s="2">
        <f t="shared" si="222"/>
        <v>4</v>
      </c>
      <c r="T4799" s="2">
        <f t="shared" si="223"/>
        <v>0</v>
      </c>
      <c r="U4799" s="6">
        <f t="shared" si="224"/>
        <v>25.967856418576353</v>
      </c>
    </row>
    <row r="4800" spans="1:21" x14ac:dyDescent="0.3">
      <c r="A4800" s="2" t="s">
        <v>4815</v>
      </c>
      <c r="B4800" s="2" t="s">
        <v>9684</v>
      </c>
      <c r="C4800" s="3">
        <v>45396</v>
      </c>
      <c r="D4800" s="4">
        <v>4</v>
      </c>
      <c r="E4800" s="3">
        <v>45401</v>
      </c>
      <c r="F4800" s="3">
        <v>45403</v>
      </c>
      <c r="G4800" s="3">
        <v>35321</v>
      </c>
      <c r="H4800" s="2" t="s">
        <v>9881</v>
      </c>
      <c r="I4800" s="2" t="s">
        <v>9899</v>
      </c>
      <c r="J4800" s="2" t="s">
        <v>9903</v>
      </c>
      <c r="K4800" s="2" t="s">
        <v>9907</v>
      </c>
      <c r="L4800" s="2" t="s">
        <v>9913</v>
      </c>
      <c r="M4800" s="2">
        <v>6</v>
      </c>
      <c r="N4800" s="2">
        <v>31379.25</v>
      </c>
      <c r="O4800" s="2">
        <v>188275.5</v>
      </c>
      <c r="P4800" s="2">
        <v>12.43</v>
      </c>
      <c r="Q4800" s="2">
        <v>164872.85999999999</v>
      </c>
      <c r="R4800" s="2">
        <v>1</v>
      </c>
      <c r="S4800" s="2">
        <f t="shared" si="222"/>
        <v>7</v>
      </c>
      <c r="T4800" s="2">
        <f t="shared" si="223"/>
        <v>-3</v>
      </c>
      <c r="U4800" s="6">
        <f t="shared" si="224"/>
        <v>27.581893703389031</v>
      </c>
    </row>
    <row r="4801" spans="1:21" x14ac:dyDescent="0.3">
      <c r="A4801" s="2" t="s">
        <v>4816</v>
      </c>
      <c r="B4801" s="2" t="s">
        <v>9685</v>
      </c>
      <c r="C4801" s="3">
        <v>45503</v>
      </c>
      <c r="D4801" s="4">
        <v>6</v>
      </c>
      <c r="E4801" s="3">
        <v>45505</v>
      </c>
      <c r="F4801" s="3">
        <v>45510</v>
      </c>
      <c r="G4801" s="3">
        <v>35177</v>
      </c>
      <c r="H4801" s="2" t="s">
        <v>9881</v>
      </c>
      <c r="I4801" s="2" t="s">
        <v>9899</v>
      </c>
      <c r="J4801" s="2" t="s">
        <v>9904</v>
      </c>
      <c r="K4801" s="2" t="s">
        <v>9909</v>
      </c>
      <c r="L4801" s="2" t="s">
        <v>9916</v>
      </c>
      <c r="M4801" s="2">
        <v>5</v>
      </c>
      <c r="N4801" s="2">
        <v>35758.720000000001</v>
      </c>
      <c r="O4801" s="2">
        <v>178793.60000000001</v>
      </c>
      <c r="P4801" s="2">
        <v>16.47</v>
      </c>
      <c r="Q4801" s="2">
        <v>149346.29</v>
      </c>
      <c r="R4801" s="2">
        <v>3</v>
      </c>
      <c r="S4801" s="2">
        <f t="shared" si="222"/>
        <v>7</v>
      </c>
      <c r="T4801" s="2">
        <f t="shared" si="223"/>
        <v>-1</v>
      </c>
      <c r="U4801" s="6">
        <f t="shared" si="224"/>
        <v>28.269045596148398</v>
      </c>
    </row>
    <row r="4802" spans="1:21" x14ac:dyDescent="0.3">
      <c r="A4802" s="2" t="s">
        <v>4817</v>
      </c>
      <c r="B4802" s="2" t="s">
        <v>9686</v>
      </c>
      <c r="C4802" s="3">
        <v>45586</v>
      </c>
      <c r="D4802" s="4">
        <v>9</v>
      </c>
      <c r="E4802" s="3">
        <v>45591</v>
      </c>
      <c r="F4802" s="3">
        <v>45594</v>
      </c>
      <c r="G4802" s="3">
        <v>36237</v>
      </c>
      <c r="H4802" s="2" t="s">
        <v>9882</v>
      </c>
      <c r="I4802" s="2" t="s">
        <v>9887</v>
      </c>
      <c r="J4802" s="2" t="s">
        <v>9904</v>
      </c>
      <c r="K4802" s="2" t="s">
        <v>9912</v>
      </c>
      <c r="L4802" s="2" t="s">
        <v>9920</v>
      </c>
      <c r="M4802" s="2">
        <v>2</v>
      </c>
      <c r="N4802" s="2">
        <v>39764.910000000003</v>
      </c>
      <c r="O4802" s="2">
        <v>79529.820000000007</v>
      </c>
      <c r="P4802" s="2">
        <v>16.34</v>
      </c>
      <c r="Q4802" s="2">
        <v>66534.649999999994</v>
      </c>
      <c r="R4802" s="2">
        <v>2</v>
      </c>
      <c r="S4802" s="2">
        <f t="shared" si="222"/>
        <v>8</v>
      </c>
      <c r="T4802" s="2">
        <f t="shared" si="223"/>
        <v>1</v>
      </c>
      <c r="U4802" s="6">
        <f t="shared" si="224"/>
        <v>25.594819416657892</v>
      </c>
    </row>
    <row r="4803" spans="1:21" x14ac:dyDescent="0.3">
      <c r="A4803" s="2" t="s">
        <v>4818</v>
      </c>
      <c r="B4803" s="2" t="s">
        <v>9687</v>
      </c>
      <c r="C4803" s="3">
        <v>45210</v>
      </c>
      <c r="D4803" s="4">
        <v>7</v>
      </c>
      <c r="E4803" s="3">
        <v>45213</v>
      </c>
      <c r="F4803" s="3">
        <v>45216</v>
      </c>
      <c r="G4803" s="3">
        <v>32240</v>
      </c>
      <c r="H4803" s="2" t="s">
        <v>9880</v>
      </c>
      <c r="I4803" s="2" t="s">
        <v>9889</v>
      </c>
      <c r="J4803" s="2" t="s">
        <v>9903</v>
      </c>
      <c r="K4803" s="2" t="s">
        <v>9908</v>
      </c>
      <c r="L4803" s="2" t="s">
        <v>9921</v>
      </c>
      <c r="M4803" s="2">
        <v>7</v>
      </c>
      <c r="N4803" s="2">
        <v>30096.55</v>
      </c>
      <c r="O4803" s="2">
        <v>210675.85</v>
      </c>
      <c r="P4803" s="2">
        <v>3.69</v>
      </c>
      <c r="Q4803" s="2">
        <v>202901.91</v>
      </c>
      <c r="R4803" s="2">
        <v>3</v>
      </c>
      <c r="S4803" s="2">
        <f t="shared" ref="S4803:S4866" si="225">_xlfn.DAYS(F4803,C4803)</f>
        <v>6</v>
      </c>
      <c r="T4803" s="2">
        <f t="shared" ref="T4803:T4866" si="226">D4803-S4803</f>
        <v>1</v>
      </c>
      <c r="U4803" s="6">
        <f t="shared" ref="U4803:U4866" si="227">YEARFRAC(G4803,C4803,1)</f>
        <v>35.509924709103352</v>
      </c>
    </row>
    <row r="4804" spans="1:21" x14ac:dyDescent="0.3">
      <c r="A4804" s="2" t="s">
        <v>4819</v>
      </c>
      <c r="B4804" s="2" t="s">
        <v>9688</v>
      </c>
      <c r="C4804" s="3">
        <v>45574</v>
      </c>
      <c r="D4804" s="4">
        <v>10</v>
      </c>
      <c r="E4804" s="3">
        <v>45577</v>
      </c>
      <c r="F4804" s="3">
        <v>45578</v>
      </c>
      <c r="G4804" s="3">
        <v>35111</v>
      </c>
      <c r="H4804" s="2" t="s">
        <v>9882</v>
      </c>
      <c r="I4804" s="2" t="s">
        <v>9895</v>
      </c>
      <c r="J4804" s="2" t="s">
        <v>9906</v>
      </c>
      <c r="K4804" s="2" t="s">
        <v>9911</v>
      </c>
      <c r="L4804" s="2" t="s">
        <v>9919</v>
      </c>
      <c r="M4804" s="2">
        <v>7</v>
      </c>
      <c r="N4804" s="2">
        <v>43458.49</v>
      </c>
      <c r="O4804" s="2">
        <v>304209.43</v>
      </c>
      <c r="P4804" s="2">
        <v>3.8</v>
      </c>
      <c r="Q4804" s="2">
        <v>292649.46999999997</v>
      </c>
      <c r="R4804" s="2">
        <v>4</v>
      </c>
      <c r="S4804" s="2">
        <f t="shared" si="225"/>
        <v>4</v>
      </c>
      <c r="T4804" s="2">
        <f t="shared" si="226"/>
        <v>6</v>
      </c>
      <c r="U4804" s="6">
        <f t="shared" si="227"/>
        <v>28.644104597375623</v>
      </c>
    </row>
    <row r="4805" spans="1:21" x14ac:dyDescent="0.3">
      <c r="A4805" s="2" t="s">
        <v>4820</v>
      </c>
      <c r="B4805" s="2" t="s">
        <v>9689</v>
      </c>
      <c r="C4805" s="3">
        <v>45249</v>
      </c>
      <c r="D4805" s="4">
        <v>6</v>
      </c>
      <c r="E4805" s="3">
        <v>45251</v>
      </c>
      <c r="F4805" s="3">
        <v>45256</v>
      </c>
      <c r="G4805" s="3">
        <v>38896</v>
      </c>
      <c r="H4805" s="2" t="s">
        <v>9882</v>
      </c>
      <c r="I4805" s="2" t="s">
        <v>9888</v>
      </c>
      <c r="J4805" s="2" t="s">
        <v>9903</v>
      </c>
      <c r="K4805" s="2" t="s">
        <v>9908</v>
      </c>
      <c r="L4805" s="2" t="s">
        <v>9918</v>
      </c>
      <c r="M4805" s="2">
        <v>2</v>
      </c>
      <c r="N4805" s="2">
        <v>36123.910000000003</v>
      </c>
      <c r="O4805" s="2">
        <v>72247.820000000007</v>
      </c>
      <c r="P4805" s="2">
        <v>3.06</v>
      </c>
      <c r="Q4805" s="2">
        <v>70037.039999999994</v>
      </c>
      <c r="R4805" s="2">
        <v>4</v>
      </c>
      <c r="S4805" s="2">
        <f t="shared" si="225"/>
        <v>7</v>
      </c>
      <c r="T4805" s="2">
        <f t="shared" si="226"/>
        <v>-1</v>
      </c>
      <c r="U4805" s="6">
        <f t="shared" si="227"/>
        <v>17.394888956495283</v>
      </c>
    </row>
    <row r="4806" spans="1:21" x14ac:dyDescent="0.3">
      <c r="A4806" s="2" t="s">
        <v>4821</v>
      </c>
      <c r="B4806" s="2" t="s">
        <v>9690</v>
      </c>
      <c r="C4806" s="3">
        <v>45540</v>
      </c>
      <c r="D4806" s="4">
        <v>9</v>
      </c>
      <c r="E4806" s="3">
        <v>45544</v>
      </c>
      <c r="F4806" s="3">
        <v>45547</v>
      </c>
      <c r="G4806" s="3">
        <v>24654</v>
      </c>
      <c r="H4806" s="2" t="s">
        <v>9880</v>
      </c>
      <c r="I4806" s="2" t="s">
        <v>9897</v>
      </c>
      <c r="J4806" s="2" t="s">
        <v>9904</v>
      </c>
      <c r="K4806" s="2" t="s">
        <v>9912</v>
      </c>
      <c r="L4806" s="2" t="s">
        <v>9928</v>
      </c>
      <c r="M4806" s="2">
        <v>1</v>
      </c>
      <c r="N4806" s="2">
        <v>35901.050000000003</v>
      </c>
      <c r="O4806" s="2">
        <v>35901.050000000003</v>
      </c>
      <c r="P4806" s="2">
        <v>7.3</v>
      </c>
      <c r="Q4806" s="2">
        <v>33280.269999999997</v>
      </c>
      <c r="R4806" s="2">
        <v>5</v>
      </c>
      <c r="S4806" s="2">
        <f t="shared" si="225"/>
        <v>7</v>
      </c>
      <c r="T4806" s="2">
        <f t="shared" si="226"/>
        <v>2</v>
      </c>
      <c r="U4806" s="6">
        <f t="shared" si="227"/>
        <v>57.1814019353316</v>
      </c>
    </row>
    <row r="4807" spans="1:21" x14ac:dyDescent="0.3">
      <c r="A4807" s="2" t="s">
        <v>4822</v>
      </c>
      <c r="B4807" s="2" t="s">
        <v>9691</v>
      </c>
      <c r="C4807" s="3">
        <v>45529</v>
      </c>
      <c r="D4807" s="4">
        <v>7</v>
      </c>
      <c r="E4807" s="3">
        <v>45532</v>
      </c>
      <c r="F4807" s="3">
        <v>45536</v>
      </c>
      <c r="G4807" s="3">
        <v>26921</v>
      </c>
      <c r="H4807" s="2" t="s">
        <v>9881</v>
      </c>
      <c r="I4807" s="2" t="s">
        <v>9894</v>
      </c>
      <c r="J4807" s="2" t="s">
        <v>9904</v>
      </c>
      <c r="K4807" s="2" t="s">
        <v>9909</v>
      </c>
      <c r="L4807" s="2" t="s">
        <v>9916</v>
      </c>
      <c r="M4807" s="2">
        <v>3</v>
      </c>
      <c r="N4807" s="2">
        <v>31366.76</v>
      </c>
      <c r="O4807" s="2">
        <v>94100.28</v>
      </c>
      <c r="P4807" s="2">
        <v>16.690000000000001</v>
      </c>
      <c r="Q4807" s="2">
        <v>78394.94</v>
      </c>
      <c r="R4807" s="2">
        <v>3</v>
      </c>
      <c r="S4807" s="2">
        <f t="shared" si="225"/>
        <v>7</v>
      </c>
      <c r="T4807" s="2">
        <f t="shared" si="226"/>
        <v>0</v>
      </c>
      <c r="U4807" s="6">
        <f t="shared" si="227"/>
        <v>50.945927446954144</v>
      </c>
    </row>
    <row r="4808" spans="1:21" x14ac:dyDescent="0.3">
      <c r="A4808" s="2" t="s">
        <v>4823</v>
      </c>
      <c r="B4808" s="2" t="s">
        <v>9692</v>
      </c>
      <c r="C4808" s="3">
        <v>45751</v>
      </c>
      <c r="D4808" s="4">
        <v>3</v>
      </c>
      <c r="E4808" s="3">
        <v>45753</v>
      </c>
      <c r="F4808" s="3">
        <v>45758</v>
      </c>
      <c r="G4808" s="3">
        <v>30651</v>
      </c>
      <c r="H4808" s="2" t="s">
        <v>9880</v>
      </c>
      <c r="I4808" s="2" t="s">
        <v>9901</v>
      </c>
      <c r="J4808" s="2" t="s">
        <v>9905</v>
      </c>
      <c r="K4808" s="2" t="s">
        <v>9910</v>
      </c>
      <c r="L4808" s="2" t="s">
        <v>9924</v>
      </c>
      <c r="M4808" s="2">
        <v>9</v>
      </c>
      <c r="N4808" s="2">
        <v>9202.64</v>
      </c>
      <c r="O4808" s="2">
        <v>82823.759999999995</v>
      </c>
      <c r="P4808" s="2">
        <v>18.63</v>
      </c>
      <c r="Q4808" s="2">
        <v>67393.69</v>
      </c>
      <c r="R4808" s="2">
        <v>1</v>
      </c>
      <c r="S4808" s="2">
        <f t="shared" si="225"/>
        <v>7</v>
      </c>
      <c r="T4808" s="2">
        <f t="shared" si="226"/>
        <v>-4</v>
      </c>
      <c r="U4808" s="6">
        <f t="shared" si="227"/>
        <v>41.340888832293395</v>
      </c>
    </row>
    <row r="4809" spans="1:21" x14ac:dyDescent="0.3">
      <c r="A4809" s="2" t="s">
        <v>4824</v>
      </c>
      <c r="B4809" s="2" t="s">
        <v>9693</v>
      </c>
      <c r="C4809" s="3">
        <v>45332</v>
      </c>
      <c r="D4809" s="4">
        <v>8</v>
      </c>
      <c r="E4809" s="3">
        <v>45336</v>
      </c>
      <c r="F4809" s="3">
        <v>45338</v>
      </c>
      <c r="G4809" s="3">
        <v>28531</v>
      </c>
      <c r="H4809" s="2" t="s">
        <v>9879</v>
      </c>
      <c r="I4809" s="2" t="s">
        <v>9883</v>
      </c>
      <c r="J4809" s="2" t="s">
        <v>9903</v>
      </c>
      <c r="K4809" s="2" t="s">
        <v>9907</v>
      </c>
      <c r="L4809" s="2" t="s">
        <v>9932</v>
      </c>
      <c r="M4809" s="2">
        <v>3</v>
      </c>
      <c r="N4809" s="2">
        <v>1759.53</v>
      </c>
      <c r="O4809" s="2">
        <v>5278.59</v>
      </c>
      <c r="P4809" s="2">
        <v>13.63</v>
      </c>
      <c r="Q4809" s="2">
        <v>4559.12</v>
      </c>
      <c r="R4809" s="2">
        <v>3</v>
      </c>
      <c r="S4809" s="2">
        <f t="shared" si="225"/>
        <v>6</v>
      </c>
      <c r="T4809" s="2">
        <f t="shared" si="226"/>
        <v>2</v>
      </c>
      <c r="U4809" s="6">
        <f t="shared" si="227"/>
        <v>45.997961204636802</v>
      </c>
    </row>
    <row r="4810" spans="1:21" x14ac:dyDescent="0.3">
      <c r="A4810" s="2" t="s">
        <v>4825</v>
      </c>
      <c r="B4810" s="2" t="s">
        <v>9694</v>
      </c>
      <c r="C4810" s="3">
        <v>45221</v>
      </c>
      <c r="D4810" s="4">
        <v>9</v>
      </c>
      <c r="E4810" s="3">
        <v>45224</v>
      </c>
      <c r="F4810" s="3">
        <v>45227</v>
      </c>
      <c r="G4810" s="3">
        <v>33811</v>
      </c>
      <c r="H4810" s="2" t="s">
        <v>9880</v>
      </c>
      <c r="I4810" s="2" t="s">
        <v>9901</v>
      </c>
      <c r="J4810" s="2" t="s">
        <v>9904</v>
      </c>
      <c r="K4810" s="2" t="s">
        <v>9909</v>
      </c>
      <c r="L4810" s="2" t="s">
        <v>9929</v>
      </c>
      <c r="M4810" s="2">
        <v>10</v>
      </c>
      <c r="N4810" s="2">
        <v>17523.64</v>
      </c>
      <c r="O4810" s="2">
        <v>175236.4</v>
      </c>
      <c r="P4810" s="2">
        <v>28.24</v>
      </c>
      <c r="Q4810" s="2">
        <v>125749.64</v>
      </c>
      <c r="R4810" s="2">
        <v>2</v>
      </c>
      <c r="S4810" s="2">
        <f t="shared" si="225"/>
        <v>6</v>
      </c>
      <c r="T4810" s="2">
        <f t="shared" si="226"/>
        <v>3</v>
      </c>
      <c r="U4810" s="6">
        <f t="shared" si="227"/>
        <v>31.238877481177276</v>
      </c>
    </row>
    <row r="4811" spans="1:21" x14ac:dyDescent="0.3">
      <c r="A4811" s="2" t="s">
        <v>4826</v>
      </c>
      <c r="B4811" s="2" t="s">
        <v>9695</v>
      </c>
      <c r="C4811" s="3">
        <v>45607</v>
      </c>
      <c r="D4811" s="4">
        <v>5</v>
      </c>
      <c r="E4811" s="3">
        <v>45608</v>
      </c>
      <c r="F4811" s="3">
        <v>45609</v>
      </c>
      <c r="G4811" s="3">
        <v>25011</v>
      </c>
      <c r="H4811" s="2" t="s">
        <v>9882</v>
      </c>
      <c r="I4811" s="2" t="s">
        <v>9902</v>
      </c>
      <c r="J4811" s="2" t="s">
        <v>9903</v>
      </c>
      <c r="K4811" s="2" t="s">
        <v>9907</v>
      </c>
      <c r="L4811" s="2" t="s">
        <v>9913</v>
      </c>
      <c r="M4811" s="2">
        <v>8</v>
      </c>
      <c r="N4811" s="2">
        <v>25951.15</v>
      </c>
      <c r="O4811" s="2">
        <v>207609.2</v>
      </c>
      <c r="P4811" s="2">
        <v>25.6</v>
      </c>
      <c r="Q4811" s="2">
        <v>154461.24</v>
      </c>
      <c r="R4811" s="2">
        <v>2</v>
      </c>
      <c r="S4811" s="2">
        <f t="shared" si="225"/>
        <v>2</v>
      </c>
      <c r="T4811" s="2">
        <f t="shared" si="226"/>
        <v>3</v>
      </c>
      <c r="U4811" s="6">
        <f t="shared" si="227"/>
        <v>56.386743515850149</v>
      </c>
    </row>
    <row r="4812" spans="1:21" x14ac:dyDescent="0.3">
      <c r="A4812" s="2" t="s">
        <v>4827</v>
      </c>
      <c r="B4812" s="2" t="s">
        <v>9696</v>
      </c>
      <c r="C4812" s="3">
        <v>45441</v>
      </c>
      <c r="D4812" s="4">
        <v>8</v>
      </c>
      <c r="E4812" s="3">
        <v>45442</v>
      </c>
      <c r="F4812" s="3">
        <v>45445</v>
      </c>
      <c r="G4812" s="3">
        <v>30419</v>
      </c>
      <c r="H4812" s="2" t="s">
        <v>9881</v>
      </c>
      <c r="I4812" s="2" t="s">
        <v>9899</v>
      </c>
      <c r="J4812" s="2" t="s">
        <v>9905</v>
      </c>
      <c r="K4812" s="2" t="s">
        <v>9910</v>
      </c>
      <c r="L4812" s="2" t="s">
        <v>9935</v>
      </c>
      <c r="M4812" s="2">
        <v>8</v>
      </c>
      <c r="N4812" s="2">
        <v>31975.73</v>
      </c>
      <c r="O4812" s="2">
        <v>255805.84</v>
      </c>
      <c r="P4812" s="2">
        <v>16.899999999999999</v>
      </c>
      <c r="Q4812" s="2">
        <v>212574.65</v>
      </c>
      <c r="R4812" s="2">
        <v>5</v>
      </c>
      <c r="S4812" s="2">
        <f t="shared" si="225"/>
        <v>4</v>
      </c>
      <c r="T4812" s="2">
        <f t="shared" si="226"/>
        <v>4</v>
      </c>
      <c r="U4812" s="6">
        <f t="shared" si="227"/>
        <v>41.126654064272209</v>
      </c>
    </row>
    <row r="4813" spans="1:21" x14ac:dyDescent="0.3">
      <c r="A4813" s="2" t="s">
        <v>4828</v>
      </c>
      <c r="B4813" s="2" t="s">
        <v>9697</v>
      </c>
      <c r="C4813" s="3">
        <v>45397</v>
      </c>
      <c r="D4813" s="4">
        <v>7</v>
      </c>
      <c r="E4813" s="3">
        <v>45401</v>
      </c>
      <c r="F4813" s="3">
        <v>45403</v>
      </c>
      <c r="G4813" s="3">
        <v>27806</v>
      </c>
      <c r="H4813" s="2" t="s">
        <v>9879</v>
      </c>
      <c r="I4813" s="2" t="s">
        <v>9886</v>
      </c>
      <c r="J4813" s="2" t="s">
        <v>9904</v>
      </c>
      <c r="K4813" s="2" t="s">
        <v>9912</v>
      </c>
      <c r="L4813" s="2" t="s">
        <v>9933</v>
      </c>
      <c r="M4813" s="2">
        <v>7</v>
      </c>
      <c r="N4813" s="2">
        <v>9405.4500000000007</v>
      </c>
      <c r="O4813" s="2">
        <v>65838.150000000009</v>
      </c>
      <c r="P4813" s="2">
        <v>26.58</v>
      </c>
      <c r="Q4813" s="2">
        <v>48338.37</v>
      </c>
      <c r="R4813" s="2">
        <v>4</v>
      </c>
      <c r="S4813" s="2">
        <f t="shared" si="225"/>
        <v>6</v>
      </c>
      <c r="T4813" s="2">
        <f t="shared" si="226"/>
        <v>1</v>
      </c>
      <c r="U4813" s="6">
        <f t="shared" si="227"/>
        <v>48.159515029612251</v>
      </c>
    </row>
    <row r="4814" spans="1:21" x14ac:dyDescent="0.3">
      <c r="A4814" s="2" t="s">
        <v>4829</v>
      </c>
      <c r="B4814" s="2" t="s">
        <v>9698</v>
      </c>
      <c r="C4814" s="3">
        <v>45263</v>
      </c>
      <c r="D4814" s="4">
        <v>9</v>
      </c>
      <c r="E4814" s="3">
        <v>45267</v>
      </c>
      <c r="F4814" s="3">
        <v>45268</v>
      </c>
      <c r="G4814" s="3">
        <v>25198</v>
      </c>
      <c r="H4814" s="2" t="s">
        <v>9879</v>
      </c>
      <c r="I4814" s="2" t="s">
        <v>9893</v>
      </c>
      <c r="J4814" s="2" t="s">
        <v>9903</v>
      </c>
      <c r="K4814" s="2" t="s">
        <v>9907</v>
      </c>
      <c r="L4814" s="2" t="s">
        <v>9932</v>
      </c>
      <c r="M4814" s="2">
        <v>5</v>
      </c>
      <c r="N4814" s="2">
        <v>34997.839999999997</v>
      </c>
      <c r="O4814" s="2">
        <v>174989.2</v>
      </c>
      <c r="P4814" s="2">
        <v>8.5399999999999991</v>
      </c>
      <c r="Q4814" s="2">
        <v>160045.12</v>
      </c>
      <c r="R4814" s="2">
        <v>3</v>
      </c>
      <c r="S4814" s="2">
        <f t="shared" si="225"/>
        <v>5</v>
      </c>
      <c r="T4814" s="2">
        <f t="shared" si="226"/>
        <v>4</v>
      </c>
      <c r="U4814" s="6">
        <f t="shared" si="227"/>
        <v>54.934976043805612</v>
      </c>
    </row>
    <row r="4815" spans="1:21" x14ac:dyDescent="0.3">
      <c r="A4815" s="2" t="s">
        <v>4830</v>
      </c>
      <c r="B4815" s="2" t="s">
        <v>9699</v>
      </c>
      <c r="C4815" s="3">
        <v>45377</v>
      </c>
      <c r="D4815" s="4">
        <v>9</v>
      </c>
      <c r="E4815" s="3">
        <v>45382</v>
      </c>
      <c r="F4815" s="3">
        <v>45387</v>
      </c>
      <c r="G4815" s="3">
        <v>35602</v>
      </c>
      <c r="H4815" s="2" t="s">
        <v>9881</v>
      </c>
      <c r="I4815" s="2" t="s">
        <v>9891</v>
      </c>
      <c r="J4815" s="2" t="s">
        <v>9903</v>
      </c>
      <c r="K4815" s="2" t="s">
        <v>9907</v>
      </c>
      <c r="L4815" s="2" t="s">
        <v>9913</v>
      </c>
      <c r="M4815" s="2">
        <v>3</v>
      </c>
      <c r="N4815" s="2">
        <v>30683.15</v>
      </c>
      <c r="O4815" s="2">
        <v>92049.450000000012</v>
      </c>
      <c r="P4815" s="2">
        <v>4.97</v>
      </c>
      <c r="Q4815" s="2">
        <v>87474.59</v>
      </c>
      <c r="R4815" s="2">
        <v>4</v>
      </c>
      <c r="S4815" s="2">
        <f t="shared" si="225"/>
        <v>10</v>
      </c>
      <c r="T4815" s="2">
        <f t="shared" si="226"/>
        <v>-1</v>
      </c>
      <c r="U4815" s="6">
        <f t="shared" si="227"/>
        <v>26.762491444216291</v>
      </c>
    </row>
    <row r="4816" spans="1:21" x14ac:dyDescent="0.3">
      <c r="A4816" s="2" t="s">
        <v>4831</v>
      </c>
      <c r="B4816" s="2" t="s">
        <v>9700</v>
      </c>
      <c r="C4816" s="3">
        <v>45180</v>
      </c>
      <c r="D4816" s="4">
        <v>6</v>
      </c>
      <c r="E4816" s="3">
        <v>45182</v>
      </c>
      <c r="F4816" s="3">
        <v>45187</v>
      </c>
      <c r="G4816" s="3">
        <v>36411</v>
      </c>
      <c r="H4816" s="2" t="s">
        <v>9880</v>
      </c>
      <c r="I4816" s="2" t="s">
        <v>9889</v>
      </c>
      <c r="J4816" s="2" t="s">
        <v>9905</v>
      </c>
      <c r="K4816" s="2" t="s">
        <v>9910</v>
      </c>
      <c r="L4816" s="2" t="s">
        <v>9925</v>
      </c>
      <c r="M4816" s="2">
        <v>9</v>
      </c>
      <c r="N4816" s="2">
        <v>45316.17</v>
      </c>
      <c r="O4816" s="2">
        <v>407845.53</v>
      </c>
      <c r="P4816" s="2">
        <v>19.5</v>
      </c>
      <c r="Q4816" s="2">
        <v>328315.65000000002</v>
      </c>
      <c r="R4816" s="2">
        <v>4</v>
      </c>
      <c r="S4816" s="2">
        <f t="shared" si="225"/>
        <v>7</v>
      </c>
      <c r="T4816" s="2">
        <f t="shared" si="226"/>
        <v>-1</v>
      </c>
      <c r="U4816" s="6">
        <f t="shared" si="227"/>
        <v>24.00887087942175</v>
      </c>
    </row>
    <row r="4817" spans="1:21" x14ac:dyDescent="0.3">
      <c r="A4817" s="2" t="s">
        <v>4832</v>
      </c>
      <c r="B4817" s="2" t="s">
        <v>9701</v>
      </c>
      <c r="C4817" s="3">
        <v>45569</v>
      </c>
      <c r="D4817" s="4">
        <v>6</v>
      </c>
      <c r="E4817" s="3">
        <v>45573</v>
      </c>
      <c r="F4817" s="3">
        <v>45577</v>
      </c>
      <c r="G4817" s="3">
        <v>39066</v>
      </c>
      <c r="H4817" s="2" t="s">
        <v>9882</v>
      </c>
      <c r="I4817" s="2" t="s">
        <v>9888</v>
      </c>
      <c r="J4817" s="2" t="s">
        <v>9905</v>
      </c>
      <c r="K4817" s="2" t="s">
        <v>9910</v>
      </c>
      <c r="L4817" s="2" t="s">
        <v>9924</v>
      </c>
      <c r="M4817" s="2">
        <v>8</v>
      </c>
      <c r="N4817" s="2">
        <v>44706.83</v>
      </c>
      <c r="O4817" s="2">
        <v>357654.64</v>
      </c>
      <c r="P4817" s="2">
        <v>29.55</v>
      </c>
      <c r="Q4817" s="2">
        <v>251967.69</v>
      </c>
      <c r="R4817" s="2">
        <v>5</v>
      </c>
      <c r="S4817" s="2">
        <f t="shared" si="225"/>
        <v>8</v>
      </c>
      <c r="T4817" s="2">
        <f t="shared" si="226"/>
        <v>-2</v>
      </c>
      <c r="U4817" s="6">
        <f t="shared" si="227"/>
        <v>17.803602305475504</v>
      </c>
    </row>
    <row r="4818" spans="1:21" x14ac:dyDescent="0.3">
      <c r="A4818" s="2" t="s">
        <v>4833</v>
      </c>
      <c r="B4818" s="2" t="s">
        <v>9702</v>
      </c>
      <c r="C4818" s="3">
        <v>45202</v>
      </c>
      <c r="D4818" s="4">
        <v>10</v>
      </c>
      <c r="E4818" s="3">
        <v>45204</v>
      </c>
      <c r="F4818" s="3">
        <v>45206</v>
      </c>
      <c r="G4818" s="3">
        <v>28707</v>
      </c>
      <c r="H4818" s="2" t="s">
        <v>9882</v>
      </c>
      <c r="I4818" s="2" t="s">
        <v>9888</v>
      </c>
      <c r="J4818" s="2" t="s">
        <v>9903</v>
      </c>
      <c r="K4818" s="2" t="s">
        <v>9908</v>
      </c>
      <c r="L4818" s="2" t="s">
        <v>9918</v>
      </c>
      <c r="M4818" s="2">
        <v>10</v>
      </c>
      <c r="N4818" s="2">
        <v>13362.69</v>
      </c>
      <c r="O4818" s="2">
        <v>133626.9</v>
      </c>
      <c r="P4818" s="2">
        <v>12.68</v>
      </c>
      <c r="Q4818" s="2">
        <v>116683.01</v>
      </c>
      <c r="R4818" s="2">
        <v>2</v>
      </c>
      <c r="S4818" s="2">
        <f t="shared" si="225"/>
        <v>4</v>
      </c>
      <c r="T4818" s="2">
        <f t="shared" si="226"/>
        <v>6</v>
      </c>
      <c r="U4818" s="6">
        <f t="shared" si="227"/>
        <v>45.162192726623417</v>
      </c>
    </row>
    <row r="4819" spans="1:21" x14ac:dyDescent="0.3">
      <c r="A4819" s="2" t="s">
        <v>4834</v>
      </c>
      <c r="B4819" s="2" t="s">
        <v>9703</v>
      </c>
      <c r="C4819" s="3">
        <v>45509</v>
      </c>
      <c r="D4819" s="4">
        <v>7</v>
      </c>
      <c r="E4819" s="3">
        <v>45512</v>
      </c>
      <c r="F4819" s="3">
        <v>45514</v>
      </c>
      <c r="G4819" s="3">
        <v>31413</v>
      </c>
      <c r="H4819" s="2" t="s">
        <v>9879</v>
      </c>
      <c r="I4819" s="2" t="s">
        <v>9893</v>
      </c>
      <c r="J4819" s="2" t="s">
        <v>9903</v>
      </c>
      <c r="K4819" s="2" t="s">
        <v>9907</v>
      </c>
      <c r="L4819" s="2" t="s">
        <v>9913</v>
      </c>
      <c r="M4819" s="2">
        <v>6</v>
      </c>
      <c r="N4819" s="2">
        <v>39322.42</v>
      </c>
      <c r="O4819" s="2">
        <v>235934.52</v>
      </c>
      <c r="P4819" s="2">
        <v>18.05</v>
      </c>
      <c r="Q4819" s="2">
        <v>193348.34</v>
      </c>
      <c r="R4819" s="2">
        <v>4</v>
      </c>
      <c r="S4819" s="2">
        <f t="shared" si="225"/>
        <v>5</v>
      </c>
      <c r="T4819" s="2">
        <f t="shared" si="226"/>
        <v>2</v>
      </c>
      <c r="U4819" s="6">
        <f t="shared" si="227"/>
        <v>38.592067392067392</v>
      </c>
    </row>
    <row r="4820" spans="1:21" x14ac:dyDescent="0.3">
      <c r="A4820" s="2" t="s">
        <v>4835</v>
      </c>
      <c r="B4820" s="2" t="s">
        <v>9704</v>
      </c>
      <c r="C4820" s="3">
        <v>45682</v>
      </c>
      <c r="D4820" s="4">
        <v>4</v>
      </c>
      <c r="E4820" s="3">
        <v>45684</v>
      </c>
      <c r="F4820" s="3">
        <v>45689</v>
      </c>
      <c r="G4820" s="3">
        <v>26906</v>
      </c>
      <c r="H4820" s="2" t="s">
        <v>9880</v>
      </c>
      <c r="I4820" s="2" t="s">
        <v>9889</v>
      </c>
      <c r="J4820" s="2" t="s">
        <v>9903</v>
      </c>
      <c r="K4820" s="2" t="s">
        <v>9908</v>
      </c>
      <c r="L4820" s="2" t="s">
        <v>9915</v>
      </c>
      <c r="M4820" s="2">
        <v>1</v>
      </c>
      <c r="N4820" s="2">
        <v>39744.15</v>
      </c>
      <c r="O4820" s="2">
        <v>39744.15</v>
      </c>
      <c r="P4820" s="2">
        <v>20.54</v>
      </c>
      <c r="Q4820" s="2">
        <v>31580.7</v>
      </c>
      <c r="R4820" s="2">
        <v>5</v>
      </c>
      <c r="S4820" s="2">
        <f t="shared" si="225"/>
        <v>7</v>
      </c>
      <c r="T4820" s="2">
        <f t="shared" si="226"/>
        <v>-3</v>
      </c>
      <c r="U4820" s="6">
        <f t="shared" si="227"/>
        <v>51.406550263456964</v>
      </c>
    </row>
    <row r="4821" spans="1:21" x14ac:dyDescent="0.3">
      <c r="A4821" s="2" t="s">
        <v>4836</v>
      </c>
      <c r="B4821" s="2" t="s">
        <v>9705</v>
      </c>
      <c r="C4821" s="3">
        <v>45449</v>
      </c>
      <c r="D4821" s="4">
        <v>9</v>
      </c>
      <c r="E4821" s="3">
        <v>45452</v>
      </c>
      <c r="F4821" s="3">
        <v>45456</v>
      </c>
      <c r="G4821" s="3">
        <v>29071</v>
      </c>
      <c r="H4821" s="2" t="s">
        <v>9879</v>
      </c>
      <c r="I4821" s="2" t="s">
        <v>9896</v>
      </c>
      <c r="J4821" s="2" t="s">
        <v>9904</v>
      </c>
      <c r="K4821" s="2" t="s">
        <v>9912</v>
      </c>
      <c r="L4821" s="2" t="s">
        <v>9928</v>
      </c>
      <c r="M4821" s="2">
        <v>3</v>
      </c>
      <c r="N4821" s="2">
        <v>26812.74</v>
      </c>
      <c r="O4821" s="2">
        <v>80438.22</v>
      </c>
      <c r="P4821" s="2">
        <v>27.49</v>
      </c>
      <c r="Q4821" s="2">
        <v>58325.75</v>
      </c>
      <c r="R4821" s="2">
        <v>3</v>
      </c>
      <c r="S4821" s="2">
        <f t="shared" si="225"/>
        <v>7</v>
      </c>
      <c r="T4821" s="2">
        <f t="shared" si="226"/>
        <v>2</v>
      </c>
      <c r="U4821" s="6">
        <f t="shared" si="227"/>
        <v>44.83918581121295</v>
      </c>
    </row>
    <row r="4822" spans="1:21" x14ac:dyDescent="0.3">
      <c r="A4822" s="2" t="s">
        <v>4837</v>
      </c>
      <c r="B4822" s="2" t="s">
        <v>9706</v>
      </c>
      <c r="C4822" s="3">
        <v>45728</v>
      </c>
      <c r="D4822" s="4">
        <v>4</v>
      </c>
      <c r="E4822" s="3">
        <v>45733</v>
      </c>
      <c r="F4822" s="3">
        <v>45734</v>
      </c>
      <c r="G4822" s="3">
        <v>37182</v>
      </c>
      <c r="H4822" s="2" t="s">
        <v>9880</v>
      </c>
      <c r="I4822" s="2" t="s">
        <v>9884</v>
      </c>
      <c r="J4822" s="2" t="s">
        <v>9905</v>
      </c>
      <c r="K4822" s="2" t="s">
        <v>9910</v>
      </c>
      <c r="L4822" s="2" t="s">
        <v>9924</v>
      </c>
      <c r="M4822" s="2">
        <v>8</v>
      </c>
      <c r="N4822" s="2">
        <v>35821.29</v>
      </c>
      <c r="O4822" s="2">
        <v>286570.32</v>
      </c>
      <c r="P4822" s="2">
        <v>2.0299999999999998</v>
      </c>
      <c r="Q4822" s="2">
        <v>280752.94</v>
      </c>
      <c r="R4822" s="2">
        <v>4</v>
      </c>
      <c r="S4822" s="2">
        <f t="shared" si="225"/>
        <v>6</v>
      </c>
      <c r="T4822" s="2">
        <f t="shared" si="226"/>
        <v>-2</v>
      </c>
      <c r="U4822" s="6">
        <f t="shared" si="227"/>
        <v>23.398313437739567</v>
      </c>
    </row>
    <row r="4823" spans="1:21" x14ac:dyDescent="0.3">
      <c r="A4823" s="2" t="s">
        <v>4838</v>
      </c>
      <c r="B4823" s="2" t="s">
        <v>6589</v>
      </c>
      <c r="C4823" s="3">
        <v>45744</v>
      </c>
      <c r="D4823" s="4">
        <v>10</v>
      </c>
      <c r="E4823" s="3">
        <v>45746</v>
      </c>
      <c r="F4823" s="3">
        <v>45749</v>
      </c>
      <c r="G4823" s="3">
        <v>27147</v>
      </c>
      <c r="H4823" s="2" t="s">
        <v>9879</v>
      </c>
      <c r="I4823" s="2" t="s">
        <v>9893</v>
      </c>
      <c r="J4823" s="2" t="s">
        <v>9904</v>
      </c>
      <c r="K4823" s="2" t="s">
        <v>9909</v>
      </c>
      <c r="L4823" s="2" t="s">
        <v>9927</v>
      </c>
      <c r="M4823" s="2">
        <v>3</v>
      </c>
      <c r="N4823" s="2">
        <v>7777.3</v>
      </c>
      <c r="O4823" s="2">
        <v>23331.9</v>
      </c>
      <c r="P4823" s="2">
        <v>7.72</v>
      </c>
      <c r="Q4823" s="2">
        <v>21530.68</v>
      </c>
      <c r="R4823" s="2">
        <v>3</v>
      </c>
      <c r="S4823" s="2">
        <f t="shared" si="225"/>
        <v>5</v>
      </c>
      <c r="T4823" s="2">
        <f t="shared" si="226"/>
        <v>5</v>
      </c>
      <c r="U4823" s="6">
        <f t="shared" si="227"/>
        <v>50.91581108829569</v>
      </c>
    </row>
    <row r="4824" spans="1:21" x14ac:dyDescent="0.3">
      <c r="A4824" s="2" t="s">
        <v>4839</v>
      </c>
      <c r="B4824" s="2" t="s">
        <v>9707</v>
      </c>
      <c r="C4824" s="3">
        <v>45157</v>
      </c>
      <c r="D4824" s="4">
        <v>7</v>
      </c>
      <c r="E4824" s="3">
        <v>45162</v>
      </c>
      <c r="F4824" s="3">
        <v>45167</v>
      </c>
      <c r="G4824" s="3">
        <v>23998</v>
      </c>
      <c r="H4824" s="2" t="s">
        <v>9881</v>
      </c>
      <c r="I4824" s="2" t="s">
        <v>9894</v>
      </c>
      <c r="J4824" s="2" t="s">
        <v>9903</v>
      </c>
      <c r="K4824" s="2" t="s">
        <v>9908</v>
      </c>
      <c r="L4824" s="2" t="s">
        <v>9915</v>
      </c>
      <c r="M4824" s="2">
        <v>6</v>
      </c>
      <c r="N4824" s="2">
        <v>14116.63</v>
      </c>
      <c r="O4824" s="2">
        <v>84699.78</v>
      </c>
      <c r="P4824" s="2">
        <v>18.97</v>
      </c>
      <c r="Q4824" s="2">
        <v>68632.23</v>
      </c>
      <c r="R4824" s="2">
        <v>5</v>
      </c>
      <c r="S4824" s="2">
        <f t="shared" si="225"/>
        <v>10</v>
      </c>
      <c r="T4824" s="2">
        <f t="shared" si="226"/>
        <v>-3</v>
      </c>
      <c r="U4824" s="6">
        <f t="shared" si="227"/>
        <v>57.932201030210216</v>
      </c>
    </row>
    <row r="4825" spans="1:21" x14ac:dyDescent="0.3">
      <c r="A4825" s="2" t="s">
        <v>4840</v>
      </c>
      <c r="B4825" s="2" t="s">
        <v>9708</v>
      </c>
      <c r="C4825" s="3">
        <v>45849</v>
      </c>
      <c r="D4825" s="4">
        <v>9</v>
      </c>
      <c r="E4825" s="3">
        <v>45854</v>
      </c>
      <c r="F4825" s="3">
        <v>45857</v>
      </c>
      <c r="G4825" s="3">
        <v>35452</v>
      </c>
      <c r="H4825" s="2" t="s">
        <v>9880</v>
      </c>
      <c r="I4825" s="2" t="s">
        <v>9901</v>
      </c>
      <c r="J4825" s="2" t="s">
        <v>9906</v>
      </c>
      <c r="K4825" s="2" t="s">
        <v>9911</v>
      </c>
      <c r="L4825" s="2" t="s">
        <v>9919</v>
      </c>
      <c r="M4825" s="2">
        <v>5</v>
      </c>
      <c r="N4825" s="2">
        <v>47909.4</v>
      </c>
      <c r="O4825" s="2">
        <v>239547</v>
      </c>
      <c r="P4825" s="2">
        <v>1.54</v>
      </c>
      <c r="Q4825" s="2">
        <v>235857.98</v>
      </c>
      <c r="R4825" s="2">
        <v>2</v>
      </c>
      <c r="S4825" s="2">
        <f t="shared" si="225"/>
        <v>8</v>
      </c>
      <c r="T4825" s="2">
        <f t="shared" si="226"/>
        <v>1</v>
      </c>
      <c r="U4825" s="6">
        <f t="shared" si="227"/>
        <v>28.466106495468278</v>
      </c>
    </row>
    <row r="4826" spans="1:21" x14ac:dyDescent="0.3">
      <c r="A4826" s="2" t="s">
        <v>4841</v>
      </c>
      <c r="B4826" s="2" t="s">
        <v>9709</v>
      </c>
      <c r="C4826" s="3">
        <v>45402</v>
      </c>
      <c r="D4826" s="4">
        <v>10</v>
      </c>
      <c r="E4826" s="3">
        <v>45405</v>
      </c>
      <c r="F4826" s="3">
        <v>45407</v>
      </c>
      <c r="G4826" s="3">
        <v>28958</v>
      </c>
      <c r="H4826" s="2" t="s">
        <v>9880</v>
      </c>
      <c r="I4826" s="2" t="s">
        <v>9897</v>
      </c>
      <c r="J4826" s="2" t="s">
        <v>9903</v>
      </c>
      <c r="K4826" s="2" t="s">
        <v>9908</v>
      </c>
      <c r="L4826" s="2" t="s">
        <v>9934</v>
      </c>
      <c r="M4826" s="2">
        <v>9</v>
      </c>
      <c r="N4826" s="2">
        <v>44932.25</v>
      </c>
      <c r="O4826" s="2">
        <v>404390.25</v>
      </c>
      <c r="P4826" s="2">
        <v>0.94</v>
      </c>
      <c r="Q4826" s="2">
        <v>400588.98</v>
      </c>
      <c r="R4826" s="2">
        <v>3</v>
      </c>
      <c r="S4826" s="2">
        <f t="shared" si="225"/>
        <v>5</v>
      </c>
      <c r="T4826" s="2">
        <f t="shared" si="226"/>
        <v>5</v>
      </c>
      <c r="U4826" s="6">
        <f t="shared" si="227"/>
        <v>45.019878585882637</v>
      </c>
    </row>
    <row r="4827" spans="1:21" x14ac:dyDescent="0.3">
      <c r="A4827" s="2" t="s">
        <v>4842</v>
      </c>
      <c r="B4827" s="2" t="s">
        <v>9710</v>
      </c>
      <c r="C4827" s="3">
        <v>45477</v>
      </c>
      <c r="D4827" s="4">
        <v>6</v>
      </c>
      <c r="E4827" s="3">
        <v>45480</v>
      </c>
      <c r="F4827" s="3">
        <v>45483</v>
      </c>
      <c r="G4827" s="3">
        <v>35821</v>
      </c>
      <c r="H4827" s="2" t="s">
        <v>9882</v>
      </c>
      <c r="I4827" s="2" t="s">
        <v>9887</v>
      </c>
      <c r="J4827" s="2" t="s">
        <v>9905</v>
      </c>
      <c r="K4827" s="2" t="s">
        <v>9910</v>
      </c>
      <c r="L4827" s="2" t="s">
        <v>9924</v>
      </c>
      <c r="M4827" s="2">
        <v>2</v>
      </c>
      <c r="N4827" s="2">
        <v>38757.360000000001</v>
      </c>
      <c r="O4827" s="2">
        <v>77514.720000000001</v>
      </c>
      <c r="P4827" s="2">
        <v>21.79</v>
      </c>
      <c r="Q4827" s="2">
        <v>60624.26</v>
      </c>
      <c r="R4827" s="2">
        <v>3</v>
      </c>
      <c r="S4827" s="2">
        <f t="shared" si="225"/>
        <v>6</v>
      </c>
      <c r="T4827" s="2">
        <f t="shared" si="226"/>
        <v>0</v>
      </c>
      <c r="U4827" s="6">
        <f t="shared" si="227"/>
        <v>26.436017035084163</v>
      </c>
    </row>
    <row r="4828" spans="1:21" x14ac:dyDescent="0.3">
      <c r="A4828" s="2" t="s">
        <v>4843</v>
      </c>
      <c r="B4828" s="2" t="s">
        <v>9711</v>
      </c>
      <c r="C4828" s="3">
        <v>45693</v>
      </c>
      <c r="D4828" s="4">
        <v>10</v>
      </c>
      <c r="E4828" s="3">
        <v>45695</v>
      </c>
      <c r="F4828" s="3">
        <v>45697</v>
      </c>
      <c r="G4828" s="3">
        <v>38346</v>
      </c>
      <c r="H4828" s="2" t="s">
        <v>9881</v>
      </c>
      <c r="I4828" s="2" t="s">
        <v>9885</v>
      </c>
      <c r="J4828" s="2" t="s">
        <v>9905</v>
      </c>
      <c r="K4828" s="2" t="s">
        <v>9910</v>
      </c>
      <c r="L4828" s="2" t="s">
        <v>9917</v>
      </c>
      <c r="M4828" s="2">
        <v>8</v>
      </c>
      <c r="N4828" s="2">
        <v>18932.580000000002</v>
      </c>
      <c r="O4828" s="2">
        <v>151460.64000000001</v>
      </c>
      <c r="P4828" s="2">
        <v>27.65</v>
      </c>
      <c r="Q4828" s="2">
        <v>109581.77</v>
      </c>
      <c r="R4828" s="2">
        <v>4</v>
      </c>
      <c r="S4828" s="2">
        <f t="shared" si="225"/>
        <v>4</v>
      </c>
      <c r="T4828" s="2">
        <f t="shared" si="226"/>
        <v>6</v>
      </c>
      <c r="U4828" s="6">
        <f t="shared" si="227"/>
        <v>20.113738178198108</v>
      </c>
    </row>
    <row r="4829" spans="1:21" x14ac:dyDescent="0.3">
      <c r="A4829" s="2" t="s">
        <v>4844</v>
      </c>
      <c r="B4829" s="2" t="s">
        <v>9712</v>
      </c>
      <c r="C4829" s="3">
        <v>45557</v>
      </c>
      <c r="D4829" s="4">
        <v>3</v>
      </c>
      <c r="E4829" s="3">
        <v>45559</v>
      </c>
      <c r="F4829" s="3">
        <v>45561</v>
      </c>
      <c r="G4829" s="3">
        <v>38014</v>
      </c>
      <c r="H4829" s="2" t="s">
        <v>9880</v>
      </c>
      <c r="I4829" s="2" t="s">
        <v>9889</v>
      </c>
      <c r="J4829" s="2" t="s">
        <v>9904</v>
      </c>
      <c r="K4829" s="2" t="s">
        <v>9912</v>
      </c>
      <c r="L4829" s="2" t="s">
        <v>9930</v>
      </c>
      <c r="M4829" s="2">
        <v>4</v>
      </c>
      <c r="N4829" s="2">
        <v>22578.37</v>
      </c>
      <c r="O4829" s="2">
        <v>90313.48</v>
      </c>
      <c r="P4829" s="2">
        <v>24.2</v>
      </c>
      <c r="Q4829" s="2">
        <v>68457.62</v>
      </c>
      <c r="R4829" s="2">
        <v>2</v>
      </c>
      <c r="S4829" s="2">
        <f t="shared" si="225"/>
        <v>4</v>
      </c>
      <c r="T4829" s="2">
        <f t="shared" si="226"/>
        <v>-1</v>
      </c>
      <c r="U4829" s="6">
        <f t="shared" si="227"/>
        <v>20.649589362534222</v>
      </c>
    </row>
    <row r="4830" spans="1:21" x14ac:dyDescent="0.3">
      <c r="A4830" s="2" t="s">
        <v>4845</v>
      </c>
      <c r="B4830" s="2" t="s">
        <v>9713</v>
      </c>
      <c r="C4830" s="3">
        <v>45211</v>
      </c>
      <c r="D4830" s="4">
        <v>10</v>
      </c>
      <c r="E4830" s="3">
        <v>45215</v>
      </c>
      <c r="F4830" s="3">
        <v>45217</v>
      </c>
      <c r="G4830" s="3">
        <v>24562</v>
      </c>
      <c r="H4830" s="2" t="s">
        <v>9881</v>
      </c>
      <c r="I4830" s="2" t="s">
        <v>9885</v>
      </c>
      <c r="J4830" s="2" t="s">
        <v>9903</v>
      </c>
      <c r="K4830" s="2" t="s">
        <v>9907</v>
      </c>
      <c r="L4830" s="2" t="s">
        <v>9931</v>
      </c>
      <c r="M4830" s="2">
        <v>5</v>
      </c>
      <c r="N4830" s="2">
        <v>26435.63</v>
      </c>
      <c r="O4830" s="2">
        <v>132178.15</v>
      </c>
      <c r="P4830" s="2">
        <v>15.09</v>
      </c>
      <c r="Q4830" s="2">
        <v>112232.47</v>
      </c>
      <c r="R4830" s="2">
        <v>3</v>
      </c>
      <c r="S4830" s="2">
        <f t="shared" si="225"/>
        <v>6</v>
      </c>
      <c r="T4830" s="2">
        <f t="shared" si="226"/>
        <v>4</v>
      </c>
      <c r="U4830" s="6">
        <f t="shared" si="227"/>
        <v>56.53455977712666</v>
      </c>
    </row>
    <row r="4831" spans="1:21" x14ac:dyDescent="0.3">
      <c r="A4831" s="2" t="s">
        <v>4846</v>
      </c>
      <c r="B4831" s="2" t="s">
        <v>9714</v>
      </c>
      <c r="C4831" s="3">
        <v>45277</v>
      </c>
      <c r="D4831" s="4">
        <v>7</v>
      </c>
      <c r="E4831" s="3">
        <v>45282</v>
      </c>
      <c r="F4831" s="3">
        <v>45283</v>
      </c>
      <c r="G4831" s="3">
        <v>36193</v>
      </c>
      <c r="H4831" s="2" t="s">
        <v>9882</v>
      </c>
      <c r="I4831" s="2" t="s">
        <v>9895</v>
      </c>
      <c r="J4831" s="2" t="s">
        <v>9903</v>
      </c>
      <c r="K4831" s="2" t="s">
        <v>9907</v>
      </c>
      <c r="L4831" s="2" t="s">
        <v>9932</v>
      </c>
      <c r="M4831" s="2">
        <v>9</v>
      </c>
      <c r="N4831" s="2">
        <v>46366.54</v>
      </c>
      <c r="O4831" s="2">
        <v>417298.86</v>
      </c>
      <c r="P4831" s="2">
        <v>16.61</v>
      </c>
      <c r="Q4831" s="2">
        <v>347985.52</v>
      </c>
      <c r="R4831" s="2">
        <v>3</v>
      </c>
      <c r="S4831" s="2">
        <f t="shared" si="225"/>
        <v>6</v>
      </c>
      <c r="T4831" s="2">
        <f t="shared" si="226"/>
        <v>1</v>
      </c>
      <c r="U4831" s="6">
        <f t="shared" si="227"/>
        <v>24.871317489869675</v>
      </c>
    </row>
    <row r="4832" spans="1:21" x14ac:dyDescent="0.3">
      <c r="A4832" s="2" t="s">
        <v>4847</v>
      </c>
      <c r="B4832" s="2" t="s">
        <v>9715</v>
      </c>
      <c r="C4832" s="3">
        <v>45577</v>
      </c>
      <c r="D4832" s="4">
        <v>5</v>
      </c>
      <c r="E4832" s="3">
        <v>45579</v>
      </c>
      <c r="F4832" s="3">
        <v>45580</v>
      </c>
      <c r="G4832" s="3">
        <v>24804</v>
      </c>
      <c r="H4832" s="2" t="s">
        <v>9882</v>
      </c>
      <c r="I4832" s="2" t="s">
        <v>9887</v>
      </c>
      <c r="J4832" s="2" t="s">
        <v>9903</v>
      </c>
      <c r="K4832" s="2" t="s">
        <v>9908</v>
      </c>
      <c r="L4832" s="2" t="s">
        <v>9915</v>
      </c>
      <c r="M4832" s="2">
        <v>4</v>
      </c>
      <c r="N4832" s="2">
        <v>42995.45</v>
      </c>
      <c r="O4832" s="2">
        <v>171981.8</v>
      </c>
      <c r="P4832" s="2">
        <v>1.92</v>
      </c>
      <c r="Q4832" s="2">
        <v>168679.75</v>
      </c>
      <c r="R4832" s="2">
        <v>4</v>
      </c>
      <c r="S4832" s="2">
        <f t="shared" si="225"/>
        <v>3</v>
      </c>
      <c r="T4832" s="2">
        <f t="shared" si="226"/>
        <v>2</v>
      </c>
      <c r="U4832" s="6">
        <f t="shared" si="227"/>
        <v>56.872032098182679</v>
      </c>
    </row>
    <row r="4833" spans="1:21" x14ac:dyDescent="0.3">
      <c r="A4833" s="2" t="s">
        <v>4848</v>
      </c>
      <c r="B4833" s="2" t="s">
        <v>9716</v>
      </c>
      <c r="C4833" s="3">
        <v>45248</v>
      </c>
      <c r="D4833" s="4">
        <v>10</v>
      </c>
      <c r="E4833" s="3">
        <v>45249</v>
      </c>
      <c r="F4833" s="3">
        <v>45251</v>
      </c>
      <c r="G4833" s="3">
        <v>37200</v>
      </c>
      <c r="H4833" s="2" t="s">
        <v>9879</v>
      </c>
      <c r="I4833" s="2" t="s">
        <v>9886</v>
      </c>
      <c r="J4833" s="2" t="s">
        <v>9905</v>
      </c>
      <c r="K4833" s="2" t="s">
        <v>9910</v>
      </c>
      <c r="L4833" s="2" t="s">
        <v>9917</v>
      </c>
      <c r="M4833" s="2">
        <v>5</v>
      </c>
      <c r="N4833" s="2">
        <v>48571.62</v>
      </c>
      <c r="O4833" s="2">
        <v>242858.1</v>
      </c>
      <c r="P4833" s="2">
        <v>20.59</v>
      </c>
      <c r="Q4833" s="2">
        <v>192853.62</v>
      </c>
      <c r="R4833" s="2">
        <v>4</v>
      </c>
      <c r="S4833" s="2">
        <f t="shared" si="225"/>
        <v>3</v>
      </c>
      <c r="T4833" s="2">
        <f t="shared" si="226"/>
        <v>7</v>
      </c>
      <c r="U4833" s="6">
        <f t="shared" si="227"/>
        <v>22.036190476190477</v>
      </c>
    </row>
    <row r="4834" spans="1:21" x14ac:dyDescent="0.3">
      <c r="A4834" s="2" t="s">
        <v>4849</v>
      </c>
      <c r="B4834" s="2" t="s">
        <v>9717</v>
      </c>
      <c r="C4834" s="3">
        <v>45150</v>
      </c>
      <c r="D4834" s="4">
        <v>5</v>
      </c>
      <c r="E4834" s="3">
        <v>45151</v>
      </c>
      <c r="F4834" s="3">
        <v>45153</v>
      </c>
      <c r="G4834" s="3">
        <v>24981</v>
      </c>
      <c r="H4834" s="2" t="s">
        <v>9882</v>
      </c>
      <c r="I4834" s="2" t="s">
        <v>9888</v>
      </c>
      <c r="J4834" s="2" t="s">
        <v>9905</v>
      </c>
      <c r="K4834" s="2" t="s">
        <v>9910</v>
      </c>
      <c r="L4834" s="2" t="s">
        <v>9924</v>
      </c>
      <c r="M4834" s="2">
        <v>10</v>
      </c>
      <c r="N4834" s="2">
        <v>30985.89</v>
      </c>
      <c r="O4834" s="2">
        <v>309858.90000000002</v>
      </c>
      <c r="P4834" s="2">
        <v>17.32</v>
      </c>
      <c r="Q4834" s="2">
        <v>256191.34</v>
      </c>
      <c r="R4834" s="2">
        <v>2</v>
      </c>
      <c r="S4834" s="2">
        <f t="shared" si="225"/>
        <v>3</v>
      </c>
      <c r="T4834" s="2">
        <f t="shared" si="226"/>
        <v>2</v>
      </c>
      <c r="U4834" s="6">
        <f t="shared" si="227"/>
        <v>55.219712525667354</v>
      </c>
    </row>
    <row r="4835" spans="1:21" x14ac:dyDescent="0.3">
      <c r="A4835" s="2" t="s">
        <v>4850</v>
      </c>
      <c r="B4835" s="2" t="s">
        <v>9718</v>
      </c>
      <c r="C4835" s="3">
        <v>45666</v>
      </c>
      <c r="D4835" s="4">
        <v>8</v>
      </c>
      <c r="E4835" s="3">
        <v>45667</v>
      </c>
      <c r="F4835" s="3">
        <v>45671</v>
      </c>
      <c r="G4835" s="3">
        <v>35368</v>
      </c>
      <c r="H4835" s="2" t="s">
        <v>9880</v>
      </c>
      <c r="I4835" s="2" t="s">
        <v>9889</v>
      </c>
      <c r="J4835" s="2" t="s">
        <v>9904</v>
      </c>
      <c r="K4835" s="2" t="s">
        <v>9909</v>
      </c>
      <c r="L4835" s="2" t="s">
        <v>9923</v>
      </c>
      <c r="M4835" s="2">
        <v>4</v>
      </c>
      <c r="N4835" s="2">
        <v>46434.59</v>
      </c>
      <c r="O4835" s="2">
        <v>185738.36</v>
      </c>
      <c r="P4835" s="2">
        <v>1.0900000000000001</v>
      </c>
      <c r="Q4835" s="2">
        <v>183713.81</v>
      </c>
      <c r="R4835" s="2">
        <v>3</v>
      </c>
      <c r="S4835" s="2">
        <f t="shared" si="225"/>
        <v>5</v>
      </c>
      <c r="T4835" s="2">
        <f t="shared" si="226"/>
        <v>3</v>
      </c>
      <c r="U4835" s="6">
        <f t="shared" si="227"/>
        <v>28.193100930826795</v>
      </c>
    </row>
    <row r="4836" spans="1:21" x14ac:dyDescent="0.3">
      <c r="A4836" s="2" t="s">
        <v>4851</v>
      </c>
      <c r="B4836" s="2" t="s">
        <v>9719</v>
      </c>
      <c r="C4836" s="3">
        <v>45514</v>
      </c>
      <c r="D4836" s="4">
        <v>5</v>
      </c>
      <c r="E4836" s="3">
        <v>45518</v>
      </c>
      <c r="F4836" s="3">
        <v>45521</v>
      </c>
      <c r="G4836" s="3">
        <v>36624</v>
      </c>
      <c r="H4836" s="2" t="s">
        <v>9879</v>
      </c>
      <c r="I4836" s="2" t="s">
        <v>9886</v>
      </c>
      <c r="J4836" s="2" t="s">
        <v>9903</v>
      </c>
      <c r="K4836" s="2" t="s">
        <v>9907</v>
      </c>
      <c r="L4836" s="2" t="s">
        <v>9932</v>
      </c>
      <c r="M4836" s="2">
        <v>3</v>
      </c>
      <c r="N4836" s="2">
        <v>24813.55</v>
      </c>
      <c r="O4836" s="2">
        <v>74440.649999999994</v>
      </c>
      <c r="P4836" s="2">
        <v>14.2</v>
      </c>
      <c r="Q4836" s="2">
        <v>63870.080000000002</v>
      </c>
      <c r="R4836" s="2">
        <v>4</v>
      </c>
      <c r="S4836" s="2">
        <f t="shared" si="225"/>
        <v>7</v>
      </c>
      <c r="T4836" s="2">
        <f t="shared" si="226"/>
        <v>-2</v>
      </c>
      <c r="U4836" s="6">
        <f t="shared" si="227"/>
        <v>24.337494524748141</v>
      </c>
    </row>
    <row r="4837" spans="1:21" x14ac:dyDescent="0.3">
      <c r="A4837" s="2" t="s">
        <v>4852</v>
      </c>
      <c r="B4837" s="2" t="s">
        <v>9720</v>
      </c>
      <c r="C4837" s="3">
        <v>45662</v>
      </c>
      <c r="D4837" s="4">
        <v>5</v>
      </c>
      <c r="E4837" s="3">
        <v>45663</v>
      </c>
      <c r="F4837" s="3">
        <v>45668</v>
      </c>
      <c r="G4837" s="3">
        <v>30155</v>
      </c>
      <c r="H4837" s="2" t="s">
        <v>9879</v>
      </c>
      <c r="I4837" s="2" t="s">
        <v>9886</v>
      </c>
      <c r="J4837" s="2" t="s">
        <v>9904</v>
      </c>
      <c r="K4837" s="2" t="s">
        <v>9912</v>
      </c>
      <c r="L4837" s="2" t="s">
        <v>9933</v>
      </c>
      <c r="M4837" s="2">
        <v>5</v>
      </c>
      <c r="N4837" s="2">
        <v>27162.32</v>
      </c>
      <c r="O4837" s="2">
        <v>135811.6</v>
      </c>
      <c r="P4837" s="2">
        <v>5.45</v>
      </c>
      <c r="Q4837" s="2">
        <v>128409.87</v>
      </c>
      <c r="R4837" s="2">
        <v>1</v>
      </c>
      <c r="S4837" s="2">
        <f t="shared" si="225"/>
        <v>6</v>
      </c>
      <c r="T4837" s="2">
        <f t="shared" si="226"/>
        <v>-1</v>
      </c>
      <c r="U4837" s="6">
        <f t="shared" si="227"/>
        <v>42.455852156057496</v>
      </c>
    </row>
    <row r="4838" spans="1:21" x14ac:dyDescent="0.3">
      <c r="A4838" s="2" t="s">
        <v>4853</v>
      </c>
      <c r="B4838" s="2" t="s">
        <v>9721</v>
      </c>
      <c r="C4838" s="3">
        <v>45815</v>
      </c>
      <c r="D4838" s="4">
        <v>10</v>
      </c>
      <c r="E4838" s="3">
        <v>45820</v>
      </c>
      <c r="F4838" s="3">
        <v>45822</v>
      </c>
      <c r="G4838" s="3">
        <v>32841</v>
      </c>
      <c r="H4838" s="2" t="s">
        <v>9882</v>
      </c>
      <c r="I4838" s="2" t="s">
        <v>9902</v>
      </c>
      <c r="J4838" s="2" t="s">
        <v>9906</v>
      </c>
      <c r="K4838" s="2" t="s">
        <v>9911</v>
      </c>
      <c r="L4838" s="2" t="s">
        <v>9922</v>
      </c>
      <c r="M4838" s="2">
        <v>1</v>
      </c>
      <c r="N4838" s="2">
        <v>21716.26</v>
      </c>
      <c r="O4838" s="2">
        <v>21716.26</v>
      </c>
      <c r="P4838" s="2">
        <v>12.58</v>
      </c>
      <c r="Q4838" s="2">
        <v>18984.349999999999</v>
      </c>
      <c r="R4838" s="2">
        <v>5</v>
      </c>
      <c r="S4838" s="2">
        <f t="shared" si="225"/>
        <v>7</v>
      </c>
      <c r="T4838" s="2">
        <f t="shared" si="226"/>
        <v>3</v>
      </c>
      <c r="U4838" s="6">
        <f t="shared" si="227"/>
        <v>35.52153322480391</v>
      </c>
    </row>
    <row r="4839" spans="1:21" x14ac:dyDescent="0.3">
      <c r="A4839" s="2" t="s">
        <v>4854</v>
      </c>
      <c r="B4839" s="2" t="s">
        <v>9722</v>
      </c>
      <c r="C4839" s="3">
        <v>45469</v>
      </c>
      <c r="D4839" s="4">
        <v>5</v>
      </c>
      <c r="E4839" s="3">
        <v>45470</v>
      </c>
      <c r="F4839" s="3">
        <v>45474</v>
      </c>
      <c r="G4839" s="3">
        <v>23576</v>
      </c>
      <c r="H4839" s="2" t="s">
        <v>9880</v>
      </c>
      <c r="I4839" s="2" t="s">
        <v>9884</v>
      </c>
      <c r="J4839" s="2" t="s">
        <v>9904</v>
      </c>
      <c r="K4839" s="2" t="s">
        <v>9912</v>
      </c>
      <c r="L4839" s="2" t="s">
        <v>9920</v>
      </c>
      <c r="M4839" s="2">
        <v>10</v>
      </c>
      <c r="N4839" s="2">
        <v>45900.31</v>
      </c>
      <c r="O4839" s="2">
        <v>459003.1</v>
      </c>
      <c r="P4839" s="2">
        <v>20.89</v>
      </c>
      <c r="Q4839" s="2">
        <v>363117.35</v>
      </c>
      <c r="R4839" s="2">
        <v>5</v>
      </c>
      <c r="S4839" s="2">
        <f t="shared" si="225"/>
        <v>5</v>
      </c>
      <c r="T4839" s="2">
        <f t="shared" si="226"/>
        <v>0</v>
      </c>
      <c r="U4839" s="6">
        <f t="shared" si="227"/>
        <v>59.937749652170005</v>
      </c>
    </row>
    <row r="4840" spans="1:21" x14ac:dyDescent="0.3">
      <c r="A4840" s="2" t="s">
        <v>4855</v>
      </c>
      <c r="B4840" s="2" t="s">
        <v>9723</v>
      </c>
      <c r="C4840" s="3">
        <v>45228</v>
      </c>
      <c r="D4840" s="4">
        <v>7</v>
      </c>
      <c r="E4840" s="3">
        <v>45233</v>
      </c>
      <c r="F4840" s="3">
        <v>45234</v>
      </c>
      <c r="G4840" s="3">
        <v>26586</v>
      </c>
      <c r="H4840" s="2" t="s">
        <v>9880</v>
      </c>
      <c r="I4840" s="2" t="s">
        <v>9889</v>
      </c>
      <c r="J4840" s="2" t="s">
        <v>9906</v>
      </c>
      <c r="K4840" s="2" t="s">
        <v>9911</v>
      </c>
      <c r="L4840" s="2" t="s">
        <v>9919</v>
      </c>
      <c r="M4840" s="2">
        <v>3</v>
      </c>
      <c r="N4840" s="2">
        <v>33519.56</v>
      </c>
      <c r="O4840" s="2">
        <v>100558.68</v>
      </c>
      <c r="P4840" s="2">
        <v>17.72</v>
      </c>
      <c r="Q4840" s="2">
        <v>82739.679999999993</v>
      </c>
      <c r="R4840" s="2">
        <v>1</v>
      </c>
      <c r="S4840" s="2">
        <f t="shared" si="225"/>
        <v>6</v>
      </c>
      <c r="T4840" s="2">
        <f t="shared" si="226"/>
        <v>1</v>
      </c>
      <c r="U4840" s="6">
        <f t="shared" si="227"/>
        <v>51.039014373716633</v>
      </c>
    </row>
    <row r="4841" spans="1:21" x14ac:dyDescent="0.3">
      <c r="A4841" s="2" t="s">
        <v>4856</v>
      </c>
      <c r="B4841" s="2" t="s">
        <v>9724</v>
      </c>
      <c r="C4841" s="3">
        <v>45303</v>
      </c>
      <c r="D4841" s="4">
        <v>6</v>
      </c>
      <c r="E4841" s="3">
        <v>45307</v>
      </c>
      <c r="F4841" s="3">
        <v>45312</v>
      </c>
      <c r="G4841" s="3">
        <v>28825</v>
      </c>
      <c r="H4841" s="2" t="s">
        <v>9880</v>
      </c>
      <c r="I4841" s="2" t="s">
        <v>9892</v>
      </c>
      <c r="J4841" s="2" t="s">
        <v>9904</v>
      </c>
      <c r="K4841" s="2" t="s">
        <v>9909</v>
      </c>
      <c r="L4841" s="2" t="s">
        <v>9927</v>
      </c>
      <c r="M4841" s="2">
        <v>7</v>
      </c>
      <c r="N4841" s="2">
        <v>12229.43</v>
      </c>
      <c r="O4841" s="2">
        <v>85606.010000000009</v>
      </c>
      <c r="P4841" s="2">
        <v>7.45</v>
      </c>
      <c r="Q4841" s="2">
        <v>79228.36</v>
      </c>
      <c r="R4841" s="2">
        <v>1</v>
      </c>
      <c r="S4841" s="2">
        <f t="shared" si="225"/>
        <v>9</v>
      </c>
      <c r="T4841" s="2">
        <f t="shared" si="226"/>
        <v>-3</v>
      </c>
      <c r="U4841" s="6">
        <f t="shared" si="227"/>
        <v>45.113648278674198</v>
      </c>
    </row>
    <row r="4842" spans="1:21" x14ac:dyDescent="0.3">
      <c r="A4842" s="2" t="s">
        <v>4857</v>
      </c>
      <c r="B4842" s="2" t="s">
        <v>9725</v>
      </c>
      <c r="C4842" s="3">
        <v>45216</v>
      </c>
      <c r="D4842" s="4">
        <v>7</v>
      </c>
      <c r="E4842" s="3">
        <v>45221</v>
      </c>
      <c r="F4842" s="3">
        <v>45224</v>
      </c>
      <c r="G4842" s="3">
        <v>30149</v>
      </c>
      <c r="H4842" s="2" t="s">
        <v>9879</v>
      </c>
      <c r="I4842" s="2" t="s">
        <v>9896</v>
      </c>
      <c r="J4842" s="2" t="s">
        <v>9904</v>
      </c>
      <c r="K4842" s="2" t="s">
        <v>9912</v>
      </c>
      <c r="L4842" s="2" t="s">
        <v>9930</v>
      </c>
      <c r="M4842" s="2">
        <v>4</v>
      </c>
      <c r="N4842" s="2">
        <v>45990.080000000002</v>
      </c>
      <c r="O4842" s="2">
        <v>183960.32000000001</v>
      </c>
      <c r="P4842" s="2">
        <v>18.36</v>
      </c>
      <c r="Q4842" s="2">
        <v>150185.21</v>
      </c>
      <c r="R4842" s="2">
        <v>4</v>
      </c>
      <c r="S4842" s="2">
        <f t="shared" si="225"/>
        <v>8</v>
      </c>
      <c r="T4842" s="2">
        <f t="shared" si="226"/>
        <v>-1</v>
      </c>
      <c r="U4842" s="6">
        <f t="shared" si="227"/>
        <v>41.252542372881358</v>
      </c>
    </row>
    <row r="4843" spans="1:21" x14ac:dyDescent="0.3">
      <c r="A4843" s="2" t="s">
        <v>4858</v>
      </c>
      <c r="B4843" s="2" t="s">
        <v>9726</v>
      </c>
      <c r="C4843" s="3">
        <v>45734</v>
      </c>
      <c r="D4843" s="4">
        <v>4</v>
      </c>
      <c r="E4843" s="3">
        <v>45736</v>
      </c>
      <c r="F4843" s="3">
        <v>45740</v>
      </c>
      <c r="G4843" s="3">
        <v>25469</v>
      </c>
      <c r="H4843" s="2" t="s">
        <v>9882</v>
      </c>
      <c r="I4843" s="2" t="s">
        <v>9898</v>
      </c>
      <c r="J4843" s="2" t="s">
        <v>9904</v>
      </c>
      <c r="K4843" s="2" t="s">
        <v>9912</v>
      </c>
      <c r="L4843" s="2" t="s">
        <v>9933</v>
      </c>
      <c r="M4843" s="2">
        <v>5</v>
      </c>
      <c r="N4843" s="2">
        <v>20555.75</v>
      </c>
      <c r="O4843" s="2">
        <v>102778.75</v>
      </c>
      <c r="P4843" s="2">
        <v>24.5</v>
      </c>
      <c r="Q4843" s="2">
        <v>77597.960000000006</v>
      </c>
      <c r="R4843" s="2">
        <v>2</v>
      </c>
      <c r="S4843" s="2">
        <f t="shared" si="225"/>
        <v>6</v>
      </c>
      <c r="T4843" s="2">
        <f t="shared" si="226"/>
        <v>-2</v>
      </c>
      <c r="U4843" s="6">
        <f t="shared" si="227"/>
        <v>55.483212450165716</v>
      </c>
    </row>
    <row r="4844" spans="1:21" x14ac:dyDescent="0.3">
      <c r="A4844" s="2" t="s">
        <v>4859</v>
      </c>
      <c r="B4844" s="2" t="s">
        <v>9727</v>
      </c>
      <c r="C4844" s="3">
        <v>45674</v>
      </c>
      <c r="D4844" s="4">
        <v>4</v>
      </c>
      <c r="E4844" s="3">
        <v>45676</v>
      </c>
      <c r="F4844" s="3">
        <v>45679</v>
      </c>
      <c r="G4844" s="3">
        <v>30247</v>
      </c>
      <c r="H4844" s="2" t="s">
        <v>9879</v>
      </c>
      <c r="I4844" s="2" t="s">
        <v>9886</v>
      </c>
      <c r="J4844" s="2" t="s">
        <v>9904</v>
      </c>
      <c r="K4844" s="2" t="s">
        <v>9912</v>
      </c>
      <c r="L4844" s="2" t="s">
        <v>9933</v>
      </c>
      <c r="M4844" s="2">
        <v>3</v>
      </c>
      <c r="N4844" s="2">
        <v>13843.4</v>
      </c>
      <c r="O4844" s="2">
        <v>41530.199999999997</v>
      </c>
      <c r="P4844" s="2">
        <v>12.74</v>
      </c>
      <c r="Q4844" s="2">
        <v>36239.25</v>
      </c>
      <c r="R4844" s="2">
        <v>3</v>
      </c>
      <c r="S4844" s="2">
        <f t="shared" si="225"/>
        <v>5</v>
      </c>
      <c r="T4844" s="2">
        <f t="shared" si="226"/>
        <v>-1</v>
      </c>
      <c r="U4844" s="6">
        <f t="shared" si="227"/>
        <v>42.236824093086923</v>
      </c>
    </row>
    <row r="4845" spans="1:21" x14ac:dyDescent="0.3">
      <c r="A4845" s="2" t="s">
        <v>4860</v>
      </c>
      <c r="B4845" s="2" t="s">
        <v>9728</v>
      </c>
      <c r="C4845" s="3">
        <v>45740</v>
      </c>
      <c r="D4845" s="4">
        <v>10</v>
      </c>
      <c r="E4845" s="3">
        <v>45744</v>
      </c>
      <c r="F4845" s="3">
        <v>45749</v>
      </c>
      <c r="G4845" s="3">
        <v>35979</v>
      </c>
      <c r="H4845" s="2" t="s">
        <v>9879</v>
      </c>
      <c r="I4845" s="2" t="s">
        <v>9900</v>
      </c>
      <c r="J4845" s="2" t="s">
        <v>9904</v>
      </c>
      <c r="K4845" s="2" t="s">
        <v>9909</v>
      </c>
      <c r="L4845" s="2" t="s">
        <v>9923</v>
      </c>
      <c r="M4845" s="2">
        <v>4</v>
      </c>
      <c r="N4845" s="2">
        <v>32374.17</v>
      </c>
      <c r="O4845" s="2">
        <v>129496.68</v>
      </c>
      <c r="P4845" s="2">
        <v>15.11</v>
      </c>
      <c r="Q4845" s="2">
        <v>109929.73</v>
      </c>
      <c r="R4845" s="2">
        <v>3</v>
      </c>
      <c r="S4845" s="2">
        <f t="shared" si="225"/>
        <v>9</v>
      </c>
      <c r="T4845" s="2">
        <f t="shared" si="226"/>
        <v>1</v>
      </c>
      <c r="U4845" s="6">
        <f t="shared" si="227"/>
        <v>26.72416153319644</v>
      </c>
    </row>
    <row r="4846" spans="1:21" x14ac:dyDescent="0.3">
      <c r="A4846" s="2" t="s">
        <v>4861</v>
      </c>
      <c r="B4846" s="2" t="s">
        <v>9729</v>
      </c>
      <c r="C4846" s="3">
        <v>45278</v>
      </c>
      <c r="D4846" s="4">
        <v>10</v>
      </c>
      <c r="E4846" s="3">
        <v>45279</v>
      </c>
      <c r="F4846" s="3">
        <v>45281</v>
      </c>
      <c r="G4846" s="3">
        <v>36105</v>
      </c>
      <c r="H4846" s="2" t="s">
        <v>9882</v>
      </c>
      <c r="I4846" s="2" t="s">
        <v>9898</v>
      </c>
      <c r="J4846" s="2" t="s">
        <v>9904</v>
      </c>
      <c r="K4846" s="2" t="s">
        <v>9912</v>
      </c>
      <c r="L4846" s="2" t="s">
        <v>9933</v>
      </c>
      <c r="M4846" s="2">
        <v>5</v>
      </c>
      <c r="N4846" s="2">
        <v>25299.79</v>
      </c>
      <c r="O4846" s="2">
        <v>126498.95</v>
      </c>
      <c r="P4846" s="2">
        <v>18.23</v>
      </c>
      <c r="Q4846" s="2">
        <v>103438.19</v>
      </c>
      <c r="R4846" s="2">
        <v>3</v>
      </c>
      <c r="S4846" s="2">
        <f t="shared" si="225"/>
        <v>3</v>
      </c>
      <c r="T4846" s="2">
        <f t="shared" si="226"/>
        <v>7</v>
      </c>
      <c r="U4846" s="6">
        <f t="shared" si="227"/>
        <v>25.115627632687449</v>
      </c>
    </row>
    <row r="4847" spans="1:21" x14ac:dyDescent="0.3">
      <c r="A4847" s="2" t="s">
        <v>4862</v>
      </c>
      <c r="B4847" s="2" t="s">
        <v>9730</v>
      </c>
      <c r="C4847" s="3">
        <v>45421</v>
      </c>
      <c r="D4847" s="4">
        <v>3</v>
      </c>
      <c r="E4847" s="3">
        <v>45425</v>
      </c>
      <c r="F4847" s="3">
        <v>45430</v>
      </c>
      <c r="G4847" s="3">
        <v>23131</v>
      </c>
      <c r="H4847" s="2" t="s">
        <v>9879</v>
      </c>
      <c r="I4847" s="2" t="s">
        <v>9886</v>
      </c>
      <c r="J4847" s="2" t="s">
        <v>9904</v>
      </c>
      <c r="K4847" s="2" t="s">
        <v>9912</v>
      </c>
      <c r="L4847" s="2" t="s">
        <v>9928</v>
      </c>
      <c r="M4847" s="2">
        <v>6</v>
      </c>
      <c r="N4847" s="2">
        <v>31420.48</v>
      </c>
      <c r="O4847" s="2">
        <v>188522.88</v>
      </c>
      <c r="P4847" s="2">
        <v>20.82</v>
      </c>
      <c r="Q4847" s="2">
        <v>149272.42000000001</v>
      </c>
      <c r="R4847" s="2">
        <v>2</v>
      </c>
      <c r="S4847" s="2">
        <f t="shared" si="225"/>
        <v>9</v>
      </c>
      <c r="T4847" s="2">
        <f t="shared" si="226"/>
        <v>-6</v>
      </c>
      <c r="U4847" s="6">
        <f t="shared" si="227"/>
        <v>61.025346639583148</v>
      </c>
    </row>
    <row r="4848" spans="1:21" x14ac:dyDescent="0.3">
      <c r="A4848" s="2" t="s">
        <v>4863</v>
      </c>
      <c r="B4848" s="2" t="s">
        <v>9731</v>
      </c>
      <c r="C4848" s="3">
        <v>45767</v>
      </c>
      <c r="D4848" s="4">
        <v>3</v>
      </c>
      <c r="E4848" s="3">
        <v>45771</v>
      </c>
      <c r="F4848" s="3">
        <v>45775</v>
      </c>
      <c r="G4848" s="3">
        <v>27343</v>
      </c>
      <c r="H4848" s="2" t="s">
        <v>9880</v>
      </c>
      <c r="I4848" s="2" t="s">
        <v>9897</v>
      </c>
      <c r="J4848" s="2" t="s">
        <v>9904</v>
      </c>
      <c r="K4848" s="2" t="s">
        <v>9912</v>
      </c>
      <c r="L4848" s="2" t="s">
        <v>9933</v>
      </c>
      <c r="M4848" s="2">
        <v>8</v>
      </c>
      <c r="N4848" s="2">
        <v>37900.35</v>
      </c>
      <c r="O4848" s="2">
        <v>303202.8</v>
      </c>
      <c r="P4848" s="2">
        <v>16.920000000000002</v>
      </c>
      <c r="Q4848" s="2">
        <v>251900.89</v>
      </c>
      <c r="R4848" s="2">
        <v>5</v>
      </c>
      <c r="S4848" s="2">
        <f t="shared" si="225"/>
        <v>8</v>
      </c>
      <c r="T4848" s="2">
        <f t="shared" si="226"/>
        <v>-5</v>
      </c>
      <c r="U4848" s="6">
        <f t="shared" si="227"/>
        <v>50.442162902121837</v>
      </c>
    </row>
    <row r="4849" spans="1:21" x14ac:dyDescent="0.3">
      <c r="A4849" s="2" t="s">
        <v>4864</v>
      </c>
      <c r="B4849" s="2" t="s">
        <v>9732</v>
      </c>
      <c r="C4849" s="3">
        <v>45742</v>
      </c>
      <c r="D4849" s="4">
        <v>6</v>
      </c>
      <c r="E4849" s="3">
        <v>45747</v>
      </c>
      <c r="F4849" s="3">
        <v>45752</v>
      </c>
      <c r="G4849" s="3">
        <v>34134</v>
      </c>
      <c r="H4849" s="2" t="s">
        <v>9882</v>
      </c>
      <c r="I4849" s="2" t="s">
        <v>9895</v>
      </c>
      <c r="J4849" s="2" t="s">
        <v>9905</v>
      </c>
      <c r="K4849" s="2" t="s">
        <v>9910</v>
      </c>
      <c r="L4849" s="2" t="s">
        <v>9924</v>
      </c>
      <c r="M4849" s="2">
        <v>1</v>
      </c>
      <c r="N4849" s="2">
        <v>21853.919999999998</v>
      </c>
      <c r="O4849" s="2">
        <v>21853.919999999998</v>
      </c>
      <c r="P4849" s="2">
        <v>10.1</v>
      </c>
      <c r="Q4849" s="2">
        <v>19646.669999999998</v>
      </c>
      <c r="R4849" s="2">
        <v>5</v>
      </c>
      <c r="S4849" s="2">
        <f t="shared" si="225"/>
        <v>10</v>
      </c>
      <c r="T4849" s="2">
        <f t="shared" si="226"/>
        <v>-4</v>
      </c>
      <c r="U4849" s="6">
        <f t="shared" si="227"/>
        <v>31.781631129179456</v>
      </c>
    </row>
    <row r="4850" spans="1:21" x14ac:dyDescent="0.3">
      <c r="A4850" s="2" t="s">
        <v>4865</v>
      </c>
      <c r="B4850" s="2" t="s">
        <v>9733</v>
      </c>
      <c r="C4850" s="3">
        <v>45629</v>
      </c>
      <c r="D4850" s="4">
        <v>4</v>
      </c>
      <c r="E4850" s="3">
        <v>45633</v>
      </c>
      <c r="F4850" s="3">
        <v>45634</v>
      </c>
      <c r="G4850" s="3">
        <v>26087</v>
      </c>
      <c r="H4850" s="2" t="s">
        <v>9879</v>
      </c>
      <c r="I4850" s="2" t="s">
        <v>9900</v>
      </c>
      <c r="J4850" s="2" t="s">
        <v>9903</v>
      </c>
      <c r="K4850" s="2" t="s">
        <v>9908</v>
      </c>
      <c r="L4850" s="2" t="s">
        <v>9915</v>
      </c>
      <c r="M4850" s="2">
        <v>5</v>
      </c>
      <c r="N4850" s="2">
        <v>21366.639999999999</v>
      </c>
      <c r="O4850" s="2">
        <v>106833.2</v>
      </c>
      <c r="P4850" s="2">
        <v>9.3800000000000008</v>
      </c>
      <c r="Q4850" s="2">
        <v>96812.25</v>
      </c>
      <c r="R4850" s="2">
        <v>5</v>
      </c>
      <c r="S4850" s="2">
        <f t="shared" si="225"/>
        <v>5</v>
      </c>
      <c r="T4850" s="2">
        <f t="shared" si="226"/>
        <v>-1</v>
      </c>
      <c r="U4850" s="6">
        <f t="shared" si="227"/>
        <v>53.501723788278241</v>
      </c>
    </row>
    <row r="4851" spans="1:21" x14ac:dyDescent="0.3">
      <c r="A4851" s="2" t="s">
        <v>4866</v>
      </c>
      <c r="B4851" s="2" t="s">
        <v>9734</v>
      </c>
      <c r="C4851" s="3">
        <v>45309</v>
      </c>
      <c r="D4851" s="4">
        <v>7</v>
      </c>
      <c r="E4851" s="3">
        <v>45312</v>
      </c>
      <c r="F4851" s="3">
        <v>45313</v>
      </c>
      <c r="G4851" s="3">
        <v>35053</v>
      </c>
      <c r="H4851" s="2" t="s">
        <v>9881</v>
      </c>
      <c r="I4851" s="2" t="s">
        <v>9894</v>
      </c>
      <c r="J4851" s="2" t="s">
        <v>9904</v>
      </c>
      <c r="K4851" s="2" t="s">
        <v>9909</v>
      </c>
      <c r="L4851" s="2" t="s">
        <v>9927</v>
      </c>
      <c r="M4851" s="2">
        <v>8</v>
      </c>
      <c r="N4851" s="2">
        <v>28954.85</v>
      </c>
      <c r="O4851" s="2">
        <v>231638.8</v>
      </c>
      <c r="P4851" s="2">
        <v>21.51</v>
      </c>
      <c r="Q4851" s="2">
        <v>181813.29</v>
      </c>
      <c r="R4851" s="2">
        <v>2</v>
      </c>
      <c r="S4851" s="2">
        <f t="shared" si="225"/>
        <v>4</v>
      </c>
      <c r="T4851" s="2">
        <f t="shared" si="226"/>
        <v>3</v>
      </c>
      <c r="U4851" s="6">
        <f t="shared" si="227"/>
        <v>28.078116444606682</v>
      </c>
    </row>
    <row r="4852" spans="1:21" x14ac:dyDescent="0.3">
      <c r="A4852" s="2" t="s">
        <v>4867</v>
      </c>
      <c r="B4852" s="2" t="s">
        <v>9735</v>
      </c>
      <c r="C4852" s="3">
        <v>45800</v>
      </c>
      <c r="D4852" s="4">
        <v>8</v>
      </c>
      <c r="E4852" s="3">
        <v>45805</v>
      </c>
      <c r="F4852" s="3">
        <v>45808</v>
      </c>
      <c r="G4852" s="3">
        <v>32289</v>
      </c>
      <c r="H4852" s="2" t="s">
        <v>9879</v>
      </c>
      <c r="I4852" s="2" t="s">
        <v>9883</v>
      </c>
      <c r="J4852" s="2" t="s">
        <v>9904</v>
      </c>
      <c r="K4852" s="2" t="s">
        <v>9912</v>
      </c>
      <c r="L4852" s="2" t="s">
        <v>9930</v>
      </c>
      <c r="M4852" s="2">
        <v>6</v>
      </c>
      <c r="N4852" s="2">
        <v>48867.6</v>
      </c>
      <c r="O4852" s="2">
        <v>293205.59999999998</v>
      </c>
      <c r="P4852" s="2">
        <v>25.58</v>
      </c>
      <c r="Q4852" s="2">
        <v>218203.61</v>
      </c>
      <c r="R4852" s="2">
        <v>4</v>
      </c>
      <c r="S4852" s="2">
        <f t="shared" si="225"/>
        <v>8</v>
      </c>
      <c r="T4852" s="2">
        <f t="shared" si="226"/>
        <v>0</v>
      </c>
      <c r="U4852" s="6">
        <f t="shared" si="227"/>
        <v>36.989769452449572</v>
      </c>
    </row>
    <row r="4853" spans="1:21" x14ac:dyDescent="0.3">
      <c r="A4853" s="2" t="s">
        <v>4868</v>
      </c>
      <c r="B4853" s="2" t="s">
        <v>9736</v>
      </c>
      <c r="C4853" s="3">
        <v>45394</v>
      </c>
      <c r="D4853" s="4">
        <v>6</v>
      </c>
      <c r="E4853" s="3">
        <v>45395</v>
      </c>
      <c r="F4853" s="3">
        <v>45396</v>
      </c>
      <c r="G4853" s="3">
        <v>31858</v>
      </c>
      <c r="H4853" s="2" t="s">
        <v>9880</v>
      </c>
      <c r="I4853" s="2" t="s">
        <v>9889</v>
      </c>
      <c r="J4853" s="2" t="s">
        <v>9906</v>
      </c>
      <c r="K4853" s="2" t="s">
        <v>9911</v>
      </c>
      <c r="L4853" s="2" t="s">
        <v>9936</v>
      </c>
      <c r="M4853" s="2">
        <v>9</v>
      </c>
      <c r="N4853" s="2">
        <v>3939.12</v>
      </c>
      <c r="O4853" s="2">
        <v>35452.080000000002</v>
      </c>
      <c r="P4853" s="2">
        <v>25.66</v>
      </c>
      <c r="Q4853" s="2">
        <v>26355.08</v>
      </c>
      <c r="R4853" s="2">
        <v>3</v>
      </c>
      <c r="S4853" s="2">
        <f t="shared" si="225"/>
        <v>2</v>
      </c>
      <c r="T4853" s="2">
        <f t="shared" si="226"/>
        <v>4</v>
      </c>
      <c r="U4853" s="6">
        <f t="shared" si="227"/>
        <v>37.058213256484152</v>
      </c>
    </row>
    <row r="4854" spans="1:21" x14ac:dyDescent="0.3">
      <c r="A4854" s="2" t="s">
        <v>4869</v>
      </c>
      <c r="B4854" s="2" t="s">
        <v>9737</v>
      </c>
      <c r="C4854" s="3">
        <v>45753</v>
      </c>
      <c r="D4854" s="4">
        <v>3</v>
      </c>
      <c r="E4854" s="3">
        <v>45756</v>
      </c>
      <c r="F4854" s="3">
        <v>45757</v>
      </c>
      <c r="G4854" s="3">
        <v>36897</v>
      </c>
      <c r="H4854" s="2" t="s">
        <v>9882</v>
      </c>
      <c r="I4854" s="2" t="s">
        <v>9898</v>
      </c>
      <c r="J4854" s="2" t="s">
        <v>9904</v>
      </c>
      <c r="K4854" s="2" t="s">
        <v>9909</v>
      </c>
      <c r="L4854" s="2" t="s">
        <v>9927</v>
      </c>
      <c r="M4854" s="2">
        <v>5</v>
      </c>
      <c r="N4854" s="2">
        <v>39155.949999999997</v>
      </c>
      <c r="O4854" s="2">
        <v>195779.75</v>
      </c>
      <c r="P4854" s="2">
        <v>29.72</v>
      </c>
      <c r="Q4854" s="2">
        <v>137594.01</v>
      </c>
      <c r="R4854" s="2">
        <v>4</v>
      </c>
      <c r="S4854" s="2">
        <f t="shared" si="225"/>
        <v>4</v>
      </c>
      <c r="T4854" s="2">
        <f t="shared" si="226"/>
        <v>-1</v>
      </c>
      <c r="U4854" s="6">
        <f t="shared" si="227"/>
        <v>24.247070419450225</v>
      </c>
    </row>
    <row r="4855" spans="1:21" x14ac:dyDescent="0.3">
      <c r="A4855" s="2" t="s">
        <v>4870</v>
      </c>
      <c r="B4855" s="2" t="s">
        <v>9738</v>
      </c>
      <c r="C4855" s="3">
        <v>45721</v>
      </c>
      <c r="D4855" s="4">
        <v>6</v>
      </c>
      <c r="E4855" s="3">
        <v>45722</v>
      </c>
      <c r="F4855" s="3">
        <v>45723</v>
      </c>
      <c r="G4855" s="3">
        <v>35232</v>
      </c>
      <c r="H4855" s="2" t="s">
        <v>9879</v>
      </c>
      <c r="I4855" s="2" t="s">
        <v>9893</v>
      </c>
      <c r="J4855" s="2" t="s">
        <v>9905</v>
      </c>
      <c r="K4855" s="2" t="s">
        <v>9910</v>
      </c>
      <c r="L4855" s="2" t="s">
        <v>9917</v>
      </c>
      <c r="M4855" s="2">
        <v>5</v>
      </c>
      <c r="N4855" s="2">
        <v>27056.91</v>
      </c>
      <c r="O4855" s="2">
        <v>135284.54999999999</v>
      </c>
      <c r="P4855" s="2">
        <v>17.12</v>
      </c>
      <c r="Q4855" s="2">
        <v>112123.84</v>
      </c>
      <c r="R4855" s="2">
        <v>3</v>
      </c>
      <c r="S4855" s="2">
        <f t="shared" si="225"/>
        <v>2</v>
      </c>
      <c r="T4855" s="2">
        <f t="shared" si="226"/>
        <v>4</v>
      </c>
      <c r="U4855" s="6">
        <f t="shared" si="227"/>
        <v>28.716006570542071</v>
      </c>
    </row>
    <row r="4856" spans="1:21" x14ac:dyDescent="0.3">
      <c r="A4856" s="2" t="s">
        <v>4871</v>
      </c>
      <c r="B4856" s="2" t="s">
        <v>9739</v>
      </c>
      <c r="C4856" s="3">
        <v>45498</v>
      </c>
      <c r="D4856" s="4">
        <v>7</v>
      </c>
      <c r="E4856" s="3">
        <v>45502</v>
      </c>
      <c r="F4856" s="3">
        <v>45505</v>
      </c>
      <c r="G4856" s="3">
        <v>38281</v>
      </c>
      <c r="H4856" s="2" t="s">
        <v>9881</v>
      </c>
      <c r="I4856" s="2" t="s">
        <v>9885</v>
      </c>
      <c r="J4856" s="2" t="s">
        <v>9904</v>
      </c>
      <c r="K4856" s="2" t="s">
        <v>9909</v>
      </c>
      <c r="L4856" s="2" t="s">
        <v>9916</v>
      </c>
      <c r="M4856" s="2">
        <v>8</v>
      </c>
      <c r="N4856" s="2">
        <v>32405.74</v>
      </c>
      <c r="O4856" s="2">
        <v>259245.92</v>
      </c>
      <c r="P4856" s="2">
        <v>11.78</v>
      </c>
      <c r="Q4856" s="2">
        <v>228706.75</v>
      </c>
      <c r="R4856" s="2">
        <v>5</v>
      </c>
      <c r="S4856" s="2">
        <f t="shared" si="225"/>
        <v>7</v>
      </c>
      <c r="T4856" s="2">
        <f t="shared" si="226"/>
        <v>0</v>
      </c>
      <c r="U4856" s="6">
        <f t="shared" si="227"/>
        <v>19.757137270238562</v>
      </c>
    </row>
    <row r="4857" spans="1:21" x14ac:dyDescent="0.3">
      <c r="A4857" s="2" t="s">
        <v>4872</v>
      </c>
      <c r="B4857" s="2" t="s">
        <v>9740</v>
      </c>
      <c r="C4857" s="3">
        <v>45675</v>
      </c>
      <c r="D4857" s="4">
        <v>3</v>
      </c>
      <c r="E4857" s="3">
        <v>45680</v>
      </c>
      <c r="F4857" s="3">
        <v>45683</v>
      </c>
      <c r="G4857" s="3">
        <v>39299</v>
      </c>
      <c r="H4857" s="2" t="s">
        <v>9881</v>
      </c>
      <c r="I4857" s="2" t="s">
        <v>9890</v>
      </c>
      <c r="J4857" s="2" t="s">
        <v>9905</v>
      </c>
      <c r="K4857" s="2" t="s">
        <v>9910</v>
      </c>
      <c r="L4857" s="2" t="s">
        <v>9935</v>
      </c>
      <c r="M4857" s="2">
        <v>2</v>
      </c>
      <c r="N4857" s="2">
        <v>48649.27</v>
      </c>
      <c r="O4857" s="2">
        <v>97298.54</v>
      </c>
      <c r="P4857" s="2">
        <v>3.6</v>
      </c>
      <c r="Q4857" s="2">
        <v>93795.79</v>
      </c>
      <c r="R4857" s="2">
        <v>3</v>
      </c>
      <c r="S4857" s="2">
        <f t="shared" si="225"/>
        <v>8</v>
      </c>
      <c r="T4857" s="2">
        <f t="shared" si="226"/>
        <v>-5</v>
      </c>
      <c r="U4857" s="6">
        <f t="shared" si="227"/>
        <v>17.455907780979828</v>
      </c>
    </row>
    <row r="4858" spans="1:21" x14ac:dyDescent="0.3">
      <c r="A4858" s="2" t="s">
        <v>4873</v>
      </c>
      <c r="B4858" s="2" t="s">
        <v>9741</v>
      </c>
      <c r="C4858" s="3">
        <v>45152</v>
      </c>
      <c r="D4858" s="4">
        <v>8</v>
      </c>
      <c r="E4858" s="3">
        <v>45153</v>
      </c>
      <c r="F4858" s="3">
        <v>45158</v>
      </c>
      <c r="G4858" s="3">
        <v>34459</v>
      </c>
      <c r="H4858" s="2" t="s">
        <v>9880</v>
      </c>
      <c r="I4858" s="2" t="s">
        <v>9884</v>
      </c>
      <c r="J4858" s="2" t="s">
        <v>9905</v>
      </c>
      <c r="K4858" s="2" t="s">
        <v>9910</v>
      </c>
      <c r="L4858" s="2" t="s">
        <v>9924</v>
      </c>
      <c r="M4858" s="2">
        <v>9</v>
      </c>
      <c r="N4858" s="2">
        <v>43100.77</v>
      </c>
      <c r="O4858" s="2">
        <v>387906.93</v>
      </c>
      <c r="P4858" s="2">
        <v>3.47</v>
      </c>
      <c r="Q4858" s="2">
        <v>374446.56</v>
      </c>
      <c r="R4858" s="2">
        <v>5</v>
      </c>
      <c r="S4858" s="2">
        <f t="shared" si="225"/>
        <v>6</v>
      </c>
      <c r="T4858" s="2">
        <f t="shared" si="226"/>
        <v>2</v>
      </c>
      <c r="U4858" s="6">
        <f t="shared" si="227"/>
        <v>29.277174409053572</v>
      </c>
    </row>
    <row r="4859" spans="1:21" x14ac:dyDescent="0.3">
      <c r="A4859" s="2" t="s">
        <v>4874</v>
      </c>
      <c r="B4859" s="2" t="s">
        <v>9742</v>
      </c>
      <c r="C4859" s="3">
        <v>45622</v>
      </c>
      <c r="D4859" s="4">
        <v>9</v>
      </c>
      <c r="E4859" s="3">
        <v>45626</v>
      </c>
      <c r="F4859" s="3">
        <v>45628</v>
      </c>
      <c r="G4859" s="3">
        <v>23296</v>
      </c>
      <c r="H4859" s="2" t="s">
        <v>9881</v>
      </c>
      <c r="I4859" s="2" t="s">
        <v>9885</v>
      </c>
      <c r="J4859" s="2" t="s">
        <v>9903</v>
      </c>
      <c r="K4859" s="2" t="s">
        <v>9907</v>
      </c>
      <c r="L4859" s="2" t="s">
        <v>9932</v>
      </c>
      <c r="M4859" s="2">
        <v>2</v>
      </c>
      <c r="N4859" s="2">
        <v>34894.339999999997</v>
      </c>
      <c r="O4859" s="2">
        <v>69788.679999999993</v>
      </c>
      <c r="P4859" s="2">
        <v>0.84</v>
      </c>
      <c r="Q4859" s="2">
        <v>69202.460000000006</v>
      </c>
      <c r="R4859" s="2">
        <v>2</v>
      </c>
      <c r="S4859" s="2">
        <f t="shared" si="225"/>
        <v>6</v>
      </c>
      <c r="T4859" s="2">
        <f t="shared" si="226"/>
        <v>3</v>
      </c>
      <c r="U4859" s="6">
        <f t="shared" si="227"/>
        <v>61.123907091760138</v>
      </c>
    </row>
    <row r="4860" spans="1:21" x14ac:dyDescent="0.3">
      <c r="A4860" s="2" t="s">
        <v>4875</v>
      </c>
      <c r="B4860" s="2" t="s">
        <v>9743</v>
      </c>
      <c r="C4860" s="3">
        <v>45703</v>
      </c>
      <c r="D4860" s="4">
        <v>3</v>
      </c>
      <c r="E4860" s="3">
        <v>45705</v>
      </c>
      <c r="F4860" s="3">
        <v>45709</v>
      </c>
      <c r="G4860" s="3">
        <v>37737</v>
      </c>
      <c r="H4860" s="2" t="s">
        <v>9880</v>
      </c>
      <c r="I4860" s="2" t="s">
        <v>9892</v>
      </c>
      <c r="J4860" s="2" t="s">
        <v>9904</v>
      </c>
      <c r="K4860" s="2" t="s">
        <v>9912</v>
      </c>
      <c r="L4860" s="2" t="s">
        <v>9928</v>
      </c>
      <c r="M4860" s="2">
        <v>7</v>
      </c>
      <c r="N4860" s="2">
        <v>9094.5400000000009</v>
      </c>
      <c r="O4860" s="2">
        <v>63661.780000000013</v>
      </c>
      <c r="P4860" s="2">
        <v>20.68</v>
      </c>
      <c r="Q4860" s="2">
        <v>50496.52</v>
      </c>
      <c r="R4860" s="2">
        <v>4</v>
      </c>
      <c r="S4860" s="2">
        <f t="shared" si="225"/>
        <v>6</v>
      </c>
      <c r="T4860" s="2">
        <f t="shared" si="226"/>
        <v>-3</v>
      </c>
      <c r="U4860" s="6">
        <f t="shared" si="227"/>
        <v>21.809070348768003</v>
      </c>
    </row>
    <row r="4861" spans="1:21" x14ac:dyDescent="0.3">
      <c r="A4861" s="2" t="s">
        <v>4876</v>
      </c>
      <c r="B4861" s="2" t="s">
        <v>9744</v>
      </c>
      <c r="C4861" s="3">
        <v>45648</v>
      </c>
      <c r="D4861" s="4">
        <v>10</v>
      </c>
      <c r="E4861" s="3">
        <v>45652</v>
      </c>
      <c r="F4861" s="3">
        <v>45655</v>
      </c>
      <c r="G4861" s="3">
        <v>35116</v>
      </c>
      <c r="H4861" s="2" t="s">
        <v>9880</v>
      </c>
      <c r="I4861" s="2" t="s">
        <v>9901</v>
      </c>
      <c r="J4861" s="2" t="s">
        <v>9904</v>
      </c>
      <c r="K4861" s="2" t="s">
        <v>9912</v>
      </c>
      <c r="L4861" s="2" t="s">
        <v>9933</v>
      </c>
      <c r="M4861" s="2">
        <v>7</v>
      </c>
      <c r="N4861" s="2">
        <v>24577.77</v>
      </c>
      <c r="O4861" s="2">
        <v>172044.39</v>
      </c>
      <c r="P4861" s="2">
        <v>2.96</v>
      </c>
      <c r="Q4861" s="2">
        <v>166951.88</v>
      </c>
      <c r="R4861" s="2">
        <v>4</v>
      </c>
      <c r="S4861" s="2">
        <f t="shared" si="225"/>
        <v>7</v>
      </c>
      <c r="T4861" s="2">
        <f t="shared" si="226"/>
        <v>3</v>
      </c>
      <c r="U4861" s="6">
        <f t="shared" si="227"/>
        <v>28.833002926460871</v>
      </c>
    </row>
    <row r="4862" spans="1:21" x14ac:dyDescent="0.3">
      <c r="A4862" s="2" t="s">
        <v>4877</v>
      </c>
      <c r="B4862" s="2" t="s">
        <v>9745</v>
      </c>
      <c r="C4862" s="3">
        <v>45414</v>
      </c>
      <c r="D4862" s="4">
        <v>5</v>
      </c>
      <c r="E4862" s="3">
        <v>45419</v>
      </c>
      <c r="F4862" s="3">
        <v>45420</v>
      </c>
      <c r="G4862" s="3">
        <v>22884</v>
      </c>
      <c r="H4862" s="2" t="s">
        <v>9881</v>
      </c>
      <c r="I4862" s="2" t="s">
        <v>9899</v>
      </c>
      <c r="J4862" s="2" t="s">
        <v>9905</v>
      </c>
      <c r="K4862" s="2" t="s">
        <v>9910</v>
      </c>
      <c r="L4862" s="2" t="s">
        <v>9935</v>
      </c>
      <c r="M4862" s="2">
        <v>3</v>
      </c>
      <c r="N4862" s="2">
        <v>3253.91</v>
      </c>
      <c r="O4862" s="2">
        <v>9761.73</v>
      </c>
      <c r="P4862" s="2">
        <v>5.19</v>
      </c>
      <c r="Q4862" s="2">
        <v>9255.1</v>
      </c>
      <c r="R4862" s="2">
        <v>3</v>
      </c>
      <c r="S4862" s="2">
        <f t="shared" si="225"/>
        <v>6</v>
      </c>
      <c r="T4862" s="2">
        <f t="shared" si="226"/>
        <v>-1</v>
      </c>
      <c r="U4862" s="6">
        <f t="shared" si="227"/>
        <v>61.683108078744951</v>
      </c>
    </row>
    <row r="4863" spans="1:21" x14ac:dyDescent="0.3">
      <c r="A4863" s="2" t="s">
        <v>4878</v>
      </c>
      <c r="B4863" s="2" t="s">
        <v>9746</v>
      </c>
      <c r="C4863" s="3">
        <v>45397</v>
      </c>
      <c r="D4863" s="4">
        <v>6</v>
      </c>
      <c r="E4863" s="3">
        <v>45401</v>
      </c>
      <c r="F4863" s="3">
        <v>45406</v>
      </c>
      <c r="G4863" s="3">
        <v>28396</v>
      </c>
      <c r="H4863" s="2" t="s">
        <v>9881</v>
      </c>
      <c r="I4863" s="2" t="s">
        <v>9891</v>
      </c>
      <c r="J4863" s="2" t="s">
        <v>9904</v>
      </c>
      <c r="K4863" s="2" t="s">
        <v>9909</v>
      </c>
      <c r="L4863" s="2" t="s">
        <v>9927</v>
      </c>
      <c r="M4863" s="2">
        <v>8</v>
      </c>
      <c r="N4863" s="2">
        <v>26130.57</v>
      </c>
      <c r="O4863" s="2">
        <v>209044.56</v>
      </c>
      <c r="P4863" s="2">
        <v>26.74</v>
      </c>
      <c r="Q4863" s="2">
        <v>153146.04</v>
      </c>
      <c r="R4863" s="2">
        <v>3</v>
      </c>
      <c r="S4863" s="2">
        <f t="shared" si="225"/>
        <v>9</v>
      </c>
      <c r="T4863" s="2">
        <f t="shared" si="226"/>
        <v>-3</v>
      </c>
      <c r="U4863" s="6">
        <f t="shared" si="227"/>
        <v>46.546201232032857</v>
      </c>
    </row>
    <row r="4864" spans="1:21" x14ac:dyDescent="0.3">
      <c r="A4864" s="2" t="s">
        <v>4879</v>
      </c>
      <c r="B4864" s="2" t="s">
        <v>9747</v>
      </c>
      <c r="C4864" s="3">
        <v>45241</v>
      </c>
      <c r="D4864" s="4">
        <v>4</v>
      </c>
      <c r="E4864" s="3">
        <v>45242</v>
      </c>
      <c r="F4864" s="3">
        <v>45245</v>
      </c>
      <c r="G4864" s="3">
        <v>29979</v>
      </c>
      <c r="H4864" s="2" t="s">
        <v>9880</v>
      </c>
      <c r="I4864" s="2" t="s">
        <v>9892</v>
      </c>
      <c r="J4864" s="2" t="s">
        <v>9903</v>
      </c>
      <c r="K4864" s="2" t="s">
        <v>9907</v>
      </c>
      <c r="L4864" s="2" t="s">
        <v>9932</v>
      </c>
      <c r="M4864" s="2">
        <v>2</v>
      </c>
      <c r="N4864" s="2">
        <v>18628.16</v>
      </c>
      <c r="O4864" s="2">
        <v>37256.32</v>
      </c>
      <c r="P4864" s="2">
        <v>12.19</v>
      </c>
      <c r="Q4864" s="2">
        <v>32714.77</v>
      </c>
      <c r="R4864" s="2">
        <v>1</v>
      </c>
      <c r="S4864" s="2">
        <f t="shared" si="225"/>
        <v>4</v>
      </c>
      <c r="T4864" s="2">
        <f t="shared" si="226"/>
        <v>0</v>
      </c>
      <c r="U4864" s="6">
        <f t="shared" si="227"/>
        <v>41.786440677966098</v>
      </c>
    </row>
    <row r="4865" spans="1:21" x14ac:dyDescent="0.3">
      <c r="A4865" s="2" t="s">
        <v>4880</v>
      </c>
      <c r="B4865" s="2" t="s">
        <v>9748</v>
      </c>
      <c r="C4865" s="3">
        <v>45749</v>
      </c>
      <c r="D4865" s="4">
        <v>8</v>
      </c>
      <c r="E4865" s="3">
        <v>45752</v>
      </c>
      <c r="F4865" s="3">
        <v>45756</v>
      </c>
      <c r="G4865" s="3">
        <v>31355</v>
      </c>
      <c r="H4865" s="2" t="s">
        <v>9882</v>
      </c>
      <c r="I4865" s="2" t="s">
        <v>9888</v>
      </c>
      <c r="J4865" s="2" t="s">
        <v>9904</v>
      </c>
      <c r="K4865" s="2" t="s">
        <v>9909</v>
      </c>
      <c r="L4865" s="2" t="s">
        <v>9929</v>
      </c>
      <c r="M4865" s="2">
        <v>7</v>
      </c>
      <c r="N4865" s="2">
        <v>24631.83</v>
      </c>
      <c r="O4865" s="2">
        <v>172422.81</v>
      </c>
      <c r="P4865" s="2">
        <v>8.1999999999999993</v>
      </c>
      <c r="Q4865" s="2">
        <v>158284.14000000001</v>
      </c>
      <c r="R4865" s="2">
        <v>4</v>
      </c>
      <c r="S4865" s="2">
        <f t="shared" si="225"/>
        <v>7</v>
      </c>
      <c r="T4865" s="2">
        <f t="shared" si="226"/>
        <v>1</v>
      </c>
      <c r="U4865" s="6">
        <f t="shared" si="227"/>
        <v>39.409282136894824</v>
      </c>
    </row>
    <row r="4866" spans="1:21" x14ac:dyDescent="0.3">
      <c r="A4866" s="2" t="s">
        <v>4881</v>
      </c>
      <c r="B4866" s="2" t="s">
        <v>9749</v>
      </c>
      <c r="C4866" s="3">
        <v>45334</v>
      </c>
      <c r="D4866" s="4">
        <v>10</v>
      </c>
      <c r="E4866" s="3">
        <v>45336</v>
      </c>
      <c r="F4866" s="3">
        <v>45341</v>
      </c>
      <c r="G4866" s="3">
        <v>27012</v>
      </c>
      <c r="H4866" s="2" t="s">
        <v>9879</v>
      </c>
      <c r="I4866" s="2" t="s">
        <v>9886</v>
      </c>
      <c r="J4866" s="2" t="s">
        <v>9906</v>
      </c>
      <c r="K4866" s="2" t="s">
        <v>9911</v>
      </c>
      <c r="L4866" s="2" t="s">
        <v>9919</v>
      </c>
      <c r="M4866" s="2">
        <v>7</v>
      </c>
      <c r="N4866" s="2">
        <v>4568.55</v>
      </c>
      <c r="O4866" s="2">
        <v>31979.85</v>
      </c>
      <c r="P4866" s="2">
        <v>28.12</v>
      </c>
      <c r="Q4866" s="2">
        <v>22987.119999999999</v>
      </c>
      <c r="R4866" s="2">
        <v>3</v>
      </c>
      <c r="S4866" s="2">
        <f t="shared" si="225"/>
        <v>7</v>
      </c>
      <c r="T4866" s="2">
        <f t="shared" si="226"/>
        <v>3</v>
      </c>
      <c r="U4866" s="6">
        <f t="shared" si="227"/>
        <v>50.162902121834357</v>
      </c>
    </row>
    <row r="4867" spans="1:21" x14ac:dyDescent="0.3">
      <c r="A4867" s="2" t="s">
        <v>4882</v>
      </c>
      <c r="B4867" s="2" t="s">
        <v>9750</v>
      </c>
      <c r="C4867" s="3">
        <v>45233</v>
      </c>
      <c r="D4867" s="4">
        <v>8</v>
      </c>
      <c r="E4867" s="3">
        <v>45237</v>
      </c>
      <c r="F4867" s="3">
        <v>45242</v>
      </c>
      <c r="G4867" s="3">
        <v>22176</v>
      </c>
      <c r="H4867" s="2" t="s">
        <v>9880</v>
      </c>
      <c r="I4867" s="2" t="s">
        <v>9892</v>
      </c>
      <c r="J4867" s="2" t="s">
        <v>9904</v>
      </c>
      <c r="K4867" s="2" t="s">
        <v>9909</v>
      </c>
      <c r="L4867" s="2" t="s">
        <v>9929</v>
      </c>
      <c r="M4867" s="2">
        <v>10</v>
      </c>
      <c r="N4867" s="2">
        <v>21412.46</v>
      </c>
      <c r="O4867" s="2">
        <v>214124.6</v>
      </c>
      <c r="P4867" s="2">
        <v>18.829999999999998</v>
      </c>
      <c r="Q4867" s="2">
        <v>173804.94</v>
      </c>
      <c r="R4867" s="2">
        <v>4</v>
      </c>
      <c r="S4867" s="2">
        <f t="shared" ref="S4867:S4930" si="228">_xlfn.DAYS(F4867,C4867)</f>
        <v>9</v>
      </c>
      <c r="T4867" s="2">
        <f t="shared" ref="T4867:T4930" si="229">D4867-S4867</f>
        <v>-1</v>
      </c>
      <c r="U4867" s="6">
        <f t="shared" ref="U4867:U4930" si="230">YEARFRAC(G4867,C4867,1)</f>
        <v>63.126625598904859</v>
      </c>
    </row>
    <row r="4868" spans="1:21" x14ac:dyDescent="0.3">
      <c r="A4868" s="2" t="s">
        <v>4883</v>
      </c>
      <c r="B4868" s="2" t="s">
        <v>9751</v>
      </c>
      <c r="C4868" s="3">
        <v>45704</v>
      </c>
      <c r="D4868" s="4">
        <v>5</v>
      </c>
      <c r="E4868" s="3">
        <v>45709</v>
      </c>
      <c r="F4868" s="3">
        <v>45711</v>
      </c>
      <c r="G4868" s="3">
        <v>38502</v>
      </c>
      <c r="H4868" s="2" t="s">
        <v>9882</v>
      </c>
      <c r="I4868" s="2" t="s">
        <v>9895</v>
      </c>
      <c r="J4868" s="2" t="s">
        <v>9906</v>
      </c>
      <c r="K4868" s="2" t="s">
        <v>9911</v>
      </c>
      <c r="L4868" s="2" t="s">
        <v>9926</v>
      </c>
      <c r="M4868" s="2">
        <v>1</v>
      </c>
      <c r="N4868" s="2">
        <v>33224.720000000001</v>
      </c>
      <c r="O4868" s="2">
        <v>33224.720000000001</v>
      </c>
      <c r="P4868" s="2">
        <v>11.73</v>
      </c>
      <c r="Q4868" s="2">
        <v>29327.46</v>
      </c>
      <c r="R4868" s="2">
        <v>1</v>
      </c>
      <c r="S4868" s="2">
        <f t="shared" si="228"/>
        <v>7</v>
      </c>
      <c r="T4868" s="2">
        <f t="shared" si="229"/>
        <v>-2</v>
      </c>
      <c r="U4868" s="6">
        <f t="shared" si="230"/>
        <v>19.71864406779661</v>
      </c>
    </row>
    <row r="4869" spans="1:21" x14ac:dyDescent="0.3">
      <c r="A4869" s="2" t="s">
        <v>4884</v>
      </c>
      <c r="B4869" s="2" t="s">
        <v>9752</v>
      </c>
      <c r="C4869" s="3">
        <v>45346</v>
      </c>
      <c r="D4869" s="4">
        <v>10</v>
      </c>
      <c r="E4869" s="3">
        <v>45350</v>
      </c>
      <c r="F4869" s="3">
        <v>45354</v>
      </c>
      <c r="G4869" s="3">
        <v>24424</v>
      </c>
      <c r="H4869" s="2" t="s">
        <v>9882</v>
      </c>
      <c r="I4869" s="2" t="s">
        <v>9895</v>
      </c>
      <c r="J4869" s="2" t="s">
        <v>9903</v>
      </c>
      <c r="K4869" s="2" t="s">
        <v>9907</v>
      </c>
      <c r="L4869" s="2" t="s">
        <v>9914</v>
      </c>
      <c r="M4869" s="2">
        <v>1</v>
      </c>
      <c r="N4869" s="2">
        <v>26043.93</v>
      </c>
      <c r="O4869" s="2">
        <v>26043.93</v>
      </c>
      <c r="P4869" s="2">
        <v>25.72</v>
      </c>
      <c r="Q4869" s="2">
        <v>19345.43</v>
      </c>
      <c r="R4869" s="2">
        <v>3</v>
      </c>
      <c r="S4869" s="2">
        <f t="shared" si="228"/>
        <v>8</v>
      </c>
      <c r="T4869" s="2">
        <f t="shared" si="229"/>
        <v>2</v>
      </c>
      <c r="U4869" s="6">
        <f t="shared" si="230"/>
        <v>57.280649651972162</v>
      </c>
    </row>
    <row r="4870" spans="1:21" x14ac:dyDescent="0.3">
      <c r="A4870" s="2" t="s">
        <v>4885</v>
      </c>
      <c r="B4870" s="2" t="s">
        <v>9753</v>
      </c>
      <c r="C4870" s="3">
        <v>45737</v>
      </c>
      <c r="D4870" s="4">
        <v>6</v>
      </c>
      <c r="E4870" s="3">
        <v>45738</v>
      </c>
      <c r="F4870" s="3">
        <v>45741</v>
      </c>
      <c r="G4870" s="3">
        <v>28978</v>
      </c>
      <c r="H4870" s="2" t="s">
        <v>9881</v>
      </c>
      <c r="I4870" s="2" t="s">
        <v>9899</v>
      </c>
      <c r="J4870" s="2" t="s">
        <v>9904</v>
      </c>
      <c r="K4870" s="2" t="s">
        <v>9909</v>
      </c>
      <c r="L4870" s="2" t="s">
        <v>9927</v>
      </c>
      <c r="M4870" s="2">
        <v>7</v>
      </c>
      <c r="N4870" s="2">
        <v>7281.47</v>
      </c>
      <c r="O4870" s="2">
        <v>50970.29</v>
      </c>
      <c r="P4870" s="2">
        <v>5.12</v>
      </c>
      <c r="Q4870" s="2">
        <v>48360.61</v>
      </c>
      <c r="R4870" s="2">
        <v>1</v>
      </c>
      <c r="S4870" s="2">
        <f t="shared" si="228"/>
        <v>4</v>
      </c>
      <c r="T4870" s="2">
        <f t="shared" si="229"/>
        <v>2</v>
      </c>
      <c r="U4870" s="6">
        <f t="shared" si="230"/>
        <v>45.882973146152501</v>
      </c>
    </row>
    <row r="4871" spans="1:21" x14ac:dyDescent="0.3">
      <c r="A4871" s="2" t="s">
        <v>4886</v>
      </c>
      <c r="B4871" s="2" t="s">
        <v>9754</v>
      </c>
      <c r="C4871" s="3">
        <v>45544</v>
      </c>
      <c r="D4871" s="4">
        <v>8</v>
      </c>
      <c r="E4871" s="3">
        <v>45546</v>
      </c>
      <c r="F4871" s="3">
        <v>45551</v>
      </c>
      <c r="G4871" s="3">
        <v>32419</v>
      </c>
      <c r="H4871" s="2" t="s">
        <v>9880</v>
      </c>
      <c r="I4871" s="2" t="s">
        <v>9901</v>
      </c>
      <c r="J4871" s="2" t="s">
        <v>9904</v>
      </c>
      <c r="K4871" s="2" t="s">
        <v>9912</v>
      </c>
      <c r="L4871" s="2" t="s">
        <v>9930</v>
      </c>
      <c r="M4871" s="2">
        <v>2</v>
      </c>
      <c r="N4871" s="2">
        <v>12718.37</v>
      </c>
      <c r="O4871" s="2">
        <v>25436.74</v>
      </c>
      <c r="P4871" s="2">
        <v>13.55</v>
      </c>
      <c r="Q4871" s="2">
        <v>21990.06</v>
      </c>
      <c r="R4871" s="2">
        <v>4</v>
      </c>
      <c r="S4871" s="2">
        <f t="shared" si="228"/>
        <v>7</v>
      </c>
      <c r="T4871" s="2">
        <f t="shared" si="229"/>
        <v>1</v>
      </c>
      <c r="U4871" s="6">
        <f t="shared" si="230"/>
        <v>35.932297447280803</v>
      </c>
    </row>
    <row r="4872" spans="1:21" x14ac:dyDescent="0.3">
      <c r="A4872" s="2" t="s">
        <v>4887</v>
      </c>
      <c r="B4872" s="2" t="s">
        <v>9755</v>
      </c>
      <c r="C4872" s="3">
        <v>45688</v>
      </c>
      <c r="D4872" s="4">
        <v>8</v>
      </c>
      <c r="E4872" s="3">
        <v>45693</v>
      </c>
      <c r="F4872" s="3">
        <v>45694</v>
      </c>
      <c r="G4872" s="3">
        <v>28219</v>
      </c>
      <c r="H4872" s="2" t="s">
        <v>9881</v>
      </c>
      <c r="I4872" s="2" t="s">
        <v>9890</v>
      </c>
      <c r="J4872" s="2" t="s">
        <v>9906</v>
      </c>
      <c r="K4872" s="2" t="s">
        <v>9911</v>
      </c>
      <c r="L4872" s="2" t="s">
        <v>9919</v>
      </c>
      <c r="M4872" s="2">
        <v>1</v>
      </c>
      <c r="N4872" s="2">
        <v>16951.04</v>
      </c>
      <c r="O4872" s="2">
        <v>16951.04</v>
      </c>
      <c r="P4872" s="2">
        <v>1.78</v>
      </c>
      <c r="Q4872" s="2">
        <v>16649.310000000001</v>
      </c>
      <c r="R4872" s="2">
        <v>3</v>
      </c>
      <c r="S4872" s="2">
        <f t="shared" si="228"/>
        <v>6</v>
      </c>
      <c r="T4872" s="2">
        <f t="shared" si="229"/>
        <v>2</v>
      </c>
      <c r="U4872" s="6">
        <f t="shared" si="230"/>
        <v>47.82818349444041</v>
      </c>
    </row>
    <row r="4873" spans="1:21" x14ac:dyDescent="0.3">
      <c r="A4873" s="2" t="s">
        <v>4888</v>
      </c>
      <c r="B4873" s="2" t="s">
        <v>9756</v>
      </c>
      <c r="C4873" s="3">
        <v>45273</v>
      </c>
      <c r="D4873" s="4">
        <v>10</v>
      </c>
      <c r="E4873" s="3">
        <v>45276</v>
      </c>
      <c r="F4873" s="3">
        <v>45279</v>
      </c>
      <c r="G4873" s="3">
        <v>33245</v>
      </c>
      <c r="H4873" s="2" t="s">
        <v>9879</v>
      </c>
      <c r="I4873" s="2" t="s">
        <v>9883</v>
      </c>
      <c r="J4873" s="2" t="s">
        <v>9906</v>
      </c>
      <c r="K4873" s="2" t="s">
        <v>9911</v>
      </c>
      <c r="L4873" s="2" t="s">
        <v>9922</v>
      </c>
      <c r="M4873" s="2">
        <v>1</v>
      </c>
      <c r="N4873" s="2">
        <v>3772.57</v>
      </c>
      <c r="O4873" s="2">
        <v>3772.57</v>
      </c>
      <c r="P4873" s="2">
        <v>15.59</v>
      </c>
      <c r="Q4873" s="2">
        <v>3184.43</v>
      </c>
      <c r="R4873" s="2">
        <v>1</v>
      </c>
      <c r="S4873" s="2">
        <f t="shared" si="228"/>
        <v>6</v>
      </c>
      <c r="T4873" s="2">
        <f t="shared" si="229"/>
        <v>4</v>
      </c>
      <c r="U4873" s="6">
        <f t="shared" si="230"/>
        <v>32.931552310628057</v>
      </c>
    </row>
    <row r="4874" spans="1:21" x14ac:dyDescent="0.3">
      <c r="A4874" s="2" t="s">
        <v>4889</v>
      </c>
      <c r="B4874" s="2" t="s">
        <v>9757</v>
      </c>
      <c r="C4874" s="3">
        <v>45534</v>
      </c>
      <c r="D4874" s="4">
        <v>4</v>
      </c>
      <c r="E4874" s="3">
        <v>45537</v>
      </c>
      <c r="F4874" s="3">
        <v>45540</v>
      </c>
      <c r="G4874" s="3">
        <v>38714</v>
      </c>
      <c r="H4874" s="2" t="s">
        <v>9881</v>
      </c>
      <c r="I4874" s="2" t="s">
        <v>9894</v>
      </c>
      <c r="J4874" s="2" t="s">
        <v>9904</v>
      </c>
      <c r="K4874" s="2" t="s">
        <v>9909</v>
      </c>
      <c r="L4874" s="2" t="s">
        <v>9916</v>
      </c>
      <c r="M4874" s="2">
        <v>8</v>
      </c>
      <c r="N4874" s="2">
        <v>30033.38</v>
      </c>
      <c r="O4874" s="2">
        <v>240267.04</v>
      </c>
      <c r="P4874" s="2">
        <v>5.7</v>
      </c>
      <c r="Q4874" s="2">
        <v>226571.82</v>
      </c>
      <c r="R4874" s="2">
        <v>1</v>
      </c>
      <c r="S4874" s="2">
        <f t="shared" si="228"/>
        <v>6</v>
      </c>
      <c r="T4874" s="2">
        <f t="shared" si="229"/>
        <v>-2</v>
      </c>
      <c r="U4874" s="6">
        <f t="shared" si="230"/>
        <v>18.67214236824093</v>
      </c>
    </row>
    <row r="4875" spans="1:21" x14ac:dyDescent="0.3">
      <c r="A4875" s="2" t="s">
        <v>4890</v>
      </c>
      <c r="B4875" s="2" t="s">
        <v>9758</v>
      </c>
      <c r="C4875" s="3">
        <v>45843</v>
      </c>
      <c r="D4875" s="4">
        <v>5</v>
      </c>
      <c r="E4875" s="3">
        <v>45844</v>
      </c>
      <c r="F4875" s="3">
        <v>45848</v>
      </c>
      <c r="G4875" s="3">
        <v>25795</v>
      </c>
      <c r="H4875" s="2" t="s">
        <v>9881</v>
      </c>
      <c r="I4875" s="2" t="s">
        <v>9894</v>
      </c>
      <c r="J4875" s="2" t="s">
        <v>9904</v>
      </c>
      <c r="K4875" s="2" t="s">
        <v>9909</v>
      </c>
      <c r="L4875" s="2" t="s">
        <v>9916</v>
      </c>
      <c r="M4875" s="2">
        <v>10</v>
      </c>
      <c r="N4875" s="2">
        <v>42744.83</v>
      </c>
      <c r="O4875" s="2">
        <v>427448.3</v>
      </c>
      <c r="P4875" s="2">
        <v>23.69</v>
      </c>
      <c r="Q4875" s="2">
        <v>326185.8</v>
      </c>
      <c r="R4875" s="2">
        <v>3</v>
      </c>
      <c r="S4875" s="2">
        <f t="shared" si="228"/>
        <v>5</v>
      </c>
      <c r="T4875" s="2">
        <f t="shared" si="229"/>
        <v>0</v>
      </c>
      <c r="U4875" s="6">
        <f t="shared" si="230"/>
        <v>54.888432580424364</v>
      </c>
    </row>
    <row r="4876" spans="1:21" x14ac:dyDescent="0.3">
      <c r="A4876" s="2" t="s">
        <v>4891</v>
      </c>
      <c r="B4876" s="2" t="s">
        <v>9759</v>
      </c>
      <c r="C4876" s="3">
        <v>45714</v>
      </c>
      <c r="D4876" s="4">
        <v>5</v>
      </c>
      <c r="E4876" s="3">
        <v>45718</v>
      </c>
      <c r="F4876" s="3">
        <v>45721</v>
      </c>
      <c r="G4876" s="3">
        <v>32747</v>
      </c>
      <c r="H4876" s="2" t="s">
        <v>9881</v>
      </c>
      <c r="I4876" s="2" t="s">
        <v>9885</v>
      </c>
      <c r="J4876" s="2" t="s">
        <v>9904</v>
      </c>
      <c r="K4876" s="2" t="s">
        <v>9912</v>
      </c>
      <c r="L4876" s="2" t="s">
        <v>9920</v>
      </c>
      <c r="M4876" s="2">
        <v>7</v>
      </c>
      <c r="N4876" s="2">
        <v>37143.35</v>
      </c>
      <c r="O4876" s="2">
        <v>260003.45</v>
      </c>
      <c r="P4876" s="2">
        <v>24.69</v>
      </c>
      <c r="Q4876" s="2">
        <v>195808.6</v>
      </c>
      <c r="R4876" s="2">
        <v>4</v>
      </c>
      <c r="S4876" s="2">
        <f t="shared" si="228"/>
        <v>7</v>
      </c>
      <c r="T4876" s="2">
        <f t="shared" si="229"/>
        <v>-2</v>
      </c>
      <c r="U4876" s="6">
        <f t="shared" si="230"/>
        <v>35.502367914755069</v>
      </c>
    </row>
    <row r="4877" spans="1:21" x14ac:dyDescent="0.3">
      <c r="A4877" s="2" t="s">
        <v>4892</v>
      </c>
      <c r="B4877" s="2" t="s">
        <v>9760</v>
      </c>
      <c r="C4877" s="3">
        <v>45166</v>
      </c>
      <c r="D4877" s="4">
        <v>10</v>
      </c>
      <c r="E4877" s="3">
        <v>45167</v>
      </c>
      <c r="F4877" s="3">
        <v>45172</v>
      </c>
      <c r="G4877" s="3">
        <v>27159</v>
      </c>
      <c r="H4877" s="2" t="s">
        <v>9882</v>
      </c>
      <c r="I4877" s="2" t="s">
        <v>9898</v>
      </c>
      <c r="J4877" s="2" t="s">
        <v>9906</v>
      </c>
      <c r="K4877" s="2" t="s">
        <v>9911</v>
      </c>
      <c r="L4877" s="2" t="s">
        <v>9936</v>
      </c>
      <c r="M4877" s="2">
        <v>8</v>
      </c>
      <c r="N4877" s="2">
        <v>7125.3</v>
      </c>
      <c r="O4877" s="2">
        <v>57002.400000000001</v>
      </c>
      <c r="P4877" s="2">
        <v>26.73</v>
      </c>
      <c r="Q4877" s="2">
        <v>41765.660000000003</v>
      </c>
      <c r="R4877" s="2">
        <v>3</v>
      </c>
      <c r="S4877" s="2">
        <f t="shared" si="228"/>
        <v>6</v>
      </c>
      <c r="T4877" s="2">
        <f t="shared" si="229"/>
        <v>4</v>
      </c>
      <c r="U4877" s="6">
        <f t="shared" si="230"/>
        <v>49.301828934399296</v>
      </c>
    </row>
    <row r="4878" spans="1:21" x14ac:dyDescent="0.3">
      <c r="A4878" s="2" t="s">
        <v>4893</v>
      </c>
      <c r="B4878" s="2" t="s">
        <v>9761</v>
      </c>
      <c r="C4878" s="3">
        <v>45671</v>
      </c>
      <c r="D4878" s="4">
        <v>10</v>
      </c>
      <c r="E4878" s="3">
        <v>45675</v>
      </c>
      <c r="F4878" s="3">
        <v>45680</v>
      </c>
      <c r="G4878" s="3">
        <v>38517</v>
      </c>
      <c r="H4878" s="2" t="s">
        <v>9880</v>
      </c>
      <c r="I4878" s="2" t="s">
        <v>9901</v>
      </c>
      <c r="J4878" s="2" t="s">
        <v>9903</v>
      </c>
      <c r="K4878" s="2" t="s">
        <v>9908</v>
      </c>
      <c r="L4878" s="2" t="s">
        <v>9934</v>
      </c>
      <c r="M4878" s="2">
        <v>2</v>
      </c>
      <c r="N4878" s="2">
        <v>42988.09</v>
      </c>
      <c r="O4878" s="2">
        <v>85976.18</v>
      </c>
      <c r="P4878" s="2">
        <v>23.94</v>
      </c>
      <c r="Q4878" s="2">
        <v>65393.48</v>
      </c>
      <c r="R4878" s="2">
        <v>1</v>
      </c>
      <c r="S4878" s="2">
        <f t="shared" si="228"/>
        <v>9</v>
      </c>
      <c r="T4878" s="2">
        <f t="shared" si="229"/>
        <v>1</v>
      </c>
      <c r="U4878" s="6">
        <f t="shared" si="230"/>
        <v>19.58722294654498</v>
      </c>
    </row>
    <row r="4879" spans="1:21" x14ac:dyDescent="0.3">
      <c r="A4879" s="2" t="s">
        <v>4894</v>
      </c>
      <c r="B4879" s="2" t="s">
        <v>9762</v>
      </c>
      <c r="C4879" s="3">
        <v>45289</v>
      </c>
      <c r="D4879" s="4">
        <v>10</v>
      </c>
      <c r="E4879" s="3">
        <v>45294</v>
      </c>
      <c r="F4879" s="3">
        <v>45299</v>
      </c>
      <c r="G4879" s="3">
        <v>27439</v>
      </c>
      <c r="H4879" s="2" t="s">
        <v>9882</v>
      </c>
      <c r="I4879" s="2" t="s">
        <v>9895</v>
      </c>
      <c r="J4879" s="2" t="s">
        <v>9904</v>
      </c>
      <c r="K4879" s="2" t="s">
        <v>9912</v>
      </c>
      <c r="L4879" s="2" t="s">
        <v>9928</v>
      </c>
      <c r="M4879" s="2">
        <v>10</v>
      </c>
      <c r="N4879" s="2">
        <v>21772.62</v>
      </c>
      <c r="O4879" s="2">
        <v>217726.2</v>
      </c>
      <c r="P4879" s="2">
        <v>4.38</v>
      </c>
      <c r="Q4879" s="2">
        <v>208189.79</v>
      </c>
      <c r="R4879" s="2">
        <v>5</v>
      </c>
      <c r="S4879" s="2">
        <f t="shared" si="228"/>
        <v>10</v>
      </c>
      <c r="T4879" s="2">
        <f t="shared" si="229"/>
        <v>0</v>
      </c>
      <c r="U4879" s="6">
        <f t="shared" si="230"/>
        <v>48.871319215510979</v>
      </c>
    </row>
    <row r="4880" spans="1:21" x14ac:dyDescent="0.3">
      <c r="A4880" s="2" t="s">
        <v>4895</v>
      </c>
      <c r="B4880" s="2" t="s">
        <v>9763</v>
      </c>
      <c r="C4880" s="3">
        <v>45502</v>
      </c>
      <c r="D4880" s="4">
        <v>10</v>
      </c>
      <c r="E4880" s="3">
        <v>45507</v>
      </c>
      <c r="F4880" s="3">
        <v>45509</v>
      </c>
      <c r="G4880" s="3">
        <v>26954</v>
      </c>
      <c r="H4880" s="2" t="s">
        <v>9880</v>
      </c>
      <c r="I4880" s="2" t="s">
        <v>9901</v>
      </c>
      <c r="J4880" s="2" t="s">
        <v>9903</v>
      </c>
      <c r="K4880" s="2" t="s">
        <v>9908</v>
      </c>
      <c r="L4880" s="2" t="s">
        <v>9915</v>
      </c>
      <c r="M4880" s="2">
        <v>9</v>
      </c>
      <c r="N4880" s="2">
        <v>18443.78</v>
      </c>
      <c r="O4880" s="2">
        <v>165994.01999999999</v>
      </c>
      <c r="P4880" s="2">
        <v>14.03</v>
      </c>
      <c r="Q4880" s="2">
        <v>142705.06</v>
      </c>
      <c r="R4880" s="2">
        <v>5</v>
      </c>
      <c r="S4880" s="2">
        <f t="shared" si="228"/>
        <v>7</v>
      </c>
      <c r="T4880" s="2">
        <f t="shared" si="229"/>
        <v>3</v>
      </c>
      <c r="U4880" s="6">
        <f t="shared" si="230"/>
        <v>50.781656399726216</v>
      </c>
    </row>
    <row r="4881" spans="1:21" x14ac:dyDescent="0.3">
      <c r="A4881" s="2" t="s">
        <v>4896</v>
      </c>
      <c r="B4881" s="2" t="s">
        <v>9764</v>
      </c>
      <c r="C4881" s="3">
        <v>45345</v>
      </c>
      <c r="D4881" s="4">
        <v>4</v>
      </c>
      <c r="E4881" s="3">
        <v>45348</v>
      </c>
      <c r="F4881" s="3">
        <v>45349</v>
      </c>
      <c r="G4881" s="3">
        <v>27031</v>
      </c>
      <c r="H4881" s="2" t="s">
        <v>9879</v>
      </c>
      <c r="I4881" s="2" t="s">
        <v>9900</v>
      </c>
      <c r="J4881" s="2" t="s">
        <v>9903</v>
      </c>
      <c r="K4881" s="2" t="s">
        <v>9907</v>
      </c>
      <c r="L4881" s="2" t="s">
        <v>9931</v>
      </c>
      <c r="M4881" s="2">
        <v>6</v>
      </c>
      <c r="N4881" s="2">
        <v>49765.279999999999</v>
      </c>
      <c r="O4881" s="2">
        <v>298591.68</v>
      </c>
      <c r="P4881" s="2">
        <v>26.78</v>
      </c>
      <c r="Q4881" s="2">
        <v>218628.83</v>
      </c>
      <c r="R4881" s="2">
        <v>2</v>
      </c>
      <c r="S4881" s="2">
        <f t="shared" si="228"/>
        <v>4</v>
      </c>
      <c r="T4881" s="2">
        <f t="shared" si="229"/>
        <v>0</v>
      </c>
      <c r="U4881" s="6">
        <f t="shared" si="230"/>
        <v>50.140326390380075</v>
      </c>
    </row>
    <row r="4882" spans="1:21" x14ac:dyDescent="0.3">
      <c r="A4882" s="2" t="s">
        <v>4897</v>
      </c>
      <c r="B4882" s="2" t="s">
        <v>9765</v>
      </c>
      <c r="C4882" s="3">
        <v>45728</v>
      </c>
      <c r="D4882" s="4">
        <v>3</v>
      </c>
      <c r="E4882" s="3">
        <v>45730</v>
      </c>
      <c r="F4882" s="3">
        <v>45731</v>
      </c>
      <c r="G4882" s="3">
        <v>38912</v>
      </c>
      <c r="H4882" s="2" t="s">
        <v>9879</v>
      </c>
      <c r="I4882" s="2" t="s">
        <v>9896</v>
      </c>
      <c r="J4882" s="2" t="s">
        <v>9904</v>
      </c>
      <c r="K4882" s="2" t="s">
        <v>9909</v>
      </c>
      <c r="L4882" s="2" t="s">
        <v>9923</v>
      </c>
      <c r="M4882" s="2">
        <v>6</v>
      </c>
      <c r="N4882" s="2">
        <v>25085.26</v>
      </c>
      <c r="O4882" s="2">
        <v>150511.56</v>
      </c>
      <c r="P4882" s="2">
        <v>21.09</v>
      </c>
      <c r="Q4882" s="2">
        <v>118768.67</v>
      </c>
      <c r="R4882" s="2">
        <v>1</v>
      </c>
      <c r="S4882" s="2">
        <f t="shared" si="228"/>
        <v>3</v>
      </c>
      <c r="T4882" s="2">
        <f t="shared" si="229"/>
        <v>0</v>
      </c>
      <c r="U4882" s="6">
        <f t="shared" si="230"/>
        <v>18.661190965092402</v>
      </c>
    </row>
    <row r="4883" spans="1:21" x14ac:dyDescent="0.3">
      <c r="A4883" s="2" t="s">
        <v>4898</v>
      </c>
      <c r="B4883" s="2" t="s">
        <v>9766</v>
      </c>
      <c r="C4883" s="3">
        <v>45658</v>
      </c>
      <c r="D4883" s="4">
        <v>4</v>
      </c>
      <c r="E4883" s="3">
        <v>45662</v>
      </c>
      <c r="F4883" s="3">
        <v>45667</v>
      </c>
      <c r="G4883" s="3">
        <v>28502</v>
      </c>
      <c r="H4883" s="2" t="s">
        <v>9882</v>
      </c>
      <c r="I4883" s="2" t="s">
        <v>9895</v>
      </c>
      <c r="J4883" s="2" t="s">
        <v>9905</v>
      </c>
      <c r="K4883" s="2" t="s">
        <v>9910</v>
      </c>
      <c r="L4883" s="2" t="s">
        <v>9935</v>
      </c>
      <c r="M4883" s="2">
        <v>4</v>
      </c>
      <c r="N4883" s="2">
        <v>30104.42</v>
      </c>
      <c r="O4883" s="2">
        <v>120417.68</v>
      </c>
      <c r="P4883" s="2">
        <v>22.09</v>
      </c>
      <c r="Q4883" s="2">
        <v>93817.41</v>
      </c>
      <c r="R4883" s="2">
        <v>3</v>
      </c>
      <c r="S4883" s="2">
        <f t="shared" si="228"/>
        <v>9</v>
      </c>
      <c r="T4883" s="2">
        <f t="shared" si="229"/>
        <v>-5</v>
      </c>
      <c r="U4883" s="6">
        <f t="shared" si="230"/>
        <v>46.970568104038328</v>
      </c>
    </row>
    <row r="4884" spans="1:21" x14ac:dyDescent="0.3">
      <c r="A4884" s="2" t="s">
        <v>4899</v>
      </c>
      <c r="B4884" s="2" t="s">
        <v>9767</v>
      </c>
      <c r="C4884" s="3">
        <v>45597</v>
      </c>
      <c r="D4884" s="4">
        <v>9</v>
      </c>
      <c r="E4884" s="3">
        <v>45598</v>
      </c>
      <c r="F4884" s="3">
        <v>45601</v>
      </c>
      <c r="G4884" s="3">
        <v>30771</v>
      </c>
      <c r="H4884" s="2" t="s">
        <v>9879</v>
      </c>
      <c r="I4884" s="2" t="s">
        <v>9883</v>
      </c>
      <c r="J4884" s="2" t="s">
        <v>9905</v>
      </c>
      <c r="K4884" s="2" t="s">
        <v>9910</v>
      </c>
      <c r="L4884" s="2" t="s">
        <v>9935</v>
      </c>
      <c r="M4884" s="2">
        <v>10</v>
      </c>
      <c r="N4884" s="2">
        <v>6393.57</v>
      </c>
      <c r="O4884" s="2">
        <v>63935.7</v>
      </c>
      <c r="P4884" s="2">
        <v>0.87</v>
      </c>
      <c r="Q4884" s="2">
        <v>63379.46</v>
      </c>
      <c r="R4884" s="2">
        <v>2</v>
      </c>
      <c r="S4884" s="2">
        <f t="shared" si="228"/>
        <v>4</v>
      </c>
      <c r="T4884" s="2">
        <f t="shared" si="229"/>
        <v>5</v>
      </c>
      <c r="U4884" s="6">
        <f t="shared" si="230"/>
        <v>40.589342948717949</v>
      </c>
    </row>
    <row r="4885" spans="1:21" x14ac:dyDescent="0.3">
      <c r="A4885" s="2" t="s">
        <v>4900</v>
      </c>
      <c r="B4885" s="2" t="s">
        <v>9768</v>
      </c>
      <c r="C4885" s="3">
        <v>45217</v>
      </c>
      <c r="D4885" s="4">
        <v>8</v>
      </c>
      <c r="E4885" s="3">
        <v>45220</v>
      </c>
      <c r="F4885" s="3">
        <v>45222</v>
      </c>
      <c r="G4885" s="3">
        <v>35639</v>
      </c>
      <c r="H4885" s="2" t="s">
        <v>9881</v>
      </c>
      <c r="I4885" s="2" t="s">
        <v>9899</v>
      </c>
      <c r="J4885" s="2" t="s">
        <v>9903</v>
      </c>
      <c r="K4885" s="2" t="s">
        <v>9907</v>
      </c>
      <c r="L4885" s="2" t="s">
        <v>9931</v>
      </c>
      <c r="M4885" s="2">
        <v>9</v>
      </c>
      <c r="N4885" s="2">
        <v>5156.91</v>
      </c>
      <c r="O4885" s="2">
        <v>46412.19</v>
      </c>
      <c r="P4885" s="2">
        <v>0.82</v>
      </c>
      <c r="Q4885" s="2">
        <v>46031.61</v>
      </c>
      <c r="R4885" s="2">
        <v>5</v>
      </c>
      <c r="S4885" s="2">
        <f t="shared" si="228"/>
        <v>5</v>
      </c>
      <c r="T4885" s="2">
        <f t="shared" si="229"/>
        <v>3</v>
      </c>
      <c r="U4885" s="6">
        <f t="shared" si="230"/>
        <v>26.225129297231518</v>
      </c>
    </row>
    <row r="4886" spans="1:21" x14ac:dyDescent="0.3">
      <c r="A4886" s="2" t="s">
        <v>4901</v>
      </c>
      <c r="B4886" s="2" t="s">
        <v>9769</v>
      </c>
      <c r="C4886" s="3">
        <v>45831</v>
      </c>
      <c r="D4886" s="4">
        <v>5</v>
      </c>
      <c r="E4886" s="3">
        <v>45835</v>
      </c>
      <c r="F4886" s="3">
        <v>45838</v>
      </c>
      <c r="G4886" s="3">
        <v>38153</v>
      </c>
      <c r="H4886" s="2" t="s">
        <v>9882</v>
      </c>
      <c r="I4886" s="2" t="s">
        <v>9895</v>
      </c>
      <c r="J4886" s="2" t="s">
        <v>9903</v>
      </c>
      <c r="K4886" s="2" t="s">
        <v>9908</v>
      </c>
      <c r="L4886" s="2" t="s">
        <v>9934</v>
      </c>
      <c r="M4886" s="2">
        <v>4</v>
      </c>
      <c r="N4886" s="2">
        <v>16341.37</v>
      </c>
      <c r="O4886" s="2">
        <v>65365.48</v>
      </c>
      <c r="P4886" s="2">
        <v>26.64</v>
      </c>
      <c r="Q4886" s="2">
        <v>47952.12</v>
      </c>
      <c r="R4886" s="2">
        <v>5</v>
      </c>
      <c r="S4886" s="2">
        <f t="shared" si="228"/>
        <v>7</v>
      </c>
      <c r="T4886" s="2">
        <f t="shared" si="229"/>
        <v>-2</v>
      </c>
      <c r="U4886" s="6">
        <f t="shared" si="230"/>
        <v>21.019910403185666</v>
      </c>
    </row>
    <row r="4887" spans="1:21" x14ac:dyDescent="0.3">
      <c r="A4887" s="2" t="s">
        <v>4902</v>
      </c>
      <c r="B4887" s="2" t="s">
        <v>9770</v>
      </c>
      <c r="C4887" s="3">
        <v>45784</v>
      </c>
      <c r="D4887" s="4">
        <v>5</v>
      </c>
      <c r="E4887" s="3">
        <v>45785</v>
      </c>
      <c r="F4887" s="3">
        <v>45790</v>
      </c>
      <c r="G4887" s="3">
        <v>36298</v>
      </c>
      <c r="H4887" s="2" t="s">
        <v>9881</v>
      </c>
      <c r="I4887" s="2" t="s">
        <v>9891</v>
      </c>
      <c r="J4887" s="2" t="s">
        <v>9905</v>
      </c>
      <c r="K4887" s="2" t="s">
        <v>9910</v>
      </c>
      <c r="L4887" s="2" t="s">
        <v>9924</v>
      </c>
      <c r="M4887" s="2">
        <v>8</v>
      </c>
      <c r="N4887" s="2">
        <v>32796.089999999997</v>
      </c>
      <c r="O4887" s="2">
        <v>262368.71999999997</v>
      </c>
      <c r="P4887" s="2">
        <v>22.91</v>
      </c>
      <c r="Q4887" s="2">
        <v>202260.05</v>
      </c>
      <c r="R4887" s="2">
        <v>3</v>
      </c>
      <c r="S4887" s="2">
        <f t="shared" si="228"/>
        <v>6</v>
      </c>
      <c r="T4887" s="2">
        <f t="shared" si="229"/>
        <v>-1</v>
      </c>
      <c r="U4887" s="6">
        <f t="shared" si="230"/>
        <v>25.970594199959443</v>
      </c>
    </row>
    <row r="4888" spans="1:21" x14ac:dyDescent="0.3">
      <c r="A4888" s="2" t="s">
        <v>4903</v>
      </c>
      <c r="B4888" s="2" t="s">
        <v>9771</v>
      </c>
      <c r="C4888" s="3">
        <v>45240</v>
      </c>
      <c r="D4888" s="4">
        <v>3</v>
      </c>
      <c r="E4888" s="3">
        <v>45242</v>
      </c>
      <c r="F4888" s="3">
        <v>45246</v>
      </c>
      <c r="G4888" s="3">
        <v>26775</v>
      </c>
      <c r="H4888" s="2" t="s">
        <v>9882</v>
      </c>
      <c r="I4888" s="2" t="s">
        <v>9902</v>
      </c>
      <c r="J4888" s="2" t="s">
        <v>9903</v>
      </c>
      <c r="K4888" s="2" t="s">
        <v>9908</v>
      </c>
      <c r="L4888" s="2" t="s">
        <v>9934</v>
      </c>
      <c r="M4888" s="2">
        <v>3</v>
      </c>
      <c r="N4888" s="2">
        <v>10594.01</v>
      </c>
      <c r="O4888" s="2">
        <v>31782.03</v>
      </c>
      <c r="P4888" s="2">
        <v>0.6</v>
      </c>
      <c r="Q4888" s="2">
        <v>31591.34</v>
      </c>
      <c r="R4888" s="2">
        <v>3</v>
      </c>
      <c r="S4888" s="2">
        <f t="shared" si="228"/>
        <v>6</v>
      </c>
      <c r="T4888" s="2">
        <f t="shared" si="229"/>
        <v>-3</v>
      </c>
      <c r="U4888" s="6">
        <f t="shared" si="230"/>
        <v>50.556450314060235</v>
      </c>
    </row>
    <row r="4889" spans="1:21" x14ac:dyDescent="0.3">
      <c r="A4889" s="2" t="s">
        <v>4904</v>
      </c>
      <c r="B4889" s="2" t="s">
        <v>9772</v>
      </c>
      <c r="C4889" s="3">
        <v>45363</v>
      </c>
      <c r="D4889" s="4">
        <v>9</v>
      </c>
      <c r="E4889" s="3">
        <v>45364</v>
      </c>
      <c r="F4889" s="3">
        <v>45368</v>
      </c>
      <c r="G4889" s="3">
        <v>30426</v>
      </c>
      <c r="H4889" s="2" t="s">
        <v>9881</v>
      </c>
      <c r="I4889" s="2" t="s">
        <v>9890</v>
      </c>
      <c r="J4889" s="2" t="s">
        <v>9904</v>
      </c>
      <c r="K4889" s="2" t="s">
        <v>9912</v>
      </c>
      <c r="L4889" s="2" t="s">
        <v>9933</v>
      </c>
      <c r="M4889" s="2">
        <v>10</v>
      </c>
      <c r="N4889" s="2">
        <v>14843.01</v>
      </c>
      <c r="O4889" s="2">
        <v>148430.1</v>
      </c>
      <c r="P4889" s="2">
        <v>12.91</v>
      </c>
      <c r="Q4889" s="2">
        <v>129267.77</v>
      </c>
      <c r="R4889" s="2">
        <v>4</v>
      </c>
      <c r="S4889" s="2">
        <f t="shared" si="228"/>
        <v>5</v>
      </c>
      <c r="T4889" s="2">
        <f t="shared" si="229"/>
        <v>4</v>
      </c>
      <c r="U4889" s="6">
        <f t="shared" si="230"/>
        <v>40.893944332181732</v>
      </c>
    </row>
    <row r="4890" spans="1:21" x14ac:dyDescent="0.3">
      <c r="A4890" s="2" t="s">
        <v>4905</v>
      </c>
      <c r="B4890" s="2" t="s">
        <v>9773</v>
      </c>
      <c r="C4890" s="3">
        <v>45410</v>
      </c>
      <c r="D4890" s="4">
        <v>4</v>
      </c>
      <c r="E4890" s="3">
        <v>45412</v>
      </c>
      <c r="F4890" s="3">
        <v>45415</v>
      </c>
      <c r="G4890" s="3">
        <v>22119</v>
      </c>
      <c r="H4890" s="2" t="s">
        <v>9881</v>
      </c>
      <c r="I4890" s="2" t="s">
        <v>9894</v>
      </c>
      <c r="J4890" s="2" t="s">
        <v>9903</v>
      </c>
      <c r="K4890" s="2" t="s">
        <v>9908</v>
      </c>
      <c r="L4890" s="2" t="s">
        <v>9934</v>
      </c>
      <c r="M4890" s="2">
        <v>6</v>
      </c>
      <c r="N4890" s="2">
        <v>11864.62</v>
      </c>
      <c r="O4890" s="2">
        <v>71187.72</v>
      </c>
      <c r="P4890" s="2">
        <v>5.91</v>
      </c>
      <c r="Q4890" s="2">
        <v>66980.53</v>
      </c>
      <c r="R4890" s="2">
        <v>1</v>
      </c>
      <c r="S4890" s="2">
        <f t="shared" si="228"/>
        <v>5</v>
      </c>
      <c r="T4890" s="2">
        <f t="shared" si="229"/>
        <v>-1</v>
      </c>
      <c r="U4890" s="6">
        <f t="shared" si="230"/>
        <v>63.765268300901354</v>
      </c>
    </row>
    <row r="4891" spans="1:21" x14ac:dyDescent="0.3">
      <c r="A4891" s="2" t="s">
        <v>4906</v>
      </c>
      <c r="B4891" s="2" t="s">
        <v>9774</v>
      </c>
      <c r="C4891" s="3">
        <v>45774</v>
      </c>
      <c r="D4891" s="4">
        <v>7</v>
      </c>
      <c r="E4891" s="3">
        <v>45775</v>
      </c>
      <c r="F4891" s="3">
        <v>45779</v>
      </c>
      <c r="G4891" s="3">
        <v>30078</v>
      </c>
      <c r="H4891" s="2" t="s">
        <v>9880</v>
      </c>
      <c r="I4891" s="2" t="s">
        <v>9892</v>
      </c>
      <c r="J4891" s="2" t="s">
        <v>9904</v>
      </c>
      <c r="K4891" s="2" t="s">
        <v>9912</v>
      </c>
      <c r="L4891" s="2" t="s">
        <v>9928</v>
      </c>
      <c r="M4891" s="2">
        <v>5</v>
      </c>
      <c r="N4891" s="2">
        <v>40028.36</v>
      </c>
      <c r="O4891" s="2">
        <v>200141.8</v>
      </c>
      <c r="P4891" s="2">
        <v>24.95</v>
      </c>
      <c r="Q4891" s="2">
        <v>150206.42000000001</v>
      </c>
      <c r="R4891" s="2">
        <v>2</v>
      </c>
      <c r="S4891" s="2">
        <f t="shared" si="228"/>
        <v>5</v>
      </c>
      <c r="T4891" s="2">
        <f t="shared" si="229"/>
        <v>2</v>
      </c>
      <c r="U4891" s="6">
        <f t="shared" si="230"/>
        <v>42.973305954825463</v>
      </c>
    </row>
    <row r="4892" spans="1:21" x14ac:dyDescent="0.3">
      <c r="A4892" s="2" t="s">
        <v>4907</v>
      </c>
      <c r="B4892" s="2" t="s">
        <v>9775</v>
      </c>
      <c r="C4892" s="3">
        <v>45377</v>
      </c>
      <c r="D4892" s="4">
        <v>3</v>
      </c>
      <c r="E4892" s="3">
        <v>45378</v>
      </c>
      <c r="F4892" s="3">
        <v>45383</v>
      </c>
      <c r="G4892" s="3">
        <v>32122</v>
      </c>
      <c r="H4892" s="2" t="s">
        <v>9879</v>
      </c>
      <c r="I4892" s="2" t="s">
        <v>9893</v>
      </c>
      <c r="J4892" s="2" t="s">
        <v>9904</v>
      </c>
      <c r="K4892" s="2" t="s">
        <v>9912</v>
      </c>
      <c r="L4892" s="2" t="s">
        <v>9933</v>
      </c>
      <c r="M4892" s="2">
        <v>6</v>
      </c>
      <c r="N4892" s="2">
        <v>21968.42</v>
      </c>
      <c r="O4892" s="2">
        <v>131810.51999999999</v>
      </c>
      <c r="P4892" s="2">
        <v>18.3</v>
      </c>
      <c r="Q4892" s="2">
        <v>107689.19</v>
      </c>
      <c r="R4892" s="2">
        <v>4</v>
      </c>
      <c r="S4892" s="2">
        <f t="shared" si="228"/>
        <v>6</v>
      </c>
      <c r="T4892" s="2">
        <f t="shared" si="229"/>
        <v>-3</v>
      </c>
      <c r="U4892" s="6">
        <f t="shared" si="230"/>
        <v>36.288904899135446</v>
      </c>
    </row>
    <row r="4893" spans="1:21" x14ac:dyDescent="0.3">
      <c r="A4893" s="2" t="s">
        <v>4908</v>
      </c>
      <c r="B4893" s="2" t="s">
        <v>9776</v>
      </c>
      <c r="C4893" s="3">
        <v>45725</v>
      </c>
      <c r="D4893" s="4">
        <v>9</v>
      </c>
      <c r="E4893" s="3">
        <v>45730</v>
      </c>
      <c r="F4893" s="3">
        <v>45734</v>
      </c>
      <c r="G4893" s="3">
        <v>31045</v>
      </c>
      <c r="H4893" s="2" t="s">
        <v>9881</v>
      </c>
      <c r="I4893" s="2" t="s">
        <v>9890</v>
      </c>
      <c r="J4893" s="2" t="s">
        <v>9904</v>
      </c>
      <c r="K4893" s="2" t="s">
        <v>9912</v>
      </c>
      <c r="L4893" s="2" t="s">
        <v>9930</v>
      </c>
      <c r="M4893" s="2">
        <v>8</v>
      </c>
      <c r="N4893" s="2">
        <v>22078.79</v>
      </c>
      <c r="O4893" s="2">
        <v>176630.32</v>
      </c>
      <c r="P4893" s="2">
        <v>23.66</v>
      </c>
      <c r="Q4893" s="2">
        <v>134839.59</v>
      </c>
      <c r="R4893" s="2">
        <v>1</v>
      </c>
      <c r="S4893" s="2">
        <f t="shared" si="228"/>
        <v>9</v>
      </c>
      <c r="T4893" s="2">
        <f t="shared" si="229"/>
        <v>0</v>
      </c>
      <c r="U4893" s="6">
        <f t="shared" si="230"/>
        <v>40.190339612802298</v>
      </c>
    </row>
    <row r="4894" spans="1:21" x14ac:dyDescent="0.3">
      <c r="A4894" s="2" t="s">
        <v>4909</v>
      </c>
      <c r="B4894" s="2" t="s">
        <v>9777</v>
      </c>
      <c r="C4894" s="3">
        <v>45284</v>
      </c>
      <c r="D4894" s="4">
        <v>10</v>
      </c>
      <c r="E4894" s="3">
        <v>45285</v>
      </c>
      <c r="F4894" s="3">
        <v>45290</v>
      </c>
      <c r="G4894" s="3">
        <v>36104</v>
      </c>
      <c r="H4894" s="2" t="s">
        <v>9881</v>
      </c>
      <c r="I4894" s="2" t="s">
        <v>9885</v>
      </c>
      <c r="J4894" s="2" t="s">
        <v>9903</v>
      </c>
      <c r="K4894" s="2" t="s">
        <v>9907</v>
      </c>
      <c r="L4894" s="2" t="s">
        <v>9932</v>
      </c>
      <c r="M4894" s="2">
        <v>5</v>
      </c>
      <c r="N4894" s="2">
        <v>30636.34</v>
      </c>
      <c r="O4894" s="2">
        <v>153181.70000000001</v>
      </c>
      <c r="P4894" s="2">
        <v>19.25</v>
      </c>
      <c r="Q4894" s="2">
        <v>123694.22</v>
      </c>
      <c r="R4894" s="2">
        <v>5</v>
      </c>
      <c r="S4894" s="2">
        <f t="shared" si="228"/>
        <v>6</v>
      </c>
      <c r="T4894" s="2">
        <f t="shared" si="229"/>
        <v>4</v>
      </c>
      <c r="U4894" s="6">
        <f t="shared" si="230"/>
        <v>25.134793597304128</v>
      </c>
    </row>
    <row r="4895" spans="1:21" x14ac:dyDescent="0.3">
      <c r="A4895" s="2" t="s">
        <v>4910</v>
      </c>
      <c r="B4895" s="2" t="s">
        <v>9778</v>
      </c>
      <c r="C4895" s="3">
        <v>45224</v>
      </c>
      <c r="D4895" s="4">
        <v>10</v>
      </c>
      <c r="E4895" s="3">
        <v>45226</v>
      </c>
      <c r="F4895" s="3">
        <v>45229</v>
      </c>
      <c r="G4895" s="3">
        <v>33629</v>
      </c>
      <c r="H4895" s="2" t="s">
        <v>9882</v>
      </c>
      <c r="I4895" s="2" t="s">
        <v>9902</v>
      </c>
      <c r="J4895" s="2" t="s">
        <v>9904</v>
      </c>
      <c r="K4895" s="2" t="s">
        <v>9909</v>
      </c>
      <c r="L4895" s="2" t="s">
        <v>9916</v>
      </c>
      <c r="M4895" s="2">
        <v>10</v>
      </c>
      <c r="N4895" s="2">
        <v>33947.93</v>
      </c>
      <c r="O4895" s="2">
        <v>339479.3</v>
      </c>
      <c r="P4895" s="2">
        <v>28.49</v>
      </c>
      <c r="Q4895" s="2">
        <v>242761.65</v>
      </c>
      <c r="R4895" s="2">
        <v>2</v>
      </c>
      <c r="S4895" s="2">
        <f t="shared" si="228"/>
        <v>5</v>
      </c>
      <c r="T4895" s="2">
        <f t="shared" si="229"/>
        <v>5</v>
      </c>
      <c r="U4895" s="6">
        <f t="shared" si="230"/>
        <v>31.745379876796715</v>
      </c>
    </row>
    <row r="4896" spans="1:21" x14ac:dyDescent="0.3">
      <c r="A4896" s="2" t="s">
        <v>4911</v>
      </c>
      <c r="B4896" s="2" t="s">
        <v>9779</v>
      </c>
      <c r="C4896" s="3">
        <v>45308</v>
      </c>
      <c r="D4896" s="4">
        <v>8</v>
      </c>
      <c r="E4896" s="3">
        <v>45312</v>
      </c>
      <c r="F4896" s="3">
        <v>45316</v>
      </c>
      <c r="G4896" s="3">
        <v>25265</v>
      </c>
      <c r="H4896" s="2" t="s">
        <v>9881</v>
      </c>
      <c r="I4896" s="2" t="s">
        <v>9890</v>
      </c>
      <c r="J4896" s="2" t="s">
        <v>9903</v>
      </c>
      <c r="K4896" s="2" t="s">
        <v>9907</v>
      </c>
      <c r="L4896" s="2" t="s">
        <v>9931</v>
      </c>
      <c r="M4896" s="2">
        <v>1</v>
      </c>
      <c r="N4896" s="2">
        <v>6929.2</v>
      </c>
      <c r="O4896" s="2">
        <v>6929.2</v>
      </c>
      <c r="P4896" s="2">
        <v>5.34</v>
      </c>
      <c r="Q4896" s="2">
        <v>6559.18</v>
      </c>
      <c r="R4896" s="2">
        <v>1</v>
      </c>
      <c r="S4896" s="2">
        <f t="shared" si="228"/>
        <v>8</v>
      </c>
      <c r="T4896" s="2">
        <f t="shared" si="229"/>
        <v>0</v>
      </c>
      <c r="U4896" s="6">
        <f t="shared" si="230"/>
        <v>54.874743326488705</v>
      </c>
    </row>
    <row r="4897" spans="1:21" x14ac:dyDescent="0.3">
      <c r="A4897" s="2" t="s">
        <v>4912</v>
      </c>
      <c r="B4897" s="2" t="s">
        <v>9780</v>
      </c>
      <c r="C4897" s="3">
        <v>45160</v>
      </c>
      <c r="D4897" s="4">
        <v>7</v>
      </c>
      <c r="E4897" s="3">
        <v>45161</v>
      </c>
      <c r="F4897" s="3">
        <v>45164</v>
      </c>
      <c r="G4897" s="3">
        <v>30289</v>
      </c>
      <c r="H4897" s="2" t="s">
        <v>9881</v>
      </c>
      <c r="I4897" s="2" t="s">
        <v>9890</v>
      </c>
      <c r="J4897" s="2" t="s">
        <v>9905</v>
      </c>
      <c r="K4897" s="2" t="s">
        <v>9910</v>
      </c>
      <c r="L4897" s="2" t="s">
        <v>9925</v>
      </c>
      <c r="M4897" s="2">
        <v>7</v>
      </c>
      <c r="N4897" s="2">
        <v>9095.4699999999993</v>
      </c>
      <c r="O4897" s="2">
        <v>63668.289999999994</v>
      </c>
      <c r="P4897" s="2">
        <v>3.25</v>
      </c>
      <c r="Q4897" s="2">
        <v>61599.07</v>
      </c>
      <c r="R4897" s="2">
        <v>4</v>
      </c>
      <c r="S4897" s="2">
        <f t="shared" si="228"/>
        <v>4</v>
      </c>
      <c r="T4897" s="2">
        <f t="shared" si="229"/>
        <v>3</v>
      </c>
      <c r="U4897" s="6">
        <f t="shared" si="230"/>
        <v>40.715906127770538</v>
      </c>
    </row>
    <row r="4898" spans="1:21" x14ac:dyDescent="0.3">
      <c r="A4898" s="2" t="s">
        <v>4913</v>
      </c>
      <c r="B4898" s="2" t="s">
        <v>9781</v>
      </c>
      <c r="C4898" s="3">
        <v>45487</v>
      </c>
      <c r="D4898" s="4">
        <v>6</v>
      </c>
      <c r="E4898" s="3">
        <v>45490</v>
      </c>
      <c r="F4898" s="3">
        <v>45493</v>
      </c>
      <c r="G4898" s="3">
        <v>38486</v>
      </c>
      <c r="H4898" s="2" t="s">
        <v>9879</v>
      </c>
      <c r="I4898" s="2" t="s">
        <v>9900</v>
      </c>
      <c r="J4898" s="2" t="s">
        <v>9903</v>
      </c>
      <c r="K4898" s="2" t="s">
        <v>9907</v>
      </c>
      <c r="L4898" s="2" t="s">
        <v>9914</v>
      </c>
      <c r="M4898" s="2">
        <v>1</v>
      </c>
      <c r="N4898" s="2">
        <v>11699.65</v>
      </c>
      <c r="O4898" s="2">
        <v>11699.65</v>
      </c>
      <c r="P4898" s="2">
        <v>5.34</v>
      </c>
      <c r="Q4898" s="2">
        <v>11074.89</v>
      </c>
      <c r="R4898" s="2">
        <v>4</v>
      </c>
      <c r="S4898" s="2">
        <f t="shared" si="228"/>
        <v>6</v>
      </c>
      <c r="T4898" s="2">
        <f t="shared" si="229"/>
        <v>0</v>
      </c>
      <c r="U4898" s="6">
        <f t="shared" si="230"/>
        <v>19.167693360711841</v>
      </c>
    </row>
    <row r="4899" spans="1:21" x14ac:dyDescent="0.3">
      <c r="A4899" s="2" t="s">
        <v>4914</v>
      </c>
      <c r="B4899" s="2" t="s">
        <v>9782</v>
      </c>
      <c r="C4899" s="3">
        <v>45567</v>
      </c>
      <c r="D4899" s="4">
        <v>4</v>
      </c>
      <c r="E4899" s="3">
        <v>45571</v>
      </c>
      <c r="F4899" s="3">
        <v>45576</v>
      </c>
      <c r="G4899" s="3">
        <v>37774</v>
      </c>
      <c r="H4899" s="2" t="s">
        <v>9879</v>
      </c>
      <c r="I4899" s="2" t="s">
        <v>9886</v>
      </c>
      <c r="J4899" s="2" t="s">
        <v>9904</v>
      </c>
      <c r="K4899" s="2" t="s">
        <v>9909</v>
      </c>
      <c r="L4899" s="2" t="s">
        <v>9923</v>
      </c>
      <c r="M4899" s="2">
        <v>2</v>
      </c>
      <c r="N4899" s="2">
        <v>4413.0600000000004</v>
      </c>
      <c r="O4899" s="2">
        <v>8826.1200000000008</v>
      </c>
      <c r="P4899" s="2">
        <v>5.75</v>
      </c>
      <c r="Q4899" s="2">
        <v>8318.6200000000008</v>
      </c>
      <c r="R4899" s="2">
        <v>2</v>
      </c>
      <c r="S4899" s="2">
        <f t="shared" si="228"/>
        <v>9</v>
      </c>
      <c r="T4899" s="2">
        <f t="shared" si="229"/>
        <v>-5</v>
      </c>
      <c r="U4899" s="6">
        <f t="shared" si="230"/>
        <v>21.334743653558984</v>
      </c>
    </row>
    <row r="4900" spans="1:21" x14ac:dyDescent="0.3">
      <c r="A4900" s="2" t="s">
        <v>4915</v>
      </c>
      <c r="B4900" s="2" t="s">
        <v>9783</v>
      </c>
      <c r="C4900" s="3">
        <v>45172</v>
      </c>
      <c r="D4900" s="4">
        <v>6</v>
      </c>
      <c r="E4900" s="3">
        <v>45176</v>
      </c>
      <c r="F4900" s="3">
        <v>45180</v>
      </c>
      <c r="G4900" s="3">
        <v>34472</v>
      </c>
      <c r="H4900" s="2" t="s">
        <v>9882</v>
      </c>
      <c r="I4900" s="2" t="s">
        <v>9898</v>
      </c>
      <c r="J4900" s="2" t="s">
        <v>9903</v>
      </c>
      <c r="K4900" s="2" t="s">
        <v>9908</v>
      </c>
      <c r="L4900" s="2" t="s">
        <v>9934</v>
      </c>
      <c r="M4900" s="2">
        <v>9</v>
      </c>
      <c r="N4900" s="2">
        <v>721.64</v>
      </c>
      <c r="O4900" s="2">
        <v>6494.76</v>
      </c>
      <c r="P4900" s="2">
        <v>6.81</v>
      </c>
      <c r="Q4900" s="2">
        <v>6052.47</v>
      </c>
      <c r="R4900" s="2">
        <v>3</v>
      </c>
      <c r="S4900" s="2">
        <f t="shared" si="228"/>
        <v>8</v>
      </c>
      <c r="T4900" s="2">
        <f t="shared" si="229"/>
        <v>-2</v>
      </c>
      <c r="U4900" s="6">
        <f t="shared" si="230"/>
        <v>29.296340239116546</v>
      </c>
    </row>
    <row r="4901" spans="1:21" x14ac:dyDescent="0.3">
      <c r="A4901" s="2" t="s">
        <v>4916</v>
      </c>
      <c r="B4901" s="2" t="s">
        <v>9784</v>
      </c>
      <c r="C4901" s="3">
        <v>45766</v>
      </c>
      <c r="D4901" s="4">
        <v>3</v>
      </c>
      <c r="E4901" s="3">
        <v>45770</v>
      </c>
      <c r="F4901" s="3">
        <v>45771</v>
      </c>
      <c r="G4901" s="3">
        <v>22247</v>
      </c>
      <c r="H4901" s="2" t="s">
        <v>9879</v>
      </c>
      <c r="I4901" s="2" t="s">
        <v>9886</v>
      </c>
      <c r="J4901" s="2" t="s">
        <v>9903</v>
      </c>
      <c r="K4901" s="2" t="s">
        <v>9908</v>
      </c>
      <c r="L4901" s="2" t="s">
        <v>9934</v>
      </c>
      <c r="M4901" s="2">
        <v>1</v>
      </c>
      <c r="N4901" s="2">
        <v>47612.76</v>
      </c>
      <c r="O4901" s="2">
        <v>47612.76</v>
      </c>
      <c r="P4901" s="2">
        <v>24</v>
      </c>
      <c r="Q4901" s="2">
        <v>36185.699999999997</v>
      </c>
      <c r="R4901" s="2">
        <v>5</v>
      </c>
      <c r="S4901" s="2">
        <f t="shared" si="228"/>
        <v>5</v>
      </c>
      <c r="T4901" s="2">
        <f t="shared" si="229"/>
        <v>-2</v>
      </c>
      <c r="U4901" s="6">
        <f t="shared" si="230"/>
        <v>64.390177126975573</v>
      </c>
    </row>
    <row r="4902" spans="1:21" x14ac:dyDescent="0.3">
      <c r="A4902" s="2" t="s">
        <v>4917</v>
      </c>
      <c r="B4902" s="2" t="s">
        <v>9785</v>
      </c>
      <c r="C4902" s="3">
        <v>45238</v>
      </c>
      <c r="D4902" s="4">
        <v>5</v>
      </c>
      <c r="E4902" s="3">
        <v>45240</v>
      </c>
      <c r="F4902" s="3">
        <v>45241</v>
      </c>
      <c r="G4902" s="3">
        <v>29489</v>
      </c>
      <c r="H4902" s="2" t="s">
        <v>9881</v>
      </c>
      <c r="I4902" s="2" t="s">
        <v>9899</v>
      </c>
      <c r="J4902" s="2" t="s">
        <v>9905</v>
      </c>
      <c r="K4902" s="2" t="s">
        <v>9910</v>
      </c>
      <c r="L4902" s="2" t="s">
        <v>9935</v>
      </c>
      <c r="M4902" s="2">
        <v>8</v>
      </c>
      <c r="N4902" s="2">
        <v>34873.629999999997</v>
      </c>
      <c r="O4902" s="2">
        <v>278989.03999999998</v>
      </c>
      <c r="P4902" s="2">
        <v>20.59</v>
      </c>
      <c r="Q4902" s="2">
        <v>221545.2</v>
      </c>
      <c r="R4902" s="2">
        <v>2</v>
      </c>
      <c r="S4902" s="2">
        <f t="shared" si="228"/>
        <v>3</v>
      </c>
      <c r="T4902" s="2">
        <f t="shared" si="229"/>
        <v>2</v>
      </c>
      <c r="U4902" s="6">
        <f t="shared" si="230"/>
        <v>43.118412046543462</v>
      </c>
    </row>
    <row r="4903" spans="1:21" x14ac:dyDescent="0.3">
      <c r="A4903" s="2" t="s">
        <v>4918</v>
      </c>
      <c r="B4903" s="2" t="s">
        <v>9786</v>
      </c>
      <c r="C4903" s="3">
        <v>45667</v>
      </c>
      <c r="D4903" s="4">
        <v>7</v>
      </c>
      <c r="E4903" s="3">
        <v>45669</v>
      </c>
      <c r="F4903" s="3">
        <v>45670</v>
      </c>
      <c r="G4903" s="3">
        <v>37441</v>
      </c>
      <c r="H4903" s="2" t="s">
        <v>9880</v>
      </c>
      <c r="I4903" s="2" t="s">
        <v>9889</v>
      </c>
      <c r="J4903" s="2" t="s">
        <v>9906</v>
      </c>
      <c r="K4903" s="2" t="s">
        <v>9911</v>
      </c>
      <c r="L4903" s="2" t="s">
        <v>9926</v>
      </c>
      <c r="M4903" s="2">
        <v>9</v>
      </c>
      <c r="N4903" s="2">
        <v>21687.64</v>
      </c>
      <c r="O4903" s="2">
        <v>195188.76</v>
      </c>
      <c r="P4903" s="2">
        <v>3.07</v>
      </c>
      <c r="Q4903" s="2">
        <v>189196.47</v>
      </c>
      <c r="R4903" s="2">
        <v>3</v>
      </c>
      <c r="S4903" s="2">
        <f t="shared" si="228"/>
        <v>3</v>
      </c>
      <c r="T4903" s="2">
        <f t="shared" si="229"/>
        <v>4</v>
      </c>
      <c r="U4903" s="6">
        <f t="shared" si="230"/>
        <v>22.521560574948666</v>
      </c>
    </row>
    <row r="4904" spans="1:21" x14ac:dyDescent="0.3">
      <c r="A4904" s="2" t="s">
        <v>4919</v>
      </c>
      <c r="B4904" s="2" t="s">
        <v>9787</v>
      </c>
      <c r="C4904" s="3">
        <v>45194</v>
      </c>
      <c r="D4904" s="4">
        <v>4</v>
      </c>
      <c r="E4904" s="3">
        <v>45199</v>
      </c>
      <c r="F4904" s="3">
        <v>45204</v>
      </c>
      <c r="G4904" s="3">
        <v>23400</v>
      </c>
      <c r="H4904" s="2" t="s">
        <v>9879</v>
      </c>
      <c r="I4904" s="2" t="s">
        <v>9883</v>
      </c>
      <c r="J4904" s="2" t="s">
        <v>9903</v>
      </c>
      <c r="K4904" s="2" t="s">
        <v>9908</v>
      </c>
      <c r="L4904" s="2" t="s">
        <v>9934</v>
      </c>
      <c r="M4904" s="2">
        <v>4</v>
      </c>
      <c r="N4904" s="2">
        <v>13619.17</v>
      </c>
      <c r="O4904" s="2">
        <v>54476.68</v>
      </c>
      <c r="P4904" s="2">
        <v>14.35</v>
      </c>
      <c r="Q4904" s="2">
        <v>46659.28</v>
      </c>
      <c r="R4904" s="2">
        <v>5</v>
      </c>
      <c r="S4904" s="2">
        <f t="shared" si="228"/>
        <v>10</v>
      </c>
      <c r="T4904" s="2">
        <f t="shared" si="229"/>
        <v>-6</v>
      </c>
      <c r="U4904" s="6">
        <f t="shared" si="230"/>
        <v>59.668720054757017</v>
      </c>
    </row>
    <row r="4905" spans="1:21" x14ac:dyDescent="0.3">
      <c r="A4905" s="2" t="s">
        <v>4920</v>
      </c>
      <c r="B4905" s="2" t="s">
        <v>9788</v>
      </c>
      <c r="C4905" s="3">
        <v>45237</v>
      </c>
      <c r="D4905" s="4">
        <v>8</v>
      </c>
      <c r="E4905" s="3">
        <v>45238</v>
      </c>
      <c r="F4905" s="3">
        <v>45243</v>
      </c>
      <c r="G4905" s="3">
        <v>31855</v>
      </c>
      <c r="H4905" s="2" t="s">
        <v>9881</v>
      </c>
      <c r="I4905" s="2" t="s">
        <v>9894</v>
      </c>
      <c r="J4905" s="2" t="s">
        <v>9906</v>
      </c>
      <c r="K4905" s="2" t="s">
        <v>9911</v>
      </c>
      <c r="L4905" s="2" t="s">
        <v>9926</v>
      </c>
      <c r="M4905" s="2">
        <v>3</v>
      </c>
      <c r="N4905" s="2">
        <v>10047.030000000001</v>
      </c>
      <c r="O4905" s="2">
        <v>30141.09</v>
      </c>
      <c r="P4905" s="2">
        <v>28.2</v>
      </c>
      <c r="Q4905" s="2">
        <v>21641.3</v>
      </c>
      <c r="R4905" s="2">
        <v>5</v>
      </c>
      <c r="S4905" s="2">
        <f t="shared" si="228"/>
        <v>6</v>
      </c>
      <c r="T4905" s="2">
        <f t="shared" si="229"/>
        <v>2</v>
      </c>
      <c r="U4905" s="6">
        <f t="shared" si="230"/>
        <v>36.638597010507624</v>
      </c>
    </row>
    <row r="4906" spans="1:21" x14ac:dyDescent="0.3">
      <c r="A4906" s="2" t="s">
        <v>4921</v>
      </c>
      <c r="B4906" s="2" t="s">
        <v>9789</v>
      </c>
      <c r="C4906" s="3">
        <v>45592</v>
      </c>
      <c r="D4906" s="4">
        <v>10</v>
      </c>
      <c r="E4906" s="3">
        <v>45595</v>
      </c>
      <c r="F4906" s="3">
        <v>45600</v>
      </c>
      <c r="G4906" s="3">
        <v>27867</v>
      </c>
      <c r="H4906" s="2" t="s">
        <v>9880</v>
      </c>
      <c r="I4906" s="2" t="s">
        <v>9901</v>
      </c>
      <c r="J4906" s="2" t="s">
        <v>9905</v>
      </c>
      <c r="K4906" s="2" t="s">
        <v>9910</v>
      </c>
      <c r="L4906" s="2" t="s">
        <v>9917</v>
      </c>
      <c r="M4906" s="2">
        <v>10</v>
      </c>
      <c r="N4906" s="2">
        <v>3677.11</v>
      </c>
      <c r="O4906" s="2">
        <v>36771.1</v>
      </c>
      <c r="P4906" s="2">
        <v>14.91</v>
      </c>
      <c r="Q4906" s="2">
        <v>31288.53</v>
      </c>
      <c r="R4906" s="2">
        <v>2</v>
      </c>
      <c r="S4906" s="2">
        <f t="shared" si="228"/>
        <v>8</v>
      </c>
      <c r="T4906" s="2">
        <f t="shared" si="229"/>
        <v>2</v>
      </c>
      <c r="U4906" s="6">
        <f t="shared" si="230"/>
        <v>48.526371661638173</v>
      </c>
    </row>
    <row r="4907" spans="1:21" x14ac:dyDescent="0.3">
      <c r="A4907" s="2" t="s">
        <v>4922</v>
      </c>
      <c r="B4907" s="2" t="s">
        <v>9790</v>
      </c>
      <c r="C4907" s="3">
        <v>45824</v>
      </c>
      <c r="D4907" s="4">
        <v>7</v>
      </c>
      <c r="E4907" s="3">
        <v>45825</v>
      </c>
      <c r="F4907" s="3">
        <v>45826</v>
      </c>
      <c r="G4907" s="3">
        <v>28303</v>
      </c>
      <c r="H4907" s="2" t="s">
        <v>9879</v>
      </c>
      <c r="I4907" s="2" t="s">
        <v>9883</v>
      </c>
      <c r="J4907" s="2" t="s">
        <v>9903</v>
      </c>
      <c r="K4907" s="2" t="s">
        <v>9907</v>
      </c>
      <c r="L4907" s="2" t="s">
        <v>9913</v>
      </c>
      <c r="M4907" s="2">
        <v>1</v>
      </c>
      <c r="N4907" s="2">
        <v>8740.3700000000008</v>
      </c>
      <c r="O4907" s="2">
        <v>8740.3700000000008</v>
      </c>
      <c r="P4907" s="2">
        <v>9.3699999999999992</v>
      </c>
      <c r="Q4907" s="2">
        <v>7921.4</v>
      </c>
      <c r="R4907" s="2">
        <v>3</v>
      </c>
      <c r="S4907" s="2">
        <f t="shared" si="228"/>
        <v>2</v>
      </c>
      <c r="T4907" s="2">
        <f t="shared" si="229"/>
        <v>5</v>
      </c>
      <c r="U4907" s="6">
        <f t="shared" si="230"/>
        <v>47.970553724087836</v>
      </c>
    </row>
    <row r="4908" spans="1:21" x14ac:dyDescent="0.3">
      <c r="A4908" s="2" t="s">
        <v>4923</v>
      </c>
      <c r="B4908" s="2" t="s">
        <v>9791</v>
      </c>
      <c r="C4908" s="3">
        <v>45481</v>
      </c>
      <c r="D4908" s="4">
        <v>10</v>
      </c>
      <c r="E4908" s="3">
        <v>45486</v>
      </c>
      <c r="F4908" s="3">
        <v>45488</v>
      </c>
      <c r="G4908" s="3">
        <v>24164</v>
      </c>
      <c r="H4908" s="2" t="s">
        <v>9881</v>
      </c>
      <c r="I4908" s="2" t="s">
        <v>9891</v>
      </c>
      <c r="J4908" s="2" t="s">
        <v>9904</v>
      </c>
      <c r="K4908" s="2" t="s">
        <v>9909</v>
      </c>
      <c r="L4908" s="2" t="s">
        <v>9927</v>
      </c>
      <c r="M4908" s="2">
        <v>5</v>
      </c>
      <c r="N4908" s="2">
        <v>34604.54</v>
      </c>
      <c r="O4908" s="2">
        <v>173022.7</v>
      </c>
      <c r="P4908" s="2">
        <v>27.22</v>
      </c>
      <c r="Q4908" s="2">
        <v>125925.92</v>
      </c>
      <c r="R4908" s="2">
        <v>4</v>
      </c>
      <c r="S4908" s="2">
        <f t="shared" si="228"/>
        <v>7</v>
      </c>
      <c r="T4908" s="2">
        <f t="shared" si="229"/>
        <v>3</v>
      </c>
      <c r="U4908" s="6">
        <f t="shared" si="230"/>
        <v>58.362088167053365</v>
      </c>
    </row>
    <row r="4909" spans="1:21" x14ac:dyDescent="0.3">
      <c r="A4909" s="2" t="s">
        <v>4924</v>
      </c>
      <c r="B4909" s="2" t="s">
        <v>6743</v>
      </c>
      <c r="C4909" s="3">
        <v>45358</v>
      </c>
      <c r="D4909" s="4">
        <v>9</v>
      </c>
      <c r="E4909" s="3">
        <v>45363</v>
      </c>
      <c r="F4909" s="3">
        <v>45364</v>
      </c>
      <c r="G4909" s="3">
        <v>25135</v>
      </c>
      <c r="H4909" s="2" t="s">
        <v>9880</v>
      </c>
      <c r="I4909" s="2" t="s">
        <v>9889</v>
      </c>
      <c r="J4909" s="2" t="s">
        <v>9903</v>
      </c>
      <c r="K4909" s="2" t="s">
        <v>9907</v>
      </c>
      <c r="L4909" s="2" t="s">
        <v>9931</v>
      </c>
      <c r="M4909" s="2">
        <v>6</v>
      </c>
      <c r="N4909" s="2">
        <v>16858.43</v>
      </c>
      <c r="O4909" s="2">
        <v>101150.58</v>
      </c>
      <c r="P4909" s="2">
        <v>9.4499999999999993</v>
      </c>
      <c r="Q4909" s="2">
        <v>91591.85</v>
      </c>
      <c r="R4909" s="2">
        <v>3</v>
      </c>
      <c r="S4909" s="2">
        <f t="shared" si="228"/>
        <v>6</v>
      </c>
      <c r="T4909" s="2">
        <f t="shared" si="229"/>
        <v>3</v>
      </c>
      <c r="U4909" s="6">
        <f t="shared" si="230"/>
        <v>55.36556195965418</v>
      </c>
    </row>
    <row r="4910" spans="1:21" x14ac:dyDescent="0.3">
      <c r="A4910" s="2" t="s">
        <v>4925</v>
      </c>
      <c r="B4910" s="2" t="s">
        <v>9792</v>
      </c>
      <c r="C4910" s="3">
        <v>45625</v>
      </c>
      <c r="D4910" s="4">
        <v>7</v>
      </c>
      <c r="E4910" s="3">
        <v>45629</v>
      </c>
      <c r="F4910" s="3">
        <v>45633</v>
      </c>
      <c r="G4910" s="3">
        <v>22544</v>
      </c>
      <c r="H4910" s="2" t="s">
        <v>9881</v>
      </c>
      <c r="I4910" s="2" t="s">
        <v>9894</v>
      </c>
      <c r="J4910" s="2" t="s">
        <v>9906</v>
      </c>
      <c r="K4910" s="2" t="s">
        <v>9911</v>
      </c>
      <c r="L4910" s="2" t="s">
        <v>9936</v>
      </c>
      <c r="M4910" s="2">
        <v>10</v>
      </c>
      <c r="N4910" s="2">
        <v>46168.25</v>
      </c>
      <c r="O4910" s="2">
        <v>461682.5</v>
      </c>
      <c r="P4910" s="2">
        <v>1.4</v>
      </c>
      <c r="Q4910" s="2">
        <v>455218.95</v>
      </c>
      <c r="R4910" s="2">
        <v>2</v>
      </c>
      <c r="S4910" s="2">
        <f t="shared" si="228"/>
        <v>8</v>
      </c>
      <c r="T4910" s="2">
        <f t="shared" si="229"/>
        <v>-1</v>
      </c>
      <c r="U4910" s="6">
        <f t="shared" si="230"/>
        <v>63.192334017796028</v>
      </c>
    </row>
    <row r="4911" spans="1:21" x14ac:dyDescent="0.3">
      <c r="A4911" s="2" t="s">
        <v>4926</v>
      </c>
      <c r="B4911" s="2" t="s">
        <v>9793</v>
      </c>
      <c r="C4911" s="3">
        <v>45229</v>
      </c>
      <c r="D4911" s="4">
        <v>8</v>
      </c>
      <c r="E4911" s="3">
        <v>45230</v>
      </c>
      <c r="F4911" s="3">
        <v>45234</v>
      </c>
      <c r="G4911" s="3">
        <v>22891</v>
      </c>
      <c r="H4911" s="2" t="s">
        <v>9882</v>
      </c>
      <c r="I4911" s="2" t="s">
        <v>9898</v>
      </c>
      <c r="J4911" s="2" t="s">
        <v>9904</v>
      </c>
      <c r="K4911" s="2" t="s">
        <v>9912</v>
      </c>
      <c r="L4911" s="2" t="s">
        <v>9933</v>
      </c>
      <c r="M4911" s="2">
        <v>2</v>
      </c>
      <c r="N4911" s="2">
        <v>10623.59</v>
      </c>
      <c r="O4911" s="2">
        <v>21247.18</v>
      </c>
      <c r="P4911" s="2">
        <v>19.12</v>
      </c>
      <c r="Q4911" s="2">
        <v>17184.72</v>
      </c>
      <c r="R4911" s="2">
        <v>4</v>
      </c>
      <c r="S4911" s="2">
        <f t="shared" si="228"/>
        <v>5</v>
      </c>
      <c r="T4911" s="2">
        <f t="shared" si="229"/>
        <v>3</v>
      </c>
      <c r="U4911" s="6">
        <f t="shared" si="230"/>
        <v>61.159461249723996</v>
      </c>
    </row>
    <row r="4912" spans="1:21" x14ac:dyDescent="0.3">
      <c r="A4912" s="2" t="s">
        <v>4927</v>
      </c>
      <c r="B4912" s="2" t="s">
        <v>9794</v>
      </c>
      <c r="C4912" s="3">
        <v>45284</v>
      </c>
      <c r="D4912" s="4">
        <v>5</v>
      </c>
      <c r="E4912" s="3">
        <v>45286</v>
      </c>
      <c r="F4912" s="3">
        <v>45290</v>
      </c>
      <c r="G4912" s="3">
        <v>37083</v>
      </c>
      <c r="H4912" s="2" t="s">
        <v>9882</v>
      </c>
      <c r="I4912" s="2" t="s">
        <v>9898</v>
      </c>
      <c r="J4912" s="2" t="s">
        <v>9904</v>
      </c>
      <c r="K4912" s="2" t="s">
        <v>9909</v>
      </c>
      <c r="L4912" s="2" t="s">
        <v>9927</v>
      </c>
      <c r="M4912" s="2">
        <v>8</v>
      </c>
      <c r="N4912" s="2">
        <v>17947</v>
      </c>
      <c r="O4912" s="2">
        <v>143576</v>
      </c>
      <c r="P4912" s="2">
        <v>12.28</v>
      </c>
      <c r="Q4912" s="2">
        <v>125944.87</v>
      </c>
      <c r="R4912" s="2">
        <v>3</v>
      </c>
      <c r="S4912" s="2">
        <f t="shared" si="228"/>
        <v>6</v>
      </c>
      <c r="T4912" s="2">
        <f t="shared" si="229"/>
        <v>-1</v>
      </c>
      <c r="U4912" s="6">
        <f t="shared" si="230"/>
        <v>22.45511904761905</v>
      </c>
    </row>
    <row r="4913" spans="1:21" x14ac:dyDescent="0.3">
      <c r="A4913" s="2" t="s">
        <v>4928</v>
      </c>
      <c r="B4913" s="2" t="s">
        <v>9703</v>
      </c>
      <c r="C4913" s="3">
        <v>45702</v>
      </c>
      <c r="D4913" s="4">
        <v>8</v>
      </c>
      <c r="E4913" s="3">
        <v>45704</v>
      </c>
      <c r="F4913" s="3">
        <v>45708</v>
      </c>
      <c r="G4913" s="3">
        <v>22200</v>
      </c>
      <c r="H4913" s="2" t="s">
        <v>9882</v>
      </c>
      <c r="I4913" s="2" t="s">
        <v>9895</v>
      </c>
      <c r="J4913" s="2" t="s">
        <v>9903</v>
      </c>
      <c r="K4913" s="2" t="s">
        <v>9908</v>
      </c>
      <c r="L4913" s="2" t="s">
        <v>9915</v>
      </c>
      <c r="M4913" s="2">
        <v>8</v>
      </c>
      <c r="N4913" s="2">
        <v>42239.1</v>
      </c>
      <c r="O4913" s="2">
        <v>337912.8</v>
      </c>
      <c r="P4913" s="2">
        <v>25.26</v>
      </c>
      <c r="Q4913" s="2">
        <v>252556.03</v>
      </c>
      <c r="R4913" s="2">
        <v>2</v>
      </c>
      <c r="S4913" s="2">
        <f t="shared" si="228"/>
        <v>6</v>
      </c>
      <c r="T4913" s="2">
        <f t="shared" si="229"/>
        <v>2</v>
      </c>
      <c r="U4913" s="6">
        <f t="shared" si="230"/>
        <v>64.343634628945949</v>
      </c>
    </row>
    <row r="4914" spans="1:21" x14ac:dyDescent="0.3">
      <c r="A4914" s="2" t="s">
        <v>4929</v>
      </c>
      <c r="B4914" s="2" t="s">
        <v>9795</v>
      </c>
      <c r="C4914" s="3">
        <v>45751</v>
      </c>
      <c r="D4914" s="4">
        <v>7</v>
      </c>
      <c r="E4914" s="3">
        <v>45753</v>
      </c>
      <c r="F4914" s="3">
        <v>45757</v>
      </c>
      <c r="G4914" s="3">
        <v>33213</v>
      </c>
      <c r="H4914" s="2" t="s">
        <v>9881</v>
      </c>
      <c r="I4914" s="2" t="s">
        <v>9890</v>
      </c>
      <c r="J4914" s="2" t="s">
        <v>9905</v>
      </c>
      <c r="K4914" s="2" t="s">
        <v>9910</v>
      </c>
      <c r="L4914" s="2" t="s">
        <v>9935</v>
      </c>
      <c r="M4914" s="2">
        <v>6</v>
      </c>
      <c r="N4914" s="2">
        <v>49914.46</v>
      </c>
      <c r="O4914" s="2">
        <v>299486.76</v>
      </c>
      <c r="P4914" s="2">
        <v>26.43</v>
      </c>
      <c r="Q4914" s="2">
        <v>220332.41</v>
      </c>
      <c r="R4914" s="2">
        <v>5</v>
      </c>
      <c r="S4914" s="2">
        <f t="shared" si="228"/>
        <v>6</v>
      </c>
      <c r="T4914" s="2">
        <f t="shared" si="229"/>
        <v>1</v>
      </c>
      <c r="U4914" s="6">
        <f t="shared" si="230"/>
        <v>34.327173169062284</v>
      </c>
    </row>
    <row r="4915" spans="1:21" x14ac:dyDescent="0.3">
      <c r="A4915" s="2" t="s">
        <v>4930</v>
      </c>
      <c r="B4915" s="2" t="s">
        <v>9796</v>
      </c>
      <c r="C4915" s="3">
        <v>45660</v>
      </c>
      <c r="D4915" s="4">
        <v>10</v>
      </c>
      <c r="E4915" s="3">
        <v>45663</v>
      </c>
      <c r="F4915" s="3">
        <v>45668</v>
      </c>
      <c r="G4915" s="3">
        <v>37742</v>
      </c>
      <c r="H4915" s="2" t="s">
        <v>9879</v>
      </c>
      <c r="I4915" s="2" t="s">
        <v>9883</v>
      </c>
      <c r="J4915" s="2" t="s">
        <v>9904</v>
      </c>
      <c r="K4915" s="2" t="s">
        <v>9912</v>
      </c>
      <c r="L4915" s="2" t="s">
        <v>9928</v>
      </c>
      <c r="M4915" s="2">
        <v>6</v>
      </c>
      <c r="N4915" s="2">
        <v>25774.65</v>
      </c>
      <c r="O4915" s="2">
        <v>154647.9</v>
      </c>
      <c r="P4915" s="2">
        <v>15.38</v>
      </c>
      <c r="Q4915" s="2">
        <v>130863.05</v>
      </c>
      <c r="R4915" s="2">
        <v>1</v>
      </c>
      <c r="S4915" s="2">
        <f t="shared" si="228"/>
        <v>8</v>
      </c>
      <c r="T4915" s="2">
        <f t="shared" si="229"/>
        <v>2</v>
      </c>
      <c r="U4915" s="6">
        <f t="shared" si="230"/>
        <v>21.677657421735507</v>
      </c>
    </row>
    <row r="4916" spans="1:21" x14ac:dyDescent="0.3">
      <c r="A4916" s="2" t="s">
        <v>4931</v>
      </c>
      <c r="B4916" s="2" t="s">
        <v>9797</v>
      </c>
      <c r="C4916" s="3">
        <v>45697</v>
      </c>
      <c r="D4916" s="4">
        <v>8</v>
      </c>
      <c r="E4916" s="3">
        <v>45701</v>
      </c>
      <c r="F4916" s="3">
        <v>45705</v>
      </c>
      <c r="G4916" s="3">
        <v>37809</v>
      </c>
      <c r="H4916" s="2" t="s">
        <v>9882</v>
      </c>
      <c r="I4916" s="2" t="s">
        <v>9898</v>
      </c>
      <c r="J4916" s="2" t="s">
        <v>9903</v>
      </c>
      <c r="K4916" s="2" t="s">
        <v>9908</v>
      </c>
      <c r="L4916" s="2" t="s">
        <v>9921</v>
      </c>
      <c r="M4916" s="2">
        <v>10</v>
      </c>
      <c r="N4916" s="2">
        <v>14918.02</v>
      </c>
      <c r="O4916" s="2">
        <v>149180.20000000001</v>
      </c>
      <c r="P4916" s="2">
        <v>28.76</v>
      </c>
      <c r="Q4916" s="2">
        <v>106275.97</v>
      </c>
      <c r="R4916" s="2">
        <v>4</v>
      </c>
      <c r="S4916" s="2">
        <f t="shared" si="228"/>
        <v>8</v>
      </c>
      <c r="T4916" s="2">
        <f t="shared" si="229"/>
        <v>0</v>
      </c>
      <c r="U4916" s="6">
        <f t="shared" si="230"/>
        <v>21.595524342340198</v>
      </c>
    </row>
    <row r="4917" spans="1:21" x14ac:dyDescent="0.3">
      <c r="A4917" s="2" t="s">
        <v>4932</v>
      </c>
      <c r="B4917" s="2" t="s">
        <v>9798</v>
      </c>
      <c r="C4917" s="3">
        <v>45691</v>
      </c>
      <c r="D4917" s="4">
        <v>8</v>
      </c>
      <c r="E4917" s="3">
        <v>45693</v>
      </c>
      <c r="F4917" s="3">
        <v>45696</v>
      </c>
      <c r="G4917" s="3">
        <v>31775</v>
      </c>
      <c r="H4917" s="2" t="s">
        <v>9880</v>
      </c>
      <c r="I4917" s="2" t="s">
        <v>9897</v>
      </c>
      <c r="J4917" s="2" t="s">
        <v>9906</v>
      </c>
      <c r="K4917" s="2" t="s">
        <v>9911</v>
      </c>
      <c r="L4917" s="2" t="s">
        <v>9926</v>
      </c>
      <c r="M4917" s="2">
        <v>1</v>
      </c>
      <c r="N4917" s="2">
        <v>24976.799999999999</v>
      </c>
      <c r="O4917" s="2">
        <v>24976.799999999999</v>
      </c>
      <c r="P4917" s="2">
        <v>22.35</v>
      </c>
      <c r="Q4917" s="2">
        <v>19394.490000000002</v>
      </c>
      <c r="R4917" s="2">
        <v>3</v>
      </c>
      <c r="S4917" s="2">
        <f t="shared" si="228"/>
        <v>5</v>
      </c>
      <c r="T4917" s="2">
        <f t="shared" si="229"/>
        <v>3</v>
      </c>
      <c r="U4917" s="6">
        <f t="shared" si="230"/>
        <v>38.099931553730322</v>
      </c>
    </row>
    <row r="4918" spans="1:21" x14ac:dyDescent="0.3">
      <c r="A4918" s="2" t="s">
        <v>4933</v>
      </c>
      <c r="B4918" s="2" t="s">
        <v>9799</v>
      </c>
      <c r="C4918" s="3">
        <v>45237</v>
      </c>
      <c r="D4918" s="4">
        <v>6</v>
      </c>
      <c r="E4918" s="3">
        <v>45239</v>
      </c>
      <c r="F4918" s="3">
        <v>45242</v>
      </c>
      <c r="G4918" s="3">
        <v>34638</v>
      </c>
      <c r="H4918" s="2" t="s">
        <v>9879</v>
      </c>
      <c r="I4918" s="2" t="s">
        <v>9893</v>
      </c>
      <c r="J4918" s="2" t="s">
        <v>9905</v>
      </c>
      <c r="K4918" s="2" t="s">
        <v>9910</v>
      </c>
      <c r="L4918" s="2" t="s">
        <v>9924</v>
      </c>
      <c r="M4918" s="2">
        <v>3</v>
      </c>
      <c r="N4918" s="2">
        <v>12141.61</v>
      </c>
      <c r="O4918" s="2">
        <v>36424.83</v>
      </c>
      <c r="P4918" s="2">
        <v>11.89</v>
      </c>
      <c r="Q4918" s="2">
        <v>32093.919999999998</v>
      </c>
      <c r="R4918" s="2">
        <v>3</v>
      </c>
      <c r="S4918" s="2">
        <f t="shared" si="228"/>
        <v>5</v>
      </c>
      <c r="T4918" s="2">
        <f t="shared" si="229"/>
        <v>1</v>
      </c>
      <c r="U4918" s="6">
        <f t="shared" si="230"/>
        <v>29.019804691065072</v>
      </c>
    </row>
    <row r="4919" spans="1:21" x14ac:dyDescent="0.3">
      <c r="A4919" s="2" t="s">
        <v>4934</v>
      </c>
      <c r="B4919" s="2" t="s">
        <v>9800</v>
      </c>
      <c r="C4919" s="3">
        <v>45217</v>
      </c>
      <c r="D4919" s="4">
        <v>9</v>
      </c>
      <c r="E4919" s="3">
        <v>45220</v>
      </c>
      <c r="F4919" s="3">
        <v>45221</v>
      </c>
      <c r="G4919" s="3">
        <v>28922</v>
      </c>
      <c r="H4919" s="2" t="s">
        <v>9881</v>
      </c>
      <c r="I4919" s="2" t="s">
        <v>9890</v>
      </c>
      <c r="J4919" s="2" t="s">
        <v>9905</v>
      </c>
      <c r="K4919" s="2" t="s">
        <v>9910</v>
      </c>
      <c r="L4919" s="2" t="s">
        <v>9935</v>
      </c>
      <c r="M4919" s="2">
        <v>3</v>
      </c>
      <c r="N4919" s="2">
        <v>37979.69</v>
      </c>
      <c r="O4919" s="2">
        <v>113939.07</v>
      </c>
      <c r="P4919" s="2">
        <v>2.97</v>
      </c>
      <c r="Q4919" s="2">
        <v>110555.08</v>
      </c>
      <c r="R4919" s="2">
        <v>3</v>
      </c>
      <c r="S4919" s="2">
        <f t="shared" si="228"/>
        <v>4</v>
      </c>
      <c r="T4919" s="2">
        <f t="shared" si="229"/>
        <v>5</v>
      </c>
      <c r="U4919" s="6">
        <f t="shared" si="230"/>
        <v>44.613957167193959</v>
      </c>
    </row>
    <row r="4920" spans="1:21" x14ac:dyDescent="0.3">
      <c r="A4920" s="2" t="s">
        <v>4935</v>
      </c>
      <c r="B4920" s="2" t="s">
        <v>9801</v>
      </c>
      <c r="C4920" s="3">
        <v>45381</v>
      </c>
      <c r="D4920" s="4">
        <v>8</v>
      </c>
      <c r="E4920" s="3">
        <v>45383</v>
      </c>
      <c r="F4920" s="3">
        <v>45384</v>
      </c>
      <c r="G4920" s="3">
        <v>32133</v>
      </c>
      <c r="H4920" s="2" t="s">
        <v>9882</v>
      </c>
      <c r="I4920" s="2" t="s">
        <v>9888</v>
      </c>
      <c r="J4920" s="2" t="s">
        <v>9906</v>
      </c>
      <c r="K4920" s="2" t="s">
        <v>9911</v>
      </c>
      <c r="L4920" s="2" t="s">
        <v>9926</v>
      </c>
      <c r="M4920" s="2">
        <v>9</v>
      </c>
      <c r="N4920" s="2">
        <v>37688.400000000001</v>
      </c>
      <c r="O4920" s="2">
        <v>339195.6</v>
      </c>
      <c r="P4920" s="2">
        <v>12.33</v>
      </c>
      <c r="Q4920" s="2">
        <v>297372.78000000003</v>
      </c>
      <c r="R4920" s="2">
        <v>5</v>
      </c>
      <c r="S4920" s="2">
        <f t="shared" si="228"/>
        <v>3</v>
      </c>
      <c r="T4920" s="2">
        <f t="shared" si="229"/>
        <v>5</v>
      </c>
      <c r="U4920" s="6">
        <f t="shared" si="230"/>
        <v>36.269740634005764</v>
      </c>
    </row>
    <row r="4921" spans="1:21" x14ac:dyDescent="0.3">
      <c r="A4921" s="2" t="s">
        <v>4936</v>
      </c>
      <c r="B4921" s="2" t="s">
        <v>9802</v>
      </c>
      <c r="C4921" s="3">
        <v>45197</v>
      </c>
      <c r="D4921" s="4">
        <v>9</v>
      </c>
      <c r="E4921" s="3">
        <v>45201</v>
      </c>
      <c r="F4921" s="3">
        <v>45203</v>
      </c>
      <c r="G4921" s="3">
        <v>34299</v>
      </c>
      <c r="H4921" s="2" t="s">
        <v>9882</v>
      </c>
      <c r="I4921" s="2" t="s">
        <v>9887</v>
      </c>
      <c r="J4921" s="2" t="s">
        <v>9905</v>
      </c>
      <c r="K4921" s="2" t="s">
        <v>9910</v>
      </c>
      <c r="L4921" s="2" t="s">
        <v>9924</v>
      </c>
      <c r="M4921" s="2">
        <v>9</v>
      </c>
      <c r="N4921" s="2">
        <v>4440.6099999999997</v>
      </c>
      <c r="O4921" s="2">
        <v>39965.49</v>
      </c>
      <c r="P4921" s="2">
        <v>21.89</v>
      </c>
      <c r="Q4921" s="2">
        <v>31217.040000000001</v>
      </c>
      <c r="R4921" s="2">
        <v>1</v>
      </c>
      <c r="S4921" s="2">
        <f t="shared" si="228"/>
        <v>6</v>
      </c>
      <c r="T4921" s="2">
        <f t="shared" si="229"/>
        <v>3</v>
      </c>
      <c r="U4921" s="6">
        <f t="shared" si="230"/>
        <v>29.839074368486131</v>
      </c>
    </row>
    <row r="4922" spans="1:21" x14ac:dyDescent="0.3">
      <c r="A4922" s="2" t="s">
        <v>4937</v>
      </c>
      <c r="B4922" s="2" t="s">
        <v>9803</v>
      </c>
      <c r="C4922" s="3">
        <v>45555</v>
      </c>
      <c r="D4922" s="4">
        <v>5</v>
      </c>
      <c r="E4922" s="3">
        <v>45556</v>
      </c>
      <c r="F4922" s="3">
        <v>45557</v>
      </c>
      <c r="G4922" s="3">
        <v>36863</v>
      </c>
      <c r="H4922" s="2" t="s">
        <v>9881</v>
      </c>
      <c r="I4922" s="2" t="s">
        <v>9890</v>
      </c>
      <c r="J4922" s="2" t="s">
        <v>9903</v>
      </c>
      <c r="K4922" s="2" t="s">
        <v>9908</v>
      </c>
      <c r="L4922" s="2" t="s">
        <v>9934</v>
      </c>
      <c r="M4922" s="2">
        <v>9</v>
      </c>
      <c r="N4922" s="2">
        <v>10389.959999999999</v>
      </c>
      <c r="O4922" s="2">
        <v>93509.639999999985</v>
      </c>
      <c r="P4922" s="2">
        <v>18.329999999999998</v>
      </c>
      <c r="Q4922" s="2">
        <v>76369.320000000007</v>
      </c>
      <c r="R4922" s="2">
        <v>3</v>
      </c>
      <c r="S4922" s="2">
        <f t="shared" si="228"/>
        <v>2</v>
      </c>
      <c r="T4922" s="2">
        <f t="shared" si="229"/>
        <v>3</v>
      </c>
      <c r="U4922" s="6">
        <f t="shared" si="230"/>
        <v>23.795444590451162</v>
      </c>
    </row>
    <row r="4923" spans="1:21" x14ac:dyDescent="0.3">
      <c r="A4923" s="2" t="s">
        <v>4938</v>
      </c>
      <c r="B4923" s="2" t="s">
        <v>9804</v>
      </c>
      <c r="C4923" s="3">
        <v>45725</v>
      </c>
      <c r="D4923" s="4">
        <v>7</v>
      </c>
      <c r="E4923" s="3">
        <v>45726</v>
      </c>
      <c r="F4923" s="3">
        <v>45731</v>
      </c>
      <c r="G4923" s="3">
        <v>31443</v>
      </c>
      <c r="H4923" s="2" t="s">
        <v>9881</v>
      </c>
      <c r="I4923" s="2" t="s">
        <v>9894</v>
      </c>
      <c r="J4923" s="2" t="s">
        <v>9906</v>
      </c>
      <c r="K4923" s="2" t="s">
        <v>9911</v>
      </c>
      <c r="L4923" s="2" t="s">
        <v>9936</v>
      </c>
      <c r="M4923" s="2">
        <v>2</v>
      </c>
      <c r="N4923" s="2">
        <v>33207.919999999998</v>
      </c>
      <c r="O4923" s="2">
        <v>66415.839999999997</v>
      </c>
      <c r="P4923" s="2">
        <v>1.01</v>
      </c>
      <c r="Q4923" s="2">
        <v>65745.039999999994</v>
      </c>
      <c r="R4923" s="2">
        <v>2</v>
      </c>
      <c r="S4923" s="2">
        <f t="shared" si="228"/>
        <v>6</v>
      </c>
      <c r="T4923" s="2">
        <f t="shared" si="229"/>
        <v>1</v>
      </c>
      <c r="U4923" s="6">
        <f t="shared" si="230"/>
        <v>39.101984941820668</v>
      </c>
    </row>
    <row r="4924" spans="1:21" x14ac:dyDescent="0.3">
      <c r="A4924" s="2" t="s">
        <v>4939</v>
      </c>
      <c r="B4924" s="2" t="s">
        <v>9805</v>
      </c>
      <c r="C4924" s="3">
        <v>45663</v>
      </c>
      <c r="D4924" s="4">
        <v>3</v>
      </c>
      <c r="E4924" s="3">
        <v>45667</v>
      </c>
      <c r="F4924" s="3">
        <v>45670</v>
      </c>
      <c r="G4924" s="3">
        <v>23877</v>
      </c>
      <c r="H4924" s="2" t="s">
        <v>9880</v>
      </c>
      <c r="I4924" s="2" t="s">
        <v>9897</v>
      </c>
      <c r="J4924" s="2" t="s">
        <v>9906</v>
      </c>
      <c r="K4924" s="2" t="s">
        <v>9911</v>
      </c>
      <c r="L4924" s="2" t="s">
        <v>9919</v>
      </c>
      <c r="M4924" s="2">
        <v>10</v>
      </c>
      <c r="N4924" s="2">
        <v>28671.01</v>
      </c>
      <c r="O4924" s="2">
        <v>286710.09999999998</v>
      </c>
      <c r="P4924" s="2">
        <v>1.67</v>
      </c>
      <c r="Q4924" s="2">
        <v>281922.03999999998</v>
      </c>
      <c r="R4924" s="2">
        <v>4</v>
      </c>
      <c r="S4924" s="2">
        <f t="shared" si="228"/>
        <v>7</v>
      </c>
      <c r="T4924" s="2">
        <f t="shared" si="229"/>
        <v>-4</v>
      </c>
      <c r="U4924" s="6">
        <f t="shared" si="230"/>
        <v>59.64748653500898</v>
      </c>
    </row>
    <row r="4925" spans="1:21" x14ac:dyDescent="0.3">
      <c r="A4925" s="2" t="s">
        <v>4940</v>
      </c>
      <c r="B4925" s="2" t="s">
        <v>9806</v>
      </c>
      <c r="C4925" s="3">
        <v>45400</v>
      </c>
      <c r="D4925" s="4">
        <v>5</v>
      </c>
      <c r="E4925" s="3">
        <v>45402</v>
      </c>
      <c r="F4925" s="3">
        <v>45403</v>
      </c>
      <c r="G4925" s="3">
        <v>34040</v>
      </c>
      <c r="H4925" s="2" t="s">
        <v>9881</v>
      </c>
      <c r="I4925" s="2" t="s">
        <v>9894</v>
      </c>
      <c r="J4925" s="2" t="s">
        <v>9904</v>
      </c>
      <c r="K4925" s="2" t="s">
        <v>9909</v>
      </c>
      <c r="L4925" s="2" t="s">
        <v>9929</v>
      </c>
      <c r="M4925" s="2">
        <v>7</v>
      </c>
      <c r="N4925" s="2">
        <v>20850.27</v>
      </c>
      <c r="O4925" s="2">
        <v>145951.89000000001</v>
      </c>
      <c r="P4925" s="2">
        <v>4.8899999999999997</v>
      </c>
      <c r="Q4925" s="2">
        <v>138814.84</v>
      </c>
      <c r="R4925" s="2">
        <v>3</v>
      </c>
      <c r="S4925" s="2">
        <f t="shared" si="228"/>
        <v>3</v>
      </c>
      <c r="T4925" s="2">
        <f t="shared" si="229"/>
        <v>2</v>
      </c>
      <c r="U4925" s="6">
        <f t="shared" si="230"/>
        <v>31.101984941820671</v>
      </c>
    </row>
    <row r="4926" spans="1:21" x14ac:dyDescent="0.3">
      <c r="A4926" s="2" t="s">
        <v>4941</v>
      </c>
      <c r="B4926" s="2" t="s">
        <v>9807</v>
      </c>
      <c r="C4926" s="3">
        <v>45811</v>
      </c>
      <c r="D4926" s="4">
        <v>3</v>
      </c>
      <c r="E4926" s="3">
        <v>45816</v>
      </c>
      <c r="F4926" s="3">
        <v>45819</v>
      </c>
      <c r="G4926" s="3">
        <v>35656</v>
      </c>
      <c r="H4926" s="2" t="s">
        <v>9882</v>
      </c>
      <c r="I4926" s="2" t="s">
        <v>9902</v>
      </c>
      <c r="J4926" s="2" t="s">
        <v>9904</v>
      </c>
      <c r="K4926" s="2" t="s">
        <v>9912</v>
      </c>
      <c r="L4926" s="2" t="s">
        <v>9920</v>
      </c>
      <c r="M4926" s="2">
        <v>10</v>
      </c>
      <c r="N4926" s="2">
        <v>16765.16</v>
      </c>
      <c r="O4926" s="2">
        <v>167651.6</v>
      </c>
      <c r="P4926" s="2">
        <v>7.8</v>
      </c>
      <c r="Q4926" s="2">
        <v>154574.78</v>
      </c>
      <c r="R4926" s="2">
        <v>4</v>
      </c>
      <c r="S4926" s="2">
        <f t="shared" si="228"/>
        <v>8</v>
      </c>
      <c r="T4926" s="2">
        <f t="shared" si="229"/>
        <v>-5</v>
      </c>
      <c r="U4926" s="6">
        <f t="shared" si="230"/>
        <v>27.803530966767372</v>
      </c>
    </row>
    <row r="4927" spans="1:21" x14ac:dyDescent="0.3">
      <c r="A4927" s="2" t="s">
        <v>4942</v>
      </c>
      <c r="B4927" s="2" t="s">
        <v>9808</v>
      </c>
      <c r="C4927" s="3">
        <v>45786</v>
      </c>
      <c r="D4927" s="4">
        <v>5</v>
      </c>
      <c r="E4927" s="3">
        <v>45789</v>
      </c>
      <c r="F4927" s="3">
        <v>45791</v>
      </c>
      <c r="G4927" s="3">
        <v>38007</v>
      </c>
      <c r="H4927" s="2" t="s">
        <v>9880</v>
      </c>
      <c r="I4927" s="2" t="s">
        <v>9884</v>
      </c>
      <c r="J4927" s="2" t="s">
        <v>9903</v>
      </c>
      <c r="K4927" s="2" t="s">
        <v>9908</v>
      </c>
      <c r="L4927" s="2" t="s">
        <v>9934</v>
      </c>
      <c r="M4927" s="2">
        <v>2</v>
      </c>
      <c r="N4927" s="2">
        <v>27109.68</v>
      </c>
      <c r="O4927" s="2">
        <v>54219.360000000001</v>
      </c>
      <c r="P4927" s="2">
        <v>19.739999999999998</v>
      </c>
      <c r="Q4927" s="2">
        <v>43516.46</v>
      </c>
      <c r="R4927" s="2">
        <v>1</v>
      </c>
      <c r="S4927" s="2">
        <f t="shared" si="228"/>
        <v>5</v>
      </c>
      <c r="T4927" s="2">
        <f t="shared" si="229"/>
        <v>0</v>
      </c>
      <c r="U4927" s="6">
        <f t="shared" si="230"/>
        <v>21.296416127426582</v>
      </c>
    </row>
    <row r="4928" spans="1:21" x14ac:dyDescent="0.3">
      <c r="A4928" s="2" t="s">
        <v>4943</v>
      </c>
      <c r="B4928" s="2" t="s">
        <v>9809</v>
      </c>
      <c r="C4928" s="3">
        <v>45199</v>
      </c>
      <c r="D4928" s="4">
        <v>6</v>
      </c>
      <c r="E4928" s="3">
        <v>45200</v>
      </c>
      <c r="F4928" s="3">
        <v>45204</v>
      </c>
      <c r="G4928" s="3">
        <v>32945</v>
      </c>
      <c r="H4928" s="2" t="s">
        <v>9882</v>
      </c>
      <c r="I4928" s="2" t="s">
        <v>9888</v>
      </c>
      <c r="J4928" s="2" t="s">
        <v>9904</v>
      </c>
      <c r="K4928" s="2" t="s">
        <v>9909</v>
      </c>
      <c r="L4928" s="2" t="s">
        <v>9923</v>
      </c>
      <c r="M4928" s="2">
        <v>6</v>
      </c>
      <c r="N4928" s="2">
        <v>33263.18</v>
      </c>
      <c r="O4928" s="2">
        <v>199579.08</v>
      </c>
      <c r="P4928" s="2">
        <v>2.92</v>
      </c>
      <c r="Q4928" s="2">
        <v>193751.37</v>
      </c>
      <c r="R4928" s="2">
        <v>1</v>
      </c>
      <c r="S4928" s="2">
        <f t="shared" si="228"/>
        <v>5</v>
      </c>
      <c r="T4928" s="2">
        <f t="shared" si="229"/>
        <v>1</v>
      </c>
      <c r="U4928" s="6">
        <f t="shared" si="230"/>
        <v>33.550974392011597</v>
      </c>
    </row>
    <row r="4929" spans="1:21" x14ac:dyDescent="0.3">
      <c r="A4929" s="2" t="s">
        <v>4944</v>
      </c>
      <c r="B4929" s="2" t="s">
        <v>9810</v>
      </c>
      <c r="C4929" s="3">
        <v>45328</v>
      </c>
      <c r="D4929" s="4">
        <v>3</v>
      </c>
      <c r="E4929" s="3">
        <v>45331</v>
      </c>
      <c r="F4929" s="3">
        <v>45334</v>
      </c>
      <c r="G4929" s="3">
        <v>27515</v>
      </c>
      <c r="H4929" s="2" t="s">
        <v>9880</v>
      </c>
      <c r="I4929" s="2" t="s">
        <v>9897</v>
      </c>
      <c r="J4929" s="2" t="s">
        <v>9904</v>
      </c>
      <c r="K4929" s="2" t="s">
        <v>9909</v>
      </c>
      <c r="L4929" s="2" t="s">
        <v>9923</v>
      </c>
      <c r="M4929" s="2">
        <v>2</v>
      </c>
      <c r="N4929" s="2">
        <v>31089.279999999999</v>
      </c>
      <c r="O4929" s="2">
        <v>62178.559999999998</v>
      </c>
      <c r="P4929" s="2">
        <v>4.5199999999999996</v>
      </c>
      <c r="Q4929" s="2">
        <v>59368.09</v>
      </c>
      <c r="R4929" s="2">
        <v>2</v>
      </c>
      <c r="S4929" s="2">
        <f t="shared" si="228"/>
        <v>6</v>
      </c>
      <c r="T4929" s="2">
        <f t="shared" si="229"/>
        <v>-3</v>
      </c>
      <c r="U4929" s="6">
        <f t="shared" si="230"/>
        <v>48.768000876088266</v>
      </c>
    </row>
    <row r="4930" spans="1:21" x14ac:dyDescent="0.3">
      <c r="A4930" s="2" t="s">
        <v>4945</v>
      </c>
      <c r="B4930" s="2" t="s">
        <v>9811</v>
      </c>
      <c r="C4930" s="3">
        <v>45705</v>
      </c>
      <c r="D4930" s="4">
        <v>5</v>
      </c>
      <c r="E4930" s="3">
        <v>45709</v>
      </c>
      <c r="F4930" s="3">
        <v>45712</v>
      </c>
      <c r="G4930" s="3">
        <v>29473</v>
      </c>
      <c r="H4930" s="2" t="s">
        <v>9882</v>
      </c>
      <c r="I4930" s="2" t="s">
        <v>9898</v>
      </c>
      <c r="J4930" s="2" t="s">
        <v>9903</v>
      </c>
      <c r="K4930" s="2" t="s">
        <v>9907</v>
      </c>
      <c r="L4930" s="2" t="s">
        <v>9931</v>
      </c>
      <c r="M4930" s="2">
        <v>4</v>
      </c>
      <c r="N4930" s="2">
        <v>47057.34</v>
      </c>
      <c r="O4930" s="2">
        <v>188229.36</v>
      </c>
      <c r="P4930" s="2">
        <v>28.75</v>
      </c>
      <c r="Q4930" s="2">
        <v>134113.42000000001</v>
      </c>
      <c r="R4930" s="2">
        <v>3</v>
      </c>
      <c r="S4930" s="2">
        <f t="shared" si="228"/>
        <v>7</v>
      </c>
      <c r="T4930" s="2">
        <f t="shared" si="229"/>
        <v>-2</v>
      </c>
      <c r="U4930" s="6">
        <f t="shared" si="230"/>
        <v>44.439471491489108</v>
      </c>
    </row>
    <row r="4931" spans="1:21" x14ac:dyDescent="0.3">
      <c r="A4931" s="2" t="s">
        <v>4946</v>
      </c>
      <c r="B4931" s="2" t="s">
        <v>7334</v>
      </c>
      <c r="C4931" s="3">
        <v>45674</v>
      </c>
      <c r="D4931" s="4">
        <v>3</v>
      </c>
      <c r="E4931" s="3">
        <v>45675</v>
      </c>
      <c r="F4931" s="3">
        <v>45676</v>
      </c>
      <c r="G4931" s="3">
        <v>29191</v>
      </c>
      <c r="H4931" s="2" t="s">
        <v>9879</v>
      </c>
      <c r="I4931" s="2" t="s">
        <v>9893</v>
      </c>
      <c r="J4931" s="2" t="s">
        <v>9905</v>
      </c>
      <c r="K4931" s="2" t="s">
        <v>9910</v>
      </c>
      <c r="L4931" s="2" t="s">
        <v>9925</v>
      </c>
      <c r="M4931" s="2">
        <v>2</v>
      </c>
      <c r="N4931" s="2">
        <v>27137.58</v>
      </c>
      <c r="O4931" s="2">
        <v>54275.16</v>
      </c>
      <c r="P4931" s="2">
        <v>13.99</v>
      </c>
      <c r="Q4931" s="2">
        <v>46682.07</v>
      </c>
      <c r="R4931" s="2">
        <v>2</v>
      </c>
      <c r="S4931" s="2">
        <f t="shared" ref="S4931:S4994" si="231">_xlfn.DAYS(F4931,C4931)</f>
        <v>2</v>
      </c>
      <c r="T4931" s="2">
        <f t="shared" ref="T4931:T4994" si="232">D4931-S4931</f>
        <v>1</v>
      </c>
      <c r="U4931" s="6">
        <f t="shared" ref="U4931:U4994" si="233">YEARFRAC(G4931,C4931,1)</f>
        <v>45.127337333255667</v>
      </c>
    </row>
    <row r="4932" spans="1:21" x14ac:dyDescent="0.3">
      <c r="A4932" s="2" t="s">
        <v>4947</v>
      </c>
      <c r="B4932" s="2" t="s">
        <v>9812</v>
      </c>
      <c r="C4932" s="3">
        <v>45157</v>
      </c>
      <c r="D4932" s="4">
        <v>6</v>
      </c>
      <c r="E4932" s="3">
        <v>45160</v>
      </c>
      <c r="F4932" s="3">
        <v>45165</v>
      </c>
      <c r="G4932" s="3">
        <v>22032</v>
      </c>
      <c r="H4932" s="2" t="s">
        <v>9882</v>
      </c>
      <c r="I4932" s="2" t="s">
        <v>9895</v>
      </c>
      <c r="J4932" s="2" t="s">
        <v>9904</v>
      </c>
      <c r="K4932" s="2" t="s">
        <v>9909</v>
      </c>
      <c r="L4932" s="2" t="s">
        <v>9916</v>
      </c>
      <c r="M4932" s="2">
        <v>3</v>
      </c>
      <c r="N4932" s="2">
        <v>24264.35</v>
      </c>
      <c r="O4932" s="2">
        <v>72793.049999999988</v>
      </c>
      <c r="P4932" s="2">
        <v>6.79</v>
      </c>
      <c r="Q4932" s="2">
        <v>67850.399999999994</v>
      </c>
      <c r="R4932" s="2">
        <v>1</v>
      </c>
      <c r="S4932" s="2">
        <f t="shared" si="231"/>
        <v>8</v>
      </c>
      <c r="T4932" s="2">
        <f t="shared" si="232"/>
        <v>-2</v>
      </c>
      <c r="U4932" s="6">
        <f t="shared" si="233"/>
        <v>63.312799452429843</v>
      </c>
    </row>
    <row r="4933" spans="1:21" x14ac:dyDescent="0.3">
      <c r="A4933" s="2" t="s">
        <v>4948</v>
      </c>
      <c r="B4933" s="2" t="s">
        <v>9813</v>
      </c>
      <c r="C4933" s="3">
        <v>45299</v>
      </c>
      <c r="D4933" s="4">
        <v>10</v>
      </c>
      <c r="E4933" s="3">
        <v>45301</v>
      </c>
      <c r="F4933" s="3">
        <v>45302</v>
      </c>
      <c r="G4933" s="3">
        <v>24940</v>
      </c>
      <c r="H4933" s="2" t="s">
        <v>9882</v>
      </c>
      <c r="I4933" s="2" t="s">
        <v>9898</v>
      </c>
      <c r="J4933" s="2" t="s">
        <v>9903</v>
      </c>
      <c r="K4933" s="2" t="s">
        <v>9908</v>
      </c>
      <c r="L4933" s="2" t="s">
        <v>9934</v>
      </c>
      <c r="M4933" s="2">
        <v>3</v>
      </c>
      <c r="N4933" s="2">
        <v>8524.6</v>
      </c>
      <c r="O4933" s="2">
        <v>25573.8</v>
      </c>
      <c r="P4933" s="2">
        <v>0.2</v>
      </c>
      <c r="Q4933" s="2">
        <v>25522.65</v>
      </c>
      <c r="R4933" s="2">
        <v>4</v>
      </c>
      <c r="S4933" s="2">
        <f t="shared" si="231"/>
        <v>3</v>
      </c>
      <c r="T4933" s="2">
        <f t="shared" si="232"/>
        <v>7</v>
      </c>
      <c r="U4933" s="6">
        <f t="shared" si="233"/>
        <v>55.737896253602308</v>
      </c>
    </row>
    <row r="4934" spans="1:21" x14ac:dyDescent="0.3">
      <c r="A4934" s="2" t="s">
        <v>4949</v>
      </c>
      <c r="B4934" s="2" t="s">
        <v>9814</v>
      </c>
      <c r="C4934" s="3">
        <v>45646</v>
      </c>
      <c r="D4934" s="4">
        <v>7</v>
      </c>
      <c r="E4934" s="3">
        <v>45650</v>
      </c>
      <c r="F4934" s="3">
        <v>45654</v>
      </c>
      <c r="G4934" s="3">
        <v>21911</v>
      </c>
      <c r="H4934" s="2" t="s">
        <v>9880</v>
      </c>
      <c r="I4934" s="2" t="s">
        <v>9889</v>
      </c>
      <c r="J4934" s="2" t="s">
        <v>9904</v>
      </c>
      <c r="K4934" s="2" t="s">
        <v>9909</v>
      </c>
      <c r="L4934" s="2" t="s">
        <v>9916</v>
      </c>
      <c r="M4934" s="2">
        <v>6</v>
      </c>
      <c r="N4934" s="2">
        <v>23042.01</v>
      </c>
      <c r="O4934" s="2">
        <v>138252.06</v>
      </c>
      <c r="P4934" s="2">
        <v>23.71</v>
      </c>
      <c r="Q4934" s="2">
        <v>105472.5</v>
      </c>
      <c r="R4934" s="2">
        <v>1</v>
      </c>
      <c r="S4934" s="2">
        <f t="shared" si="231"/>
        <v>8</v>
      </c>
      <c r="T4934" s="2">
        <f t="shared" si="232"/>
        <v>-1</v>
      </c>
      <c r="U4934" s="6">
        <f t="shared" si="233"/>
        <v>64.981540631351891</v>
      </c>
    </row>
    <row r="4935" spans="1:21" x14ac:dyDescent="0.3">
      <c r="A4935" s="2" t="s">
        <v>4950</v>
      </c>
      <c r="B4935" s="2" t="s">
        <v>9815</v>
      </c>
      <c r="C4935" s="3">
        <v>45597</v>
      </c>
      <c r="D4935" s="4">
        <v>5</v>
      </c>
      <c r="E4935" s="3">
        <v>45599</v>
      </c>
      <c r="F4935" s="3">
        <v>45600</v>
      </c>
      <c r="G4935" s="3">
        <v>28999</v>
      </c>
      <c r="H4935" s="2" t="s">
        <v>9882</v>
      </c>
      <c r="I4935" s="2" t="s">
        <v>9898</v>
      </c>
      <c r="J4935" s="2" t="s">
        <v>9904</v>
      </c>
      <c r="K4935" s="2" t="s">
        <v>9909</v>
      </c>
      <c r="L4935" s="2" t="s">
        <v>9927</v>
      </c>
      <c r="M4935" s="2">
        <v>3</v>
      </c>
      <c r="N4935" s="2">
        <v>33769.32</v>
      </c>
      <c r="O4935" s="2">
        <v>101307.96</v>
      </c>
      <c r="P4935" s="2">
        <v>8.07</v>
      </c>
      <c r="Q4935" s="2">
        <v>93132.41</v>
      </c>
      <c r="R4935" s="2">
        <v>5</v>
      </c>
      <c r="S4935" s="2">
        <f t="shared" si="231"/>
        <v>3</v>
      </c>
      <c r="T4935" s="2">
        <f t="shared" si="232"/>
        <v>2</v>
      </c>
      <c r="U4935" s="6">
        <f t="shared" si="233"/>
        <v>45.44149506011189</v>
      </c>
    </row>
    <row r="4936" spans="1:21" x14ac:dyDescent="0.3">
      <c r="A4936" s="2" t="s">
        <v>4951</v>
      </c>
      <c r="B4936" s="2" t="s">
        <v>9816</v>
      </c>
      <c r="C4936" s="3">
        <v>45514</v>
      </c>
      <c r="D4936" s="4">
        <v>10</v>
      </c>
      <c r="E4936" s="3">
        <v>45517</v>
      </c>
      <c r="F4936" s="3">
        <v>45518</v>
      </c>
      <c r="G4936" s="3">
        <v>38963</v>
      </c>
      <c r="H4936" s="2" t="s">
        <v>9879</v>
      </c>
      <c r="I4936" s="2" t="s">
        <v>9886</v>
      </c>
      <c r="J4936" s="2" t="s">
        <v>9906</v>
      </c>
      <c r="K4936" s="2" t="s">
        <v>9911</v>
      </c>
      <c r="L4936" s="2" t="s">
        <v>9936</v>
      </c>
      <c r="M4936" s="2">
        <v>6</v>
      </c>
      <c r="N4936" s="2">
        <v>11572.74</v>
      </c>
      <c r="O4936" s="2">
        <v>69436.44</v>
      </c>
      <c r="P4936" s="2">
        <v>20.56</v>
      </c>
      <c r="Q4936" s="2">
        <v>55160.31</v>
      </c>
      <c r="R4936" s="2">
        <v>1</v>
      </c>
      <c r="S4936" s="2">
        <f t="shared" si="231"/>
        <v>4</v>
      </c>
      <c r="T4936" s="2">
        <f t="shared" si="232"/>
        <v>6</v>
      </c>
      <c r="U4936" s="6">
        <f t="shared" si="233"/>
        <v>17.935014409221903</v>
      </c>
    </row>
    <row r="4937" spans="1:21" x14ac:dyDescent="0.3">
      <c r="A4937" s="2" t="s">
        <v>4952</v>
      </c>
      <c r="B4937" s="2" t="s">
        <v>6927</v>
      </c>
      <c r="C4937" s="3">
        <v>45621</v>
      </c>
      <c r="D4937" s="4">
        <v>5</v>
      </c>
      <c r="E4937" s="3">
        <v>45623</v>
      </c>
      <c r="F4937" s="3">
        <v>45628</v>
      </c>
      <c r="G4937" s="3">
        <v>24727</v>
      </c>
      <c r="H4937" s="2" t="s">
        <v>9881</v>
      </c>
      <c r="I4937" s="2" t="s">
        <v>9899</v>
      </c>
      <c r="J4937" s="2" t="s">
        <v>9904</v>
      </c>
      <c r="K4937" s="2" t="s">
        <v>9909</v>
      </c>
      <c r="L4937" s="2" t="s">
        <v>9916</v>
      </c>
      <c r="M4937" s="2">
        <v>4</v>
      </c>
      <c r="N4937" s="2">
        <v>8145.45</v>
      </c>
      <c r="O4937" s="2">
        <v>32581.8</v>
      </c>
      <c r="P4937" s="2">
        <v>24.49</v>
      </c>
      <c r="Q4937" s="2">
        <v>24602.52</v>
      </c>
      <c r="R4937" s="2">
        <v>2</v>
      </c>
      <c r="S4937" s="2">
        <f t="shared" si="231"/>
        <v>7</v>
      </c>
      <c r="T4937" s="2">
        <f t="shared" si="232"/>
        <v>-2</v>
      </c>
      <c r="U4937" s="6">
        <f t="shared" si="233"/>
        <v>57.20330422468728</v>
      </c>
    </row>
    <row r="4938" spans="1:21" x14ac:dyDescent="0.3">
      <c r="A4938" s="2" t="s">
        <v>4953</v>
      </c>
      <c r="B4938" s="2" t="s">
        <v>9817</v>
      </c>
      <c r="C4938" s="3">
        <v>45864</v>
      </c>
      <c r="D4938" s="4">
        <v>10</v>
      </c>
      <c r="E4938" s="3">
        <v>45869</v>
      </c>
      <c r="F4938" s="3">
        <v>45871</v>
      </c>
      <c r="G4938" s="3">
        <v>38881</v>
      </c>
      <c r="H4938" s="2" t="s">
        <v>9880</v>
      </c>
      <c r="I4938" s="2" t="s">
        <v>9884</v>
      </c>
      <c r="J4938" s="2" t="s">
        <v>9906</v>
      </c>
      <c r="K4938" s="2" t="s">
        <v>9911</v>
      </c>
      <c r="L4938" s="2" t="s">
        <v>9936</v>
      </c>
      <c r="M4938" s="2">
        <v>6</v>
      </c>
      <c r="N4938" s="2">
        <v>7906.36</v>
      </c>
      <c r="O4938" s="2">
        <v>47438.16</v>
      </c>
      <c r="P4938" s="2">
        <v>15.51</v>
      </c>
      <c r="Q4938" s="2">
        <v>40080.5</v>
      </c>
      <c r="R4938" s="2">
        <v>2</v>
      </c>
      <c r="S4938" s="2">
        <f t="shared" si="231"/>
        <v>7</v>
      </c>
      <c r="T4938" s="2">
        <f t="shared" si="232"/>
        <v>3</v>
      </c>
      <c r="U4938" s="6">
        <f t="shared" si="233"/>
        <v>19.118412046543462</v>
      </c>
    </row>
    <row r="4939" spans="1:21" x14ac:dyDescent="0.3">
      <c r="A4939" s="2" t="s">
        <v>4954</v>
      </c>
      <c r="B4939" s="2" t="s">
        <v>9818</v>
      </c>
      <c r="C4939" s="3">
        <v>45300</v>
      </c>
      <c r="D4939" s="4">
        <v>3</v>
      </c>
      <c r="E4939" s="3">
        <v>45303</v>
      </c>
      <c r="F4939" s="3">
        <v>45306</v>
      </c>
      <c r="G4939" s="3">
        <v>30020</v>
      </c>
      <c r="H4939" s="2" t="s">
        <v>9881</v>
      </c>
      <c r="I4939" s="2" t="s">
        <v>9894</v>
      </c>
      <c r="J4939" s="2" t="s">
        <v>9903</v>
      </c>
      <c r="K4939" s="2" t="s">
        <v>9907</v>
      </c>
      <c r="L4939" s="2" t="s">
        <v>9932</v>
      </c>
      <c r="M4939" s="2">
        <v>4</v>
      </c>
      <c r="N4939" s="2">
        <v>21087.41</v>
      </c>
      <c r="O4939" s="2">
        <v>84349.64</v>
      </c>
      <c r="P4939" s="2">
        <v>8.67</v>
      </c>
      <c r="Q4939" s="2">
        <v>77036.53</v>
      </c>
      <c r="R4939" s="2">
        <v>5</v>
      </c>
      <c r="S4939" s="2">
        <f t="shared" si="231"/>
        <v>6</v>
      </c>
      <c r="T4939" s="2">
        <f t="shared" si="232"/>
        <v>-3</v>
      </c>
      <c r="U4939" s="6">
        <f t="shared" si="233"/>
        <v>41.833694129631986</v>
      </c>
    </row>
    <row r="4940" spans="1:21" x14ac:dyDescent="0.3">
      <c r="A4940" s="2" t="s">
        <v>4955</v>
      </c>
      <c r="B4940" s="2" t="s">
        <v>9819</v>
      </c>
      <c r="C4940" s="3">
        <v>45646</v>
      </c>
      <c r="D4940" s="4">
        <v>6</v>
      </c>
      <c r="E4940" s="3">
        <v>45647</v>
      </c>
      <c r="F4940" s="3">
        <v>45651</v>
      </c>
      <c r="G4940" s="3">
        <v>33839</v>
      </c>
      <c r="H4940" s="2" t="s">
        <v>9879</v>
      </c>
      <c r="I4940" s="2" t="s">
        <v>9893</v>
      </c>
      <c r="J4940" s="2" t="s">
        <v>9905</v>
      </c>
      <c r="K4940" s="2" t="s">
        <v>9910</v>
      </c>
      <c r="L4940" s="2" t="s">
        <v>9925</v>
      </c>
      <c r="M4940" s="2">
        <v>4</v>
      </c>
      <c r="N4940" s="2">
        <v>23217.25</v>
      </c>
      <c r="O4940" s="2">
        <v>92869</v>
      </c>
      <c r="P4940" s="2">
        <v>23.41</v>
      </c>
      <c r="Q4940" s="2">
        <v>71128.37</v>
      </c>
      <c r="R4940" s="2">
        <v>5</v>
      </c>
      <c r="S4940" s="2">
        <f t="shared" si="231"/>
        <v>5</v>
      </c>
      <c r="T4940" s="2">
        <f t="shared" si="232"/>
        <v>1</v>
      </c>
      <c r="U4940" s="6">
        <f t="shared" si="233"/>
        <v>32.323792931806871</v>
      </c>
    </row>
    <row r="4941" spans="1:21" x14ac:dyDescent="0.3">
      <c r="A4941" s="2" t="s">
        <v>4956</v>
      </c>
      <c r="B4941" s="2" t="s">
        <v>9820</v>
      </c>
      <c r="C4941" s="3">
        <v>45332</v>
      </c>
      <c r="D4941" s="4">
        <v>7</v>
      </c>
      <c r="E4941" s="3">
        <v>45334</v>
      </c>
      <c r="F4941" s="3">
        <v>45338</v>
      </c>
      <c r="G4941" s="3">
        <v>38812</v>
      </c>
      <c r="H4941" s="2" t="s">
        <v>9882</v>
      </c>
      <c r="I4941" s="2" t="s">
        <v>9902</v>
      </c>
      <c r="J4941" s="2" t="s">
        <v>9903</v>
      </c>
      <c r="K4941" s="2" t="s">
        <v>9907</v>
      </c>
      <c r="L4941" s="2" t="s">
        <v>9931</v>
      </c>
      <c r="M4941" s="2">
        <v>5</v>
      </c>
      <c r="N4941" s="2">
        <v>37028.99</v>
      </c>
      <c r="O4941" s="2">
        <v>185144.95</v>
      </c>
      <c r="P4941" s="2">
        <v>27.38</v>
      </c>
      <c r="Q4941" s="2">
        <v>134452.26</v>
      </c>
      <c r="R4941" s="2">
        <v>3</v>
      </c>
      <c r="S4941" s="2">
        <f t="shared" si="231"/>
        <v>6</v>
      </c>
      <c r="T4941" s="2">
        <f t="shared" si="232"/>
        <v>1</v>
      </c>
      <c r="U4941" s="6">
        <f t="shared" si="233"/>
        <v>17.850144092219022</v>
      </c>
    </row>
    <row r="4942" spans="1:21" x14ac:dyDescent="0.3">
      <c r="A4942" s="2" t="s">
        <v>4957</v>
      </c>
      <c r="B4942" s="2" t="s">
        <v>9821</v>
      </c>
      <c r="C4942" s="3">
        <v>45290</v>
      </c>
      <c r="D4942" s="4">
        <v>10</v>
      </c>
      <c r="E4942" s="3">
        <v>45292</v>
      </c>
      <c r="F4942" s="3">
        <v>45296</v>
      </c>
      <c r="G4942" s="3">
        <v>36238</v>
      </c>
      <c r="H4942" s="2" t="s">
        <v>9879</v>
      </c>
      <c r="I4942" s="2" t="s">
        <v>9883</v>
      </c>
      <c r="J4942" s="2" t="s">
        <v>9903</v>
      </c>
      <c r="K4942" s="2" t="s">
        <v>9908</v>
      </c>
      <c r="L4942" s="2" t="s">
        <v>9915</v>
      </c>
      <c r="M4942" s="2">
        <v>4</v>
      </c>
      <c r="N4942" s="2">
        <v>10012.57</v>
      </c>
      <c r="O4942" s="2">
        <v>40050.28</v>
      </c>
      <c r="P4942" s="2">
        <v>9.36</v>
      </c>
      <c r="Q4942" s="2">
        <v>36301.57</v>
      </c>
      <c r="R4942" s="2">
        <v>2</v>
      </c>
      <c r="S4942" s="2">
        <f t="shared" si="231"/>
        <v>6</v>
      </c>
      <c r="T4942" s="2">
        <f t="shared" si="232"/>
        <v>4</v>
      </c>
      <c r="U4942" s="6">
        <f t="shared" si="233"/>
        <v>24.783703865951153</v>
      </c>
    </row>
    <row r="4943" spans="1:21" x14ac:dyDescent="0.3">
      <c r="A4943" s="2" t="s">
        <v>4958</v>
      </c>
      <c r="B4943" s="2" t="s">
        <v>9822</v>
      </c>
      <c r="C4943" s="3">
        <v>45789</v>
      </c>
      <c r="D4943" s="4">
        <v>3</v>
      </c>
      <c r="E4943" s="3">
        <v>45793</v>
      </c>
      <c r="F4943" s="3">
        <v>45796</v>
      </c>
      <c r="G4943" s="3">
        <v>35664</v>
      </c>
      <c r="H4943" s="2" t="s">
        <v>9880</v>
      </c>
      <c r="I4943" s="2" t="s">
        <v>9884</v>
      </c>
      <c r="J4943" s="2" t="s">
        <v>9903</v>
      </c>
      <c r="K4943" s="2" t="s">
        <v>9907</v>
      </c>
      <c r="L4943" s="2" t="s">
        <v>9932</v>
      </c>
      <c r="M4943" s="2">
        <v>3</v>
      </c>
      <c r="N4943" s="2">
        <v>6588.37</v>
      </c>
      <c r="O4943" s="2">
        <v>19765.11</v>
      </c>
      <c r="P4943" s="2">
        <v>0.59</v>
      </c>
      <c r="Q4943" s="2">
        <v>19648.5</v>
      </c>
      <c r="R4943" s="2">
        <v>3</v>
      </c>
      <c r="S4943" s="2">
        <f t="shared" si="231"/>
        <v>7</v>
      </c>
      <c r="T4943" s="2">
        <f t="shared" si="232"/>
        <v>-4</v>
      </c>
      <c r="U4943" s="6">
        <f t="shared" si="233"/>
        <v>27.721393504531722</v>
      </c>
    </row>
    <row r="4944" spans="1:21" x14ac:dyDescent="0.3">
      <c r="A4944" s="2" t="s">
        <v>4959</v>
      </c>
      <c r="B4944" s="2" t="s">
        <v>9823</v>
      </c>
      <c r="C4944" s="3">
        <v>45300</v>
      </c>
      <c r="D4944" s="4">
        <v>6</v>
      </c>
      <c r="E4944" s="3">
        <v>45304</v>
      </c>
      <c r="F4944" s="3">
        <v>45306</v>
      </c>
      <c r="G4944" s="3">
        <v>26192</v>
      </c>
      <c r="H4944" s="2" t="s">
        <v>9881</v>
      </c>
      <c r="I4944" s="2" t="s">
        <v>9885</v>
      </c>
      <c r="J4944" s="2" t="s">
        <v>9905</v>
      </c>
      <c r="K4944" s="2" t="s">
        <v>9910</v>
      </c>
      <c r="L4944" s="2" t="s">
        <v>9925</v>
      </c>
      <c r="M4944" s="2">
        <v>4</v>
      </c>
      <c r="N4944" s="2">
        <v>42794.22</v>
      </c>
      <c r="O4944" s="2">
        <v>171176.88</v>
      </c>
      <c r="P4944" s="2">
        <v>18.829999999999998</v>
      </c>
      <c r="Q4944" s="2">
        <v>138944.26999999999</v>
      </c>
      <c r="R4944" s="2">
        <v>1</v>
      </c>
      <c r="S4944" s="2">
        <f t="shared" si="231"/>
        <v>6</v>
      </c>
      <c r="T4944" s="2">
        <f t="shared" si="232"/>
        <v>0</v>
      </c>
      <c r="U4944" s="6">
        <f t="shared" si="233"/>
        <v>52.31352666801866</v>
      </c>
    </row>
    <row r="4945" spans="1:21" x14ac:dyDescent="0.3">
      <c r="A4945" s="2" t="s">
        <v>4960</v>
      </c>
      <c r="B4945" s="2" t="s">
        <v>9824</v>
      </c>
      <c r="C4945" s="3">
        <v>45613</v>
      </c>
      <c r="D4945" s="4">
        <v>9</v>
      </c>
      <c r="E4945" s="3">
        <v>45618</v>
      </c>
      <c r="F4945" s="3">
        <v>45622</v>
      </c>
      <c r="G4945" s="3">
        <v>22148</v>
      </c>
      <c r="H4945" s="2" t="s">
        <v>9880</v>
      </c>
      <c r="I4945" s="2" t="s">
        <v>9889</v>
      </c>
      <c r="J4945" s="2" t="s">
        <v>9906</v>
      </c>
      <c r="K4945" s="2" t="s">
        <v>9911</v>
      </c>
      <c r="L4945" s="2" t="s">
        <v>9922</v>
      </c>
      <c r="M4945" s="2">
        <v>8</v>
      </c>
      <c r="N4945" s="2">
        <v>36133.99</v>
      </c>
      <c r="O4945" s="2">
        <v>289071.92</v>
      </c>
      <c r="P4945" s="2">
        <v>1.89</v>
      </c>
      <c r="Q4945" s="2">
        <v>283608.46000000002</v>
      </c>
      <c r="R4945" s="2">
        <v>3</v>
      </c>
      <c r="S4945" s="2">
        <f t="shared" si="231"/>
        <v>9</v>
      </c>
      <c r="T4945" s="2">
        <f t="shared" si="232"/>
        <v>0</v>
      </c>
      <c r="U4945" s="6">
        <f t="shared" si="233"/>
        <v>64.241639289023666</v>
      </c>
    </row>
    <row r="4946" spans="1:21" x14ac:dyDescent="0.3">
      <c r="A4946" s="2" t="s">
        <v>4961</v>
      </c>
      <c r="B4946" s="2" t="s">
        <v>9825</v>
      </c>
      <c r="C4946" s="3">
        <v>45377</v>
      </c>
      <c r="D4946" s="4">
        <v>5</v>
      </c>
      <c r="E4946" s="3">
        <v>45382</v>
      </c>
      <c r="F4946" s="3">
        <v>45387</v>
      </c>
      <c r="G4946" s="3">
        <v>33553</v>
      </c>
      <c r="H4946" s="2" t="s">
        <v>9881</v>
      </c>
      <c r="I4946" s="2" t="s">
        <v>9891</v>
      </c>
      <c r="J4946" s="2" t="s">
        <v>9905</v>
      </c>
      <c r="K4946" s="2" t="s">
        <v>9910</v>
      </c>
      <c r="L4946" s="2" t="s">
        <v>9925</v>
      </c>
      <c r="M4946" s="2">
        <v>1</v>
      </c>
      <c r="N4946" s="2">
        <v>17403.580000000002</v>
      </c>
      <c r="O4946" s="2">
        <v>17403.580000000002</v>
      </c>
      <c r="P4946" s="2">
        <v>1.57</v>
      </c>
      <c r="Q4946" s="2">
        <v>17130.34</v>
      </c>
      <c r="R4946" s="2">
        <v>5</v>
      </c>
      <c r="S4946" s="2">
        <f t="shared" si="231"/>
        <v>10</v>
      </c>
      <c r="T4946" s="2">
        <f t="shared" si="232"/>
        <v>-5</v>
      </c>
      <c r="U4946" s="6">
        <f t="shared" si="233"/>
        <v>32.371044367501412</v>
      </c>
    </row>
    <row r="4947" spans="1:21" x14ac:dyDescent="0.3">
      <c r="A4947" s="2" t="s">
        <v>4962</v>
      </c>
      <c r="B4947" s="2" t="s">
        <v>9826</v>
      </c>
      <c r="C4947" s="3">
        <v>45794</v>
      </c>
      <c r="D4947" s="4">
        <v>5</v>
      </c>
      <c r="E4947" s="3">
        <v>45798</v>
      </c>
      <c r="F4947" s="3">
        <v>45802</v>
      </c>
      <c r="G4947" s="3">
        <v>29301</v>
      </c>
      <c r="H4947" s="2" t="s">
        <v>9880</v>
      </c>
      <c r="I4947" s="2" t="s">
        <v>9897</v>
      </c>
      <c r="J4947" s="2" t="s">
        <v>9906</v>
      </c>
      <c r="K4947" s="2" t="s">
        <v>9911</v>
      </c>
      <c r="L4947" s="2" t="s">
        <v>9922</v>
      </c>
      <c r="M4947" s="2">
        <v>2</v>
      </c>
      <c r="N4947" s="2">
        <v>15003.33</v>
      </c>
      <c r="O4947" s="2">
        <v>30006.66</v>
      </c>
      <c r="P4947" s="2">
        <v>17.829999999999998</v>
      </c>
      <c r="Q4947" s="2">
        <v>24656.47</v>
      </c>
      <c r="R4947" s="2">
        <v>3</v>
      </c>
      <c r="S4947" s="2">
        <f t="shared" si="231"/>
        <v>8</v>
      </c>
      <c r="T4947" s="2">
        <f t="shared" si="232"/>
        <v>-3</v>
      </c>
      <c r="U4947" s="6">
        <f t="shared" si="233"/>
        <v>45.154029282228308</v>
      </c>
    </row>
    <row r="4948" spans="1:21" x14ac:dyDescent="0.3">
      <c r="A4948" s="2" t="s">
        <v>4963</v>
      </c>
      <c r="B4948" s="2" t="s">
        <v>9827</v>
      </c>
      <c r="C4948" s="3">
        <v>45609</v>
      </c>
      <c r="D4948" s="4">
        <v>3</v>
      </c>
      <c r="E4948" s="3">
        <v>45610</v>
      </c>
      <c r="F4948" s="3">
        <v>45613</v>
      </c>
      <c r="G4948" s="3">
        <v>27849</v>
      </c>
      <c r="H4948" s="2" t="s">
        <v>9882</v>
      </c>
      <c r="I4948" s="2" t="s">
        <v>9888</v>
      </c>
      <c r="J4948" s="2" t="s">
        <v>9904</v>
      </c>
      <c r="K4948" s="2" t="s">
        <v>9909</v>
      </c>
      <c r="L4948" s="2" t="s">
        <v>9923</v>
      </c>
      <c r="M4948" s="2">
        <v>3</v>
      </c>
      <c r="N4948" s="2">
        <v>46837.75</v>
      </c>
      <c r="O4948" s="2">
        <v>140513.25</v>
      </c>
      <c r="P4948" s="2">
        <v>12.42</v>
      </c>
      <c r="Q4948" s="2">
        <v>123061.5</v>
      </c>
      <c r="R4948" s="2">
        <v>5</v>
      </c>
      <c r="S4948" s="2">
        <f t="shared" si="231"/>
        <v>4</v>
      </c>
      <c r="T4948" s="2">
        <f t="shared" si="232"/>
        <v>-1</v>
      </c>
      <c r="U4948" s="6">
        <f t="shared" si="233"/>
        <v>48.622192423734496</v>
      </c>
    </row>
    <row r="4949" spans="1:21" x14ac:dyDescent="0.3">
      <c r="A4949" s="2" t="s">
        <v>4964</v>
      </c>
      <c r="B4949" s="2" t="s">
        <v>9828</v>
      </c>
      <c r="C4949" s="3">
        <v>45570</v>
      </c>
      <c r="D4949" s="4">
        <v>7</v>
      </c>
      <c r="E4949" s="3">
        <v>45575</v>
      </c>
      <c r="F4949" s="3">
        <v>45580</v>
      </c>
      <c r="G4949" s="3">
        <v>30524</v>
      </c>
      <c r="H4949" s="2" t="s">
        <v>9882</v>
      </c>
      <c r="I4949" s="2" t="s">
        <v>9902</v>
      </c>
      <c r="J4949" s="2" t="s">
        <v>9903</v>
      </c>
      <c r="K4949" s="2" t="s">
        <v>9907</v>
      </c>
      <c r="L4949" s="2" t="s">
        <v>9913</v>
      </c>
      <c r="M4949" s="2">
        <v>2</v>
      </c>
      <c r="N4949" s="2">
        <v>23157.24</v>
      </c>
      <c r="O4949" s="2">
        <v>46314.48</v>
      </c>
      <c r="P4949" s="2">
        <v>28.1</v>
      </c>
      <c r="Q4949" s="2">
        <v>33300.11</v>
      </c>
      <c r="R4949" s="2">
        <v>5</v>
      </c>
      <c r="S4949" s="2">
        <f t="shared" si="231"/>
        <v>10</v>
      </c>
      <c r="T4949" s="2">
        <f t="shared" si="232"/>
        <v>-3</v>
      </c>
      <c r="U4949" s="6">
        <f t="shared" si="233"/>
        <v>41.192360341568346</v>
      </c>
    </row>
    <row r="4950" spans="1:21" x14ac:dyDescent="0.3">
      <c r="A4950" s="2" t="s">
        <v>4965</v>
      </c>
      <c r="B4950" s="2" t="s">
        <v>9829</v>
      </c>
      <c r="C4950" s="3">
        <v>45705</v>
      </c>
      <c r="D4950" s="4">
        <v>5</v>
      </c>
      <c r="E4950" s="3">
        <v>45707</v>
      </c>
      <c r="F4950" s="3">
        <v>45708</v>
      </c>
      <c r="G4950" s="3">
        <v>34316</v>
      </c>
      <c r="H4950" s="2" t="s">
        <v>9881</v>
      </c>
      <c r="I4950" s="2" t="s">
        <v>9885</v>
      </c>
      <c r="J4950" s="2" t="s">
        <v>9906</v>
      </c>
      <c r="K4950" s="2" t="s">
        <v>9911</v>
      </c>
      <c r="L4950" s="2" t="s">
        <v>9926</v>
      </c>
      <c r="M4950" s="2">
        <v>2</v>
      </c>
      <c r="N4950" s="2">
        <v>20700.87</v>
      </c>
      <c r="O4950" s="2">
        <v>41401.74</v>
      </c>
      <c r="P4950" s="2">
        <v>12.78</v>
      </c>
      <c r="Q4950" s="2">
        <v>36110.6</v>
      </c>
      <c r="R4950" s="2">
        <v>5</v>
      </c>
      <c r="S4950" s="2">
        <f t="shared" si="231"/>
        <v>3</v>
      </c>
      <c r="T4950" s="2">
        <f t="shared" si="232"/>
        <v>2</v>
      </c>
      <c r="U4950" s="6">
        <f t="shared" si="233"/>
        <v>31.182029370281256</v>
      </c>
    </row>
    <row r="4951" spans="1:21" x14ac:dyDescent="0.3">
      <c r="A4951" s="2" t="s">
        <v>4966</v>
      </c>
      <c r="B4951" s="2" t="s">
        <v>9830</v>
      </c>
      <c r="C4951" s="3">
        <v>45530</v>
      </c>
      <c r="D4951" s="4">
        <v>7</v>
      </c>
      <c r="E4951" s="3">
        <v>45532</v>
      </c>
      <c r="F4951" s="3">
        <v>45534</v>
      </c>
      <c r="G4951" s="3">
        <v>24783</v>
      </c>
      <c r="H4951" s="2" t="s">
        <v>9879</v>
      </c>
      <c r="I4951" s="2" t="s">
        <v>9900</v>
      </c>
      <c r="J4951" s="2" t="s">
        <v>9903</v>
      </c>
      <c r="K4951" s="2" t="s">
        <v>9908</v>
      </c>
      <c r="L4951" s="2" t="s">
        <v>9921</v>
      </c>
      <c r="M4951" s="2">
        <v>6</v>
      </c>
      <c r="N4951" s="2">
        <v>11161.01</v>
      </c>
      <c r="O4951" s="2">
        <v>66966.06</v>
      </c>
      <c r="P4951" s="2">
        <v>7.54</v>
      </c>
      <c r="Q4951" s="2">
        <v>61916.82</v>
      </c>
      <c r="R4951" s="2">
        <v>4</v>
      </c>
      <c r="S4951" s="2">
        <f t="shared" si="231"/>
        <v>4</v>
      </c>
      <c r="T4951" s="2">
        <f t="shared" si="232"/>
        <v>3</v>
      </c>
      <c r="U4951" s="6">
        <f t="shared" si="233"/>
        <v>56.80084965777673</v>
      </c>
    </row>
    <row r="4952" spans="1:21" x14ac:dyDescent="0.3">
      <c r="A4952" s="2" t="s">
        <v>4967</v>
      </c>
      <c r="B4952" s="2" t="s">
        <v>9831</v>
      </c>
      <c r="C4952" s="3">
        <v>45744</v>
      </c>
      <c r="D4952" s="4">
        <v>7</v>
      </c>
      <c r="E4952" s="3">
        <v>45745</v>
      </c>
      <c r="F4952" s="3">
        <v>45746</v>
      </c>
      <c r="G4952" s="3">
        <v>23915</v>
      </c>
      <c r="H4952" s="2" t="s">
        <v>9880</v>
      </c>
      <c r="I4952" s="2" t="s">
        <v>9889</v>
      </c>
      <c r="J4952" s="2" t="s">
        <v>9904</v>
      </c>
      <c r="K4952" s="2" t="s">
        <v>9909</v>
      </c>
      <c r="L4952" s="2" t="s">
        <v>9927</v>
      </c>
      <c r="M4952" s="2">
        <v>4</v>
      </c>
      <c r="N4952" s="2">
        <v>15519.5</v>
      </c>
      <c r="O4952" s="2">
        <v>62078</v>
      </c>
      <c r="P4952" s="2">
        <v>16.29</v>
      </c>
      <c r="Q4952" s="2">
        <v>51965.49</v>
      </c>
      <c r="R4952" s="2">
        <v>4</v>
      </c>
      <c r="S4952" s="2">
        <f t="shared" si="231"/>
        <v>2</v>
      </c>
      <c r="T4952" s="2">
        <f t="shared" si="232"/>
        <v>5</v>
      </c>
      <c r="U4952" s="6">
        <f t="shared" si="233"/>
        <v>59.765215439856377</v>
      </c>
    </row>
    <row r="4953" spans="1:21" x14ac:dyDescent="0.3">
      <c r="A4953" s="2" t="s">
        <v>4968</v>
      </c>
      <c r="B4953" s="2" t="s">
        <v>9832</v>
      </c>
      <c r="C4953" s="3">
        <v>45849</v>
      </c>
      <c r="D4953" s="4">
        <v>9</v>
      </c>
      <c r="E4953" s="3">
        <v>45850</v>
      </c>
      <c r="F4953" s="3">
        <v>45854</v>
      </c>
      <c r="G4953" s="3">
        <v>24445</v>
      </c>
      <c r="H4953" s="2" t="s">
        <v>9882</v>
      </c>
      <c r="I4953" s="2" t="s">
        <v>9898</v>
      </c>
      <c r="J4953" s="2" t="s">
        <v>9904</v>
      </c>
      <c r="K4953" s="2" t="s">
        <v>9912</v>
      </c>
      <c r="L4953" s="2" t="s">
        <v>9928</v>
      </c>
      <c r="M4953" s="2">
        <v>9</v>
      </c>
      <c r="N4953" s="2">
        <v>19892.439999999999</v>
      </c>
      <c r="O4953" s="2">
        <v>179031.96</v>
      </c>
      <c r="P4953" s="2">
        <v>28.07</v>
      </c>
      <c r="Q4953" s="2">
        <v>128777.69</v>
      </c>
      <c r="R4953" s="2">
        <v>2</v>
      </c>
      <c r="S4953" s="2">
        <f t="shared" si="231"/>
        <v>5</v>
      </c>
      <c r="T4953" s="2">
        <f t="shared" si="232"/>
        <v>4</v>
      </c>
      <c r="U4953" s="6">
        <f t="shared" si="233"/>
        <v>58.600958247775495</v>
      </c>
    </row>
    <row r="4954" spans="1:21" x14ac:dyDescent="0.3">
      <c r="A4954" s="2" t="s">
        <v>4969</v>
      </c>
      <c r="B4954" s="2" t="s">
        <v>9833</v>
      </c>
      <c r="C4954" s="3">
        <v>45634</v>
      </c>
      <c r="D4954" s="4">
        <v>9</v>
      </c>
      <c r="E4954" s="3">
        <v>45636</v>
      </c>
      <c r="F4954" s="3">
        <v>45639</v>
      </c>
      <c r="G4954" s="3">
        <v>23606</v>
      </c>
      <c r="H4954" s="2" t="s">
        <v>9879</v>
      </c>
      <c r="I4954" s="2" t="s">
        <v>9896</v>
      </c>
      <c r="J4954" s="2" t="s">
        <v>9904</v>
      </c>
      <c r="K4954" s="2" t="s">
        <v>9909</v>
      </c>
      <c r="L4954" s="2" t="s">
        <v>9923</v>
      </c>
      <c r="M4954" s="2">
        <v>9</v>
      </c>
      <c r="N4954" s="2">
        <v>10976.42</v>
      </c>
      <c r="O4954" s="2">
        <v>98787.78</v>
      </c>
      <c r="P4954" s="2">
        <v>23.77</v>
      </c>
      <c r="Q4954" s="2">
        <v>75305.919999999998</v>
      </c>
      <c r="R4954" s="2">
        <v>5</v>
      </c>
      <c r="S4954" s="2">
        <f t="shared" si="231"/>
        <v>5</v>
      </c>
      <c r="T4954" s="2">
        <f t="shared" si="232"/>
        <v>4</v>
      </c>
      <c r="U4954" s="6">
        <f t="shared" si="233"/>
        <v>60.307347067007761</v>
      </c>
    </row>
    <row r="4955" spans="1:21" x14ac:dyDescent="0.3">
      <c r="A4955" s="2" t="s">
        <v>4970</v>
      </c>
      <c r="B4955" s="2" t="s">
        <v>9834</v>
      </c>
      <c r="C4955" s="3">
        <v>45329</v>
      </c>
      <c r="D4955" s="4">
        <v>6</v>
      </c>
      <c r="E4955" s="3">
        <v>45334</v>
      </c>
      <c r="F4955" s="3">
        <v>45335</v>
      </c>
      <c r="G4955" s="3">
        <v>39060</v>
      </c>
      <c r="H4955" s="2" t="s">
        <v>9880</v>
      </c>
      <c r="I4955" s="2" t="s">
        <v>9901</v>
      </c>
      <c r="J4955" s="2" t="s">
        <v>9906</v>
      </c>
      <c r="K4955" s="2" t="s">
        <v>9911</v>
      </c>
      <c r="L4955" s="2" t="s">
        <v>9919</v>
      </c>
      <c r="M4955" s="2">
        <v>7</v>
      </c>
      <c r="N4955" s="2">
        <v>43862.84</v>
      </c>
      <c r="O4955" s="2">
        <v>307039.88</v>
      </c>
      <c r="P4955" s="2">
        <v>25.72</v>
      </c>
      <c r="Q4955" s="2">
        <v>228069.22</v>
      </c>
      <c r="R4955" s="2">
        <v>5</v>
      </c>
      <c r="S4955" s="2">
        <f t="shared" si="231"/>
        <v>6</v>
      </c>
      <c r="T4955" s="2">
        <f t="shared" si="232"/>
        <v>0</v>
      </c>
      <c r="U4955" s="6">
        <f t="shared" si="233"/>
        <v>17.162968299711817</v>
      </c>
    </row>
    <row r="4956" spans="1:21" x14ac:dyDescent="0.3">
      <c r="A4956" s="2" t="s">
        <v>4971</v>
      </c>
      <c r="B4956" s="2" t="s">
        <v>9818</v>
      </c>
      <c r="C4956" s="3">
        <v>45568</v>
      </c>
      <c r="D4956" s="4">
        <v>8</v>
      </c>
      <c r="E4956" s="3">
        <v>45573</v>
      </c>
      <c r="F4956" s="3">
        <v>45574</v>
      </c>
      <c r="G4956" s="3">
        <v>21831</v>
      </c>
      <c r="H4956" s="2" t="s">
        <v>9880</v>
      </c>
      <c r="I4956" s="2" t="s">
        <v>9897</v>
      </c>
      <c r="J4956" s="2" t="s">
        <v>9905</v>
      </c>
      <c r="K4956" s="2" t="s">
        <v>9910</v>
      </c>
      <c r="L4956" s="2" t="s">
        <v>9935</v>
      </c>
      <c r="M4956" s="2">
        <v>8</v>
      </c>
      <c r="N4956" s="2">
        <v>2496.21</v>
      </c>
      <c r="O4956" s="2">
        <v>19969.68</v>
      </c>
      <c r="P4956" s="2">
        <v>10.84</v>
      </c>
      <c r="Q4956" s="2">
        <v>17804.97</v>
      </c>
      <c r="R4956" s="2">
        <v>4</v>
      </c>
      <c r="S4956" s="2">
        <f t="shared" si="231"/>
        <v>6</v>
      </c>
      <c r="T4956" s="2">
        <f t="shared" si="232"/>
        <v>2</v>
      </c>
      <c r="U4956" s="6">
        <f t="shared" si="233"/>
        <v>64.987016219355368</v>
      </c>
    </row>
    <row r="4957" spans="1:21" x14ac:dyDescent="0.3">
      <c r="A4957" s="2" t="s">
        <v>4972</v>
      </c>
      <c r="B4957" s="2" t="s">
        <v>9835</v>
      </c>
      <c r="C4957" s="3">
        <v>45285</v>
      </c>
      <c r="D4957" s="4">
        <v>6</v>
      </c>
      <c r="E4957" s="3">
        <v>45289</v>
      </c>
      <c r="F4957" s="3">
        <v>45291</v>
      </c>
      <c r="G4957" s="3">
        <v>29010</v>
      </c>
      <c r="H4957" s="2" t="s">
        <v>9882</v>
      </c>
      <c r="I4957" s="2" t="s">
        <v>9898</v>
      </c>
      <c r="J4957" s="2" t="s">
        <v>9904</v>
      </c>
      <c r="K4957" s="2" t="s">
        <v>9912</v>
      </c>
      <c r="L4957" s="2" t="s">
        <v>9920</v>
      </c>
      <c r="M4957" s="2">
        <v>4</v>
      </c>
      <c r="N4957" s="2">
        <v>28342.48</v>
      </c>
      <c r="O4957" s="2">
        <v>113369.92</v>
      </c>
      <c r="P4957" s="2">
        <v>0.4</v>
      </c>
      <c r="Q4957" s="2">
        <v>112916.44</v>
      </c>
      <c r="R4957" s="2">
        <v>4</v>
      </c>
      <c r="S4957" s="2">
        <f t="shared" si="231"/>
        <v>6</v>
      </c>
      <c r="T4957" s="2">
        <f t="shared" si="232"/>
        <v>0</v>
      </c>
      <c r="U4957" s="6">
        <f t="shared" si="233"/>
        <v>44.559199318568993</v>
      </c>
    </row>
    <row r="4958" spans="1:21" x14ac:dyDescent="0.3">
      <c r="A4958" s="2" t="s">
        <v>4973</v>
      </c>
      <c r="B4958" s="2" t="s">
        <v>9836</v>
      </c>
      <c r="C4958" s="3">
        <v>45730</v>
      </c>
      <c r="D4958" s="4">
        <v>3</v>
      </c>
      <c r="E4958" s="3">
        <v>45733</v>
      </c>
      <c r="F4958" s="3">
        <v>45738</v>
      </c>
      <c r="G4958" s="3">
        <v>34636</v>
      </c>
      <c r="H4958" s="2" t="s">
        <v>9881</v>
      </c>
      <c r="I4958" s="2" t="s">
        <v>9891</v>
      </c>
      <c r="J4958" s="2" t="s">
        <v>9906</v>
      </c>
      <c r="K4958" s="2" t="s">
        <v>9911</v>
      </c>
      <c r="L4958" s="2" t="s">
        <v>9936</v>
      </c>
      <c r="M4958" s="2">
        <v>3</v>
      </c>
      <c r="N4958" s="2">
        <v>41477.94</v>
      </c>
      <c r="O4958" s="2">
        <v>124433.82</v>
      </c>
      <c r="P4958" s="2">
        <v>15.62</v>
      </c>
      <c r="Q4958" s="2">
        <v>104997.26</v>
      </c>
      <c r="R4958" s="2">
        <v>3</v>
      </c>
      <c r="S4958" s="2">
        <f t="shared" si="231"/>
        <v>8</v>
      </c>
      <c r="T4958" s="2">
        <f t="shared" si="232"/>
        <v>-5</v>
      </c>
      <c r="U4958" s="6">
        <f t="shared" si="233"/>
        <v>30.373716632443532</v>
      </c>
    </row>
    <row r="4959" spans="1:21" x14ac:dyDescent="0.3">
      <c r="A4959" s="2" t="s">
        <v>4974</v>
      </c>
      <c r="B4959" s="2" t="s">
        <v>9837</v>
      </c>
      <c r="C4959" s="3">
        <v>45544</v>
      </c>
      <c r="D4959" s="4">
        <v>7</v>
      </c>
      <c r="E4959" s="3">
        <v>45548</v>
      </c>
      <c r="F4959" s="3">
        <v>45550</v>
      </c>
      <c r="G4959" s="3">
        <v>22838</v>
      </c>
      <c r="H4959" s="2" t="s">
        <v>9879</v>
      </c>
      <c r="I4959" s="2" t="s">
        <v>9886</v>
      </c>
      <c r="J4959" s="2" t="s">
        <v>9904</v>
      </c>
      <c r="K4959" s="2" t="s">
        <v>9909</v>
      </c>
      <c r="L4959" s="2" t="s">
        <v>9927</v>
      </c>
      <c r="M4959" s="2">
        <v>1</v>
      </c>
      <c r="N4959" s="2">
        <v>10487.95</v>
      </c>
      <c r="O4959" s="2">
        <v>10487.95</v>
      </c>
      <c r="P4959" s="2">
        <v>20.93</v>
      </c>
      <c r="Q4959" s="2">
        <v>8292.82</v>
      </c>
      <c r="R4959" s="2">
        <v>2</v>
      </c>
      <c r="S4959" s="2">
        <f t="shared" si="231"/>
        <v>6</v>
      </c>
      <c r="T4959" s="2">
        <f t="shared" si="232"/>
        <v>1</v>
      </c>
      <c r="U4959" s="6">
        <f t="shared" si="233"/>
        <v>62.164964582156358</v>
      </c>
    </row>
    <row r="4960" spans="1:21" x14ac:dyDescent="0.3">
      <c r="A4960" s="2" t="s">
        <v>4975</v>
      </c>
      <c r="B4960" s="2" t="s">
        <v>9838</v>
      </c>
      <c r="C4960" s="3">
        <v>45198</v>
      </c>
      <c r="D4960" s="4">
        <v>3</v>
      </c>
      <c r="E4960" s="3">
        <v>45203</v>
      </c>
      <c r="F4960" s="3">
        <v>45208</v>
      </c>
      <c r="G4960" s="3">
        <v>33914</v>
      </c>
      <c r="H4960" s="2" t="s">
        <v>9880</v>
      </c>
      <c r="I4960" s="2" t="s">
        <v>9892</v>
      </c>
      <c r="J4960" s="2" t="s">
        <v>9906</v>
      </c>
      <c r="K4960" s="2" t="s">
        <v>9911</v>
      </c>
      <c r="L4960" s="2" t="s">
        <v>9926</v>
      </c>
      <c r="M4960" s="2">
        <v>2</v>
      </c>
      <c r="N4960" s="2">
        <v>44605.98</v>
      </c>
      <c r="O4960" s="2">
        <v>89211.96</v>
      </c>
      <c r="P4960" s="2">
        <v>5.12</v>
      </c>
      <c r="Q4960" s="2">
        <v>84644.31</v>
      </c>
      <c r="R4960" s="2">
        <v>3</v>
      </c>
      <c r="S4960" s="2">
        <f t="shared" si="231"/>
        <v>10</v>
      </c>
      <c r="T4960" s="2">
        <f t="shared" si="232"/>
        <v>-7</v>
      </c>
      <c r="U4960" s="6">
        <f t="shared" si="233"/>
        <v>30.89390828199863</v>
      </c>
    </row>
    <row r="4961" spans="1:21" x14ac:dyDescent="0.3">
      <c r="A4961" s="2" t="s">
        <v>4976</v>
      </c>
      <c r="B4961" s="2" t="s">
        <v>9839</v>
      </c>
      <c r="C4961" s="3">
        <v>45754</v>
      </c>
      <c r="D4961" s="4">
        <v>6</v>
      </c>
      <c r="E4961" s="3">
        <v>45757</v>
      </c>
      <c r="F4961" s="3">
        <v>45760</v>
      </c>
      <c r="G4961" s="3">
        <v>36937</v>
      </c>
      <c r="H4961" s="2" t="s">
        <v>9881</v>
      </c>
      <c r="I4961" s="2" t="s">
        <v>9899</v>
      </c>
      <c r="J4961" s="2" t="s">
        <v>9906</v>
      </c>
      <c r="K4961" s="2" t="s">
        <v>9911</v>
      </c>
      <c r="L4961" s="2" t="s">
        <v>9922</v>
      </c>
      <c r="M4961" s="2">
        <v>9</v>
      </c>
      <c r="N4961" s="2">
        <v>33008.480000000003</v>
      </c>
      <c r="O4961" s="2">
        <v>297076.32</v>
      </c>
      <c r="P4961" s="2">
        <v>12.31</v>
      </c>
      <c r="Q4961" s="2">
        <v>260506.23</v>
      </c>
      <c r="R4961" s="2">
        <v>5</v>
      </c>
      <c r="S4961" s="2">
        <f t="shared" si="231"/>
        <v>6</v>
      </c>
      <c r="T4961" s="2">
        <f t="shared" si="232"/>
        <v>0</v>
      </c>
      <c r="U4961" s="6">
        <f t="shared" si="233"/>
        <v>24.140291315299528</v>
      </c>
    </row>
    <row r="4962" spans="1:21" x14ac:dyDescent="0.3">
      <c r="A4962" s="2" t="s">
        <v>4977</v>
      </c>
      <c r="B4962" s="2" t="s">
        <v>9840</v>
      </c>
      <c r="C4962" s="3">
        <v>45452</v>
      </c>
      <c r="D4962" s="4">
        <v>4</v>
      </c>
      <c r="E4962" s="3">
        <v>45455</v>
      </c>
      <c r="F4962" s="3">
        <v>45457</v>
      </c>
      <c r="G4962" s="3">
        <v>31384</v>
      </c>
      <c r="H4962" s="2" t="s">
        <v>9880</v>
      </c>
      <c r="I4962" s="2" t="s">
        <v>9897</v>
      </c>
      <c r="J4962" s="2" t="s">
        <v>9904</v>
      </c>
      <c r="K4962" s="2" t="s">
        <v>9909</v>
      </c>
      <c r="L4962" s="2" t="s">
        <v>9916</v>
      </c>
      <c r="M4962" s="2">
        <v>10</v>
      </c>
      <c r="N4962" s="2">
        <v>16675.59</v>
      </c>
      <c r="O4962" s="2">
        <v>166755.9</v>
      </c>
      <c r="P4962" s="2">
        <v>3.01</v>
      </c>
      <c r="Q4962" s="2">
        <v>161736.54999999999</v>
      </c>
      <c r="R4962" s="2">
        <v>3</v>
      </c>
      <c r="S4962" s="2">
        <f t="shared" si="231"/>
        <v>5</v>
      </c>
      <c r="T4962" s="2">
        <f t="shared" si="232"/>
        <v>-1</v>
      </c>
      <c r="U4962" s="6">
        <f t="shared" si="233"/>
        <v>38.516084873374403</v>
      </c>
    </row>
    <row r="4963" spans="1:21" x14ac:dyDescent="0.3">
      <c r="A4963" s="2" t="s">
        <v>4978</v>
      </c>
      <c r="B4963" s="2" t="s">
        <v>9841</v>
      </c>
      <c r="C4963" s="3">
        <v>45367</v>
      </c>
      <c r="D4963" s="4">
        <v>9</v>
      </c>
      <c r="E4963" s="3">
        <v>45368</v>
      </c>
      <c r="F4963" s="3">
        <v>45370</v>
      </c>
      <c r="G4963" s="3">
        <v>37572</v>
      </c>
      <c r="H4963" s="2" t="s">
        <v>9882</v>
      </c>
      <c r="I4963" s="2" t="s">
        <v>9898</v>
      </c>
      <c r="J4963" s="2" t="s">
        <v>9903</v>
      </c>
      <c r="K4963" s="2" t="s">
        <v>9907</v>
      </c>
      <c r="L4963" s="2" t="s">
        <v>9931</v>
      </c>
      <c r="M4963" s="2">
        <v>1</v>
      </c>
      <c r="N4963" s="2">
        <v>25811.57</v>
      </c>
      <c r="O4963" s="2">
        <v>25811.57</v>
      </c>
      <c r="P4963" s="2">
        <v>21.13</v>
      </c>
      <c r="Q4963" s="2">
        <v>20357.59</v>
      </c>
      <c r="R4963" s="2">
        <v>5</v>
      </c>
      <c r="S4963" s="2">
        <f t="shared" si="231"/>
        <v>3</v>
      </c>
      <c r="T4963" s="2">
        <f t="shared" si="232"/>
        <v>6</v>
      </c>
      <c r="U4963" s="6">
        <f t="shared" si="233"/>
        <v>21.340911796214737</v>
      </c>
    </row>
    <row r="4964" spans="1:21" x14ac:dyDescent="0.3">
      <c r="A4964" s="2" t="s">
        <v>4979</v>
      </c>
      <c r="B4964" s="2" t="s">
        <v>9842</v>
      </c>
      <c r="C4964" s="3">
        <v>45509</v>
      </c>
      <c r="D4964" s="4">
        <v>5</v>
      </c>
      <c r="E4964" s="3">
        <v>45513</v>
      </c>
      <c r="F4964" s="3">
        <v>45515</v>
      </c>
      <c r="G4964" s="3">
        <v>31768</v>
      </c>
      <c r="H4964" s="2" t="s">
        <v>9879</v>
      </c>
      <c r="I4964" s="2" t="s">
        <v>9893</v>
      </c>
      <c r="J4964" s="2" t="s">
        <v>9903</v>
      </c>
      <c r="K4964" s="2" t="s">
        <v>9907</v>
      </c>
      <c r="L4964" s="2" t="s">
        <v>9931</v>
      </c>
      <c r="M4964" s="2">
        <v>9</v>
      </c>
      <c r="N4964" s="2">
        <v>15907.62</v>
      </c>
      <c r="O4964" s="2">
        <v>143168.57999999999</v>
      </c>
      <c r="P4964" s="2">
        <v>21.75</v>
      </c>
      <c r="Q4964" s="2">
        <v>112029.41</v>
      </c>
      <c r="R4964" s="2">
        <v>5</v>
      </c>
      <c r="S4964" s="2">
        <f t="shared" si="231"/>
        <v>6</v>
      </c>
      <c r="T4964" s="2">
        <f t="shared" si="232"/>
        <v>-1</v>
      </c>
      <c r="U4964" s="6">
        <f t="shared" si="233"/>
        <v>37.620147420147418</v>
      </c>
    </row>
    <row r="4965" spans="1:21" x14ac:dyDescent="0.3">
      <c r="A4965" s="2" t="s">
        <v>4980</v>
      </c>
      <c r="B4965" s="2" t="s">
        <v>9843</v>
      </c>
      <c r="C4965" s="3">
        <v>45702</v>
      </c>
      <c r="D4965" s="4">
        <v>9</v>
      </c>
      <c r="E4965" s="3">
        <v>45707</v>
      </c>
      <c r="F4965" s="3">
        <v>45708</v>
      </c>
      <c r="G4965" s="3">
        <v>22000</v>
      </c>
      <c r="H4965" s="2" t="s">
        <v>9880</v>
      </c>
      <c r="I4965" s="2" t="s">
        <v>9897</v>
      </c>
      <c r="J4965" s="2" t="s">
        <v>9906</v>
      </c>
      <c r="K4965" s="2" t="s">
        <v>9911</v>
      </c>
      <c r="L4965" s="2" t="s">
        <v>9936</v>
      </c>
      <c r="M4965" s="2">
        <v>3</v>
      </c>
      <c r="N4965" s="2">
        <v>18837.73</v>
      </c>
      <c r="O4965" s="2">
        <v>56513.19</v>
      </c>
      <c r="P4965" s="2">
        <v>5.37</v>
      </c>
      <c r="Q4965" s="2">
        <v>53478.43</v>
      </c>
      <c r="R4965" s="2">
        <v>4</v>
      </c>
      <c r="S4965" s="2">
        <f t="shared" si="231"/>
        <v>6</v>
      </c>
      <c r="T4965" s="2">
        <f t="shared" si="232"/>
        <v>3</v>
      </c>
      <c r="U4965" s="6">
        <f t="shared" si="233"/>
        <v>64.891193429294404</v>
      </c>
    </row>
    <row r="4966" spans="1:21" x14ac:dyDescent="0.3">
      <c r="A4966" s="2" t="s">
        <v>4981</v>
      </c>
      <c r="B4966" s="2" t="s">
        <v>9844</v>
      </c>
      <c r="C4966" s="3">
        <v>45853</v>
      </c>
      <c r="D4966" s="4">
        <v>8</v>
      </c>
      <c r="E4966" s="3">
        <v>45858</v>
      </c>
      <c r="F4966" s="3">
        <v>45859</v>
      </c>
      <c r="G4966" s="3">
        <v>27565</v>
      </c>
      <c r="H4966" s="2" t="s">
        <v>9880</v>
      </c>
      <c r="I4966" s="2" t="s">
        <v>9901</v>
      </c>
      <c r="J4966" s="2" t="s">
        <v>9906</v>
      </c>
      <c r="K4966" s="2" t="s">
        <v>9911</v>
      </c>
      <c r="L4966" s="2" t="s">
        <v>9936</v>
      </c>
      <c r="M4966" s="2">
        <v>5</v>
      </c>
      <c r="N4966" s="2">
        <v>39823.910000000003</v>
      </c>
      <c r="O4966" s="2">
        <v>199119.55</v>
      </c>
      <c r="P4966" s="2">
        <v>6.68</v>
      </c>
      <c r="Q4966" s="2">
        <v>185818.36</v>
      </c>
      <c r="R4966" s="2">
        <v>2</v>
      </c>
      <c r="S4966" s="2">
        <f t="shared" si="231"/>
        <v>6</v>
      </c>
      <c r="T4966" s="2">
        <f t="shared" si="232"/>
        <v>2</v>
      </c>
      <c r="U4966" s="6">
        <f t="shared" si="233"/>
        <v>50.069143225252311</v>
      </c>
    </row>
    <row r="4967" spans="1:21" x14ac:dyDescent="0.3">
      <c r="A4967" s="2" t="s">
        <v>4982</v>
      </c>
      <c r="B4967" s="2" t="s">
        <v>9845</v>
      </c>
      <c r="C4967" s="3">
        <v>45808</v>
      </c>
      <c r="D4967" s="4">
        <v>7</v>
      </c>
      <c r="E4967" s="3">
        <v>45812</v>
      </c>
      <c r="F4967" s="3">
        <v>45814</v>
      </c>
      <c r="G4967" s="3">
        <v>36231</v>
      </c>
      <c r="H4967" s="2" t="s">
        <v>9881</v>
      </c>
      <c r="I4967" s="2" t="s">
        <v>9894</v>
      </c>
      <c r="J4967" s="2" t="s">
        <v>9903</v>
      </c>
      <c r="K4967" s="2" t="s">
        <v>9907</v>
      </c>
      <c r="L4967" s="2" t="s">
        <v>9932</v>
      </c>
      <c r="M4967" s="2">
        <v>9</v>
      </c>
      <c r="N4967" s="2">
        <v>3322.17</v>
      </c>
      <c r="O4967" s="2">
        <v>29899.53</v>
      </c>
      <c r="P4967" s="2">
        <v>6.36</v>
      </c>
      <c r="Q4967" s="2">
        <v>27997.919999999998</v>
      </c>
      <c r="R4967" s="2">
        <v>4</v>
      </c>
      <c r="S4967" s="2">
        <f t="shared" si="231"/>
        <v>6</v>
      </c>
      <c r="T4967" s="2">
        <f t="shared" si="232"/>
        <v>1</v>
      </c>
      <c r="U4967" s="6">
        <f t="shared" si="233"/>
        <v>26.219732305820322</v>
      </c>
    </row>
    <row r="4968" spans="1:21" x14ac:dyDescent="0.3">
      <c r="A4968" s="2" t="s">
        <v>4983</v>
      </c>
      <c r="B4968" s="2" t="s">
        <v>9846</v>
      </c>
      <c r="C4968" s="3">
        <v>45729</v>
      </c>
      <c r="D4968" s="4">
        <v>3</v>
      </c>
      <c r="E4968" s="3">
        <v>45731</v>
      </c>
      <c r="F4968" s="3">
        <v>45734</v>
      </c>
      <c r="G4968" s="3">
        <v>38896</v>
      </c>
      <c r="H4968" s="2" t="s">
        <v>9880</v>
      </c>
      <c r="I4968" s="2" t="s">
        <v>9884</v>
      </c>
      <c r="J4968" s="2" t="s">
        <v>9906</v>
      </c>
      <c r="K4968" s="2" t="s">
        <v>9911</v>
      </c>
      <c r="L4968" s="2" t="s">
        <v>9919</v>
      </c>
      <c r="M4968" s="2">
        <v>4</v>
      </c>
      <c r="N4968" s="2">
        <v>32746.58</v>
      </c>
      <c r="O4968" s="2">
        <v>130986.32</v>
      </c>
      <c r="P4968" s="2">
        <v>20.170000000000002</v>
      </c>
      <c r="Q4968" s="2">
        <v>104566.38</v>
      </c>
      <c r="R4968" s="2">
        <v>3</v>
      </c>
      <c r="S4968" s="2">
        <f t="shared" si="231"/>
        <v>5</v>
      </c>
      <c r="T4968" s="2">
        <f t="shared" si="232"/>
        <v>-2</v>
      </c>
      <c r="U4968" s="6">
        <f t="shared" si="233"/>
        <v>18.70773442847365</v>
      </c>
    </row>
    <row r="4969" spans="1:21" x14ac:dyDescent="0.3">
      <c r="A4969" s="2" t="s">
        <v>4984</v>
      </c>
      <c r="B4969" s="2" t="s">
        <v>9847</v>
      </c>
      <c r="C4969" s="3">
        <v>45172</v>
      </c>
      <c r="D4969" s="4">
        <v>8</v>
      </c>
      <c r="E4969" s="3">
        <v>45177</v>
      </c>
      <c r="F4969" s="3">
        <v>45182</v>
      </c>
      <c r="G4969" s="3">
        <v>31338</v>
      </c>
      <c r="H4969" s="2" t="s">
        <v>9880</v>
      </c>
      <c r="I4969" s="2" t="s">
        <v>9884</v>
      </c>
      <c r="J4969" s="2" t="s">
        <v>9904</v>
      </c>
      <c r="K4969" s="2" t="s">
        <v>9909</v>
      </c>
      <c r="L4969" s="2" t="s">
        <v>9916</v>
      </c>
      <c r="M4969" s="2">
        <v>9</v>
      </c>
      <c r="N4969" s="2">
        <v>23940.27</v>
      </c>
      <c r="O4969" s="2">
        <v>215462.43</v>
      </c>
      <c r="P4969" s="2">
        <v>6.45</v>
      </c>
      <c r="Q4969" s="2">
        <v>201565.1</v>
      </c>
      <c r="R4969" s="2">
        <v>1</v>
      </c>
      <c r="S4969" s="2">
        <f t="shared" si="231"/>
        <v>10</v>
      </c>
      <c r="T4969" s="2">
        <f t="shared" si="232"/>
        <v>-2</v>
      </c>
      <c r="U4969" s="6">
        <f t="shared" si="233"/>
        <v>37.877422072451559</v>
      </c>
    </row>
    <row r="4970" spans="1:21" x14ac:dyDescent="0.3">
      <c r="A4970" s="2" t="s">
        <v>4985</v>
      </c>
      <c r="B4970" s="2" t="s">
        <v>9848</v>
      </c>
      <c r="C4970" s="3">
        <v>45628</v>
      </c>
      <c r="D4970" s="4">
        <v>10</v>
      </c>
      <c r="E4970" s="3">
        <v>45630</v>
      </c>
      <c r="F4970" s="3">
        <v>45634</v>
      </c>
      <c r="G4970" s="3">
        <v>30635</v>
      </c>
      <c r="H4970" s="2" t="s">
        <v>9881</v>
      </c>
      <c r="I4970" s="2" t="s">
        <v>9890</v>
      </c>
      <c r="J4970" s="2" t="s">
        <v>9904</v>
      </c>
      <c r="K4970" s="2" t="s">
        <v>9909</v>
      </c>
      <c r="L4970" s="2" t="s">
        <v>9927</v>
      </c>
      <c r="M4970" s="2">
        <v>10</v>
      </c>
      <c r="N4970" s="2">
        <v>852.9</v>
      </c>
      <c r="O4970" s="2">
        <v>8529</v>
      </c>
      <c r="P4970" s="2">
        <v>8.83</v>
      </c>
      <c r="Q4970" s="2">
        <v>7775.89</v>
      </c>
      <c r="R4970" s="2">
        <v>5</v>
      </c>
      <c r="S4970" s="2">
        <f t="shared" si="231"/>
        <v>6</v>
      </c>
      <c r="T4970" s="2">
        <f t="shared" si="232"/>
        <v>4</v>
      </c>
      <c r="U4970" s="6">
        <f t="shared" si="233"/>
        <v>41.047258979206049</v>
      </c>
    </row>
    <row r="4971" spans="1:21" x14ac:dyDescent="0.3">
      <c r="A4971" s="2" t="s">
        <v>4986</v>
      </c>
      <c r="B4971" s="2" t="s">
        <v>9849</v>
      </c>
      <c r="C4971" s="3">
        <v>45817</v>
      </c>
      <c r="D4971" s="4">
        <v>6</v>
      </c>
      <c r="E4971" s="3">
        <v>45822</v>
      </c>
      <c r="F4971" s="3">
        <v>45827</v>
      </c>
      <c r="G4971" s="3">
        <v>36920</v>
      </c>
      <c r="H4971" s="2" t="s">
        <v>9880</v>
      </c>
      <c r="I4971" s="2" t="s">
        <v>9889</v>
      </c>
      <c r="J4971" s="2" t="s">
        <v>9906</v>
      </c>
      <c r="K4971" s="2" t="s">
        <v>9911</v>
      </c>
      <c r="L4971" s="2" t="s">
        <v>9926</v>
      </c>
      <c r="M4971" s="2">
        <v>9</v>
      </c>
      <c r="N4971" s="2">
        <v>45111.7</v>
      </c>
      <c r="O4971" s="2">
        <v>406005.3</v>
      </c>
      <c r="P4971" s="2">
        <v>17.73</v>
      </c>
      <c r="Q4971" s="2">
        <v>334020.56</v>
      </c>
      <c r="R4971" s="2">
        <v>2</v>
      </c>
      <c r="S4971" s="2">
        <f t="shared" si="231"/>
        <v>10</v>
      </c>
      <c r="T4971" s="2">
        <f t="shared" si="232"/>
        <v>-4</v>
      </c>
      <c r="U4971" s="6">
        <f t="shared" si="233"/>
        <v>24.359325375095828</v>
      </c>
    </row>
    <row r="4972" spans="1:21" x14ac:dyDescent="0.3">
      <c r="A4972" s="2" t="s">
        <v>4987</v>
      </c>
      <c r="B4972" s="2" t="s">
        <v>9850</v>
      </c>
      <c r="C4972" s="3">
        <v>45345</v>
      </c>
      <c r="D4972" s="4">
        <v>8</v>
      </c>
      <c r="E4972" s="3">
        <v>45348</v>
      </c>
      <c r="F4972" s="3">
        <v>45353</v>
      </c>
      <c r="G4972" s="3">
        <v>28601</v>
      </c>
      <c r="H4972" s="2" t="s">
        <v>9881</v>
      </c>
      <c r="I4972" s="2" t="s">
        <v>9891</v>
      </c>
      <c r="J4972" s="2" t="s">
        <v>9905</v>
      </c>
      <c r="K4972" s="2" t="s">
        <v>9910</v>
      </c>
      <c r="L4972" s="2" t="s">
        <v>9935</v>
      </c>
      <c r="M4972" s="2">
        <v>3</v>
      </c>
      <c r="N4972" s="2">
        <v>5354.28</v>
      </c>
      <c r="O4972" s="2">
        <v>16062.84</v>
      </c>
      <c r="P4972" s="2">
        <v>29.07</v>
      </c>
      <c r="Q4972" s="2">
        <v>11393.37</v>
      </c>
      <c r="R4972" s="2">
        <v>5</v>
      </c>
      <c r="S4972" s="2">
        <f t="shared" si="231"/>
        <v>8</v>
      </c>
      <c r="T4972" s="2">
        <f t="shared" si="232"/>
        <v>0</v>
      </c>
      <c r="U4972" s="6">
        <f t="shared" si="233"/>
        <v>45.841905982408107</v>
      </c>
    </row>
    <row r="4973" spans="1:21" x14ac:dyDescent="0.3">
      <c r="A4973" s="2" t="s">
        <v>4988</v>
      </c>
      <c r="B4973" s="2" t="s">
        <v>9851</v>
      </c>
      <c r="C4973" s="3">
        <v>45553</v>
      </c>
      <c r="D4973" s="4">
        <v>3</v>
      </c>
      <c r="E4973" s="3">
        <v>45555</v>
      </c>
      <c r="F4973" s="3">
        <v>45559</v>
      </c>
      <c r="G4973" s="3">
        <v>36785</v>
      </c>
      <c r="H4973" s="2" t="s">
        <v>9881</v>
      </c>
      <c r="I4973" s="2" t="s">
        <v>9899</v>
      </c>
      <c r="J4973" s="2" t="s">
        <v>9903</v>
      </c>
      <c r="K4973" s="2" t="s">
        <v>9908</v>
      </c>
      <c r="L4973" s="2" t="s">
        <v>9934</v>
      </c>
      <c r="M4973" s="2">
        <v>5</v>
      </c>
      <c r="N4973" s="2">
        <v>3520.19</v>
      </c>
      <c r="O4973" s="2">
        <v>17600.95</v>
      </c>
      <c r="P4973" s="2">
        <v>18.41</v>
      </c>
      <c r="Q4973" s="2">
        <v>14360.62</v>
      </c>
      <c r="R4973" s="2">
        <v>1</v>
      </c>
      <c r="S4973" s="2">
        <f t="shared" si="231"/>
        <v>6</v>
      </c>
      <c r="T4973" s="2">
        <f t="shared" si="232"/>
        <v>-3</v>
      </c>
      <c r="U4973" s="6">
        <f t="shared" si="233"/>
        <v>24.003504161191415</v>
      </c>
    </row>
    <row r="4974" spans="1:21" x14ac:dyDescent="0.3">
      <c r="A4974" s="2" t="s">
        <v>4989</v>
      </c>
      <c r="B4974" s="2" t="s">
        <v>9852</v>
      </c>
      <c r="C4974" s="3">
        <v>45714</v>
      </c>
      <c r="D4974" s="4">
        <v>4</v>
      </c>
      <c r="E4974" s="3">
        <v>45717</v>
      </c>
      <c r="F4974" s="3">
        <v>45721</v>
      </c>
      <c r="G4974" s="3">
        <v>21911</v>
      </c>
      <c r="H4974" s="2" t="s">
        <v>9879</v>
      </c>
      <c r="I4974" s="2" t="s">
        <v>9896</v>
      </c>
      <c r="J4974" s="2" t="s">
        <v>9906</v>
      </c>
      <c r="K4974" s="2" t="s">
        <v>9911</v>
      </c>
      <c r="L4974" s="2" t="s">
        <v>9926</v>
      </c>
      <c r="M4974" s="2">
        <v>3</v>
      </c>
      <c r="N4974" s="2">
        <v>37137.129999999997</v>
      </c>
      <c r="O4974" s="2">
        <v>111411.39</v>
      </c>
      <c r="P4974" s="2">
        <v>28.31</v>
      </c>
      <c r="Q4974" s="2">
        <v>79870.83</v>
      </c>
      <c r="R4974" s="2">
        <v>4</v>
      </c>
      <c r="S4974" s="2">
        <f t="shared" si="231"/>
        <v>7</v>
      </c>
      <c r="T4974" s="2">
        <f t="shared" si="232"/>
        <v>-3</v>
      </c>
      <c r="U4974" s="6">
        <f t="shared" si="233"/>
        <v>65.168396534815301</v>
      </c>
    </row>
    <row r="4975" spans="1:21" x14ac:dyDescent="0.3">
      <c r="A4975" s="2" t="s">
        <v>4990</v>
      </c>
      <c r="B4975" s="2" t="s">
        <v>9853</v>
      </c>
      <c r="C4975" s="3">
        <v>45667</v>
      </c>
      <c r="D4975" s="4">
        <v>8</v>
      </c>
      <c r="E4975" s="3">
        <v>45670</v>
      </c>
      <c r="F4975" s="3">
        <v>45671</v>
      </c>
      <c r="G4975" s="3">
        <v>24031</v>
      </c>
      <c r="H4975" s="2" t="s">
        <v>9879</v>
      </c>
      <c r="I4975" s="2" t="s">
        <v>9900</v>
      </c>
      <c r="J4975" s="2" t="s">
        <v>9904</v>
      </c>
      <c r="K4975" s="2" t="s">
        <v>9912</v>
      </c>
      <c r="L4975" s="2" t="s">
        <v>9920</v>
      </c>
      <c r="M4975" s="2">
        <v>5</v>
      </c>
      <c r="N4975" s="2">
        <v>21299.33</v>
      </c>
      <c r="O4975" s="2">
        <v>106496.65</v>
      </c>
      <c r="P4975" s="2">
        <v>14.61</v>
      </c>
      <c r="Q4975" s="2">
        <v>90937.49</v>
      </c>
      <c r="R4975" s="2">
        <v>2</v>
      </c>
      <c r="S4975" s="2">
        <f t="shared" si="231"/>
        <v>4</v>
      </c>
      <c r="T4975" s="2">
        <f t="shared" si="232"/>
        <v>4</v>
      </c>
      <c r="U4975" s="6">
        <f t="shared" si="233"/>
        <v>59.236804308797126</v>
      </c>
    </row>
    <row r="4976" spans="1:21" x14ac:dyDescent="0.3">
      <c r="A4976" s="2" t="s">
        <v>4991</v>
      </c>
      <c r="B4976" s="2" t="s">
        <v>9854</v>
      </c>
      <c r="C4976" s="3">
        <v>45586</v>
      </c>
      <c r="D4976" s="4">
        <v>5</v>
      </c>
      <c r="E4976" s="3">
        <v>45589</v>
      </c>
      <c r="F4976" s="3">
        <v>45591</v>
      </c>
      <c r="G4976" s="3">
        <v>36984</v>
      </c>
      <c r="H4976" s="2" t="s">
        <v>9880</v>
      </c>
      <c r="I4976" s="2" t="s">
        <v>9884</v>
      </c>
      <c r="J4976" s="2" t="s">
        <v>9905</v>
      </c>
      <c r="K4976" s="2" t="s">
        <v>9910</v>
      </c>
      <c r="L4976" s="2" t="s">
        <v>9917</v>
      </c>
      <c r="M4976" s="2">
        <v>6</v>
      </c>
      <c r="N4976" s="2">
        <v>3446.21</v>
      </c>
      <c r="O4976" s="2">
        <v>20677.259999999998</v>
      </c>
      <c r="P4976" s="2">
        <v>7.59</v>
      </c>
      <c r="Q4976" s="2">
        <v>19107.86</v>
      </c>
      <c r="R4976" s="2">
        <v>1</v>
      </c>
      <c r="S4976" s="2">
        <f t="shared" si="231"/>
        <v>5</v>
      </c>
      <c r="T4976" s="2">
        <f t="shared" si="232"/>
        <v>0</v>
      </c>
      <c r="U4976" s="6">
        <f t="shared" si="233"/>
        <v>23.550992470910334</v>
      </c>
    </row>
    <row r="4977" spans="1:21" x14ac:dyDescent="0.3">
      <c r="A4977" s="2" t="s">
        <v>4992</v>
      </c>
      <c r="B4977" s="2" t="s">
        <v>9855</v>
      </c>
      <c r="C4977" s="3">
        <v>45215</v>
      </c>
      <c r="D4977" s="4">
        <v>9</v>
      </c>
      <c r="E4977" s="3">
        <v>45220</v>
      </c>
      <c r="F4977" s="3">
        <v>45223</v>
      </c>
      <c r="G4977" s="3">
        <v>32688</v>
      </c>
      <c r="H4977" s="2" t="s">
        <v>9882</v>
      </c>
      <c r="I4977" s="2" t="s">
        <v>9895</v>
      </c>
      <c r="J4977" s="2" t="s">
        <v>9903</v>
      </c>
      <c r="K4977" s="2" t="s">
        <v>9907</v>
      </c>
      <c r="L4977" s="2" t="s">
        <v>9914</v>
      </c>
      <c r="M4977" s="2">
        <v>7</v>
      </c>
      <c r="N4977" s="2">
        <v>49837.45</v>
      </c>
      <c r="O4977" s="2">
        <v>348862.15</v>
      </c>
      <c r="P4977" s="2">
        <v>29.17</v>
      </c>
      <c r="Q4977" s="2">
        <v>247099.06</v>
      </c>
      <c r="R4977" s="2">
        <v>3</v>
      </c>
      <c r="S4977" s="2">
        <f t="shared" si="231"/>
        <v>8</v>
      </c>
      <c r="T4977" s="2">
        <f t="shared" si="232"/>
        <v>1</v>
      </c>
      <c r="U4977" s="6">
        <f t="shared" si="233"/>
        <v>34.299069076116716</v>
      </c>
    </row>
    <row r="4978" spans="1:21" x14ac:dyDescent="0.3">
      <c r="A4978" s="2" t="s">
        <v>4993</v>
      </c>
      <c r="B4978" s="2" t="s">
        <v>9856</v>
      </c>
      <c r="C4978" s="3">
        <v>45755</v>
      </c>
      <c r="D4978" s="4">
        <v>7</v>
      </c>
      <c r="E4978" s="3">
        <v>45760</v>
      </c>
      <c r="F4978" s="3">
        <v>45763</v>
      </c>
      <c r="G4978" s="3">
        <v>25072</v>
      </c>
      <c r="H4978" s="2" t="s">
        <v>9881</v>
      </c>
      <c r="I4978" s="2" t="s">
        <v>9899</v>
      </c>
      <c r="J4978" s="2" t="s">
        <v>9904</v>
      </c>
      <c r="K4978" s="2" t="s">
        <v>9912</v>
      </c>
      <c r="L4978" s="2" t="s">
        <v>9920</v>
      </c>
      <c r="M4978" s="2">
        <v>5</v>
      </c>
      <c r="N4978" s="2">
        <v>430.49</v>
      </c>
      <c r="O4978" s="2">
        <v>2152.4499999999998</v>
      </c>
      <c r="P4978" s="2">
        <v>4.82</v>
      </c>
      <c r="Q4978" s="2">
        <v>2048.6999999999998</v>
      </c>
      <c r="R4978" s="2">
        <v>3</v>
      </c>
      <c r="S4978" s="2">
        <f t="shared" si="231"/>
        <v>8</v>
      </c>
      <c r="T4978" s="2">
        <f t="shared" si="232"/>
        <v>-1</v>
      </c>
      <c r="U4978" s="6">
        <f t="shared" si="233"/>
        <v>56.625631342931321</v>
      </c>
    </row>
    <row r="4979" spans="1:21" x14ac:dyDescent="0.3">
      <c r="A4979" s="2" t="s">
        <v>4994</v>
      </c>
      <c r="B4979" s="2" t="s">
        <v>9857</v>
      </c>
      <c r="C4979" s="3">
        <v>45553</v>
      </c>
      <c r="D4979" s="4">
        <v>10</v>
      </c>
      <c r="E4979" s="3">
        <v>45558</v>
      </c>
      <c r="F4979" s="3">
        <v>45559</v>
      </c>
      <c r="G4979" s="3">
        <v>30917</v>
      </c>
      <c r="H4979" s="2" t="s">
        <v>9881</v>
      </c>
      <c r="I4979" s="2" t="s">
        <v>9894</v>
      </c>
      <c r="J4979" s="2" t="s">
        <v>9905</v>
      </c>
      <c r="K4979" s="2" t="s">
        <v>9910</v>
      </c>
      <c r="L4979" s="2" t="s">
        <v>9935</v>
      </c>
      <c r="M4979" s="2">
        <v>8</v>
      </c>
      <c r="N4979" s="2">
        <v>36214.79</v>
      </c>
      <c r="O4979" s="2">
        <v>289718.32</v>
      </c>
      <c r="P4979" s="2">
        <v>0.08</v>
      </c>
      <c r="Q4979" s="2">
        <v>289486.55</v>
      </c>
      <c r="R4979" s="2">
        <v>2</v>
      </c>
      <c r="S4979" s="2">
        <f t="shared" si="231"/>
        <v>6</v>
      </c>
      <c r="T4979" s="2">
        <f t="shared" si="232"/>
        <v>4</v>
      </c>
      <c r="U4979" s="6">
        <f t="shared" si="233"/>
        <v>40.069177350427353</v>
      </c>
    </row>
    <row r="4980" spans="1:21" x14ac:dyDescent="0.3">
      <c r="A4980" s="2" t="s">
        <v>4995</v>
      </c>
      <c r="B4980" s="2" t="s">
        <v>9858</v>
      </c>
      <c r="C4980" s="3">
        <v>45164</v>
      </c>
      <c r="D4980" s="4">
        <v>3</v>
      </c>
      <c r="E4980" s="3">
        <v>45166</v>
      </c>
      <c r="F4980" s="3">
        <v>45170</v>
      </c>
      <c r="G4980" s="3">
        <v>32626</v>
      </c>
      <c r="H4980" s="2" t="s">
        <v>9880</v>
      </c>
      <c r="I4980" s="2" t="s">
        <v>9884</v>
      </c>
      <c r="J4980" s="2" t="s">
        <v>9903</v>
      </c>
      <c r="K4980" s="2" t="s">
        <v>9907</v>
      </c>
      <c r="L4980" s="2" t="s">
        <v>9914</v>
      </c>
      <c r="M4980" s="2">
        <v>8</v>
      </c>
      <c r="N4980" s="2">
        <v>15110.92</v>
      </c>
      <c r="O4980" s="2">
        <v>120887.36</v>
      </c>
      <c r="P4980" s="2">
        <v>1.87</v>
      </c>
      <c r="Q4980" s="2">
        <v>118626.77</v>
      </c>
      <c r="R4980" s="2">
        <v>3</v>
      </c>
      <c r="S4980" s="2">
        <f t="shared" si="231"/>
        <v>6</v>
      </c>
      <c r="T4980" s="2">
        <f t="shared" si="232"/>
        <v>-3</v>
      </c>
      <c r="U4980" s="6">
        <f t="shared" si="233"/>
        <v>34.329187201752326</v>
      </c>
    </row>
    <row r="4981" spans="1:21" x14ac:dyDescent="0.3">
      <c r="A4981" s="2" t="s">
        <v>4996</v>
      </c>
      <c r="B4981" s="2" t="s">
        <v>9859</v>
      </c>
      <c r="C4981" s="3">
        <v>45726</v>
      </c>
      <c r="D4981" s="4">
        <v>5</v>
      </c>
      <c r="E4981" s="3">
        <v>45727</v>
      </c>
      <c r="F4981" s="3">
        <v>45731</v>
      </c>
      <c r="G4981" s="3">
        <v>31338</v>
      </c>
      <c r="H4981" s="2" t="s">
        <v>9880</v>
      </c>
      <c r="I4981" s="2" t="s">
        <v>9889</v>
      </c>
      <c r="J4981" s="2" t="s">
        <v>9906</v>
      </c>
      <c r="K4981" s="2" t="s">
        <v>9911</v>
      </c>
      <c r="L4981" s="2" t="s">
        <v>9936</v>
      </c>
      <c r="M4981" s="2">
        <v>8</v>
      </c>
      <c r="N4981" s="2">
        <v>8195.4</v>
      </c>
      <c r="O4981" s="2">
        <v>65563.199999999997</v>
      </c>
      <c r="P4981" s="2">
        <v>4.8600000000000003</v>
      </c>
      <c r="Q4981" s="2">
        <v>62376.83</v>
      </c>
      <c r="R4981" s="2">
        <v>1</v>
      </c>
      <c r="S4981" s="2">
        <f t="shared" si="231"/>
        <v>5</v>
      </c>
      <c r="T4981" s="2">
        <f t="shared" si="232"/>
        <v>0</v>
      </c>
      <c r="U4981" s="6">
        <f t="shared" si="233"/>
        <v>39.392854757929882</v>
      </c>
    </row>
    <row r="4982" spans="1:21" x14ac:dyDescent="0.3">
      <c r="A4982" s="2" t="s">
        <v>4997</v>
      </c>
      <c r="B4982" s="2" t="s">
        <v>9070</v>
      </c>
      <c r="C4982" s="3">
        <v>45157</v>
      </c>
      <c r="D4982" s="4">
        <v>3</v>
      </c>
      <c r="E4982" s="3">
        <v>45160</v>
      </c>
      <c r="F4982" s="3">
        <v>45161</v>
      </c>
      <c r="G4982" s="3">
        <v>39262</v>
      </c>
      <c r="H4982" s="2" t="s">
        <v>9881</v>
      </c>
      <c r="I4982" s="2" t="s">
        <v>9899</v>
      </c>
      <c r="J4982" s="2" t="s">
        <v>9903</v>
      </c>
      <c r="K4982" s="2" t="s">
        <v>9907</v>
      </c>
      <c r="L4982" s="2" t="s">
        <v>9913</v>
      </c>
      <c r="M4982" s="2">
        <v>1</v>
      </c>
      <c r="N4982" s="2">
        <v>48523.47</v>
      </c>
      <c r="O4982" s="2">
        <v>48523.47</v>
      </c>
      <c r="P4982" s="2">
        <v>8.49</v>
      </c>
      <c r="Q4982" s="2">
        <v>44403.83</v>
      </c>
      <c r="R4982" s="2">
        <v>1</v>
      </c>
      <c r="S4982" s="2">
        <f t="shared" si="231"/>
        <v>4</v>
      </c>
      <c r="T4982" s="2">
        <f t="shared" si="232"/>
        <v>-1</v>
      </c>
      <c r="U4982" s="6">
        <f t="shared" si="233"/>
        <v>16.140280238363665</v>
      </c>
    </row>
    <row r="4983" spans="1:21" x14ac:dyDescent="0.3">
      <c r="A4983" s="2" t="s">
        <v>4998</v>
      </c>
      <c r="B4983" s="2" t="s">
        <v>9860</v>
      </c>
      <c r="C4983" s="3">
        <v>45310</v>
      </c>
      <c r="D4983" s="4">
        <v>8</v>
      </c>
      <c r="E4983" s="3">
        <v>45315</v>
      </c>
      <c r="F4983" s="3">
        <v>45320</v>
      </c>
      <c r="G4983" s="3">
        <v>36438</v>
      </c>
      <c r="H4983" s="2" t="s">
        <v>9880</v>
      </c>
      <c r="I4983" s="2" t="s">
        <v>9897</v>
      </c>
      <c r="J4983" s="2" t="s">
        <v>9903</v>
      </c>
      <c r="K4983" s="2" t="s">
        <v>9908</v>
      </c>
      <c r="L4983" s="2" t="s">
        <v>9915</v>
      </c>
      <c r="M4983" s="2">
        <v>9</v>
      </c>
      <c r="N4983" s="2">
        <v>21250.46</v>
      </c>
      <c r="O4983" s="2">
        <v>191254.14</v>
      </c>
      <c r="P4983" s="2">
        <v>25.95</v>
      </c>
      <c r="Q4983" s="2">
        <v>141623.69</v>
      </c>
      <c r="R4983" s="2">
        <v>3</v>
      </c>
      <c r="S4983" s="2">
        <f t="shared" si="231"/>
        <v>10</v>
      </c>
      <c r="T4983" s="2">
        <f t="shared" si="232"/>
        <v>-2</v>
      </c>
      <c r="U4983" s="6">
        <f t="shared" si="233"/>
        <v>24.288933347372854</v>
      </c>
    </row>
    <row r="4984" spans="1:21" x14ac:dyDescent="0.3">
      <c r="A4984" s="2" t="s">
        <v>4999</v>
      </c>
      <c r="B4984" s="2" t="s">
        <v>9861</v>
      </c>
      <c r="C4984" s="3">
        <v>45808</v>
      </c>
      <c r="D4984" s="4">
        <v>6</v>
      </c>
      <c r="E4984" s="3">
        <v>45811</v>
      </c>
      <c r="F4984" s="3">
        <v>45816</v>
      </c>
      <c r="G4984" s="3">
        <v>37940</v>
      </c>
      <c r="H4984" s="2" t="s">
        <v>9881</v>
      </c>
      <c r="I4984" s="2" t="s">
        <v>9890</v>
      </c>
      <c r="J4984" s="2" t="s">
        <v>9904</v>
      </c>
      <c r="K4984" s="2" t="s">
        <v>9909</v>
      </c>
      <c r="L4984" s="2" t="s">
        <v>9927</v>
      </c>
      <c r="M4984" s="2">
        <v>10</v>
      </c>
      <c r="N4984" s="2">
        <v>11136.55</v>
      </c>
      <c r="O4984" s="2">
        <v>111365.5</v>
      </c>
      <c r="P4984" s="2">
        <v>27.34</v>
      </c>
      <c r="Q4984" s="2">
        <v>80918.17</v>
      </c>
      <c r="R4984" s="2">
        <v>4</v>
      </c>
      <c r="S4984" s="2">
        <f t="shared" si="231"/>
        <v>8</v>
      </c>
      <c r="T4984" s="2">
        <f t="shared" si="232"/>
        <v>-2</v>
      </c>
      <c r="U4984" s="6">
        <f t="shared" si="233"/>
        <v>21.540768956076658</v>
      </c>
    </row>
    <row r="4985" spans="1:21" x14ac:dyDescent="0.3">
      <c r="A4985" s="2" t="s">
        <v>5000</v>
      </c>
      <c r="B4985" s="2" t="s">
        <v>9862</v>
      </c>
      <c r="C4985" s="3">
        <v>45365</v>
      </c>
      <c r="D4985" s="4">
        <v>5</v>
      </c>
      <c r="E4985" s="3">
        <v>45366</v>
      </c>
      <c r="F4985" s="3">
        <v>45371</v>
      </c>
      <c r="G4985" s="3">
        <v>38128</v>
      </c>
      <c r="H4985" s="2" t="s">
        <v>9880</v>
      </c>
      <c r="I4985" s="2" t="s">
        <v>9889</v>
      </c>
      <c r="J4985" s="2" t="s">
        <v>9906</v>
      </c>
      <c r="K4985" s="2" t="s">
        <v>9911</v>
      </c>
      <c r="L4985" s="2" t="s">
        <v>9922</v>
      </c>
      <c r="M4985" s="2">
        <v>6</v>
      </c>
      <c r="N4985" s="2">
        <v>31460.560000000001</v>
      </c>
      <c r="O4985" s="2">
        <v>188763.36</v>
      </c>
      <c r="P4985" s="2">
        <v>21.41</v>
      </c>
      <c r="Q4985" s="2">
        <v>148349.12</v>
      </c>
      <c r="R4985" s="2">
        <v>3</v>
      </c>
      <c r="S4985" s="2">
        <f t="shared" si="231"/>
        <v>6</v>
      </c>
      <c r="T4985" s="2">
        <f t="shared" si="232"/>
        <v>-1</v>
      </c>
      <c r="U4985" s="6">
        <f t="shared" si="233"/>
        <v>19.81188893234259</v>
      </c>
    </row>
    <row r="4986" spans="1:21" x14ac:dyDescent="0.3">
      <c r="A4986" s="2" t="s">
        <v>5001</v>
      </c>
      <c r="B4986" s="2" t="s">
        <v>9863</v>
      </c>
      <c r="C4986" s="3">
        <v>45421</v>
      </c>
      <c r="D4986" s="4">
        <v>3</v>
      </c>
      <c r="E4986" s="3">
        <v>45426</v>
      </c>
      <c r="F4986" s="3">
        <v>45430</v>
      </c>
      <c r="G4986" s="3">
        <v>28112</v>
      </c>
      <c r="H4986" s="2" t="s">
        <v>9881</v>
      </c>
      <c r="I4986" s="2" t="s">
        <v>9890</v>
      </c>
      <c r="J4986" s="2" t="s">
        <v>9903</v>
      </c>
      <c r="K4986" s="2" t="s">
        <v>9908</v>
      </c>
      <c r="L4986" s="2" t="s">
        <v>9918</v>
      </c>
      <c r="M4986" s="2">
        <v>5</v>
      </c>
      <c r="N4986" s="2">
        <v>20301.7</v>
      </c>
      <c r="O4986" s="2">
        <v>101508.5</v>
      </c>
      <c r="P4986" s="2">
        <v>28.11</v>
      </c>
      <c r="Q4986" s="2">
        <v>72974.460000000006</v>
      </c>
      <c r="R4986" s="2">
        <v>4</v>
      </c>
      <c r="S4986" s="2">
        <f t="shared" si="231"/>
        <v>9</v>
      </c>
      <c r="T4986" s="2">
        <f t="shared" si="232"/>
        <v>-6</v>
      </c>
      <c r="U4986" s="6">
        <f t="shared" si="233"/>
        <v>47.387473460721871</v>
      </c>
    </row>
    <row r="4987" spans="1:21" x14ac:dyDescent="0.3">
      <c r="A4987" s="2" t="s">
        <v>5002</v>
      </c>
      <c r="B4987" s="2" t="s">
        <v>9864</v>
      </c>
      <c r="C4987" s="3">
        <v>45508</v>
      </c>
      <c r="D4987" s="4">
        <v>5</v>
      </c>
      <c r="E4987" s="3">
        <v>45513</v>
      </c>
      <c r="F4987" s="3">
        <v>45517</v>
      </c>
      <c r="G4987" s="3">
        <v>31271</v>
      </c>
      <c r="H4987" s="2" t="s">
        <v>9882</v>
      </c>
      <c r="I4987" s="2" t="s">
        <v>9898</v>
      </c>
      <c r="J4987" s="2" t="s">
        <v>9904</v>
      </c>
      <c r="K4987" s="2" t="s">
        <v>9909</v>
      </c>
      <c r="L4987" s="2" t="s">
        <v>9927</v>
      </c>
      <c r="M4987" s="2">
        <v>3</v>
      </c>
      <c r="N4987" s="2">
        <v>36696.089999999997</v>
      </c>
      <c r="O4987" s="2">
        <v>110088.27</v>
      </c>
      <c r="P4987" s="2">
        <v>22.17</v>
      </c>
      <c r="Q4987" s="2">
        <v>85681.7</v>
      </c>
      <c r="R4987" s="2">
        <v>2</v>
      </c>
      <c r="S4987" s="2">
        <f t="shared" si="231"/>
        <v>9</v>
      </c>
      <c r="T4987" s="2">
        <f t="shared" si="232"/>
        <v>-4</v>
      </c>
      <c r="U4987" s="6">
        <f t="shared" si="233"/>
        <v>38.978781656399725</v>
      </c>
    </row>
    <row r="4988" spans="1:21" x14ac:dyDescent="0.3">
      <c r="A4988" s="2" t="s">
        <v>5003</v>
      </c>
      <c r="B4988" s="2" t="s">
        <v>9865</v>
      </c>
      <c r="C4988" s="3">
        <v>45535</v>
      </c>
      <c r="D4988" s="4">
        <v>4</v>
      </c>
      <c r="E4988" s="3">
        <v>45540</v>
      </c>
      <c r="F4988" s="3">
        <v>45543</v>
      </c>
      <c r="G4988" s="3">
        <v>23840</v>
      </c>
      <c r="H4988" s="2" t="s">
        <v>9879</v>
      </c>
      <c r="I4988" s="2" t="s">
        <v>9893</v>
      </c>
      <c r="J4988" s="2" t="s">
        <v>9904</v>
      </c>
      <c r="K4988" s="2" t="s">
        <v>9909</v>
      </c>
      <c r="L4988" s="2" t="s">
        <v>9916</v>
      </c>
      <c r="M4988" s="2">
        <v>5</v>
      </c>
      <c r="N4988" s="2">
        <v>21021.81</v>
      </c>
      <c r="O4988" s="2">
        <v>105109.05</v>
      </c>
      <c r="P4988" s="2">
        <v>25.57</v>
      </c>
      <c r="Q4988" s="2">
        <v>78232.67</v>
      </c>
      <c r="R4988" s="2">
        <v>3</v>
      </c>
      <c r="S4988" s="2">
        <f t="shared" si="231"/>
        <v>8</v>
      </c>
      <c r="T4988" s="2">
        <f t="shared" si="232"/>
        <v>-4</v>
      </c>
      <c r="U4988" s="6">
        <f t="shared" si="233"/>
        <v>59.397672826830934</v>
      </c>
    </row>
    <row r="4989" spans="1:21" x14ac:dyDescent="0.3">
      <c r="A4989" s="2" t="s">
        <v>5004</v>
      </c>
      <c r="B4989" s="2" t="s">
        <v>9866</v>
      </c>
      <c r="C4989" s="3">
        <v>45690</v>
      </c>
      <c r="D4989" s="4">
        <v>10</v>
      </c>
      <c r="E4989" s="3">
        <v>45691</v>
      </c>
      <c r="F4989" s="3">
        <v>45695</v>
      </c>
      <c r="G4989" s="3">
        <v>22745</v>
      </c>
      <c r="H4989" s="2" t="s">
        <v>9881</v>
      </c>
      <c r="I4989" s="2" t="s">
        <v>9891</v>
      </c>
      <c r="J4989" s="2" t="s">
        <v>9903</v>
      </c>
      <c r="K4989" s="2" t="s">
        <v>9907</v>
      </c>
      <c r="L4989" s="2" t="s">
        <v>9931</v>
      </c>
      <c r="M4989" s="2">
        <v>7</v>
      </c>
      <c r="N4989" s="2">
        <v>35409.019999999997</v>
      </c>
      <c r="O4989" s="2">
        <v>247863.14</v>
      </c>
      <c r="P4989" s="2">
        <v>3.42</v>
      </c>
      <c r="Q4989" s="2">
        <v>239386.22</v>
      </c>
      <c r="R4989" s="2">
        <v>3</v>
      </c>
      <c r="S4989" s="2">
        <f t="shared" si="231"/>
        <v>5</v>
      </c>
      <c r="T4989" s="2">
        <f t="shared" si="232"/>
        <v>5</v>
      </c>
      <c r="U4989" s="6">
        <f t="shared" si="233"/>
        <v>62.819986310746067</v>
      </c>
    </row>
    <row r="4990" spans="1:21" x14ac:dyDescent="0.3">
      <c r="A4990" s="2" t="s">
        <v>5005</v>
      </c>
      <c r="B4990" s="2" t="s">
        <v>9867</v>
      </c>
      <c r="C4990" s="3">
        <v>45632</v>
      </c>
      <c r="D4990" s="4">
        <v>4</v>
      </c>
      <c r="E4990" s="3">
        <v>45634</v>
      </c>
      <c r="F4990" s="3">
        <v>45639</v>
      </c>
      <c r="G4990" s="3">
        <v>23905</v>
      </c>
      <c r="H4990" s="2" t="s">
        <v>9879</v>
      </c>
      <c r="I4990" s="2" t="s">
        <v>9886</v>
      </c>
      <c r="J4990" s="2" t="s">
        <v>9903</v>
      </c>
      <c r="K4990" s="2" t="s">
        <v>9907</v>
      </c>
      <c r="L4990" s="2" t="s">
        <v>9914</v>
      </c>
      <c r="M4990" s="2">
        <v>1</v>
      </c>
      <c r="N4990" s="2">
        <v>2872.72</v>
      </c>
      <c r="O4990" s="2">
        <v>2872.72</v>
      </c>
      <c r="P4990" s="2">
        <v>12.55</v>
      </c>
      <c r="Q4990" s="2">
        <v>2512.19</v>
      </c>
      <c r="R4990" s="2">
        <v>4</v>
      </c>
      <c r="S4990" s="2">
        <f t="shared" si="231"/>
        <v>7</v>
      </c>
      <c r="T4990" s="2">
        <f t="shared" si="232"/>
        <v>-3</v>
      </c>
      <c r="U4990" s="6">
        <f t="shared" si="233"/>
        <v>59.485284052019168</v>
      </c>
    </row>
    <row r="4991" spans="1:21" x14ac:dyDescent="0.3">
      <c r="A4991" s="2" t="s">
        <v>5006</v>
      </c>
      <c r="B4991" s="2" t="s">
        <v>9868</v>
      </c>
      <c r="C4991" s="3">
        <v>45600</v>
      </c>
      <c r="D4991" s="4">
        <v>5</v>
      </c>
      <c r="E4991" s="3">
        <v>45604</v>
      </c>
      <c r="F4991" s="3">
        <v>45606</v>
      </c>
      <c r="G4991" s="3">
        <v>33488</v>
      </c>
      <c r="H4991" s="2" t="s">
        <v>9881</v>
      </c>
      <c r="I4991" s="2" t="s">
        <v>9890</v>
      </c>
      <c r="J4991" s="2" t="s">
        <v>9905</v>
      </c>
      <c r="K4991" s="2" t="s">
        <v>9910</v>
      </c>
      <c r="L4991" s="2" t="s">
        <v>9925</v>
      </c>
      <c r="M4991" s="2">
        <v>2</v>
      </c>
      <c r="N4991" s="2">
        <v>40492.589999999997</v>
      </c>
      <c r="O4991" s="2">
        <v>80985.179999999993</v>
      </c>
      <c r="P4991" s="2">
        <v>16.93</v>
      </c>
      <c r="Q4991" s="2">
        <v>67274.39</v>
      </c>
      <c r="R4991" s="2">
        <v>1</v>
      </c>
      <c r="S4991" s="2">
        <f t="shared" si="231"/>
        <v>6</v>
      </c>
      <c r="T4991" s="2">
        <f t="shared" si="232"/>
        <v>-1</v>
      </c>
      <c r="U4991" s="6">
        <f t="shared" si="233"/>
        <v>33.159513648441902</v>
      </c>
    </row>
    <row r="4992" spans="1:21" x14ac:dyDescent="0.3">
      <c r="A4992" s="2" t="s">
        <v>5007</v>
      </c>
      <c r="B4992" s="2" t="s">
        <v>9869</v>
      </c>
      <c r="C4992" s="3">
        <v>45656</v>
      </c>
      <c r="D4992" s="4">
        <v>4</v>
      </c>
      <c r="E4992" s="3">
        <v>45657</v>
      </c>
      <c r="F4992" s="3">
        <v>45662</v>
      </c>
      <c r="G4992" s="3">
        <v>26700</v>
      </c>
      <c r="H4992" s="2" t="s">
        <v>9879</v>
      </c>
      <c r="I4992" s="2" t="s">
        <v>9883</v>
      </c>
      <c r="J4992" s="2" t="s">
        <v>9905</v>
      </c>
      <c r="K4992" s="2" t="s">
        <v>9910</v>
      </c>
      <c r="L4992" s="2" t="s">
        <v>9935</v>
      </c>
      <c r="M4992" s="2">
        <v>2</v>
      </c>
      <c r="N4992" s="2">
        <v>19948.09</v>
      </c>
      <c r="O4992" s="2">
        <v>39896.18</v>
      </c>
      <c r="P4992" s="2">
        <v>16.45</v>
      </c>
      <c r="Q4992" s="2">
        <v>33333.26</v>
      </c>
      <c r="R4992" s="2">
        <v>3</v>
      </c>
      <c r="S4992" s="2">
        <f t="shared" si="231"/>
        <v>6</v>
      </c>
      <c r="T4992" s="2">
        <f t="shared" si="232"/>
        <v>-2</v>
      </c>
      <c r="U4992" s="6">
        <f t="shared" si="233"/>
        <v>51.898699520876114</v>
      </c>
    </row>
    <row r="4993" spans="1:21" x14ac:dyDescent="0.3">
      <c r="A4993" s="2" t="s">
        <v>5008</v>
      </c>
      <c r="B4993" s="2" t="s">
        <v>9870</v>
      </c>
      <c r="C4993" s="3">
        <v>45639</v>
      </c>
      <c r="D4993" s="4">
        <v>3</v>
      </c>
      <c r="E4993" s="3">
        <v>45643</v>
      </c>
      <c r="F4993" s="3">
        <v>45646</v>
      </c>
      <c r="G4993" s="3">
        <v>32749</v>
      </c>
      <c r="H4993" s="2" t="s">
        <v>9881</v>
      </c>
      <c r="I4993" s="2" t="s">
        <v>9885</v>
      </c>
      <c r="J4993" s="2" t="s">
        <v>9903</v>
      </c>
      <c r="K4993" s="2" t="s">
        <v>9907</v>
      </c>
      <c r="L4993" s="2" t="s">
        <v>9914</v>
      </c>
      <c r="M4993" s="2">
        <v>8</v>
      </c>
      <c r="N4993" s="2">
        <v>11413.26</v>
      </c>
      <c r="O4993" s="2">
        <v>91306.08</v>
      </c>
      <c r="P4993" s="2">
        <v>29.9</v>
      </c>
      <c r="Q4993" s="2">
        <v>64005.56</v>
      </c>
      <c r="R4993" s="2">
        <v>1</v>
      </c>
      <c r="S4993" s="2">
        <f t="shared" si="231"/>
        <v>7</v>
      </c>
      <c r="T4993" s="2">
        <f t="shared" si="232"/>
        <v>-4</v>
      </c>
      <c r="U4993" s="6">
        <f t="shared" si="233"/>
        <v>35.290896646132786</v>
      </c>
    </row>
    <row r="4994" spans="1:21" x14ac:dyDescent="0.3">
      <c r="A4994" s="2" t="s">
        <v>5009</v>
      </c>
      <c r="B4994" s="2" t="s">
        <v>9871</v>
      </c>
      <c r="C4994" s="3">
        <v>45714</v>
      </c>
      <c r="D4994" s="4">
        <v>8</v>
      </c>
      <c r="E4994" s="3">
        <v>45717</v>
      </c>
      <c r="F4994" s="3">
        <v>45720</v>
      </c>
      <c r="G4994" s="3">
        <v>24988</v>
      </c>
      <c r="H4994" s="2" t="s">
        <v>9882</v>
      </c>
      <c r="I4994" s="2" t="s">
        <v>9902</v>
      </c>
      <c r="J4994" s="2" t="s">
        <v>9904</v>
      </c>
      <c r="K4994" s="2" t="s">
        <v>9909</v>
      </c>
      <c r="L4994" s="2" t="s">
        <v>9916</v>
      </c>
      <c r="M4994" s="2">
        <v>3</v>
      </c>
      <c r="N4994" s="2">
        <v>34285.96</v>
      </c>
      <c r="O4994" s="2">
        <v>102857.88</v>
      </c>
      <c r="P4994" s="2">
        <v>9.1199999999999992</v>
      </c>
      <c r="Q4994" s="2">
        <v>93477.24</v>
      </c>
      <c r="R4994" s="2">
        <v>2</v>
      </c>
      <c r="S4994" s="2">
        <f t="shared" si="231"/>
        <v>6</v>
      </c>
      <c r="T4994" s="2">
        <f t="shared" si="232"/>
        <v>2</v>
      </c>
      <c r="U4994" s="6">
        <f t="shared" si="233"/>
        <v>56.743356148218076</v>
      </c>
    </row>
    <row r="4995" spans="1:21" x14ac:dyDescent="0.3">
      <c r="A4995" s="2" t="s">
        <v>5010</v>
      </c>
      <c r="B4995" s="2" t="s">
        <v>9872</v>
      </c>
      <c r="C4995" s="3">
        <v>45828</v>
      </c>
      <c r="D4995" s="4">
        <v>9</v>
      </c>
      <c r="E4995" s="3">
        <v>45829</v>
      </c>
      <c r="F4995" s="3">
        <v>45830</v>
      </c>
      <c r="G4995" s="3">
        <v>30545</v>
      </c>
      <c r="H4995" s="2" t="s">
        <v>9880</v>
      </c>
      <c r="I4995" s="2" t="s">
        <v>9892</v>
      </c>
      <c r="J4995" s="2" t="s">
        <v>9904</v>
      </c>
      <c r="K4995" s="2" t="s">
        <v>9909</v>
      </c>
      <c r="L4995" s="2" t="s">
        <v>9929</v>
      </c>
      <c r="M4995" s="2">
        <v>7</v>
      </c>
      <c r="N4995" s="2">
        <v>41194.68</v>
      </c>
      <c r="O4995" s="2">
        <v>288362.76</v>
      </c>
      <c r="P4995" s="2">
        <v>14.57</v>
      </c>
      <c r="Q4995" s="2">
        <v>246348.31</v>
      </c>
      <c r="R4995" s="2">
        <v>2</v>
      </c>
      <c r="S4995" s="2">
        <f t="shared" ref="S4995:S5001" si="234">_xlfn.DAYS(F4995,C4995)</f>
        <v>2</v>
      </c>
      <c r="T4995" s="2">
        <f t="shared" ref="T4995:T5001" si="235">D4995-S4995</f>
        <v>7</v>
      </c>
      <c r="U4995" s="6">
        <f t="shared" ref="U4995:U5001" si="236">YEARFRAC(G4995,C4995,1)</f>
        <v>41.841907551254295</v>
      </c>
    </row>
    <row r="4996" spans="1:21" x14ac:dyDescent="0.3">
      <c r="A4996" s="2" t="s">
        <v>5011</v>
      </c>
      <c r="B4996" s="2" t="s">
        <v>9873</v>
      </c>
      <c r="C4996" s="3">
        <v>45718</v>
      </c>
      <c r="D4996" s="4">
        <v>10</v>
      </c>
      <c r="E4996" s="3">
        <v>45719</v>
      </c>
      <c r="F4996" s="3">
        <v>45722</v>
      </c>
      <c r="G4996" s="3">
        <v>28700</v>
      </c>
      <c r="H4996" s="2" t="s">
        <v>9881</v>
      </c>
      <c r="I4996" s="2" t="s">
        <v>9885</v>
      </c>
      <c r="J4996" s="2" t="s">
        <v>9904</v>
      </c>
      <c r="K4996" s="2" t="s">
        <v>9909</v>
      </c>
      <c r="L4996" s="2" t="s">
        <v>9929</v>
      </c>
      <c r="M4996" s="2">
        <v>1</v>
      </c>
      <c r="N4996" s="2">
        <v>38727.42</v>
      </c>
      <c r="O4996" s="2">
        <v>38727.42</v>
      </c>
      <c r="P4996" s="2">
        <v>7.03</v>
      </c>
      <c r="Q4996" s="2">
        <v>36004.879999999997</v>
      </c>
      <c r="R4996" s="2">
        <v>4</v>
      </c>
      <c r="S4996" s="2">
        <f t="shared" si="234"/>
        <v>4</v>
      </c>
      <c r="T4996" s="2">
        <f t="shared" si="235"/>
        <v>6</v>
      </c>
      <c r="U4996" s="6">
        <f t="shared" si="236"/>
        <v>46.592744695414098</v>
      </c>
    </row>
    <row r="4997" spans="1:21" x14ac:dyDescent="0.3">
      <c r="A4997" s="2" t="s">
        <v>5012</v>
      </c>
      <c r="B4997" s="2" t="s">
        <v>9874</v>
      </c>
      <c r="C4997" s="3">
        <v>45842</v>
      </c>
      <c r="D4997" s="4">
        <v>5</v>
      </c>
      <c r="E4997" s="3">
        <v>45845</v>
      </c>
      <c r="F4997" s="3">
        <v>45849</v>
      </c>
      <c r="G4997" s="3">
        <v>27421</v>
      </c>
      <c r="H4997" s="2" t="s">
        <v>9881</v>
      </c>
      <c r="I4997" s="2" t="s">
        <v>9885</v>
      </c>
      <c r="J4997" s="2" t="s">
        <v>9905</v>
      </c>
      <c r="K4997" s="2" t="s">
        <v>9910</v>
      </c>
      <c r="L4997" s="2" t="s">
        <v>9917</v>
      </c>
      <c r="M4997" s="2">
        <v>10</v>
      </c>
      <c r="N4997" s="2">
        <v>48088.44</v>
      </c>
      <c r="O4997" s="2">
        <v>480884.4</v>
      </c>
      <c r="P4997" s="2">
        <v>25.7</v>
      </c>
      <c r="Q4997" s="2">
        <v>357297.11</v>
      </c>
      <c r="R4997" s="2">
        <v>2</v>
      </c>
      <c r="S4997" s="2">
        <f t="shared" si="234"/>
        <v>7</v>
      </c>
      <c r="T4997" s="2">
        <f t="shared" si="235"/>
        <v>-2</v>
      </c>
      <c r="U4997" s="6">
        <f t="shared" si="236"/>
        <v>50.433272493021256</v>
      </c>
    </row>
    <row r="4998" spans="1:21" x14ac:dyDescent="0.3">
      <c r="A4998" s="2" t="s">
        <v>5013</v>
      </c>
      <c r="B4998" s="2" t="s">
        <v>9875</v>
      </c>
      <c r="C4998" s="3">
        <v>45372</v>
      </c>
      <c r="D4998" s="4">
        <v>5</v>
      </c>
      <c r="E4998" s="3">
        <v>45377</v>
      </c>
      <c r="F4998" s="3">
        <v>45381</v>
      </c>
      <c r="G4998" s="3">
        <v>22190</v>
      </c>
      <c r="H4998" s="2" t="s">
        <v>9881</v>
      </c>
      <c r="I4998" s="2" t="s">
        <v>9899</v>
      </c>
      <c r="J4998" s="2" t="s">
        <v>9904</v>
      </c>
      <c r="K4998" s="2" t="s">
        <v>9909</v>
      </c>
      <c r="L4998" s="2" t="s">
        <v>9929</v>
      </c>
      <c r="M4998" s="2">
        <v>10</v>
      </c>
      <c r="N4998" s="2">
        <v>46233.46</v>
      </c>
      <c r="O4998" s="2">
        <v>462334.6</v>
      </c>
      <c r="P4998" s="2">
        <v>14.71</v>
      </c>
      <c r="Q4998" s="2">
        <v>394325.18</v>
      </c>
      <c r="R4998" s="2">
        <v>3</v>
      </c>
      <c r="S4998" s="2">
        <f t="shared" si="234"/>
        <v>9</v>
      </c>
      <c r="T4998" s="2">
        <f t="shared" si="235"/>
        <v>-4</v>
      </c>
      <c r="U4998" s="6">
        <f t="shared" si="236"/>
        <v>63.466851992250021</v>
      </c>
    </row>
    <row r="4999" spans="1:21" x14ac:dyDescent="0.3">
      <c r="A4999" s="2" t="s">
        <v>5014</v>
      </c>
      <c r="B4999" s="2" t="s">
        <v>9876</v>
      </c>
      <c r="C4999" s="3">
        <v>45766</v>
      </c>
      <c r="D4999" s="4">
        <v>4</v>
      </c>
      <c r="E4999" s="3">
        <v>45767</v>
      </c>
      <c r="F4999" s="3">
        <v>45771</v>
      </c>
      <c r="G4999" s="3">
        <v>30994</v>
      </c>
      <c r="H4999" s="2" t="s">
        <v>9879</v>
      </c>
      <c r="I4999" s="2" t="s">
        <v>9883</v>
      </c>
      <c r="J4999" s="2" t="s">
        <v>9903</v>
      </c>
      <c r="K4999" s="2" t="s">
        <v>9907</v>
      </c>
      <c r="L4999" s="2" t="s">
        <v>9914</v>
      </c>
      <c r="M4999" s="2">
        <v>3</v>
      </c>
      <c r="N4999" s="2">
        <v>42485.78</v>
      </c>
      <c r="O4999" s="2">
        <v>127457.34</v>
      </c>
      <c r="P4999" s="2">
        <v>6.6</v>
      </c>
      <c r="Q4999" s="2">
        <v>119045.16</v>
      </c>
      <c r="R4999" s="2">
        <v>1</v>
      </c>
      <c r="S4999" s="2">
        <f t="shared" si="234"/>
        <v>5</v>
      </c>
      <c r="T4999" s="2">
        <f t="shared" si="235"/>
        <v>-1</v>
      </c>
      <c r="U4999" s="6">
        <f t="shared" si="236"/>
        <v>40.442213675770809</v>
      </c>
    </row>
    <row r="5000" spans="1:21" x14ac:dyDescent="0.3">
      <c r="A5000" s="2" t="s">
        <v>5015</v>
      </c>
      <c r="B5000" s="2" t="s">
        <v>9877</v>
      </c>
      <c r="C5000" s="3">
        <v>45230</v>
      </c>
      <c r="D5000" s="4">
        <v>9</v>
      </c>
      <c r="E5000" s="3">
        <v>45235</v>
      </c>
      <c r="F5000" s="3">
        <v>45240</v>
      </c>
      <c r="G5000" s="3">
        <v>30192</v>
      </c>
      <c r="H5000" s="2" t="s">
        <v>9880</v>
      </c>
      <c r="I5000" s="2" t="s">
        <v>9897</v>
      </c>
      <c r="J5000" s="2" t="s">
        <v>9906</v>
      </c>
      <c r="K5000" s="2" t="s">
        <v>9911</v>
      </c>
      <c r="L5000" s="2" t="s">
        <v>9926</v>
      </c>
      <c r="M5000" s="2">
        <v>2</v>
      </c>
      <c r="N5000" s="2">
        <v>1298.58</v>
      </c>
      <c r="O5000" s="2">
        <v>2597.16</v>
      </c>
      <c r="P5000" s="2">
        <v>23.87</v>
      </c>
      <c r="Q5000" s="2">
        <v>1977.22</v>
      </c>
      <c r="R5000" s="2">
        <v>1</v>
      </c>
      <c r="S5000" s="2">
        <f t="shared" si="234"/>
        <v>10</v>
      </c>
      <c r="T5000" s="2">
        <f t="shared" si="235"/>
        <v>-1</v>
      </c>
      <c r="U5000" s="6">
        <f t="shared" si="236"/>
        <v>41.173142112125163</v>
      </c>
    </row>
    <row r="5001" spans="1:21" x14ac:dyDescent="0.3">
      <c r="A5001" s="2" t="s">
        <v>5016</v>
      </c>
      <c r="B5001" s="2" t="s">
        <v>9878</v>
      </c>
      <c r="C5001" s="3">
        <v>45684</v>
      </c>
      <c r="D5001" s="4">
        <v>3</v>
      </c>
      <c r="E5001" s="3">
        <v>45686</v>
      </c>
      <c r="F5001" s="3">
        <v>45690</v>
      </c>
      <c r="G5001" s="3">
        <v>28138</v>
      </c>
      <c r="H5001" s="2" t="s">
        <v>9881</v>
      </c>
      <c r="I5001" s="2" t="s">
        <v>9891</v>
      </c>
      <c r="J5001" s="2" t="s">
        <v>9903</v>
      </c>
      <c r="K5001" s="2" t="s">
        <v>9907</v>
      </c>
      <c r="L5001" s="2" t="s">
        <v>9931</v>
      </c>
      <c r="M5001" s="2">
        <v>1</v>
      </c>
      <c r="N5001" s="2">
        <v>48561.87</v>
      </c>
      <c r="O5001" s="2">
        <v>48561.87</v>
      </c>
      <c r="P5001" s="2">
        <v>23.04</v>
      </c>
      <c r="Q5001" s="2">
        <v>37373.22</v>
      </c>
      <c r="R5001" s="2">
        <v>2</v>
      </c>
      <c r="S5001" s="2">
        <f t="shared" si="234"/>
        <v>6</v>
      </c>
      <c r="T5001" s="2">
        <f t="shared" si="235"/>
        <v>-3</v>
      </c>
      <c r="U5001" s="6">
        <f t="shared" si="236"/>
        <v>48.03900094987987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
  <sheetViews>
    <sheetView tabSelected="1" topLeftCell="B1" zoomScale="98" zoomScaleNormal="98" workbookViewId="0">
      <selection activeCell="Y28" sqref="Y28"/>
    </sheetView>
  </sheetViews>
  <sheetFormatPr defaultRowHeight="14.4" x14ac:dyDescent="0.3"/>
  <cols>
    <col min="1" max="16384" width="8.88671875" style="32"/>
  </cols>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Sheet1</vt:lpstr>
      <vt:lpstr>Dashoard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Shivansh</cp:lastModifiedBy>
  <dcterms:created xsi:type="dcterms:W3CDTF">2025-08-12T12:38:36Z</dcterms:created>
  <dcterms:modified xsi:type="dcterms:W3CDTF">2026-04-07T15:46:15Z</dcterms:modified>
</cp:coreProperties>
</file>